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fileSharing readOnlyRecommended="1"/>
  <workbookPr codeName="ThisWorkbook" defaultThemeVersion="124226"/>
  <mc:AlternateContent xmlns:mc="http://schemas.openxmlformats.org/markup-compatibility/2006">
    <mc:Choice Requires="x15">
      <x15ac:absPath xmlns:x15ac="http://schemas.microsoft.com/office/spreadsheetml/2010/11/ac" url="https://educationgovuk-my.sharepoint.com/personal/emma_ratcliffe_education_gov_uk/Documents/Documents/Tickets/"/>
    </mc:Choice>
  </mc:AlternateContent>
  <xr:revisionPtr revIDLastSave="1" documentId="8_{C599106A-5DA3-4CB6-9919-5AB1DB22E830}" xr6:coauthVersionLast="47" xr6:coauthVersionMax="47" xr10:uidLastSave="{DA916580-C14A-43A0-96B0-CFBF96A65341}"/>
  <bookViews>
    <workbookView xWindow="-38520" yWindow="-2715" windowWidth="38640" windowHeight="21120" xr2:uid="{C5C2D6E4-5AB4-45B8-961A-27EDC5DC0D63}"/>
  </bookViews>
  <sheets>
    <sheet name="Introduction" sheetId="26" r:id="rId1"/>
    <sheet name="MetaData" sheetId="97" r:id="rId2"/>
    <sheet name="Index" sheetId="92" r:id="rId3"/>
    <sheet name="SILR2425_Learner_SNnn" sheetId="104" r:id="rId4"/>
    <sheet name="SILR2425_Prior_Attain_SNnn" sheetId="247" r:id="rId5"/>
    <sheet name="SILR2425_LLDDHealthProblem" sheetId="103" r:id="rId6"/>
    <sheet name="SILR2425_AIMS_SNnn" sheetId="105" r:id="rId7"/>
    <sheet name="SILR2425_HE_SNnn" sheetId="21" r:id="rId8"/>
    <sheet name="SILR2425_ADMIN_SNnn" sheetId="93" r:id="rId9"/>
    <sheet name="SILR2425_LEARNER_NAMED_SNnn" sheetId="23" r:id="rId10"/>
    <sheet name="SILR2425_FAM_UNB_SNnn" sheetId="70" r:id="rId11"/>
    <sheet name="SILR2425_LearnerEmpStat_SNnn" sheetId="60" r:id="rId12"/>
    <sheet name="SILR2425_LearnerDPOutcome_SNnn" sheetId="81" r:id="rId13"/>
    <sheet name="SILR2425_LearnerHEFinancialSup" sheetId="82" r:id="rId14"/>
    <sheet name="SILR2425_LearningDelAppFinDetai" sheetId="83" r:id="rId15"/>
    <sheet name="SILR2425_LearningDeliveryWrk" sheetId="84" r:id="rId16"/>
    <sheet name="SILR2425_LearningDelAECFun_SNnn" sheetId="174" r:id="rId17"/>
    <sheet name="SILR2425_HistEarnOutputAEC_SNnn" sheetId="175" r:id="rId18"/>
    <sheet name="SILR2425_LatestInYrEarnHistAEC" sheetId="176" r:id="rId19"/>
    <sheet name="SILR2425_AIMS_DV_AEC_SNnn" sheetId="177" r:id="rId20"/>
    <sheet name="SILR2425_FUNDING_AIMS_AEC_SNnn" sheetId="178" r:id="rId21"/>
    <sheet name="SILR2425_FUNDING_LEARNER_AEC" sheetId="179" r:id="rId22"/>
    <sheet name="SILR2425_TEXT_VALUES_AIMS_AEC" sheetId="180" r:id="rId23"/>
    <sheet name="SILR2425_AppPriceEpisodeAEC_SNn" sheetId="181" r:id="rId24"/>
    <sheet name="SILR2425_PriceEpisode_AIMS_AEC" sheetId="182" r:id="rId25"/>
    <sheet name="SILR2425_PriceEpiso_LEARNER_AEC" sheetId="183" r:id="rId26"/>
    <sheet name="SILR2425_Apprenticeship_AEC" sheetId="242" r:id="rId27"/>
    <sheet name="SILR2425_ApprenticeshipPause" sheetId="237" r:id="rId28"/>
    <sheet name="SILR2425_AppPriceEpisode_AEC" sheetId="232" r:id="rId29"/>
    <sheet name="SILR2425_DataLockEvent_AEC" sheetId="245" r:id="rId30"/>
    <sheet name="SILR2425_DLEventPriceEpisode" sheetId="239" r:id="rId31"/>
    <sheet name="SILR2425_DLNonPayablePeriod_AEC" sheetId="235" r:id="rId32"/>
    <sheet name="SILR2425_DLNonPayPeriodFailures" sheetId="233" r:id="rId33"/>
    <sheet name="SILR2425_DataLockFailure_AEC" sheetId="236" r:id="rId34"/>
    <sheet name="SILR2425_DataMatchReport_AEC" sheetId="246" r:id="rId35"/>
    <sheet name="SILR2425_EarningEvent_AEC" sheetId="229" r:id="rId36"/>
    <sheet name="SILR2425_EarnEventPriceEpisode" sheetId="234" r:id="rId37"/>
    <sheet name="SILR2425_FundingSourceEvent_AEC" sheetId="238" r:id="rId38"/>
    <sheet name="SILR2425_LevyAccount_AEC" sheetId="240" r:id="rId39"/>
    <sheet name="SILR2425_Payment_AEC" sheetId="227" r:id="rId40"/>
    <sheet name="SILR2425_ProvAdj_Payments_AEC" sheetId="189" r:id="rId41"/>
    <sheet name="SILR2425_RequiredPaytEvent_AEC" sheetId="231" r:id="rId42"/>
    <sheet name="SILR2425_SubmittedLearnerAim" sheetId="244" r:id="rId43"/>
    <sheet name="LARS2425 (Analytical LARS)" sheetId="155" r:id="rId44"/>
    <sheet name="LARS2425_ApprenticeshipFunding" sheetId="159" r:id="rId45"/>
    <sheet name="LARS2425_CareerLearningPilot" sheetId="193" r:id="rId46"/>
    <sheet name="LARS2425_DevolvedFunding" sheetId="259" r:id="rId47"/>
    <sheet name="LARS2425_Framework" sheetId="156" r:id="rId48"/>
    <sheet name="LARS2425_FrameworkAims" sheetId="157" r:id="rId49"/>
    <sheet name="LARS2425_FrameworkCmnComp" sheetId="158" r:id="rId50"/>
    <sheet name="LARS2425_Funding" sheetId="160" r:id="rId51"/>
    <sheet name="LARS2425_HECos" sheetId="258" r:id="rId52"/>
    <sheet name="LARS2425_LearningDelCategory" sheetId="213" r:id="rId53"/>
    <sheet name="LARS2425_Programme" sheetId="248" r:id="rId54"/>
    <sheet name="LARS2425_ProgrammeAims" sheetId="249" r:id="rId55"/>
    <sheet name="LARS2425_ProgrammeFunding" sheetId="250" r:id="rId56"/>
    <sheet name="LARS2425_Section96" sheetId="162" r:id="rId57"/>
    <sheet name="LARS2425_Standard" sheetId="163" r:id="rId58"/>
    <sheet name="LARS2425_StandardAims" sheetId="164" r:id="rId59"/>
    <sheet name="LARS2425_StandardCmnComp" sheetId="165" r:id="rId60"/>
    <sheet name="LARS2425_StandardFunding" sheetId="166" r:id="rId61"/>
    <sheet name="LARS2425_StandardValidity" sheetId="167" r:id="rId62"/>
    <sheet name="LARS2425_TechnicalRoute" sheetId="161" r:id="rId63"/>
    <sheet name="LARS2425_TLevelPathway" sheetId="212" r:id="rId64"/>
    <sheet name="LARS2425_Validity" sheetId="171" r:id="rId65"/>
    <sheet name="SILR2425_Org_Details" sheetId="79" r:id="rId66"/>
    <sheet name="SILR2425_Org_Funding" sheetId="80" r:id="rId67"/>
    <sheet name="SILR2425_Org_HMPP_PostCode" sheetId="145" r:id="rId68"/>
    <sheet name="SILR2425_Org_HMPP_UOP" sheetId="147" r:id="rId69"/>
    <sheet name="SILR2425_Org_PartnerUKPRN" sheetId="148" r:id="rId70"/>
    <sheet name="SILR2425_Org_UKPRN_UPIN" sheetId="95" r:id="rId71"/>
    <sheet name="SILR2425_EndPointAssessmentOrg" sheetId="226" r:id="rId72"/>
    <sheet name="Postcode_Geographical_Attribute" sheetId="32" r:id="rId73"/>
    <sheet name="SILR2425_Postcode_Uplift_Factor" sheetId="154" r:id="rId74"/>
    <sheet name="SILR2425_Area_Cost_Factor" sheetId="257" r:id="rId75"/>
    <sheet name="SILR2425_Postcode_App_Uplft_Fac" sheetId="251" r:id="rId76"/>
    <sheet name="SILR2425_FUNDING_LEARNER_FM25" sheetId="52" r:id="rId77"/>
    <sheet name="SILR2425_FUNDING_LEARNER_FM35" sheetId="88" r:id="rId78"/>
    <sheet name="SILR2425_FUNDING_AIMS_FM35_SNnn" sheetId="89" r:id="rId79"/>
    <sheet name="SILR2425_FUNDING_LEARNER_ALB_SN" sheetId="90" r:id="rId80"/>
    <sheet name="SILR2425_FUNDING_AIMS_ALB_SNnn" sheetId="91" r:id="rId81"/>
    <sheet name="SILR2425_FUNDING_LEARN_TBR_SNnn" sheetId="111" r:id="rId82"/>
    <sheet name="SILR2425_FUNDING_AIMS_TBR_SNnn" sheetId="110" r:id="rId83"/>
    <sheet name="SILR2425_FUNDING_LEARN_FM37_SNn" sheetId="255" r:id="rId84"/>
    <sheet name="SILR2425_FUNDING_Aims_FM37_SNnn" sheetId="254" r:id="rId85"/>
    <sheet name="SILR2425_LearningDel_FM38Fund" sheetId="260" r:id="rId86"/>
    <sheet name="SILR2425_FUNDING_AIMS_FM38_SNnn" sheetId="261" r:id="rId87"/>
    <sheet name="SILR2425_FM37_LearnDelEarn_SNnn" sheetId="256" r:id="rId88"/>
    <sheet name="SILR2425_LearningDel_FM37Fund" sheetId="253" r:id="rId89"/>
    <sheet name="SILR2425_FUNDING_SUMMARIZE_SNnn" sheetId="133" r:id="rId90"/>
    <sheet name="SILR2425_LearningDelALBFund" sheetId="85" r:id="rId91"/>
    <sheet name="SILR2425_LearningDel_FM35Fund" sheetId="86" r:id="rId92"/>
    <sheet name="SILR2425_LearnerFM25_FM35FundPe" sheetId="87" r:id="rId93"/>
    <sheet name="SILR2425_LearnDelTrailblazerFun" sheetId="112" r:id="rId94"/>
    <sheet name="SILR2425_ESF_R2_SuppData" sheetId="209" r:id="rId95"/>
    <sheet name="SILR2425_ESF_R2_Supp_SourceFile" sheetId="210" r:id="rId96"/>
    <sheet name="SILR2425_ESF_R2_Supp_DataUnitCo" sheetId="211" r:id="rId97"/>
    <sheet name="SILR2425_EAS_SNnn" sheetId="268" r:id="rId98"/>
    <sheet name="Award Body" sheetId="99" r:id="rId99"/>
    <sheet name="Category Ref" sheetId="195" r:id="rId100"/>
    <sheet name="Domicile" sheetId="198" r:id="rId101"/>
    <sheet name="Issuing Authority" sheetId="196" r:id="rId102"/>
    <sheet name="LDCS" sheetId="100" r:id="rId103"/>
    <sheet name="Learn Aim Ref Type" sheetId="197" r:id="rId104"/>
    <sheet name="Map Codes" sheetId="101" r:id="rId105"/>
    <sheet name="MSTUFEE" sheetId="201" r:id="rId106"/>
    <sheet name="Outgrade" sheetId="200" r:id="rId107"/>
    <sheet name="Payment ID" sheetId="206" r:id="rId108"/>
    <sheet name="QUALENT3" sheetId="202" r:id="rId109"/>
    <sheet name="SectorSubjectAreaTier2" sheetId="225" r:id="rId110"/>
    <sheet name="SOC2000" sheetId="199" r:id="rId111"/>
    <sheet name="Standard Sector Codes" sheetId="194" r:id="rId112"/>
  </sheets>
  <definedNames>
    <definedName name="_xlnm._FilterDatabase" localSheetId="98" hidden="1">'Award Body'!$A$1:$B$1</definedName>
    <definedName name="_xlnm._FilterDatabase" localSheetId="99" hidden="1">'Category Ref'!$A$1:$B$1</definedName>
    <definedName name="_xlnm._FilterDatabase" localSheetId="100" hidden="1">Domicile!$A$1:$B$1</definedName>
    <definedName name="_xlnm._FilterDatabase" localSheetId="2" hidden="1">Index!$A$1:$C$95</definedName>
    <definedName name="_xlnm._FilterDatabase" localSheetId="101" hidden="1">'Issuing Authority'!$A$1:$B$1</definedName>
    <definedName name="_xlnm._FilterDatabase" localSheetId="43" hidden="1">'LARS2425 (Analytical LARS)'!$A$5:$L$77</definedName>
    <definedName name="_xlnm._FilterDatabase" localSheetId="44" hidden="1">LARS2425_ApprenticeshipFunding!$A$4:$L$27</definedName>
    <definedName name="_xlnm._FilterDatabase" localSheetId="45" hidden="1">LARS2425_CareerLearningPilot!$A$4:$L$15</definedName>
    <definedName name="_xlnm._FilterDatabase" localSheetId="46" hidden="1">LARS2425_DevolvedFunding!#REF!</definedName>
    <definedName name="_xlnm._FilterDatabase" localSheetId="47" hidden="1">LARS2425_Framework!$A$4:$L$26</definedName>
    <definedName name="_xlnm._FilterDatabase" localSheetId="48" hidden="1">LARS2425_FrameworkAims!$A$4:$L$15</definedName>
    <definedName name="_xlnm._FilterDatabase" localSheetId="49" hidden="1">LARS2425_FrameworkCmnComp!$A$4:$L$16</definedName>
    <definedName name="_xlnm._FilterDatabase" localSheetId="50" hidden="1">LARS2425_Funding!$A$4:$L$17</definedName>
    <definedName name="_xlnm._FilterDatabase" localSheetId="51" hidden="1">LARS2425_HECos!$A$4:$L$12</definedName>
    <definedName name="_xlnm._FilterDatabase" localSheetId="53" hidden="1">LARS2425_Programme!$A$4:$L$4</definedName>
    <definedName name="_xlnm._FilterDatabase" localSheetId="54" hidden="1">LARS2425_ProgrammeAims!$A$4:$L$4</definedName>
    <definedName name="_xlnm._FilterDatabase" localSheetId="55" hidden="1">LARS2425_ProgrammeFunding!$A$4:$L$4</definedName>
    <definedName name="_xlnm._FilterDatabase" localSheetId="56" hidden="1">LARS2425_Section96!$A$4:$L$17</definedName>
    <definedName name="_xlnm._FilterDatabase" localSheetId="57" hidden="1">LARS2425_Standard!$A$4:$L$4</definedName>
    <definedName name="_xlnm._FilterDatabase" localSheetId="58" hidden="1">LARS2425_StandardAims!$A$4:$L$13</definedName>
    <definedName name="_xlnm._FilterDatabase" localSheetId="59" hidden="1">LARS2425_StandardCmnComp!$A$4:$L$13</definedName>
    <definedName name="_xlnm._FilterDatabase" localSheetId="60" hidden="1">LARS2425_StandardFunding!$A$4:$L$18</definedName>
    <definedName name="_xlnm._FilterDatabase" localSheetId="61" hidden="1">LARS2425_StandardValidity!$A$4:$L$13</definedName>
    <definedName name="_xlnm._FilterDatabase" localSheetId="62" hidden="1">LARS2425_TechnicalRoute!$A$4:$L$4</definedName>
    <definedName name="_xlnm._FilterDatabase" localSheetId="63" hidden="1">LARS2425_TLevelPathway!$A$4:$L$4</definedName>
    <definedName name="_xlnm._FilterDatabase" localSheetId="64" hidden="1">LARS2425_Validity!$A$4:$L$4</definedName>
    <definedName name="_xlnm._FilterDatabase" localSheetId="102" hidden="1">LDCS!$A$1:$B$1</definedName>
    <definedName name="_xlnm._FilterDatabase" localSheetId="103" hidden="1">'Learn Aim Ref Type'!$A$1:$B$127</definedName>
    <definedName name="_xlnm._FilterDatabase" localSheetId="104" hidden="1">'Map Codes'!$A$1:$B$1</definedName>
    <definedName name="_xlnm._FilterDatabase" localSheetId="105" hidden="1">MSTUFEE!$A$1:$B$1</definedName>
    <definedName name="_xlnm._FilterDatabase" localSheetId="106" hidden="1">Outgrade!$A$1:$B$1</definedName>
    <definedName name="_xlnm._FilterDatabase" localSheetId="107" hidden="1">'Payment ID'!$A$1:$B$1</definedName>
    <definedName name="_xlnm._FilterDatabase" localSheetId="72" hidden="1">Postcode_Geographical_Attribute!$A$4:$G$42</definedName>
    <definedName name="_xlnm._FilterDatabase" localSheetId="108" hidden="1">QUALENT3!$A$1:$B$1</definedName>
    <definedName name="_xlnm._FilterDatabase" localSheetId="109" hidden="1">SectorSubjectAreaTier2!$A$1:$B$1</definedName>
    <definedName name="_xlnm._FilterDatabase" localSheetId="8" hidden="1">SILR2425_ADMIN_SNnn!$A$4:$L$29</definedName>
    <definedName name="_xlnm._FilterDatabase" localSheetId="19" hidden="1">SILR2425_AIMS_DV_AEC_SNnn!$A$4:$L$32</definedName>
    <definedName name="_xlnm._FilterDatabase" localSheetId="6" hidden="1">SILR2425_AIMS_SNnn!$A$4:$L$137</definedName>
    <definedName name="_xlnm._FilterDatabase" localSheetId="28" hidden="1">SILR2425_AppPriceEpisode_AEC!$A$3:$L$3</definedName>
    <definedName name="_xlnm._FilterDatabase" localSheetId="23" hidden="1">SILR2425_AppPriceEpisodeAEC_SNn!$A$4:$L$49</definedName>
    <definedName name="_xlnm._FilterDatabase" localSheetId="26" hidden="1">SILR2425_Apprenticeship_AEC!$A$3:$L$27</definedName>
    <definedName name="_xlnm._FilterDatabase" localSheetId="27" hidden="1">SILR2425_ApprenticeshipPause!$A$3:$L$3</definedName>
    <definedName name="_xlnm._FilterDatabase" localSheetId="74" hidden="1">SILR2425_Area_Cost_Factor!$A$4:$L$4</definedName>
    <definedName name="_xlnm._FilterDatabase" localSheetId="29" hidden="1">SILR2425_DataLockEvent_AEC!$A$3:$L$29</definedName>
    <definedName name="_xlnm._FilterDatabase" localSheetId="33" hidden="1">SILR2425_DataLockFailure_AEC!$A$3:$L$25</definedName>
    <definedName name="_xlnm._FilterDatabase" localSheetId="34" hidden="1">SILR2425_DataMatchReport_AEC!$A$3:$L$20</definedName>
    <definedName name="_xlnm._FilterDatabase" localSheetId="30" hidden="1">SILR2425_DLEventPriceEpisode!$A$3:$L$26</definedName>
    <definedName name="_xlnm._FilterDatabase" localSheetId="31" hidden="1">SILR2425_DLNonPayablePeriod_AEC!$A$3:$L$17</definedName>
    <definedName name="_xlnm._FilterDatabase" localSheetId="32" hidden="1">SILR2425_DLNonPayPeriodFailures!$A$3:$L$3</definedName>
    <definedName name="_xlnm._FilterDatabase" localSheetId="36" hidden="1">SILR2425_EarnEventPriceEpisode!$A$3:$L$28</definedName>
    <definedName name="_xlnm._FilterDatabase" localSheetId="35" hidden="1">SILR2425_EarningEvent_AEC!$A$3:$L$30</definedName>
    <definedName name="_xlnm._FilterDatabase" localSheetId="97" hidden="1">SILR2425_EAS_SNnn!$A$5:$M$8</definedName>
    <definedName name="_xlnm._FilterDatabase" localSheetId="96" hidden="1">SILR2425_ESF_R2_Supp_DataUnitCo!$A$4:$L$17</definedName>
    <definedName name="_xlnm._FilterDatabase" localSheetId="95" hidden="1">SILR2425_ESF_R2_Supp_SourceFile!$A$4:$L$4</definedName>
    <definedName name="_xlnm._FilterDatabase" localSheetId="94" hidden="1">SILR2425_ESF_R2_SuppData!$A$4:$L$23</definedName>
    <definedName name="_xlnm._FilterDatabase" localSheetId="10" hidden="1">SILR2425_FAM_UNB_SNnn!$A$4:$L$15</definedName>
    <definedName name="_xlnm._FilterDatabase" localSheetId="20" hidden="1">SILR2425_FUNDING_AIMS_AEC_SNnn!$A$5:$L$354</definedName>
    <definedName name="_xlnm._FilterDatabase" localSheetId="80" hidden="1">SILR2425_FUNDING_AIMS_ALB_SNnn!$A$4:$L$83</definedName>
    <definedName name="_xlnm._FilterDatabase" localSheetId="78" hidden="1">SILR2425_FUNDING_AIMS_FM35_SNnn!$A$4:$L$283</definedName>
    <definedName name="_xlnm._FilterDatabase" localSheetId="84" hidden="1">SILR2425_FUNDING_Aims_FM37_SNnn!$A$4:$L$4</definedName>
    <definedName name="_xlnm._FilterDatabase" localSheetId="86" hidden="1">SILR2425_FUNDING_AIMS_FM38_SNnn!$A$4:$L$4</definedName>
    <definedName name="_xlnm._FilterDatabase" localSheetId="82" hidden="1">SILR2425_FUNDING_AIMS_TBR_SNnn!$A$4:$L$225</definedName>
    <definedName name="_xlnm._FilterDatabase" localSheetId="83" hidden="1">SILR2425_FUNDING_LEARN_FM37_SNn!$A$4:$L$4</definedName>
    <definedName name="_xlnm._FilterDatabase" localSheetId="81" hidden="1">SILR2425_FUNDING_LEARN_TBR_SNnn!$A$4:$L$222</definedName>
    <definedName name="_xlnm._FilterDatabase" localSheetId="21" hidden="1">SILR2425_FUNDING_LEARNER_AEC!$A$4:$L$290</definedName>
    <definedName name="_xlnm._FilterDatabase" localSheetId="79" hidden="1">SILR2425_FUNDING_LEARNER_ALB_SN!$A$4:$L$81</definedName>
    <definedName name="_xlnm._FilterDatabase" localSheetId="76" hidden="1">SILR2425_FUNDING_LEARNER_FM25!$A$4:$L$46</definedName>
    <definedName name="_xlnm._FilterDatabase" localSheetId="77" hidden="1">SILR2425_FUNDING_LEARNER_FM35!$A$4:$L$125</definedName>
    <definedName name="_xlnm._FilterDatabase" localSheetId="89" hidden="1">SILR2425_FUNDING_SUMMARIZE_SNnn!$A$4:$L$21</definedName>
    <definedName name="_xlnm._FilterDatabase" localSheetId="37" hidden="1">SILR2425_FundingSourceEvent_AEC!$A$3:$L$47</definedName>
    <definedName name="_xlnm._FilterDatabase" localSheetId="7" hidden="1">SILR2425_HE_SNnn!$A$4:$L$32</definedName>
    <definedName name="_xlnm._FilterDatabase" localSheetId="17" hidden="1">SILR2425_HistEarnOutputAEC_SNnn!$A$4:$L$37</definedName>
    <definedName name="_xlnm._FilterDatabase" localSheetId="18" hidden="1">SILR2425_LatestInYrEarnHistAEC!$A$4:$L$36</definedName>
    <definedName name="_xlnm._FilterDatabase" localSheetId="93" hidden="1">SILR2425_LearnDelTrailblazerFun!$A$4:$L$59</definedName>
    <definedName name="_xlnm._FilterDatabase" localSheetId="9" hidden="1">SILR2425_LEARNER_NAMED_SNnn!$A$5:$L$33</definedName>
    <definedName name="_xlnm._FilterDatabase" localSheetId="3" hidden="1">SILR2425_Learner_SNnn!$A$4:$L$98</definedName>
    <definedName name="_xlnm._FilterDatabase" localSheetId="12" hidden="1">SILR2425_LearnerDPOutcome_SNnn!$A$4:$L$17</definedName>
    <definedName name="_xlnm._FilterDatabase" localSheetId="11" hidden="1">SILR2425_LearnerEmpStat_SNnn!$A$4:$L$20</definedName>
    <definedName name="_xlnm._FilterDatabase" localSheetId="92" hidden="1">SILR2425_LearnerFM25_FM35FundPe!$A$4:$L$26</definedName>
    <definedName name="_xlnm._FilterDatabase" localSheetId="13" hidden="1">SILR2425_LearnerHEFinancialSup!$A$4:$L$12</definedName>
    <definedName name="_xlnm._FilterDatabase" localSheetId="91" hidden="1">SILR2425_LearningDel_FM35Fund!$A$4:$L$91</definedName>
    <definedName name="_xlnm._FilterDatabase" localSheetId="88" hidden="1">SILR2425_LearningDel_FM37Fund!$A$4:$L$4</definedName>
    <definedName name="_xlnm._FilterDatabase" localSheetId="85" hidden="1">SILR2425_LearningDel_FM38Fund!$A$4:$L$4</definedName>
    <definedName name="_xlnm._FilterDatabase" localSheetId="16" hidden="1">SILR2425_LearningDelAECFun_SNnn!$A$4:$L$51</definedName>
    <definedName name="_xlnm._FilterDatabase" localSheetId="90" hidden="1">SILR2425_LearningDelALBFund!$A$4:$L$26</definedName>
    <definedName name="_xlnm._FilterDatabase" localSheetId="14" hidden="1">SILR2425_LearningDelAppFinDetai!$A$4:$L$15</definedName>
    <definedName name="_xlnm._FilterDatabase" localSheetId="15" hidden="1">SILR2425_LearningDeliveryWrk!$A$4:$L$16</definedName>
    <definedName name="_xlnm._FilterDatabase" localSheetId="38" hidden="1">SILR2425_LevyAccount_AEC!$A$3:$L$3</definedName>
    <definedName name="_xlnm._FilterDatabase" localSheetId="5" hidden="1">SILR2425_LLDDHealthProblem!$A$4:$L$12</definedName>
    <definedName name="_xlnm._FilterDatabase" localSheetId="65" hidden="1">SILR2425_Org_Details!$A$4:$L$69</definedName>
    <definedName name="_xlnm._FilterDatabase" localSheetId="66" hidden="1">SILR2425_Org_Funding!$A$4:$L$4</definedName>
    <definedName name="_xlnm._FilterDatabase" localSheetId="67" hidden="1">SILR2425_Org_HMPP_PostCode!$A$4:$L$4</definedName>
    <definedName name="_xlnm._FilterDatabase" localSheetId="68" hidden="1">SILR2425_Org_HMPP_UOP!$A$4:$L$4</definedName>
    <definedName name="_xlnm._FilterDatabase" localSheetId="69" hidden="1">SILR2425_Org_PartnerUKPRN!$A$4:$L$4</definedName>
    <definedName name="_xlnm._FilterDatabase" localSheetId="70" hidden="1">SILR2425_Org_UKPRN_UPIN!$A$4:$L$15</definedName>
    <definedName name="_xlnm._FilterDatabase" localSheetId="39" hidden="1">SILR2425_Payment_AEC!$A$3:$L$50</definedName>
    <definedName name="_xlnm._FilterDatabase" localSheetId="75" hidden="1">SILR2425_Postcode_App_Uplft_Fac!$A$4:$L$4</definedName>
    <definedName name="_xlnm._FilterDatabase" localSheetId="73" hidden="1">SILR2425_Postcode_Uplift_Factor!$A$4:$L$4</definedName>
    <definedName name="_xlnm._FilterDatabase" localSheetId="25" hidden="1">SILR2425_PriceEpiso_LEARNER_AEC!$A$4:$L$258</definedName>
    <definedName name="_xlnm._FilterDatabase" localSheetId="24" hidden="1">SILR2425_PriceEpisode_AIMS_AEC!$A$4:$L$295</definedName>
    <definedName name="_xlnm._FilterDatabase" localSheetId="40" hidden="1">SILR2425_ProvAdj_Payments_AEC!$A$4:$L$4</definedName>
    <definedName name="_xlnm._FilterDatabase" localSheetId="41" hidden="1">SILR2425_RequiredPaytEvent_AEC!$A$3:$L$45</definedName>
    <definedName name="_xlnm._FilterDatabase" localSheetId="42" hidden="1">SILR2425_SubmittedLearnerAim!$A$3:$L$22</definedName>
    <definedName name="_xlnm._FilterDatabase" localSheetId="22" hidden="1">SILR2425_TEXT_VALUES_AIMS_AEC!$A$4:$L$35</definedName>
    <definedName name="_xlnm._FilterDatabase" localSheetId="110" hidden="1">'SOC2000'!$A$1:$C$1</definedName>
    <definedName name="_xlnm._FilterDatabase" localSheetId="111" hidden="1">'Standard Sector Codes'!$A$1:$B$1</definedName>
    <definedName name="a0" localSheetId="43">#REF!</definedName>
    <definedName name="a0" localSheetId="44">#REF!</definedName>
    <definedName name="a0" localSheetId="46">#REF!</definedName>
    <definedName name="a0" localSheetId="47">#REF!</definedName>
    <definedName name="a0" localSheetId="48">#REF!</definedName>
    <definedName name="a0" localSheetId="49">#REF!</definedName>
    <definedName name="a0" localSheetId="50">#REF!</definedName>
    <definedName name="a0" localSheetId="51">#REF!</definedName>
    <definedName name="a0" localSheetId="53">#REF!</definedName>
    <definedName name="a0" localSheetId="54">#REF!</definedName>
    <definedName name="a0" localSheetId="55">#REF!</definedName>
    <definedName name="a0" localSheetId="56">#REF!</definedName>
    <definedName name="a0" localSheetId="57">#REF!</definedName>
    <definedName name="a0" localSheetId="58">#REF!</definedName>
    <definedName name="a0" localSheetId="59">#REF!</definedName>
    <definedName name="a0" localSheetId="60">#REF!</definedName>
    <definedName name="a0" localSheetId="61">#REF!</definedName>
    <definedName name="a0" localSheetId="62">#REF!</definedName>
    <definedName name="a0" localSheetId="63">#REF!</definedName>
    <definedName name="a0" localSheetId="64">#REF!</definedName>
    <definedName name="a0" localSheetId="109">#REF!</definedName>
    <definedName name="a0" localSheetId="19">#REF!</definedName>
    <definedName name="a0" localSheetId="6">#REF!</definedName>
    <definedName name="a0" localSheetId="23">#REF!</definedName>
    <definedName name="a0" localSheetId="97">#REF!</definedName>
    <definedName name="a0" localSheetId="96">#REF!</definedName>
    <definedName name="a0" localSheetId="95">#REF!</definedName>
    <definedName name="a0" localSheetId="94">#REF!</definedName>
    <definedName name="a0" localSheetId="20">#REF!</definedName>
    <definedName name="a0" localSheetId="21">#REF!</definedName>
    <definedName name="a0" localSheetId="17">#REF!</definedName>
    <definedName name="a0" localSheetId="18">#REF!</definedName>
    <definedName name="a0" localSheetId="3">#REF!</definedName>
    <definedName name="a0" localSheetId="16">#REF!</definedName>
    <definedName name="a0" localSheetId="25">#REF!</definedName>
    <definedName name="a0" localSheetId="24">#REF!</definedName>
    <definedName name="a0" localSheetId="22">#REF!</definedName>
    <definedName name="a0">#REF!</definedName>
    <definedName name="MCF" localSheetId="3">SILR2425_Learner_SNnn!$B$42</definedName>
    <definedName name="_xlnm.Print_Area" localSheetId="99">'Category Ref'!$A$1:$B$41</definedName>
    <definedName name="_xlnm.Print_Area" localSheetId="43">'LARS2425 (Analytical LARS)'!$A$1:$L$82</definedName>
    <definedName name="_xlnm.Print_Area" localSheetId="102">LDCS!$A$1:$B$4440</definedName>
    <definedName name="_xlnm.Print_Area" localSheetId="104">'Map Codes'!$A$1:$B$1425</definedName>
    <definedName name="_xlnm.Print_Area" localSheetId="72">Postcode_Geographical_Attribute!$A$1:$G$47</definedName>
    <definedName name="_xlnm.Print_Area" localSheetId="8">SILR2425_ADMIN_SNnn!$A$1:$L$37</definedName>
    <definedName name="_xlnm.Print_Area" localSheetId="6">SILR2425_AIMS_SNnn!$A$1:$L$141</definedName>
    <definedName name="_xlnm.Print_Area" localSheetId="80">SILR2425_FUNDING_AIMS_ALB_SNnn!$A$1:$L$87</definedName>
    <definedName name="_xlnm.Print_Area" localSheetId="78">SILR2425_FUNDING_AIMS_FM35_SNnn!$A$1:$L$287</definedName>
    <definedName name="_xlnm.Print_Area" localSheetId="79">SILR2425_FUNDING_LEARNER_ALB_SN!$A$1:$L$84</definedName>
    <definedName name="_xlnm.Print_Area" localSheetId="17">SILR2425_HistEarnOutputAEC_SNnn!$A$1:$L$44</definedName>
    <definedName name="_xlnm.Print_Area" localSheetId="9">SILR2425_LEARNER_NAMED_SNnn!$A$1:$L$29</definedName>
    <definedName name="_xlnm.Print_Area" localSheetId="3">SILR2425_Learner_SNnn!$A$1:$L$102</definedName>
    <definedName name="_xlnm.Print_Area" localSheetId="12">SILR2425_LearnerDPOutcome_SNnn!$A$1:$L$22</definedName>
    <definedName name="_xlnm.Print_Area" localSheetId="11">SILR2425_LearnerEmpStat_SNnn!$A$1:$L$28</definedName>
    <definedName name="_xlnm.Print_Area" localSheetId="91">SILR2425_LearningDel_FM35Fund!$A$1:$L$95</definedName>
    <definedName name="_xlnm.Print_Area" localSheetId="14">SILR2425_LearningDelAppFinDetai!$A$1:$L$21</definedName>
    <definedName name="_xlnm.Print_Area" localSheetId="15">SILR2425_LearningDeliveryWrk!$A$1:$L$20</definedName>
    <definedName name="_xlnm.Print_Area" localSheetId="5">SILR2425_LLDDHealthProblem!$A$1:$L$21</definedName>
    <definedName name="_xlnm.Print_Area" localSheetId="65">SILR2425_Org_Details!$A$1:$L$73</definedName>
    <definedName name="_xlnm.Print_Titles" localSheetId="98">'Award Body'!$1:$1</definedName>
    <definedName name="_xlnm.Print_Titles" localSheetId="99">'Category Ref'!$1:$1</definedName>
    <definedName name="_xlnm.Print_Titles" localSheetId="100">Domicile!$1:$1</definedName>
    <definedName name="_xlnm.Print_Titles" localSheetId="0">Introduction!$11:$11</definedName>
    <definedName name="_xlnm.Print_Titles" localSheetId="101">'Issuing Authority'!$1:$1</definedName>
    <definedName name="_xlnm.Print_Titles" localSheetId="43">'LARS2425 (Analytical LARS)'!$5:$5</definedName>
    <definedName name="_xlnm.Print_Titles" localSheetId="44">LARS2425_ApprenticeshipFunding!$4:$4</definedName>
    <definedName name="_xlnm.Print_Titles" localSheetId="46">LARS2425_DevolvedFunding!$4:$4</definedName>
    <definedName name="_xlnm.Print_Titles" localSheetId="47">LARS2425_Framework!$4:$4</definedName>
    <definedName name="_xlnm.Print_Titles" localSheetId="48">LARS2425_FrameworkAims!$4:$4</definedName>
    <definedName name="_xlnm.Print_Titles" localSheetId="49">LARS2425_FrameworkCmnComp!$4:$4</definedName>
    <definedName name="_xlnm.Print_Titles" localSheetId="53">LARS2425_Programme!$4:$4</definedName>
    <definedName name="_xlnm.Print_Titles" localSheetId="54">LARS2425_ProgrammeAims!$4:$4</definedName>
    <definedName name="_xlnm.Print_Titles" localSheetId="55">LARS2425_ProgrammeFunding!$4:$4</definedName>
    <definedName name="_xlnm.Print_Titles" localSheetId="56">LARS2425_Section96!$4:$4</definedName>
    <definedName name="_xlnm.Print_Titles" localSheetId="57">LARS2425_Standard!$4:$4</definedName>
    <definedName name="_xlnm.Print_Titles" localSheetId="58">LARS2425_StandardAims!$4:$4</definedName>
    <definedName name="_xlnm.Print_Titles" localSheetId="59">LARS2425_StandardCmnComp!$4:$4</definedName>
    <definedName name="_xlnm.Print_Titles" localSheetId="60">LARS2425_StandardFunding!$4:$4</definedName>
    <definedName name="_xlnm.Print_Titles" localSheetId="61">LARS2425_StandardValidity!$4:$4</definedName>
    <definedName name="_xlnm.Print_Titles" localSheetId="64">LARS2425_Validity!$4:$4</definedName>
    <definedName name="_xlnm.Print_Titles" localSheetId="102">LDCS!$1:$1</definedName>
    <definedName name="_xlnm.Print_Titles" localSheetId="103">'Learn Aim Ref Type'!$1:$1</definedName>
    <definedName name="_xlnm.Print_Titles" localSheetId="104">'Map Codes'!$1:$1</definedName>
    <definedName name="_xlnm.Print_Titles" localSheetId="105">MSTUFEE!$1:$1</definedName>
    <definedName name="_xlnm.Print_Titles" localSheetId="106">Outgrade!$1:$1</definedName>
    <definedName name="_xlnm.Print_Titles" localSheetId="107">'Payment ID'!$1:$1</definedName>
    <definedName name="_xlnm.Print_Titles" localSheetId="72">Postcode_Geographical_Attribute!$4:$4</definedName>
    <definedName name="_xlnm.Print_Titles" localSheetId="108">QUALENT3!$1:$1</definedName>
    <definedName name="_xlnm.Print_Titles" localSheetId="109">SectorSubjectAreaTier2!$1:$1</definedName>
    <definedName name="_xlnm.Print_Titles" localSheetId="8">SILR2425_ADMIN_SNnn!$4:$4</definedName>
    <definedName name="_xlnm.Print_Titles" localSheetId="19">SILR2425_AIMS_DV_AEC_SNnn!$4:$4</definedName>
    <definedName name="_xlnm.Print_Titles" localSheetId="23">SILR2425_AppPriceEpisodeAEC_SNn!$4:$4</definedName>
    <definedName name="_xlnm.Print_Titles" localSheetId="26">SILR2425_Apprenticeship_AEC!$3:$3</definedName>
    <definedName name="_xlnm.Print_Titles" localSheetId="29">SILR2425_DataLockEvent_AEC!$3:$3</definedName>
    <definedName name="_xlnm.Print_Titles" localSheetId="33">SILR2425_DataLockFailure_AEC!$3:$3</definedName>
    <definedName name="_xlnm.Print_Titles" localSheetId="34">SILR2425_DataMatchReport_AEC!$3:$3</definedName>
    <definedName name="_xlnm.Print_Titles" localSheetId="30">SILR2425_DLEventPriceEpisode!$3:$3</definedName>
    <definedName name="_xlnm.Print_Titles" localSheetId="31">SILR2425_DLNonPayablePeriod_AEC!$3:$3</definedName>
    <definedName name="_xlnm.Print_Titles" localSheetId="36">SILR2425_EarnEventPriceEpisode!$3:$3</definedName>
    <definedName name="_xlnm.Print_Titles" localSheetId="35">SILR2425_EarningEvent_AEC!$3:$3</definedName>
    <definedName name="_xlnm.Print_Titles" localSheetId="97">SILR2425_EAS_SNnn!$5:$5</definedName>
    <definedName name="_xlnm.Print_Titles" localSheetId="94">SILR2425_ESF_R2_SuppData!$4:$4</definedName>
    <definedName name="_xlnm.Print_Titles" localSheetId="10">SILR2425_FAM_UNB_SNnn!$4:$4</definedName>
    <definedName name="_xlnm.Print_Titles" localSheetId="20">SILR2425_FUNDING_AIMS_AEC_SNnn!$5:$5</definedName>
    <definedName name="_xlnm.Print_Titles" localSheetId="80">SILR2425_FUNDING_AIMS_ALB_SNnn!$4:$4</definedName>
    <definedName name="_xlnm.Print_Titles" localSheetId="78">SILR2425_FUNDING_AIMS_FM35_SNnn!$4:$4</definedName>
    <definedName name="_xlnm.Print_Titles" localSheetId="84">SILR2425_FUNDING_Aims_FM37_SNnn!$4:$4</definedName>
    <definedName name="_xlnm.Print_Titles" localSheetId="82">SILR2425_FUNDING_AIMS_TBR_SNnn!$4:$4</definedName>
    <definedName name="_xlnm.Print_Titles" localSheetId="83">SILR2425_FUNDING_LEARN_FM37_SNn!$4:$4</definedName>
    <definedName name="_xlnm.Print_Titles" localSheetId="81">SILR2425_FUNDING_LEARN_TBR_SNnn!$4:$4</definedName>
    <definedName name="_xlnm.Print_Titles" localSheetId="21">SILR2425_FUNDING_LEARNER_AEC!$4:$4</definedName>
    <definedName name="_xlnm.Print_Titles" localSheetId="79">SILR2425_FUNDING_LEARNER_ALB_SN!$4:$4</definedName>
    <definedName name="_xlnm.Print_Titles" localSheetId="76">SILR2425_FUNDING_LEARNER_FM25!$4:$4</definedName>
    <definedName name="_xlnm.Print_Titles" localSheetId="77">SILR2425_FUNDING_LEARNER_FM35!$4:$4</definedName>
    <definedName name="_xlnm.Print_Titles" localSheetId="89">SILR2425_FUNDING_SUMMARIZE_SNnn!$4:$4</definedName>
    <definedName name="_xlnm.Print_Titles" localSheetId="37">SILR2425_FundingSourceEvent_AEC!$3:$3</definedName>
    <definedName name="_xlnm.Print_Titles" localSheetId="7">SILR2425_HE_SNnn!$4:$4</definedName>
    <definedName name="_xlnm.Print_Titles" localSheetId="17">SILR2425_HistEarnOutputAEC_SNnn!$4:$4</definedName>
    <definedName name="_xlnm.Print_Titles" localSheetId="18">SILR2425_LatestInYrEarnHistAEC!$4:$4</definedName>
    <definedName name="_xlnm.Print_Titles" localSheetId="93">SILR2425_LearnDelTrailblazerFun!$4:$4</definedName>
    <definedName name="_xlnm.Print_Titles" localSheetId="9">SILR2425_LEARNER_NAMED_SNnn!$5:$5</definedName>
    <definedName name="_xlnm.Print_Titles" localSheetId="3">SILR2425_Learner_SNnn!$4:$4</definedName>
    <definedName name="_xlnm.Print_Titles" localSheetId="12">SILR2425_LearnerDPOutcome_SNnn!$4:$4</definedName>
    <definedName name="_xlnm.Print_Titles" localSheetId="11">SILR2425_LearnerEmpStat_SNnn!$4:$4</definedName>
    <definedName name="_xlnm.Print_Titles" localSheetId="92">SILR2425_LearnerFM25_FM35FundPe!$4:$4</definedName>
    <definedName name="_xlnm.Print_Titles" localSheetId="91">SILR2425_LearningDel_FM35Fund!$4:$4</definedName>
    <definedName name="_xlnm.Print_Titles" localSheetId="88">SILR2425_LearningDel_FM37Fund!$4:$4</definedName>
    <definedName name="_xlnm.Print_Titles" localSheetId="16">SILR2425_LearningDelAECFun_SNnn!$4:$4</definedName>
    <definedName name="_xlnm.Print_Titles" localSheetId="90">SILR2425_LearningDelALBFund!$4:$4</definedName>
    <definedName name="_xlnm.Print_Titles" localSheetId="14">SILR2425_LearningDelAppFinDetai!$4:$4</definedName>
    <definedName name="_xlnm.Print_Titles" localSheetId="15">SILR2425_LearningDeliveryWrk!$4:$4</definedName>
    <definedName name="_xlnm.Print_Titles" localSheetId="65">SILR2425_Org_Details!$4:$4</definedName>
    <definedName name="_xlnm.Print_Titles" localSheetId="39">SILR2425_Payment_AEC!$3:$3</definedName>
    <definedName name="_xlnm.Print_Titles" localSheetId="25">SILR2425_PriceEpiso_LEARNER_AEC!$4:$4</definedName>
    <definedName name="_xlnm.Print_Titles" localSheetId="24">SILR2425_PriceEpisode_AIMS_AEC!$4:$4</definedName>
    <definedName name="_xlnm.Print_Titles" localSheetId="40">SILR2425_ProvAdj_Payments_AEC!$4:$4</definedName>
    <definedName name="_xlnm.Print_Titles" localSheetId="41">SILR2425_RequiredPaytEvent_AEC!$3:$3</definedName>
    <definedName name="_xlnm.Print_Titles" localSheetId="42">SILR2425_SubmittedLearnerAim!$3:$3</definedName>
    <definedName name="_xlnm.Print_Titles" localSheetId="22">SILR2425_TEXT_VALUES_AIMS_AEC!$4:$4</definedName>
    <definedName name="_xlnm.Print_Titles" localSheetId="110">'SOC2000'!$1:$1</definedName>
    <definedName name="_xlnm.Print_Titles" localSheetId="111">'Standard Sector Codes'!$1:$1</definedName>
    <definedName name="SILR_Adjustments_ManualAdjustments_AEC_SNnn" localSheetId="63">#REF!</definedName>
    <definedName name="SILR_Adjustments_ManualAdjustments_AEC_SNnn" localSheetId="109">#REF!</definedName>
    <definedName name="SILR_Adjustments_ManualAdjustments_AEC_SNnn" localSheetId="96">#REF!</definedName>
    <definedName name="SILR_Adjustments_ManualAdjustments_AEC_SNnn" localSheetId="95">#REF!</definedName>
    <definedName name="SILR_Adjustments_ManualAdjustments_AEC_SNnn" localSheetId="94">#REF!</definedName>
    <definedName name="SILR_Adjustments_ManualAdjustments_AEC_SNn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 i="105" l="1"/>
  <c r="J15" i="247" l="1"/>
  <c r="J9" i="260" l="1"/>
  <c r="J10" i="260"/>
  <c r="J11" i="260"/>
  <c r="J74" i="260"/>
  <c r="J73" i="260"/>
  <c r="J72" i="260"/>
  <c r="J71" i="260"/>
  <c r="J70" i="260"/>
  <c r="J69" i="260"/>
  <c r="J68" i="260"/>
  <c r="J67" i="260"/>
  <c r="J66" i="260"/>
  <c r="J65" i="260"/>
  <c r="J64" i="260"/>
  <c r="J63" i="260"/>
  <c r="J61" i="260"/>
  <c r="J60" i="260"/>
  <c r="J59" i="260"/>
  <c r="J58" i="260"/>
  <c r="J57" i="260"/>
  <c r="J56" i="260"/>
  <c r="J55" i="260"/>
  <c r="J54" i="260"/>
  <c r="J38" i="260"/>
  <c r="J37" i="260"/>
  <c r="J36" i="260"/>
  <c r="J35" i="260"/>
  <c r="J34" i="260"/>
  <c r="J33" i="260"/>
  <c r="J31" i="260"/>
  <c r="J30" i="260"/>
  <c r="J27" i="260"/>
  <c r="J25" i="260"/>
  <c r="J24" i="260"/>
  <c r="J23" i="260"/>
  <c r="J22" i="260"/>
  <c r="J20" i="260"/>
  <c r="J19" i="260"/>
  <c r="J18" i="260"/>
  <c r="J16" i="260"/>
  <c r="J15" i="260"/>
  <c r="J14" i="260"/>
  <c r="J13" i="260"/>
  <c r="J12" i="260"/>
  <c r="J12" i="261"/>
  <c r="J11" i="261"/>
  <c r="J10" i="261"/>
  <c r="J9" i="261"/>
  <c r="J31" i="229" l="1"/>
  <c r="J30" i="245"/>
  <c r="J50" i="238"/>
  <c r="J53" i="227"/>
  <c r="J49" i="231"/>
  <c r="J14" i="259" l="1"/>
  <c r="J13" i="259"/>
  <c r="J12" i="259"/>
  <c r="J11" i="259"/>
  <c r="J8" i="259"/>
  <c r="J7" i="259"/>
  <c r="J5" i="259"/>
  <c r="J66" i="105"/>
  <c r="J65" i="105"/>
  <c r="J12" i="255"/>
  <c r="J11" i="255"/>
  <c r="J10" i="255"/>
  <c r="J9" i="255"/>
  <c r="J15" i="254"/>
  <c r="J14" i="254"/>
  <c r="J13" i="254"/>
  <c r="J12" i="254"/>
  <c r="J11" i="254"/>
  <c r="J10" i="254"/>
  <c r="J9" i="254"/>
  <c r="J21" i="253" l="1"/>
  <c r="J22" i="253"/>
  <c r="J23" i="253"/>
  <c r="J24" i="253"/>
  <c r="J25" i="253"/>
  <c r="J38" i="86"/>
  <c r="J39" i="86"/>
  <c r="J6" i="258" l="1"/>
  <c r="J12" i="258"/>
  <c r="J11" i="258"/>
  <c r="J10" i="258"/>
  <c r="J9" i="258"/>
  <c r="J8" i="258"/>
  <c r="J7" i="258"/>
  <c r="J5" i="258"/>
  <c r="J6" i="257"/>
  <c r="J5" i="257"/>
  <c r="J7" i="257"/>
  <c r="J8" i="257"/>
  <c r="J9" i="257"/>
  <c r="J6" i="154"/>
  <c r="J52" i="253"/>
  <c r="J49" i="253"/>
  <c r="J41" i="253"/>
  <c r="J40" i="253"/>
  <c r="J38" i="253"/>
  <c r="J30" i="253"/>
  <c r="J31" i="253"/>
  <c r="J32" i="253"/>
  <c r="J33" i="253"/>
  <c r="J34" i="253"/>
  <c r="J35" i="253"/>
  <c r="J36" i="253"/>
  <c r="J37" i="253"/>
  <c r="J29" i="253"/>
  <c r="J26" i="253"/>
  <c r="J27" i="253"/>
  <c r="J16" i="253"/>
  <c r="J17" i="253"/>
  <c r="J18" i="253"/>
  <c r="J8" i="253"/>
  <c r="J14" i="256" l="1"/>
  <c r="J15" i="256"/>
  <c r="J9" i="256"/>
  <c r="J10" i="256"/>
  <c r="J11" i="256"/>
  <c r="J12" i="256"/>
  <c r="J13" i="256"/>
  <c r="J92" i="86"/>
  <c r="J52" i="174"/>
  <c r="J9" i="253" l="1"/>
  <c r="J10" i="253"/>
  <c r="J11" i="253"/>
  <c r="J12" i="253"/>
  <c r="J13" i="253"/>
  <c r="J14" i="253"/>
  <c r="J15" i="253"/>
  <c r="J19" i="253"/>
  <c r="J20" i="253"/>
  <c r="J28" i="253"/>
  <c r="J39" i="253"/>
  <c r="J42" i="253"/>
  <c r="J43" i="253"/>
  <c r="J44" i="253"/>
  <c r="J45" i="253"/>
  <c r="J46" i="253"/>
  <c r="J47" i="253"/>
  <c r="J48" i="253"/>
  <c r="J50" i="253"/>
  <c r="J51" i="253"/>
  <c r="J7" i="253"/>
  <c r="J6" i="253"/>
  <c r="J5" i="253"/>
  <c r="J6" i="251"/>
  <c r="J7" i="251"/>
  <c r="J8" i="251"/>
  <c r="J5" i="251"/>
  <c r="J5" i="154"/>
  <c r="J7" i="154"/>
  <c r="J15" i="235"/>
  <c r="J23" i="250"/>
  <c r="J22" i="250"/>
  <c r="J21" i="250"/>
  <c r="J20" i="250"/>
  <c r="J14" i="249"/>
  <c r="J13" i="249"/>
  <c r="J12" i="249"/>
  <c r="J11" i="249"/>
  <c r="J19" i="248"/>
  <c r="J18" i="248"/>
  <c r="J17" i="248"/>
  <c r="J16" i="248"/>
  <c r="J11" i="231"/>
  <c r="J13" i="227"/>
  <c r="J12" i="227"/>
  <c r="J21" i="227"/>
  <c r="J12" i="238"/>
  <c r="J28" i="181" l="1"/>
  <c r="J85" i="86" l="1"/>
  <c r="J86" i="86"/>
  <c r="J87" i="86"/>
  <c r="J88" i="86"/>
  <c r="J89" i="86"/>
  <c r="J90" i="86"/>
  <c r="J84" i="86"/>
  <c r="J16" i="247" l="1"/>
  <c r="J10" i="247"/>
  <c r="J9" i="247"/>
  <c r="J51" i="227"/>
  <c r="J52" i="227"/>
  <c r="J4" i="240" l="1"/>
  <c r="J205" i="182" l="1"/>
  <c r="J42" i="52" l="1"/>
  <c r="J43" i="52"/>
  <c r="J73" i="182" l="1"/>
  <c r="J48" i="231"/>
  <c r="J47" i="231"/>
  <c r="J46" i="231"/>
  <c r="J63" i="86" l="1"/>
  <c r="J64" i="86"/>
  <c r="J19" i="105" l="1"/>
  <c r="J41" i="52" l="1"/>
  <c r="J34" i="52"/>
  <c r="J5" i="212" l="1"/>
  <c r="J6" i="212"/>
  <c r="J7" i="212"/>
  <c r="J8" i="212"/>
  <c r="J9" i="212"/>
  <c r="J10" i="212"/>
  <c r="J11" i="212"/>
  <c r="J12" i="212"/>
  <c r="J9" i="246" l="1"/>
  <c r="J10" i="246"/>
  <c r="J11" i="246"/>
  <c r="J12" i="246"/>
  <c r="J13" i="246"/>
  <c r="J14" i="246"/>
  <c r="J15" i="246"/>
  <c r="J16" i="246"/>
  <c r="J17" i="246"/>
  <c r="J18" i="246"/>
  <c r="J19" i="246"/>
  <c r="J20" i="246"/>
  <c r="J8" i="246"/>
  <c r="J8" i="245"/>
  <c r="J9" i="245"/>
  <c r="J10" i="245"/>
  <c r="J11" i="245"/>
  <c r="J12" i="245"/>
  <c r="J13" i="245"/>
  <c r="J14" i="245"/>
  <c r="J15" i="245"/>
  <c r="J16" i="245"/>
  <c r="J17" i="245"/>
  <c r="J18" i="245"/>
  <c r="J19" i="245"/>
  <c r="J20" i="245"/>
  <c r="J21" i="245"/>
  <c r="J22" i="245"/>
  <c r="J23" i="245"/>
  <c r="J24" i="245"/>
  <c r="J25" i="245"/>
  <c r="J26" i="245"/>
  <c r="J27" i="245"/>
  <c r="J28" i="245"/>
  <c r="J29" i="245"/>
  <c r="J9" i="244" l="1"/>
  <c r="J10" i="244"/>
  <c r="J11" i="244"/>
  <c r="J12" i="244"/>
  <c r="J13" i="244"/>
  <c r="J14" i="244"/>
  <c r="J15" i="244"/>
  <c r="J16" i="244"/>
  <c r="J17" i="244"/>
  <c r="J18" i="244"/>
  <c r="J19" i="244"/>
  <c r="J20" i="244"/>
  <c r="J21" i="244"/>
  <c r="J22" i="244"/>
  <c r="J8" i="244"/>
  <c r="J9" i="242"/>
  <c r="J10" i="242"/>
  <c r="J11" i="242"/>
  <c r="J12" i="242"/>
  <c r="J13" i="242"/>
  <c r="J14" i="242"/>
  <c r="J15" i="242"/>
  <c r="J16" i="242"/>
  <c r="J17" i="242"/>
  <c r="J18" i="242"/>
  <c r="J19" i="242"/>
  <c r="J20" i="242"/>
  <c r="J21" i="242"/>
  <c r="J22" i="242"/>
  <c r="J23" i="242"/>
  <c r="J24" i="242"/>
  <c r="J25" i="242"/>
  <c r="J26" i="242"/>
  <c r="J27" i="242"/>
  <c r="J8" i="242"/>
  <c r="J7" i="240"/>
  <c r="J8" i="240"/>
  <c r="J6" i="240"/>
  <c r="J5" i="240"/>
  <c r="J9" i="239"/>
  <c r="J10" i="239"/>
  <c r="J11" i="239"/>
  <c r="J12" i="239"/>
  <c r="J13" i="239"/>
  <c r="J14" i="239"/>
  <c r="J15" i="239"/>
  <c r="J16" i="239"/>
  <c r="J17" i="239"/>
  <c r="J18" i="239"/>
  <c r="J19" i="239"/>
  <c r="J20" i="239"/>
  <c r="J21" i="239"/>
  <c r="J22" i="239"/>
  <c r="J23" i="239"/>
  <c r="J24" i="239"/>
  <c r="J25" i="239"/>
  <c r="J26" i="239"/>
  <c r="J8" i="239"/>
  <c r="J40" i="238"/>
  <c r="J41" i="238"/>
  <c r="J42" i="238"/>
  <c r="J43" i="238"/>
  <c r="J44" i="238"/>
  <c r="J45" i="238"/>
  <c r="J46" i="238"/>
  <c r="J47" i="238"/>
  <c r="J9" i="238"/>
  <c r="J10" i="238"/>
  <c r="J11" i="238"/>
  <c r="J13" i="238"/>
  <c r="J14" i="238"/>
  <c r="J15" i="238"/>
  <c r="J16" i="238"/>
  <c r="J17" i="238"/>
  <c r="J18" i="238"/>
  <c r="J19" i="238"/>
  <c r="J20" i="238"/>
  <c r="J21" i="238"/>
  <c r="J22" i="238"/>
  <c r="J23" i="238"/>
  <c r="J24" i="238"/>
  <c r="J25" i="238"/>
  <c r="J26" i="238"/>
  <c r="J27" i="238"/>
  <c r="J28" i="238"/>
  <c r="J29" i="238"/>
  <c r="J30" i="238"/>
  <c r="J31" i="238"/>
  <c r="J32" i="238"/>
  <c r="J33" i="238"/>
  <c r="J34" i="238"/>
  <c r="J35" i="238"/>
  <c r="J36" i="238"/>
  <c r="J37" i="238"/>
  <c r="J38" i="238"/>
  <c r="J39" i="238"/>
  <c r="J8" i="238" l="1"/>
  <c r="J7" i="237"/>
  <c r="J6" i="237"/>
  <c r="J5" i="237"/>
  <c r="J4" i="237"/>
  <c r="J9" i="236"/>
  <c r="J10" i="236"/>
  <c r="J11" i="236"/>
  <c r="J12" i="236"/>
  <c r="J13" i="236"/>
  <c r="J14" i="236"/>
  <c r="J15" i="236"/>
  <c r="J16" i="236"/>
  <c r="J17" i="236"/>
  <c r="J18" i="236"/>
  <c r="J19" i="236"/>
  <c r="J20" i="236"/>
  <c r="J21" i="236"/>
  <c r="J22" i="236"/>
  <c r="J23" i="236"/>
  <c r="J24" i="236"/>
  <c r="J25" i="236"/>
  <c r="J8" i="236"/>
  <c r="J9" i="235"/>
  <c r="J10" i="235"/>
  <c r="J11" i="235"/>
  <c r="J12" i="235"/>
  <c r="J13" i="235"/>
  <c r="J14" i="235"/>
  <c r="J16" i="235"/>
  <c r="J17" i="235"/>
  <c r="J8" i="235"/>
  <c r="J28" i="234"/>
  <c r="J27" i="234"/>
  <c r="J26" i="234"/>
  <c r="J25" i="234"/>
  <c r="J24" i="234"/>
  <c r="J23" i="234"/>
  <c r="J22" i="234"/>
  <c r="J21" i="234"/>
  <c r="J20" i="234"/>
  <c r="J19" i="234"/>
  <c r="J18" i="234"/>
  <c r="J17" i="234"/>
  <c r="J16" i="234"/>
  <c r="J15" i="234"/>
  <c r="J14" i="234"/>
  <c r="J13" i="234"/>
  <c r="J12" i="234"/>
  <c r="J11" i="234"/>
  <c r="J10" i="234"/>
  <c r="J9" i="234"/>
  <c r="J8" i="234"/>
  <c r="J8" i="233"/>
  <c r="J7" i="233"/>
  <c r="J6" i="233"/>
  <c r="J5" i="233"/>
  <c r="J4" i="233"/>
  <c r="J10" i="232"/>
  <c r="J9" i="232"/>
  <c r="J8" i="232"/>
  <c r="J7" i="232"/>
  <c r="J6" i="232"/>
  <c r="J5" i="232"/>
  <c r="J4" i="232"/>
  <c r="J9" i="231"/>
  <c r="J10" i="231"/>
  <c r="J12" i="231"/>
  <c r="J13" i="231"/>
  <c r="J14" i="231"/>
  <c r="J15" i="231"/>
  <c r="J16" i="231"/>
  <c r="J17" i="231"/>
  <c r="J18" i="231"/>
  <c r="J19" i="231"/>
  <c r="J20" i="231"/>
  <c r="J21" i="231"/>
  <c r="J22" i="231"/>
  <c r="J23" i="231"/>
  <c r="J24" i="231"/>
  <c r="J25" i="231"/>
  <c r="J26" i="231"/>
  <c r="J27" i="231"/>
  <c r="J28" i="231"/>
  <c r="J29" i="231"/>
  <c r="J30" i="231"/>
  <c r="J31" i="231"/>
  <c r="J32" i="231"/>
  <c r="J33" i="231"/>
  <c r="J34" i="231"/>
  <c r="J35" i="231"/>
  <c r="J36" i="231"/>
  <c r="J37" i="231"/>
  <c r="J38" i="231"/>
  <c r="J39" i="231"/>
  <c r="J40" i="231"/>
  <c r="J41" i="231"/>
  <c r="J42" i="231"/>
  <c r="J43" i="231"/>
  <c r="J44" i="231"/>
  <c r="J45" i="231"/>
  <c r="J8" i="231"/>
  <c r="J11" i="229" l="1"/>
  <c r="J12" i="229"/>
  <c r="J13" i="229"/>
  <c r="J14" i="229"/>
  <c r="J15" i="229"/>
  <c r="J16" i="229"/>
  <c r="J17" i="229"/>
  <c r="J18" i="229"/>
  <c r="J19" i="229"/>
  <c r="J20" i="229"/>
  <c r="J21" i="229"/>
  <c r="J22" i="229"/>
  <c r="J23" i="229"/>
  <c r="J24" i="229"/>
  <c r="J25" i="229"/>
  <c r="J26" i="229"/>
  <c r="J27" i="229"/>
  <c r="J28" i="229"/>
  <c r="J29" i="229"/>
  <c r="J30" i="229"/>
  <c r="J10" i="229"/>
  <c r="J9" i="229"/>
  <c r="J8" i="229"/>
  <c r="J9" i="227" l="1"/>
  <c r="J10" i="227"/>
  <c r="J11" i="227"/>
  <c r="J14" i="227"/>
  <c r="J15" i="227"/>
  <c r="J16" i="227"/>
  <c r="J17" i="227"/>
  <c r="J18" i="227"/>
  <c r="J19" i="227"/>
  <c r="J20" i="227"/>
  <c r="J22" i="227"/>
  <c r="J23" i="227"/>
  <c r="J24" i="227"/>
  <c r="J25" i="227"/>
  <c r="J26" i="227"/>
  <c r="J27" i="227"/>
  <c r="J28" i="227"/>
  <c r="J29" i="227"/>
  <c r="J30" i="227"/>
  <c r="J31" i="227"/>
  <c r="J32" i="227"/>
  <c r="J33" i="227"/>
  <c r="J34" i="227"/>
  <c r="J35" i="227"/>
  <c r="J36" i="227"/>
  <c r="J37" i="227"/>
  <c r="J38" i="227"/>
  <c r="J39" i="227"/>
  <c r="J40" i="227"/>
  <c r="J41" i="227"/>
  <c r="J42" i="227"/>
  <c r="J43" i="227"/>
  <c r="J44" i="227"/>
  <c r="J45" i="227"/>
  <c r="J46" i="227"/>
  <c r="J47" i="227"/>
  <c r="J48" i="227"/>
  <c r="J49" i="227"/>
  <c r="J50" i="227"/>
  <c r="J8" i="227"/>
  <c r="J30" i="175" l="1"/>
  <c r="J330" i="178" l="1"/>
  <c r="J331" i="178"/>
  <c r="J332" i="178"/>
  <c r="J333" i="178"/>
  <c r="J289" i="179"/>
  <c r="J287" i="179"/>
  <c r="J286" i="179"/>
  <c r="J269" i="179"/>
  <c r="J267" i="179"/>
  <c r="J266" i="179"/>
  <c r="J249" i="179"/>
  <c r="J247" i="179"/>
  <c r="J246" i="179"/>
  <c r="J229" i="179"/>
  <c r="J227" i="179"/>
  <c r="J226" i="179"/>
  <c r="J209" i="179"/>
  <c r="J207" i="179"/>
  <c r="J206" i="179"/>
  <c r="J189" i="179"/>
  <c r="J187" i="179"/>
  <c r="J186" i="179"/>
  <c r="J169" i="179"/>
  <c r="J167" i="179"/>
  <c r="J166" i="179"/>
  <c r="J149" i="179"/>
  <c r="J147" i="179"/>
  <c r="J146" i="179"/>
  <c r="J129" i="179"/>
  <c r="J127" i="179"/>
  <c r="J126" i="179"/>
  <c r="J109" i="179"/>
  <c r="J107" i="179"/>
  <c r="J106" i="179"/>
  <c r="J89" i="179"/>
  <c r="J87" i="179"/>
  <c r="J86" i="179"/>
  <c r="J69" i="179"/>
  <c r="J67" i="179"/>
  <c r="J66" i="179"/>
  <c r="J49" i="179"/>
  <c r="J47" i="179"/>
  <c r="J46" i="179"/>
  <c r="J29" i="179"/>
  <c r="J27" i="179"/>
  <c r="J26" i="179"/>
  <c r="J10" i="179"/>
  <c r="J9" i="179"/>
  <c r="J353" i="178"/>
  <c r="J352" i="178"/>
  <c r="J351" i="178"/>
  <c r="J350" i="178"/>
  <c r="J14" i="178"/>
  <c r="J13" i="178"/>
  <c r="J12" i="178"/>
  <c r="J11" i="178"/>
  <c r="J10" i="178"/>
  <c r="J12" i="176" l="1"/>
  <c r="J11" i="176"/>
  <c r="J10" i="176"/>
  <c r="J10" i="175"/>
  <c r="J11" i="175"/>
  <c r="J12" i="175"/>
  <c r="J13" i="226" l="1"/>
  <c r="J12" i="226"/>
  <c r="J11" i="226"/>
  <c r="J9" i="226"/>
  <c r="J11" i="181" l="1"/>
  <c r="J12" i="181"/>
  <c r="J13" i="181"/>
  <c r="J14" i="181"/>
  <c r="J15" i="181"/>
  <c r="J16" i="181"/>
  <c r="J17" i="181"/>
  <c r="J10" i="154" l="1"/>
  <c r="J11" i="154"/>
  <c r="J11" i="209" l="1"/>
  <c r="J12" i="209"/>
  <c r="J13" i="209"/>
  <c r="J14" i="209"/>
  <c r="J15" i="209"/>
  <c r="J10" i="209"/>
  <c r="J52" i="112" l="1"/>
  <c r="J16" i="112"/>
  <c r="J91" i="86"/>
  <c r="J12" i="213"/>
  <c r="J11" i="213"/>
  <c r="J10" i="213"/>
  <c r="J9" i="213"/>
  <c r="J8" i="213"/>
  <c r="J7" i="213"/>
  <c r="J6" i="213"/>
  <c r="J5" i="213"/>
  <c r="J30" i="105"/>
  <c r="J17" i="211"/>
  <c r="J16" i="211"/>
  <c r="J15" i="211"/>
  <c r="J14" i="211"/>
  <c r="J13" i="211"/>
  <c r="J12" i="211"/>
  <c r="J11" i="211"/>
  <c r="J10" i="211"/>
  <c r="J10" i="210"/>
  <c r="J9" i="210"/>
  <c r="J8" i="210"/>
  <c r="J7" i="210"/>
  <c r="J6" i="210"/>
  <c r="J5" i="210"/>
  <c r="J23" i="209"/>
  <c r="J22" i="209"/>
  <c r="J21" i="209"/>
  <c r="J20" i="209"/>
  <c r="J19" i="209"/>
  <c r="J18" i="209"/>
  <c r="J17" i="209"/>
  <c r="J16" i="209"/>
  <c r="J24" i="23"/>
  <c r="J29" i="176"/>
  <c r="J29" i="175"/>
  <c r="J274" i="182"/>
  <c r="J252" i="182"/>
  <c r="J230" i="182"/>
  <c r="J208" i="182"/>
  <c r="J186" i="182"/>
  <c r="J164" i="182"/>
  <c r="J142" i="182"/>
  <c r="J120" i="182"/>
  <c r="J98" i="182"/>
  <c r="J76" i="182"/>
  <c r="J54" i="182"/>
  <c r="J32" i="182"/>
  <c r="J47" i="181"/>
  <c r="J48" i="181"/>
  <c r="J49" i="181"/>
  <c r="J43" i="174"/>
  <c r="J44" i="174"/>
  <c r="J45" i="174"/>
  <c r="J46" i="174"/>
  <c r="J47" i="174"/>
  <c r="J48" i="174"/>
  <c r="J49" i="174"/>
  <c r="J50" i="174"/>
  <c r="J51" i="174"/>
  <c r="J12" i="110"/>
  <c r="J10" i="110"/>
  <c r="J10" i="111"/>
  <c r="J11" i="111"/>
  <c r="J12" i="111"/>
  <c r="J22" i="105"/>
  <c r="J20" i="105"/>
  <c r="J17" i="104"/>
  <c r="J12" i="104"/>
  <c r="J32" i="21"/>
  <c r="J31" i="21"/>
  <c r="J30" i="21"/>
  <c r="J29" i="21"/>
  <c r="J28" i="21"/>
  <c r="J27" i="21"/>
  <c r="J26" i="21"/>
  <c r="J25" i="21"/>
  <c r="J24" i="21"/>
  <c r="J23" i="21"/>
  <c r="J22" i="21"/>
  <c r="J21" i="21"/>
  <c r="J19" i="21"/>
  <c r="J18" i="21"/>
  <c r="J17" i="21"/>
  <c r="J16" i="21"/>
  <c r="J15" i="21"/>
  <c r="J14" i="21"/>
  <c r="J13" i="21"/>
  <c r="J12" i="21"/>
  <c r="J40" i="21"/>
  <c r="J37" i="21"/>
  <c r="J10" i="21"/>
  <c r="J38" i="21"/>
  <c r="J39" i="21"/>
  <c r="J11" i="21"/>
  <c r="J9" i="21"/>
  <c r="J6" i="193"/>
  <c r="J7" i="193"/>
  <c r="J8" i="193"/>
  <c r="J9" i="193"/>
  <c r="J10" i="193"/>
  <c r="J11" i="193"/>
  <c r="J12" i="193"/>
  <c r="J13" i="193"/>
  <c r="J14" i="193"/>
  <c r="J15" i="193"/>
  <c r="J5" i="193"/>
  <c r="J10" i="159"/>
  <c r="J17" i="163"/>
  <c r="J19" i="159"/>
  <c r="J19" i="155"/>
  <c r="J76" i="155"/>
  <c r="J75" i="155"/>
  <c r="J74" i="155"/>
  <c r="J73" i="155"/>
  <c r="J72" i="155"/>
  <c r="J71" i="155"/>
  <c r="J70" i="155"/>
  <c r="J69" i="155"/>
  <c r="J68" i="155"/>
  <c r="J67" i="155"/>
  <c r="J66" i="155"/>
  <c r="J65" i="155"/>
  <c r="J64" i="155"/>
  <c r="J63" i="155"/>
  <c r="J62" i="155"/>
  <c r="J61" i="155"/>
  <c r="J60" i="155"/>
  <c r="J59" i="155"/>
  <c r="J58" i="155"/>
  <c r="J57" i="155"/>
  <c r="J56" i="155"/>
  <c r="J55" i="155"/>
  <c r="J54" i="155"/>
  <c r="J53" i="155"/>
  <c r="J52" i="155"/>
  <c r="J51" i="155"/>
  <c r="J50" i="155"/>
  <c r="J49" i="155"/>
  <c r="J48" i="155"/>
  <c r="J47" i="155"/>
  <c r="J46" i="155"/>
  <c r="J45" i="155"/>
  <c r="J44" i="155"/>
  <c r="J43" i="155"/>
  <c r="J42" i="155"/>
  <c r="J41" i="155"/>
  <c r="J40" i="155"/>
  <c r="J39" i="155"/>
  <c r="J38" i="155"/>
  <c r="J37" i="155"/>
  <c r="J36" i="155"/>
  <c r="J35" i="155"/>
  <c r="J34" i="155"/>
  <c r="J33" i="155"/>
  <c r="J32" i="155"/>
  <c r="J31" i="155"/>
  <c r="J30" i="155"/>
  <c r="J29" i="155"/>
  <c r="J28" i="155"/>
  <c r="J27" i="155"/>
  <c r="J26" i="155"/>
  <c r="J25" i="155"/>
  <c r="J24" i="155"/>
  <c r="J23" i="155"/>
  <c r="J21" i="155"/>
  <c r="J20" i="155"/>
  <c r="J16" i="155"/>
  <c r="J15" i="155"/>
  <c r="J14" i="155"/>
  <c r="J13" i="155"/>
  <c r="J12" i="155"/>
  <c r="J11" i="155"/>
  <c r="J10" i="155"/>
  <c r="J9" i="155"/>
  <c r="J8" i="155"/>
  <c r="J7" i="155"/>
  <c r="J36" i="105"/>
  <c r="J35" i="105"/>
  <c r="J32" i="105"/>
  <c r="J31" i="105"/>
  <c r="J29" i="105"/>
  <c r="J28" i="105"/>
  <c r="J15" i="105"/>
  <c r="J14" i="105"/>
  <c r="J147" i="105"/>
  <c r="J10" i="105"/>
  <c r="J148" i="105"/>
  <c r="J149" i="105"/>
  <c r="J11" i="105"/>
  <c r="J12" i="105"/>
  <c r="J9" i="105"/>
  <c r="J80" i="182"/>
  <c r="J79" i="182"/>
  <c r="J9" i="133"/>
  <c r="J28" i="104"/>
  <c r="J27" i="104"/>
  <c r="J21" i="104"/>
  <c r="J22" i="104"/>
  <c r="J20" i="104"/>
  <c r="J19" i="104"/>
  <c r="J18" i="104"/>
  <c r="J10" i="104"/>
  <c r="J11" i="104"/>
  <c r="J13" i="104"/>
  <c r="J14" i="104"/>
  <c r="J15" i="104"/>
  <c r="J9" i="104"/>
  <c r="J15" i="89"/>
  <c r="J16" i="89"/>
  <c r="J10" i="89"/>
  <c r="J11" i="89"/>
  <c r="J12" i="89"/>
  <c r="J13" i="89"/>
  <c r="J14" i="89"/>
  <c r="J9" i="89"/>
  <c r="J6" i="112"/>
  <c r="J7" i="112"/>
  <c r="J8" i="112"/>
  <c r="J9" i="112"/>
  <c r="J10" i="112"/>
  <c r="J11" i="112"/>
  <c r="J12" i="112"/>
  <c r="J13" i="112"/>
  <c r="J14" i="112"/>
  <c r="J15" i="112"/>
  <c r="J17" i="112"/>
  <c r="J18" i="112"/>
  <c r="J19" i="112"/>
  <c r="J20" i="112"/>
  <c r="J21" i="112"/>
  <c r="J22" i="112"/>
  <c r="J23" i="112"/>
  <c r="J24" i="112"/>
  <c r="J25" i="112"/>
  <c r="J26" i="112"/>
  <c r="J27" i="112"/>
  <c r="J28" i="112"/>
  <c r="J29" i="112"/>
  <c r="J30" i="112"/>
  <c r="J31" i="112"/>
  <c r="J32" i="112"/>
  <c r="J33" i="112"/>
  <c r="J34" i="112"/>
  <c r="J35" i="112"/>
  <c r="J36" i="112"/>
  <c r="J37" i="112"/>
  <c r="J38" i="112"/>
  <c r="J39" i="112"/>
  <c r="J40" i="112"/>
  <c r="J41" i="112"/>
  <c r="J42" i="112"/>
  <c r="J43" i="112"/>
  <c r="J44" i="112"/>
  <c r="J45" i="112"/>
  <c r="J46" i="112"/>
  <c r="J47" i="112"/>
  <c r="J48" i="112"/>
  <c r="J49" i="112"/>
  <c r="J50" i="112"/>
  <c r="J51" i="112"/>
  <c r="J53" i="112"/>
  <c r="J54" i="112"/>
  <c r="J55" i="112"/>
  <c r="J56" i="112"/>
  <c r="J57" i="112"/>
  <c r="J58" i="112"/>
  <c r="J59" i="112"/>
  <c r="J5" i="112"/>
  <c r="J10" i="87"/>
  <c r="J12" i="87"/>
  <c r="J6" i="86"/>
  <c r="J7" i="86"/>
  <c r="J8" i="86"/>
  <c r="J9" i="86"/>
  <c r="J10" i="86"/>
  <c r="J11" i="86"/>
  <c r="J12" i="86"/>
  <c r="J13" i="86"/>
  <c r="J14" i="86"/>
  <c r="J15" i="86"/>
  <c r="J16" i="86"/>
  <c r="J17" i="86"/>
  <c r="J18" i="86"/>
  <c r="J19" i="86"/>
  <c r="J20" i="86"/>
  <c r="J21" i="86"/>
  <c r="J22" i="86"/>
  <c r="J23" i="86"/>
  <c r="J24" i="86"/>
  <c r="J25" i="86"/>
  <c r="J26" i="86"/>
  <c r="J27" i="86"/>
  <c r="J28" i="86"/>
  <c r="J29" i="86"/>
  <c r="J30" i="86"/>
  <c r="J31" i="86"/>
  <c r="J32" i="86"/>
  <c r="J33" i="86"/>
  <c r="J34" i="86"/>
  <c r="J35" i="86"/>
  <c r="J36" i="86"/>
  <c r="J37" i="86"/>
  <c r="J40" i="86"/>
  <c r="J41" i="86"/>
  <c r="J42" i="86"/>
  <c r="J43" i="86"/>
  <c r="J44" i="86"/>
  <c r="J45" i="86"/>
  <c r="J46" i="86"/>
  <c r="J47" i="86"/>
  <c r="J48" i="86"/>
  <c r="J49" i="86"/>
  <c r="J50" i="86"/>
  <c r="J51" i="86"/>
  <c r="J52" i="86"/>
  <c r="J53" i="86"/>
  <c r="J54" i="86"/>
  <c r="J55" i="86"/>
  <c r="J56" i="86"/>
  <c r="J57" i="86"/>
  <c r="J58" i="86"/>
  <c r="J59" i="86"/>
  <c r="J60" i="86"/>
  <c r="J61" i="86"/>
  <c r="J62" i="86"/>
  <c r="J65" i="86"/>
  <c r="J66" i="86"/>
  <c r="J67" i="86"/>
  <c r="J68" i="86"/>
  <c r="J69" i="86"/>
  <c r="J70" i="86"/>
  <c r="J71" i="86"/>
  <c r="J72" i="86"/>
  <c r="J73" i="86"/>
  <c r="J74" i="86"/>
  <c r="J75" i="86"/>
  <c r="J76" i="86"/>
  <c r="J77" i="86"/>
  <c r="J78" i="86"/>
  <c r="J79" i="86"/>
  <c r="J80" i="86"/>
  <c r="J81" i="86"/>
  <c r="J82" i="86"/>
  <c r="J83" i="86"/>
  <c r="J5" i="86"/>
  <c r="J19" i="133"/>
  <c r="J20" i="133"/>
  <c r="J21" i="133"/>
  <c r="J12" i="133"/>
  <c r="J13" i="133"/>
  <c r="J14" i="133"/>
  <c r="J15" i="133"/>
  <c r="J17" i="133"/>
  <c r="J18" i="133"/>
  <c r="J10" i="133"/>
  <c r="J11" i="110"/>
  <c r="J13" i="110"/>
  <c r="J14" i="110"/>
  <c r="J15" i="110"/>
  <c r="J9" i="110"/>
  <c r="J9" i="111"/>
  <c r="J9" i="91"/>
  <c r="J10" i="91"/>
  <c r="J12" i="91"/>
  <c r="J13" i="91"/>
  <c r="J14" i="91"/>
  <c r="J11" i="91"/>
  <c r="J10" i="88"/>
  <c r="J11" i="88"/>
  <c r="J12" i="88"/>
  <c r="J9" i="88"/>
  <c r="J40" i="52"/>
  <c r="J39" i="52"/>
  <c r="J38" i="52"/>
  <c r="J37" i="52"/>
  <c r="J36" i="52"/>
  <c r="J35" i="52"/>
  <c r="J33" i="52"/>
  <c r="J32" i="52"/>
  <c r="J31" i="52"/>
  <c r="J30" i="52"/>
  <c r="J29" i="52"/>
  <c r="J27" i="52"/>
  <c r="J26" i="52"/>
  <c r="J22" i="52"/>
  <c r="J23" i="52"/>
  <c r="J24" i="52"/>
  <c r="J10" i="52"/>
  <c r="J11" i="52"/>
  <c r="J12" i="52"/>
  <c r="J13" i="52"/>
  <c r="J14" i="52"/>
  <c r="J15" i="52"/>
  <c r="J16" i="52"/>
  <c r="J17" i="52"/>
  <c r="J18" i="52"/>
  <c r="J19" i="52"/>
  <c r="J20" i="52"/>
  <c r="J21" i="52"/>
  <c r="J9" i="52"/>
  <c r="J6" i="189"/>
  <c r="J7" i="189"/>
  <c r="J8" i="189"/>
  <c r="J9" i="189"/>
  <c r="J10" i="189"/>
  <c r="J11" i="189"/>
  <c r="J12" i="189"/>
  <c r="J13" i="189"/>
  <c r="J14" i="189"/>
  <c r="J5" i="189"/>
  <c r="J11" i="183"/>
  <c r="J256" i="182"/>
  <c r="J257" i="182"/>
  <c r="J258" i="182"/>
  <c r="J259" i="182"/>
  <c r="J260" i="182"/>
  <c r="J261" i="182"/>
  <c r="J262" i="182"/>
  <c r="J263" i="182"/>
  <c r="J264" i="182"/>
  <c r="J265" i="182"/>
  <c r="J266" i="182"/>
  <c r="J267" i="182"/>
  <c r="J268" i="182"/>
  <c r="J269" i="182"/>
  <c r="J270" i="182"/>
  <c r="J271" i="182"/>
  <c r="J272" i="182"/>
  <c r="J273" i="182"/>
  <c r="J275" i="182"/>
  <c r="J255" i="182"/>
  <c r="J250" i="182"/>
  <c r="J251" i="182"/>
  <c r="J253" i="182"/>
  <c r="J234" i="182"/>
  <c r="J235" i="182"/>
  <c r="J236" i="182"/>
  <c r="J237" i="182"/>
  <c r="J238" i="182"/>
  <c r="J239" i="182"/>
  <c r="J240" i="182"/>
  <c r="J241" i="182"/>
  <c r="J242" i="182"/>
  <c r="J243" i="182"/>
  <c r="J244" i="182"/>
  <c r="J245" i="182"/>
  <c r="J246" i="182"/>
  <c r="J247" i="182"/>
  <c r="J248" i="182"/>
  <c r="J249" i="182"/>
  <c r="J233" i="182"/>
  <c r="J212" i="182"/>
  <c r="J213" i="182"/>
  <c r="J214" i="182"/>
  <c r="J215" i="182"/>
  <c r="J216" i="182"/>
  <c r="J217" i="182"/>
  <c r="J218" i="182"/>
  <c r="J219" i="182"/>
  <c r="J220" i="182"/>
  <c r="J221" i="182"/>
  <c r="J222" i="182"/>
  <c r="J223" i="182"/>
  <c r="J224" i="182"/>
  <c r="J225" i="182"/>
  <c r="J226" i="182"/>
  <c r="J227" i="182"/>
  <c r="J228" i="182"/>
  <c r="J229" i="182"/>
  <c r="J231" i="182"/>
  <c r="J211" i="182"/>
  <c r="J209" i="182"/>
  <c r="J195" i="182"/>
  <c r="J196" i="182"/>
  <c r="J197" i="182"/>
  <c r="J198" i="182"/>
  <c r="J199" i="182"/>
  <c r="J200" i="182"/>
  <c r="J201" i="182"/>
  <c r="J202" i="182"/>
  <c r="J203" i="182"/>
  <c r="J204" i="182"/>
  <c r="J206" i="182"/>
  <c r="J207" i="182"/>
  <c r="J190" i="182"/>
  <c r="J191" i="182"/>
  <c r="J192" i="182"/>
  <c r="J193" i="182"/>
  <c r="J194" i="182"/>
  <c r="J189" i="182"/>
  <c r="J168" i="182"/>
  <c r="J169" i="182"/>
  <c r="J170" i="182"/>
  <c r="J171" i="182"/>
  <c r="J172" i="182"/>
  <c r="J173" i="182"/>
  <c r="J174" i="182"/>
  <c r="J175" i="182"/>
  <c r="J176" i="182"/>
  <c r="J177" i="182"/>
  <c r="J178" i="182"/>
  <c r="J179" i="182"/>
  <c r="J180" i="182"/>
  <c r="J181" i="182"/>
  <c r="J182" i="182"/>
  <c r="J183" i="182"/>
  <c r="J184" i="182"/>
  <c r="J185" i="182"/>
  <c r="J187" i="182"/>
  <c r="J167" i="182"/>
  <c r="J161" i="182"/>
  <c r="J162" i="182"/>
  <c r="J163" i="182"/>
  <c r="J165" i="182"/>
  <c r="J151" i="182"/>
  <c r="J152" i="182"/>
  <c r="J153" i="182"/>
  <c r="J154" i="182"/>
  <c r="J155" i="182"/>
  <c r="J156" i="182"/>
  <c r="J157" i="182"/>
  <c r="J158" i="182"/>
  <c r="J159" i="182"/>
  <c r="J160" i="182"/>
  <c r="J146" i="182"/>
  <c r="J147" i="182"/>
  <c r="J148" i="182"/>
  <c r="J149" i="182"/>
  <c r="J150" i="182"/>
  <c r="J145" i="182"/>
  <c r="J139" i="182"/>
  <c r="J140" i="182"/>
  <c r="J141" i="182"/>
  <c r="J143" i="182"/>
  <c r="J124" i="182"/>
  <c r="J125" i="182"/>
  <c r="J126" i="182"/>
  <c r="J127" i="182"/>
  <c r="J128" i="182"/>
  <c r="J129" i="182"/>
  <c r="J130" i="182"/>
  <c r="J131" i="182"/>
  <c r="J132" i="182"/>
  <c r="J133" i="182"/>
  <c r="J134" i="182"/>
  <c r="J135" i="182"/>
  <c r="J136" i="182"/>
  <c r="J137" i="182"/>
  <c r="J138" i="182"/>
  <c r="J123" i="182"/>
  <c r="J102" i="182"/>
  <c r="J103" i="182"/>
  <c r="J104" i="182"/>
  <c r="J105" i="182"/>
  <c r="J106" i="182"/>
  <c r="J107" i="182"/>
  <c r="J108" i="182"/>
  <c r="J109" i="182"/>
  <c r="J110" i="182"/>
  <c r="J111" i="182"/>
  <c r="J112" i="182"/>
  <c r="J113" i="182"/>
  <c r="J114" i="182"/>
  <c r="J115" i="182"/>
  <c r="J116" i="182"/>
  <c r="J117" i="182"/>
  <c r="J118" i="182"/>
  <c r="J119" i="182"/>
  <c r="J121" i="182"/>
  <c r="J101" i="182"/>
  <c r="J97" i="182"/>
  <c r="J99" i="182"/>
  <c r="J91" i="182"/>
  <c r="J92" i="182"/>
  <c r="J93" i="182"/>
  <c r="J94" i="182"/>
  <c r="J95" i="182"/>
  <c r="J96" i="182"/>
  <c r="J82" i="182"/>
  <c r="J83" i="182"/>
  <c r="J84" i="182"/>
  <c r="J85" i="182"/>
  <c r="J86" i="182"/>
  <c r="J87" i="182"/>
  <c r="J88" i="182"/>
  <c r="J89" i="182"/>
  <c r="J90" i="182"/>
  <c r="J81" i="182"/>
  <c r="J77" i="182"/>
  <c r="J72" i="182"/>
  <c r="J74" i="182"/>
  <c r="J75" i="182"/>
  <c r="J62" i="182"/>
  <c r="J63" i="182"/>
  <c r="J64" i="182"/>
  <c r="J65" i="182"/>
  <c r="J66" i="182"/>
  <c r="J67" i="182"/>
  <c r="J68" i="182"/>
  <c r="J69" i="182"/>
  <c r="J70" i="182"/>
  <c r="J71" i="182"/>
  <c r="J58" i="182"/>
  <c r="J59" i="182"/>
  <c r="J60" i="182"/>
  <c r="J61" i="182"/>
  <c r="J57" i="182"/>
  <c r="J37" i="182"/>
  <c r="J38" i="182"/>
  <c r="J39" i="182"/>
  <c r="J40" i="182"/>
  <c r="J41" i="182"/>
  <c r="J42" i="182"/>
  <c r="J43" i="182"/>
  <c r="J44" i="182"/>
  <c r="J45" i="182"/>
  <c r="J46" i="182"/>
  <c r="J47" i="182"/>
  <c r="J48" i="182"/>
  <c r="J49" i="182"/>
  <c r="J50" i="182"/>
  <c r="J51" i="182"/>
  <c r="J52" i="182"/>
  <c r="J53" i="182"/>
  <c r="J55" i="182"/>
  <c r="J36" i="182"/>
  <c r="J35" i="182"/>
  <c r="J33" i="182"/>
  <c r="J29" i="182"/>
  <c r="J30" i="182"/>
  <c r="J31" i="182"/>
  <c r="J18" i="182"/>
  <c r="J19" i="182"/>
  <c r="J20" i="182"/>
  <c r="J21" i="182"/>
  <c r="J22" i="182"/>
  <c r="J23" i="182"/>
  <c r="J24" i="182"/>
  <c r="J25" i="182"/>
  <c r="J26" i="182"/>
  <c r="J27" i="182"/>
  <c r="J28" i="182"/>
  <c r="J14" i="182"/>
  <c r="J15" i="182"/>
  <c r="J16" i="182"/>
  <c r="J17" i="182"/>
  <c r="J13" i="182"/>
  <c r="J12" i="182"/>
  <c r="J6" i="181"/>
  <c r="J7" i="181"/>
  <c r="J8" i="181"/>
  <c r="J9" i="181"/>
  <c r="J10" i="181"/>
  <c r="J18" i="181"/>
  <c r="J19" i="181"/>
  <c r="J21" i="181"/>
  <c r="J22" i="181"/>
  <c r="J23" i="181"/>
  <c r="J24" i="181"/>
  <c r="J25" i="181"/>
  <c r="J26" i="181"/>
  <c r="J27" i="181"/>
  <c r="J29" i="181"/>
  <c r="J30" i="181"/>
  <c r="J31" i="181"/>
  <c r="J32" i="181"/>
  <c r="J33" i="181"/>
  <c r="J34" i="181"/>
  <c r="J35" i="181"/>
  <c r="J36" i="181"/>
  <c r="J37" i="181"/>
  <c r="J38" i="181"/>
  <c r="J39" i="181"/>
  <c r="J40" i="181"/>
  <c r="J41" i="181"/>
  <c r="J42" i="181"/>
  <c r="J43" i="181"/>
  <c r="J44" i="181"/>
  <c r="J45" i="181"/>
  <c r="J46" i="181"/>
  <c r="J5" i="181"/>
  <c r="J10" i="180"/>
  <c r="J11" i="180"/>
  <c r="J9" i="180"/>
  <c r="J33" i="176"/>
  <c r="J34" i="176"/>
  <c r="J35" i="176"/>
  <c r="J36" i="176"/>
  <c r="J32" i="176"/>
  <c r="J27" i="176"/>
  <c r="J28" i="176"/>
  <c r="J30" i="176"/>
  <c r="J31" i="176"/>
  <c r="J21" i="176"/>
  <c r="J22" i="176"/>
  <c r="J23" i="176"/>
  <c r="J24" i="176"/>
  <c r="J25" i="176"/>
  <c r="J26" i="176"/>
  <c r="J6" i="176"/>
  <c r="J7" i="176"/>
  <c r="J8" i="176"/>
  <c r="J9" i="176"/>
  <c r="J13" i="176"/>
  <c r="J14" i="176"/>
  <c r="J15" i="176"/>
  <c r="J16" i="176"/>
  <c r="J17" i="176"/>
  <c r="J18" i="176"/>
  <c r="J19" i="176"/>
  <c r="J20" i="176"/>
  <c r="J5" i="176"/>
  <c r="J37" i="175"/>
  <c r="J34" i="175"/>
  <c r="J35" i="175"/>
  <c r="J36" i="175"/>
  <c r="J32" i="175"/>
  <c r="J33" i="175"/>
  <c r="J24" i="175"/>
  <c r="J25" i="175"/>
  <c r="J26" i="175"/>
  <c r="J27" i="175"/>
  <c r="J28" i="175"/>
  <c r="J31" i="175"/>
  <c r="J18" i="175"/>
  <c r="J19" i="175"/>
  <c r="J20" i="175"/>
  <c r="J21" i="175"/>
  <c r="J22" i="175"/>
  <c r="J23" i="175"/>
  <c r="J6" i="175"/>
  <c r="J7" i="175"/>
  <c r="J8" i="175"/>
  <c r="J9" i="175"/>
  <c r="J13" i="175"/>
  <c r="J14" i="175"/>
  <c r="J15" i="175"/>
  <c r="J16" i="175"/>
  <c r="J17" i="175"/>
  <c r="J5" i="175"/>
  <c r="J25" i="174"/>
  <c r="J26" i="174"/>
  <c r="J27" i="174"/>
  <c r="J28" i="174"/>
  <c r="J29" i="174"/>
  <c r="J30" i="174"/>
  <c r="J33" i="174"/>
  <c r="J34" i="174"/>
  <c r="J35" i="174"/>
  <c r="J37" i="174"/>
  <c r="J38" i="174"/>
  <c r="J39" i="174"/>
  <c r="J40" i="174"/>
  <c r="J41" i="174"/>
  <c r="J42" i="174"/>
  <c r="J31" i="174"/>
  <c r="J32" i="174"/>
  <c r="J36" i="174"/>
  <c r="J20" i="174"/>
  <c r="J21" i="174"/>
  <c r="J22" i="174"/>
  <c r="J23" i="174"/>
  <c r="J24" i="174"/>
  <c r="J19" i="174"/>
  <c r="J6" i="174"/>
  <c r="J7" i="174"/>
  <c r="J8" i="174"/>
  <c r="J9" i="174"/>
  <c r="J10" i="174"/>
  <c r="J11" i="174"/>
  <c r="J12" i="174"/>
  <c r="J13" i="174"/>
  <c r="J14" i="174"/>
  <c r="J15" i="174"/>
  <c r="J16" i="174"/>
  <c r="J17" i="174"/>
  <c r="J18" i="174"/>
  <c r="J5" i="174"/>
  <c r="J15" i="84"/>
  <c r="J16" i="84"/>
  <c r="J10" i="84"/>
  <c r="J21" i="84"/>
  <c r="J11" i="84"/>
  <c r="J12" i="84"/>
  <c r="J13" i="84"/>
  <c r="J14" i="84"/>
  <c r="J9" i="84"/>
  <c r="J15" i="83"/>
  <c r="J14" i="83"/>
  <c r="J13" i="83"/>
  <c r="J10" i="83"/>
  <c r="J20" i="83"/>
  <c r="J11" i="83"/>
  <c r="J12" i="83"/>
  <c r="J9" i="83"/>
  <c r="J9" i="82"/>
  <c r="J10" i="82"/>
  <c r="J17" i="82"/>
  <c r="J11" i="82"/>
  <c r="J12" i="82"/>
  <c r="J16" i="81"/>
  <c r="J17" i="81"/>
  <c r="J15" i="81"/>
  <c r="J12" i="81"/>
  <c r="J11" i="81"/>
  <c r="J10" i="81"/>
  <c r="J9" i="81"/>
  <c r="J13" i="60"/>
  <c r="J12" i="60"/>
  <c r="J11" i="60"/>
  <c r="J10" i="60"/>
  <c r="J9" i="60"/>
  <c r="J15" i="70"/>
  <c r="J14" i="70"/>
  <c r="J13" i="70"/>
  <c r="J20" i="70"/>
  <c r="J10" i="70"/>
  <c r="J21" i="70"/>
  <c r="J22" i="70"/>
  <c r="J11" i="70"/>
  <c r="J12" i="70"/>
  <c r="J9" i="70"/>
  <c r="J34" i="23"/>
  <c r="J11" i="23"/>
  <c r="J35" i="23"/>
  <c r="J12" i="23"/>
  <c r="J13" i="23"/>
  <c r="J14" i="23"/>
  <c r="J15" i="23"/>
  <c r="J16" i="23"/>
  <c r="J17" i="23"/>
  <c r="J18" i="23"/>
  <c r="J19" i="23"/>
  <c r="J20" i="23"/>
  <c r="J22" i="23"/>
  <c r="J21" i="23"/>
  <c r="J23" i="23"/>
  <c r="J10" i="23"/>
  <c r="J6" i="95"/>
  <c r="J7" i="95"/>
  <c r="J8" i="95"/>
  <c r="J9" i="95"/>
  <c r="J10" i="95"/>
  <c r="J11" i="95"/>
  <c r="J12" i="95"/>
  <c r="J13" i="95"/>
  <c r="J14" i="95"/>
  <c r="J15" i="95"/>
  <c r="J5" i="95"/>
  <c r="J7" i="148"/>
  <c r="J8" i="148"/>
  <c r="J6" i="148"/>
  <c r="J9" i="148"/>
  <c r="J10" i="148"/>
  <c r="J11" i="148"/>
  <c r="J12" i="148"/>
  <c r="J5" i="148"/>
  <c r="J7" i="147"/>
  <c r="J8" i="147"/>
  <c r="J6" i="147"/>
  <c r="J9" i="147"/>
  <c r="J10" i="147"/>
  <c r="J11" i="147"/>
  <c r="J12" i="147"/>
  <c r="J5" i="147"/>
  <c r="J7" i="145"/>
  <c r="J8" i="145"/>
  <c r="J6" i="145"/>
  <c r="J9" i="145"/>
  <c r="J10" i="145"/>
  <c r="J11" i="145"/>
  <c r="J12" i="145"/>
  <c r="J5" i="145"/>
  <c r="J6" i="80"/>
  <c r="J7" i="80"/>
  <c r="J8" i="80"/>
  <c r="J9" i="80"/>
  <c r="J10" i="80"/>
  <c r="J11" i="80"/>
  <c r="J12" i="80"/>
  <c r="J13" i="80"/>
  <c r="J14" i="80"/>
  <c r="J15" i="80"/>
  <c r="J16" i="80"/>
  <c r="J17" i="80"/>
  <c r="J5" i="80"/>
  <c r="J6" i="79"/>
  <c r="J7" i="79"/>
  <c r="J8" i="79"/>
  <c r="J9" i="79"/>
  <c r="J10" i="79"/>
  <c r="J11" i="79"/>
  <c r="J12" i="79"/>
  <c r="J13" i="79"/>
  <c r="J14" i="79"/>
  <c r="J15" i="79"/>
  <c r="J16" i="79"/>
  <c r="J17" i="79"/>
  <c r="J18" i="79"/>
  <c r="J19" i="79"/>
  <c r="J20" i="79"/>
  <c r="J21" i="79"/>
  <c r="J22" i="79"/>
  <c r="J23" i="79"/>
  <c r="J24" i="79"/>
  <c r="J25" i="79"/>
  <c r="J26" i="79"/>
  <c r="J27" i="79"/>
  <c r="J28" i="79"/>
  <c r="J29" i="79"/>
  <c r="J30" i="79"/>
  <c r="J31" i="79"/>
  <c r="J32" i="79"/>
  <c r="J33" i="79"/>
  <c r="J34" i="79"/>
  <c r="J35" i="79"/>
  <c r="J36" i="79"/>
  <c r="J37" i="79"/>
  <c r="J38" i="79"/>
  <c r="J39" i="79"/>
  <c r="J40" i="79"/>
  <c r="J41" i="79"/>
  <c r="J42" i="79"/>
  <c r="J43" i="79"/>
  <c r="J44" i="79"/>
  <c r="J45" i="79"/>
  <c r="J46" i="79"/>
  <c r="J47" i="79"/>
  <c r="J48" i="79"/>
  <c r="J49" i="79"/>
  <c r="J50" i="79"/>
  <c r="J51" i="79"/>
  <c r="J52" i="79"/>
  <c r="J53" i="79"/>
  <c r="J54" i="79"/>
  <c r="J55" i="79"/>
  <c r="J56" i="79"/>
  <c r="J57" i="79"/>
  <c r="J58" i="79"/>
  <c r="J59" i="79"/>
  <c r="J60" i="79"/>
  <c r="J61" i="79"/>
  <c r="J62" i="79"/>
  <c r="J63" i="79"/>
  <c r="J64" i="79"/>
  <c r="J65" i="79"/>
  <c r="J66" i="79"/>
  <c r="J67" i="79"/>
  <c r="J68" i="79"/>
  <c r="J69" i="79"/>
  <c r="J5" i="79"/>
  <c r="J6" i="171"/>
  <c r="J7" i="171"/>
  <c r="J8" i="171"/>
  <c r="J9" i="171"/>
  <c r="J10" i="171"/>
  <c r="J11" i="171"/>
  <c r="J12" i="171"/>
  <c r="J13" i="171"/>
  <c r="J5" i="171"/>
  <c r="J6" i="167"/>
  <c r="J7" i="167"/>
  <c r="J8" i="167"/>
  <c r="J9" i="167"/>
  <c r="J10" i="167"/>
  <c r="J11" i="167"/>
  <c r="J12" i="167"/>
  <c r="J13" i="167"/>
  <c r="J5" i="167"/>
  <c r="J6" i="166"/>
  <c r="J7" i="166"/>
  <c r="J8" i="166"/>
  <c r="J9" i="166"/>
  <c r="J10" i="166"/>
  <c r="J11" i="166"/>
  <c r="J12" i="166"/>
  <c r="J13" i="166"/>
  <c r="J14" i="166"/>
  <c r="J15" i="166"/>
  <c r="J16" i="166"/>
  <c r="J17" i="166"/>
  <c r="J18" i="166"/>
  <c r="J5" i="166"/>
  <c r="J6" i="165"/>
  <c r="J7" i="165"/>
  <c r="J8" i="165"/>
  <c r="J9" i="165"/>
  <c r="J10" i="165"/>
  <c r="J11" i="165"/>
  <c r="J12" i="165"/>
  <c r="J13" i="165"/>
  <c r="J5" i="165"/>
  <c r="J6" i="164"/>
  <c r="J7" i="164"/>
  <c r="J8" i="164"/>
  <c r="J9" i="164"/>
  <c r="J10" i="164"/>
  <c r="J11" i="164"/>
  <c r="J12" i="164"/>
  <c r="J13" i="164"/>
  <c r="J5" i="164"/>
  <c r="J14" i="163"/>
  <c r="J15" i="163"/>
  <c r="J16" i="163"/>
  <c r="J18" i="163"/>
  <c r="J19" i="163"/>
  <c r="J20" i="163"/>
  <c r="J21" i="163"/>
  <c r="J6" i="163"/>
  <c r="J7" i="163"/>
  <c r="J8" i="163"/>
  <c r="J9" i="163"/>
  <c r="J10" i="163"/>
  <c r="J11" i="163"/>
  <c r="J12" i="163"/>
  <c r="J13" i="163"/>
  <c r="J5" i="163"/>
  <c r="J17" i="162"/>
  <c r="J6" i="162"/>
  <c r="J7" i="162"/>
  <c r="J10" i="162"/>
  <c r="J11" i="162"/>
  <c r="J12" i="162"/>
  <c r="J13" i="162"/>
  <c r="J8" i="162"/>
  <c r="J9" i="162"/>
  <c r="J14" i="162"/>
  <c r="J15" i="162"/>
  <c r="J16" i="162"/>
  <c r="J5" i="162"/>
  <c r="J6" i="161"/>
  <c r="J7" i="161"/>
  <c r="J8" i="161"/>
  <c r="J9" i="161"/>
  <c r="J10" i="161"/>
  <c r="J11" i="161"/>
  <c r="J12" i="161"/>
  <c r="J5" i="161"/>
  <c r="J6" i="160"/>
  <c r="J7" i="160"/>
  <c r="J8" i="160"/>
  <c r="J9" i="160"/>
  <c r="J10" i="160"/>
  <c r="J11" i="160"/>
  <c r="J14" i="160"/>
  <c r="J15" i="160"/>
  <c r="J16" i="160"/>
  <c r="J17" i="160"/>
  <c r="J5" i="160"/>
  <c r="J5" i="159"/>
  <c r="J8" i="159"/>
  <c r="J9" i="159"/>
  <c r="J11" i="159"/>
  <c r="J12" i="159"/>
  <c r="J13" i="159"/>
  <c r="J14" i="159"/>
  <c r="J15" i="159"/>
  <c r="J16" i="159"/>
  <c r="J17" i="159"/>
  <c r="J18" i="159"/>
  <c r="J20" i="159"/>
  <c r="J21" i="159"/>
  <c r="J22" i="159"/>
  <c r="J23" i="159"/>
  <c r="J24" i="159"/>
  <c r="J25" i="159"/>
  <c r="J26" i="159"/>
  <c r="J27" i="159"/>
  <c r="J6" i="159"/>
  <c r="J7" i="159"/>
  <c r="J5" i="158"/>
  <c r="J6" i="158"/>
  <c r="J7" i="158"/>
  <c r="J10" i="158"/>
  <c r="J11" i="158"/>
  <c r="J12" i="158"/>
  <c r="J13" i="158"/>
  <c r="J14" i="158"/>
  <c r="J15" i="158"/>
  <c r="J16" i="158"/>
  <c r="J15" i="157"/>
  <c r="J6" i="157"/>
  <c r="J7" i="157"/>
  <c r="J12" i="157"/>
  <c r="J13" i="157"/>
  <c r="J14" i="157"/>
  <c r="J8" i="157"/>
  <c r="J9" i="157"/>
  <c r="J10" i="157"/>
  <c r="J11" i="157"/>
  <c r="J5" i="157"/>
  <c r="J22" i="156"/>
  <c r="J23" i="156"/>
  <c r="J24" i="156"/>
  <c r="J25" i="156"/>
  <c r="J26" i="156"/>
  <c r="J12" i="156"/>
  <c r="J13" i="156"/>
  <c r="J14" i="156"/>
  <c r="J15" i="156"/>
  <c r="J16" i="156"/>
  <c r="J17" i="156"/>
  <c r="J18" i="156"/>
  <c r="J19" i="156"/>
  <c r="J20" i="156"/>
  <c r="J21" i="156"/>
  <c r="J6" i="156"/>
  <c r="J7" i="156"/>
  <c r="J8" i="156"/>
  <c r="J9" i="156"/>
  <c r="J10" i="156"/>
  <c r="J11" i="156"/>
  <c r="J5" i="156"/>
  <c r="J11" i="103"/>
  <c r="J17" i="103"/>
  <c r="J10" i="103"/>
  <c r="J18" i="103"/>
  <c r="J19" i="103"/>
  <c r="J9" i="103"/>
  <c r="J11" i="87"/>
  <c r="J9" i="87"/>
  <c r="J14" i="85"/>
  <c r="J9" i="85"/>
  <c r="J10" i="85"/>
  <c r="J17" i="85"/>
  <c r="J20" i="85"/>
  <c r="J11" i="85"/>
  <c r="J19" i="85"/>
  <c r="J15" i="85"/>
  <c r="J8" i="85"/>
  <c r="J13" i="85"/>
  <c r="J18" i="85"/>
  <c r="J12" i="85"/>
  <c r="J21" i="85"/>
  <c r="J22" i="85"/>
  <c r="J16" i="85"/>
  <c r="J7" i="85"/>
  <c r="J6" i="85"/>
  <c r="J5" i="85"/>
  <c r="J12" i="90"/>
  <c r="J11" i="90"/>
  <c r="J10" i="90"/>
  <c r="J9" i="90"/>
  <c r="J10" i="183"/>
  <c r="J9" i="183"/>
  <c r="J10" i="182"/>
  <c r="J9" i="182"/>
</calcChain>
</file>

<file path=xl/sharedStrings.xml><?xml version="1.0" encoding="utf-8"?>
<sst xmlns="http://schemas.openxmlformats.org/spreadsheetml/2006/main" count="54544" uniqueCount="24043">
  <si>
    <t>ILR Dataset Specification for 2024/25</t>
  </si>
  <si>
    <t>Issue</t>
  </si>
  <si>
    <t>Date</t>
  </si>
  <si>
    <t>Author</t>
  </si>
  <si>
    <t>Thomas Grops</t>
  </si>
  <si>
    <t>Name</t>
  </si>
  <si>
    <t>Description</t>
  </si>
  <si>
    <t>Field Name</t>
  </si>
  <si>
    <t>The field name used in the ILR Standard File.</t>
  </si>
  <si>
    <t>Field Previously Known As</t>
  </si>
  <si>
    <t>The name used for the field in earlier versions of the ILR Standard Files. This will hold the ILR flat file format field name where applicable.</t>
  </si>
  <si>
    <t>Label</t>
  </si>
  <si>
    <t>The long field name / description</t>
  </si>
  <si>
    <t>Primary Key</t>
  </si>
  <si>
    <t>Where possible the primary key for each file has been indicated. The primary key is the field or a number of concatenated fields that will select a unique record from the file.</t>
  </si>
  <si>
    <t>SQL Data Type</t>
  </si>
  <si>
    <t>The data type in the ILR Standard File.</t>
  </si>
  <si>
    <t>ILR DataType</t>
  </si>
  <si>
    <t>The type of data.</t>
  </si>
  <si>
    <t>ILR Size, Precision</t>
  </si>
  <si>
    <t>The size and precision of the field.</t>
  </si>
  <si>
    <t>Entity</t>
  </si>
  <si>
    <t>The ILR entity to which the field belongs.</t>
  </si>
  <si>
    <t>Source Table Name</t>
  </si>
  <si>
    <t>The name of the source data table.</t>
  </si>
  <si>
    <t>Source Field Name</t>
  </si>
  <si>
    <t>The name of the source data field.</t>
  </si>
  <si>
    <t>Detailed Logic / Derivation</t>
  </si>
  <si>
    <t xml:space="preserve">A description of how the field is derived.  </t>
  </si>
  <si>
    <t>Lookup Values</t>
  </si>
  <si>
    <t>The valid value's for the field. Note in some cases this may include not known or missing values which are additional to those collected in the ILR.</t>
  </si>
  <si>
    <t>Notes &amp; History</t>
  </si>
  <si>
    <t>Other information relevant to the field.</t>
  </si>
  <si>
    <t>Table Name</t>
  </si>
  <si>
    <t>Notes</t>
  </si>
  <si>
    <t>SILR2425_LEARNER_SNnn</t>
  </si>
  <si>
    <t>Learner tables (anonymised) holds learner ILR fields and learner derived variables.</t>
  </si>
  <si>
    <t>SILR2425_Prior_Attain_SNnn</t>
  </si>
  <si>
    <t>Prior Attainment table - holds details od the learners highest previosu attainment.</t>
  </si>
  <si>
    <t>SILR2425_LLDDHealthProblem_SNnn</t>
  </si>
  <si>
    <t>Learner’s disability, learning difficulty and/or health problem.</t>
  </si>
  <si>
    <t>SILR2425_AIMS_SNnn</t>
  </si>
  <si>
    <t>Aims table - holds learning delivery records and associated derived variables,</t>
  </si>
  <si>
    <t>SILR2425_HE_SNnn</t>
  </si>
  <si>
    <t>SILR2425_ADMIN_SNnn</t>
  </si>
  <si>
    <t>Admin file - gives details of the number of learners in the current freeze, and the details of the source of the data included in the freeze.</t>
  </si>
  <si>
    <t>SILR2425_LEARNER_NAMED_SNnn</t>
  </si>
  <si>
    <t>Learner table (with names and addresses).</t>
  </si>
  <si>
    <t>SILR2425_FAM_UNB_SNnn</t>
  </si>
  <si>
    <t>Funding and monitoring types which are unbounded.</t>
  </si>
  <si>
    <t>SILR2425_LearnerEmpStat_SNnn</t>
  </si>
  <si>
    <t>SILR2425_LearnerDPOutcome_SNnn</t>
  </si>
  <si>
    <t>Learner destination and progression outcome.</t>
  </si>
  <si>
    <t>SILR2425_LearnerHEFinancialSupport_SNnn</t>
  </si>
  <si>
    <t>Learner HE financial support.</t>
  </si>
  <si>
    <t>SILR2425_LearningDelAppFinDetails_SNnn</t>
  </si>
  <si>
    <t>Apprenticeship financial details.</t>
  </si>
  <si>
    <t>SILR2425_LearningDeliveryWorkPlacement_SNnn</t>
  </si>
  <si>
    <t>Learning delivery Workplacement holds details of Workplacement undertaken by learner on Traineeships or 16-19 study programmes.</t>
  </si>
  <si>
    <t>SILR2425_LearningDelAECFund_SNnn</t>
  </si>
  <si>
    <t>Apprenticeship Earnings Calculation (AEC) output contains variables used to calculate the Apprenticeship Earnings at aim level.</t>
  </si>
  <si>
    <t>SILR2425_HistoricEarningOutput_AEC_SNnn</t>
  </si>
  <si>
    <t>This table holds historic earnings information to enable the correct operation of the AEC.</t>
  </si>
  <si>
    <t>SILR2425_LatestInYearEarningHistory_AEC_SNnn</t>
  </si>
  <si>
    <t>This table holds the latest historic earnings information to work with the above in the correct operation of the AEC.</t>
  </si>
  <si>
    <t>SILR2425_AIMS_DV_AEC_SNnn</t>
  </si>
  <si>
    <t>Contains Derived Variables (DVs) relating to the (FundModel = 36) funding model. These will include variables to indicate the contract type of the aims and whether the source of funding for the aim (for example the Levy or ESFA co-invested).</t>
  </si>
  <si>
    <t>SILR2425_FUNDING_AIMS_AEC_SNnn</t>
  </si>
  <si>
    <t xml:space="preserve">Holds the earnings generated by the AEC by period aggregated to aims level. </t>
  </si>
  <si>
    <t>SILR2425_FUNDING_LEARNER_AEC_SNnn</t>
  </si>
  <si>
    <t xml:space="preserve">Holds the earnings generated by the AEC by period aggregated to Learner level. </t>
  </si>
  <si>
    <t>SILR2425_TEXT_VALUES_AIMS_AEC_SNnn</t>
  </si>
  <si>
    <t>This table contains the funding line type and the Apprenticeship contract type (ACT) by period.</t>
  </si>
  <si>
    <t>SILR2425_AppPriceEpisodeAEC_SNnn</t>
  </si>
  <si>
    <t>AEC output contains variables used to calculate earnings by Price Episode.</t>
  </si>
  <si>
    <t>SILR2425_PriceEpisode_AIMS_AEC_SNnn</t>
  </si>
  <si>
    <t xml:space="preserve">AEC  funding values by Price Episode and period aggregated to aims level. </t>
  </si>
  <si>
    <t>SILR2425_PriceEpisode_LEARNER_AEC_SNnn</t>
  </si>
  <si>
    <t>AEC  funding values by Price Episode and period aggregated to learner level.</t>
  </si>
  <si>
    <t>SILR2425_Apprenticeship_AEC_SNnn</t>
  </si>
  <si>
    <t>The commitment data used when processing data-locks.</t>
  </si>
  <si>
    <t>SILR2425_ApprenticeshipPause_AEC_SNnn</t>
  </si>
  <si>
    <t>SILR2425_ApprenticeshipPriceEpisode_AEC_SNnn</t>
  </si>
  <si>
    <t>The price history for the commitment</t>
  </si>
  <si>
    <t>SILR2425_DataLockEvent_AEC_SNnn</t>
  </si>
  <si>
    <t>ACT1 Aim earnings (onprog and maths &amp; english) received from the earnings calc that have passed or failed datalock.  The "IsPayable" column determines if the row event was payable or non payable earnings.</t>
  </si>
  <si>
    <t>SILR2425_DataLockEventPriceEpisode_AEC_SNnn</t>
  </si>
  <si>
    <t>SILR2425_DataLockEventNonPayablePeriod_AEC_SNnn</t>
  </si>
  <si>
    <t>SILR2425_DataLockEventNonPayablePeriodFailures_AEC_SNnn</t>
  </si>
  <si>
    <t>SILR2425_DataLockFailure_AEC_SNnn</t>
  </si>
  <si>
    <t>SILR2425_DataMatchReport_AEC_SNnn</t>
  </si>
  <si>
    <t>SILR2425_EarningEvent_AEC_SNnn</t>
  </si>
  <si>
    <t>Aim earnings (onprog and maths &amp; english) received from the earnings calc.  The rows in this table are also split by contract type.  </t>
  </si>
  <si>
    <t>SILR2425_EarningEventPriceEpisode_AEC_SNnn</t>
  </si>
  <si>
    <t>Price episodes received from the earnings calc</t>
  </si>
  <si>
    <t>SILR2425_FUNDINGSourceEvent_AEC_SNnn</t>
  </si>
  <si>
    <t>Contains the rows for required payments after the funding source has been determined.</t>
  </si>
  <si>
    <t>SILR2425_LevyAccount_AEC_SNnn</t>
  </si>
  <si>
    <t>The employer levy account balances</t>
  </si>
  <si>
    <t>SILR2425_Payment_AEC_SNnn</t>
  </si>
  <si>
    <t>Contains the payments made.</t>
  </si>
  <si>
    <t>SILR2425_ProviderAdjustments_Payments_AEC_SNnn</t>
  </si>
  <si>
    <t>SILR2425_RequiredPaymentEvent_AEC_SNnn</t>
  </si>
  <si>
    <t>Contains the rows for calculated required earnings.</t>
  </si>
  <si>
    <t>SILR2425_SubmittedLearnerAim_AEC_SNnn</t>
  </si>
  <si>
    <t>ANALYTICAL_LARS</t>
  </si>
  <si>
    <t>Analytical version of Learning Aims Reference Service.</t>
  </si>
  <si>
    <t>LARS2425_ApprenticeshipFunding</t>
  </si>
  <si>
    <t>The funding rates for a funding category for an apprenticeship covering standards and frameworks.</t>
  </si>
  <si>
    <t>LARS2425_CareerLearningPilot</t>
  </si>
  <si>
    <t>The funding rates associated with a learning aim within areas that are eligible for the Career Learning Pilot.</t>
  </si>
  <si>
    <t>LARS2425_DevolvedFunding</t>
  </si>
  <si>
    <t>The funding rates defined by Devolved Authorities for a learning aim.</t>
  </si>
  <si>
    <t>LARS2425_Framework</t>
  </si>
  <si>
    <t>Frameworks.</t>
  </si>
  <si>
    <t>LARS2425_FrameworkAims</t>
  </si>
  <si>
    <t>Framework Aims.</t>
  </si>
  <si>
    <t>LARS2425_FrameworkCmnComp</t>
  </si>
  <si>
    <t>Framework Common Components.</t>
  </si>
  <si>
    <t>LARS2425_Funding</t>
  </si>
  <si>
    <t>Funding Details.</t>
  </si>
  <si>
    <t>LARS2425_HECos</t>
  </si>
  <si>
    <t>This table contains the codes related to Higher Education Classification of Subjects (HECos) for each aim</t>
  </si>
  <si>
    <t>New 2023/24</t>
  </si>
  <si>
    <t>LARS2425_LearningDeliveryCategory</t>
  </si>
  <si>
    <t>Category of Learning Delivery.</t>
  </si>
  <si>
    <t>LARS2425_Programme</t>
  </si>
  <si>
    <t>Contains the funding details related to the delivery of a programme. Initially this will support Adult funding and T Level programmes but may be expanded to other programmes.</t>
  </si>
  <si>
    <t>LARS2425_ProgrammeAims</t>
  </si>
  <si>
    <t>Joins details from the LARS_Programme table to the LARS_Delivery table</t>
  </si>
  <si>
    <t>LARS2425_ProgrammeFunding</t>
  </si>
  <si>
    <t>Contains the details related to the delivery of a programme linked to the LARS_Programme table. Initially this will support Adult funding and T Level programmes but may be expanded to other programmes.</t>
  </si>
  <si>
    <t>LARS2425_Section96</t>
  </si>
  <si>
    <t>Section 96 Details.</t>
  </si>
  <si>
    <t>LARS2425_Standard</t>
  </si>
  <si>
    <t>Apprenticeship Standards.</t>
  </si>
  <si>
    <t>LARS2425_StandardAims</t>
  </si>
  <si>
    <t>Learning aims that are associated with a standard.</t>
  </si>
  <si>
    <t>LARS2425_StandardCommonComponent</t>
  </si>
  <si>
    <t>Apprenticeship Standards Common Components.</t>
  </si>
  <si>
    <t>LARS2425_StandardFunding</t>
  </si>
  <si>
    <t>Apprenticeship Funding Details.</t>
  </si>
  <si>
    <t>LARS2425_StandardValidity</t>
  </si>
  <si>
    <t>Validity Details Of Apprenticeship Standards.</t>
  </si>
  <si>
    <t>LARS2425_TechnicalRoute</t>
  </si>
  <si>
    <t>Technical Routes</t>
  </si>
  <si>
    <t>LARS2425_TLevelPathway</t>
  </si>
  <si>
    <t>T Level Pathways</t>
  </si>
  <si>
    <t>LARS2425_Validity</t>
  </si>
  <si>
    <t>Learning Aim Validity.</t>
  </si>
  <si>
    <t>SILR2425_Org_Details</t>
  </si>
  <si>
    <t>Organisation details.</t>
  </si>
  <si>
    <t>SILR2425_Org_Funding</t>
  </si>
  <si>
    <t>Organisation funding details - holds organisation funding factors and Coda codes.</t>
  </si>
  <si>
    <t>SILR2425_Org_HMPP_PostCode</t>
  </si>
  <si>
    <t>Organisation Prisons postcode table.</t>
  </si>
  <si>
    <t>SILR2425_Org_HMPP_UOP</t>
  </si>
  <si>
    <t>Organisation HMPP Unit of Procurement table.</t>
  </si>
  <si>
    <t>SILR2425_Org_PartnerUKPRN</t>
  </si>
  <si>
    <t>Organisation Partner Table.</t>
  </si>
  <si>
    <t>SILR2425_Org_UKPRN_UPIN</t>
  </si>
  <si>
    <t>Organisation UKPRN to UPIN lookup.</t>
  </si>
  <si>
    <t>SILR2425_EndPointAssessmentOrg_SNnn</t>
  </si>
  <si>
    <t>End Point Assessment Organisation</t>
  </si>
  <si>
    <t>Postcode_Geographical_Attributes</t>
  </si>
  <si>
    <t>Post code file - includes area cost and disadvantage uplift.</t>
  </si>
  <si>
    <t>SILR2425_Postcode Uplift Factors</t>
  </si>
  <si>
    <t>Area cost factors and  post codes uplifts .</t>
  </si>
  <si>
    <t>SILR2425_Postcode_Apprenticeship_Uplift_Factors_SNnn</t>
  </si>
  <si>
    <t>SILR2425_FUNDING_LEARNER_FM25_SNnn</t>
  </si>
  <si>
    <t>Holds the output from the 16-19 (excluding Apprenticeships) funding calculation including on-programme payments and variables used to calculate funding.</t>
  </si>
  <si>
    <t>SILR2425_FUNDING_LEARNER_FM35_SNnn</t>
  </si>
  <si>
    <t>Holds the output from the Adult funding calculation funding values by period aggregated to learner level.</t>
  </si>
  <si>
    <t>SILR2425_FUNDING_AIMS_FM35_SNnn</t>
  </si>
  <si>
    <t>Holds the output from the Adult funding calculation funding values by period at aims level.</t>
  </si>
  <si>
    <t>SILR2425_FUNDING_LEARNER_ALB_SNnn</t>
  </si>
  <si>
    <t>Adult loans bursary learner funding table holds funding values by period aggregated to learner level.</t>
  </si>
  <si>
    <t>SILR2425_FUNDING_AIMS_ALB_SNnn</t>
  </si>
  <si>
    <t>Adult loans bursary aims funding table holds funding value by period at aims level.</t>
  </si>
  <si>
    <t>SILR2425_FUNDING_LEARNER_TBR_SNnn</t>
  </si>
  <si>
    <t>Trailblazer learner level funding table holds Trailblazer funding values by period aggregated to learner level.</t>
  </si>
  <si>
    <t>SILR2425_FUNDING_Aims_TBR_SNnn</t>
  </si>
  <si>
    <t>Trailblazer aims funding table holds Trailblazer funding values by period at aims level.</t>
  </si>
  <si>
    <t>SILR2425_FUNDING_LEARN_FM37_SNn</t>
  </si>
  <si>
    <t>Holds the output from the Bootcamp funding calculation funding values by period aggregated to learner level.</t>
  </si>
  <si>
    <t>SILR2425_FUNDING_Aims_FM37_SNnn</t>
  </si>
  <si>
    <t>Holds the output from the Bootcamp funding calculation funding values by period aggregated to aims level.</t>
  </si>
  <si>
    <t>SILR2425_LearningDelivery_FM38Fund_SNnn</t>
  </si>
  <si>
    <t>Holds the output from the Adult Skills Fund (formula-funded provision)  funding calculation funding values by period aggregated to learner level.</t>
  </si>
  <si>
    <t>New 2024/25</t>
  </si>
  <si>
    <t>SILR2425_FUNDING_Aims_FM38_SNnn</t>
  </si>
  <si>
    <t>Holds the output from the Adult Skills Fund (formula-funded provision)  funding calculation funding values by period aggregated to aims level.</t>
  </si>
  <si>
    <t>SILR2425_FM37_LearnDelEarn_SNnn</t>
  </si>
  <si>
    <t>Holds the Earning Codes for the FM37 Funding Model</t>
  </si>
  <si>
    <t>SILR2425_LearningDel_FM37Fund_SNnn</t>
  </si>
  <si>
    <t>Funding Model 37 funding output contains variables used to calculate funding.</t>
  </si>
  <si>
    <t>SILR2425_FUNDING_SUMMARIZE_SNnn</t>
  </si>
  <si>
    <t>Funding summarization tables.</t>
  </si>
  <si>
    <t>SILR2425_LearningDelALBFund_SNnn</t>
  </si>
  <si>
    <t>Adult loans bursary funding output contains variables used to calculate funding.</t>
  </si>
  <si>
    <t>SILR2425_LearningDelivery_FM35Fund_SNnn</t>
  </si>
  <si>
    <t>Funding Model 35 funding output contains variables used to calculate funding.</t>
  </si>
  <si>
    <t>SILR2425_LearnerFM25_FM35FundingPeriod_SNnn</t>
  </si>
  <si>
    <t>Funding for 16-19 learners funded from the ESFA 16-19 (excluding Apprenticeships) budget using the ESFA Adult funding methodology.</t>
  </si>
  <si>
    <t>REMOVED 2024/25</t>
  </si>
  <si>
    <t>SILR2425_LearningDelTrailblazerFund_SNnn</t>
  </si>
  <si>
    <t>Trailblazer funding output contains variables used to calculate funding.</t>
  </si>
  <si>
    <t>SILR2425_ESF_Round2_Supp_Data_SNnn</t>
  </si>
  <si>
    <t>ESF Supplementary Data table - Round 2</t>
  </si>
  <si>
    <t>SILR2425_ESF_Round2_Supp_SourceFile_SNnn</t>
  </si>
  <si>
    <t>ESF Supplementary Data Source File details table - Round 2</t>
  </si>
  <si>
    <t>SILR2425_ESF_Round2_Supp_DataUnitCost_SNnn</t>
  </si>
  <si>
    <t>ESF Supplementary Data Unit Costs table - Round 2</t>
  </si>
  <si>
    <t>ILR Data Type</t>
  </si>
  <si>
    <t>Year</t>
  </si>
  <si>
    <t>(varchar(8))</t>
  </si>
  <si>
    <t>Text</t>
  </si>
  <si>
    <t>Year in format YYYY/YY</t>
  </si>
  <si>
    <t>NA</t>
  </si>
  <si>
    <t>SNAPSHOT</t>
  </si>
  <si>
    <t>Snapshot number</t>
  </si>
  <si>
    <t>(smallint)</t>
  </si>
  <si>
    <t>Number</t>
  </si>
  <si>
    <t>Snapshot in format NN</t>
  </si>
  <si>
    <t>RETURN</t>
  </si>
  <si>
    <t xml:space="preserve">Return number </t>
  </si>
  <si>
    <t>Return number in format NN</t>
  </si>
  <si>
    <t>AcMnth</t>
  </si>
  <si>
    <t>Academic month</t>
  </si>
  <si>
    <t>Academic month of ILR return in format nn</t>
  </si>
  <si>
    <t>UKPRN</t>
  </si>
  <si>
    <t>UK provider reference number</t>
  </si>
  <si>
    <t>PK</t>
  </si>
  <si>
    <t>(bigint)</t>
  </si>
  <si>
    <t>Learning Provider</t>
  </si>
  <si>
    <t>Valid.Learner</t>
  </si>
  <si>
    <t>PrevUKPRN</t>
  </si>
  <si>
    <t>UKPRN in previous year</t>
  </si>
  <si>
    <t>Learner</t>
  </si>
  <si>
    <t>PMUKPRN</t>
  </si>
  <si>
    <t>Pre-merger UKPRN</t>
  </si>
  <si>
    <t>CampId</t>
  </si>
  <si>
    <t xml:space="preserve">Campus Identifier within a college group. </t>
  </si>
  <si>
    <t xml:space="preserve">Campus identifer in a merged college which was previously operated as an incorporated college with a UKPRN. </t>
  </si>
  <si>
    <t>LearnRefNumber</t>
  </si>
  <si>
    <t xml:space="preserve">Learner reference number </t>
  </si>
  <si>
    <t>(varchar(12))</t>
  </si>
  <si>
    <t>PrevLearnRefNumber</t>
  </si>
  <si>
    <t>Learner reference number in previous year</t>
  </si>
  <si>
    <t>ULN</t>
  </si>
  <si>
    <t xml:space="preserve">Unique learner number </t>
  </si>
  <si>
    <t>D_Lrnaimrecords</t>
  </si>
  <si>
    <t xml:space="preserve">Number of Learning aim records </t>
  </si>
  <si>
    <t>Count of Learning Delivery records where the UKPRN and LearnRefNumber combination are the same</t>
  </si>
  <si>
    <t>DateOfBirth</t>
  </si>
  <si>
    <t>Date of birth</t>
  </si>
  <si>
    <t>(date)</t>
  </si>
  <si>
    <t>Ethnicity</t>
  </si>
  <si>
    <t>31 = English / Welsh / Scottish / Northern Irish / British
32 = Irish
33 = Gypsy or Irish Traveller 
34 = Any Other White background
35 = White and Black Caribbean
36 = White and Black African
37 = White and Asian
38 = Any Other Mixed / multiple ethnic background
39 = Indian
40 = Pakistani 
41 = Bangladeshi
42 = Chinese
43 = Any other Asian background
44 = African
45 = Caribbean
46 = Any other Black / African / Caribbean background
47 = Arab
98 = Any other ethnic group
99 = Not provided</t>
  </si>
  <si>
    <t>Sex</t>
  </si>
  <si>
    <t>The legal sex of the learner</t>
  </si>
  <si>
    <t>(varchar(1))</t>
  </si>
  <si>
    <t>F = Female 
M = Male</t>
  </si>
  <si>
    <t>LLDDHealthProb</t>
  </si>
  <si>
    <t>LLDD and health problem</t>
  </si>
  <si>
    <t>L_PriorPcode</t>
  </si>
  <si>
    <t>Post code prior to enrolment</t>
  </si>
  <si>
    <t>PostcodePrior</t>
  </si>
  <si>
    <t>L_CurrentPcode</t>
  </si>
  <si>
    <t xml:space="preserve">Current postcode </t>
  </si>
  <si>
    <t>Postcode</t>
  </si>
  <si>
    <t>RUI1</t>
  </si>
  <si>
    <t>Restricted use indicator</t>
  </si>
  <si>
    <t>Learner Contact Preference</t>
  </si>
  <si>
    <t>Valid.ContactPreference</t>
  </si>
  <si>
    <t>ContPrefCode / ContPrefType</t>
  </si>
  <si>
    <t>Value of first instance of ContPrefCode where ContPrefType = 'RUI'</t>
  </si>
  <si>
    <t>1  = Learner does not wish to be contacted about courses or learning opportunities
2  = Learner does not wish to be contacted for survey and research
3  = Learner is not to be contacted, for example where a learner has died, or suffered severe illness during the programme
4  = Learner is not to be contacted, for example where a learner has suffered severe illness during the programme or other circumstance
5  = Learner is not to be contacted - learner has died
6 = Learner agrees to be contacted about courses or learning opportunities
7 = Learner agrees to be contacted for survey and research</t>
  </si>
  <si>
    <t>Code 3 valid to 31/07/2013.
Codes 1 &amp; 2 valid to 25/05/2018.
Codes 6 &amp; 7 valid to 31/07/2022.</t>
  </si>
  <si>
    <t>RUI2</t>
  </si>
  <si>
    <t>Value of second instance of ContPrefCode where ContPrefType = 'RUI'</t>
  </si>
  <si>
    <t>L_DLA</t>
  </si>
  <si>
    <t>Indicates If the learner is in receipt of disabled students allowance</t>
  </si>
  <si>
    <t>Learner Funding and Monitoring</t>
  </si>
  <si>
    <t>Valid.LearnerFAM</t>
  </si>
  <si>
    <t>LearnFAMType / LearnFAMCode</t>
  </si>
  <si>
    <t>Where LearnFAMType = 'DLA' value of corresponding LearnFAMCode</t>
  </si>
  <si>
    <r>
      <rPr>
        <strike/>
        <sz val="11"/>
        <color rgb="FF000000"/>
        <rFont val="Arial"/>
        <family val="2"/>
      </rPr>
      <t xml:space="preserve"> -1 = Missing (Not Applicable/ Not Known)
 0  = Learner is not in receipt of disabled students allowance
</t>
    </r>
    <r>
      <rPr>
        <sz val="11"/>
        <color indexed="8"/>
        <rFont val="Arial"/>
        <family val="2"/>
      </rPr>
      <t xml:space="preserve"> 1  = Learner is in receipt of disabled students allowance</t>
    </r>
  </si>
  <si>
    <t>ALSCost</t>
  </si>
  <si>
    <t>Learning support cost</t>
  </si>
  <si>
    <t>(int)</t>
  </si>
  <si>
    <t>PlanLearnHours</t>
  </si>
  <si>
    <t>Planned learning hours</t>
  </si>
  <si>
    <t>PlanEEPHours</t>
  </si>
  <si>
    <t>Planned employability, enrichment and pastoral hours</t>
  </si>
  <si>
    <t>L_LSR1</t>
  </si>
  <si>
    <t>Learner support reason 1</t>
  </si>
  <si>
    <t xml:space="preserve">Where LearnFAMType = 'LSR'
set to first occurence of LearnFAMCode. 
</t>
  </si>
  <si>
    <r>
      <rPr>
        <strike/>
        <sz val="11"/>
        <color rgb="FF000000"/>
        <rFont val="Arial"/>
        <family val="2"/>
      </rPr>
      <t>-1  = Not applicable/Not Known</t>
    </r>
    <r>
      <rPr>
        <sz val="11"/>
        <color indexed="8"/>
        <rFont val="Arial"/>
        <family val="2"/>
      </rPr>
      <t xml:space="preserve">
36 = Care to Learn
55 = 16-19 Bursary Fund - learner is a member of a vulnerable group
56 = 16-19 Bursary Fund - learner has been awarded a discretionary bursary
57 = Residential support
58 = 19+ Hardship (Adult Skills or Advanced Learner Loan funded learners only)
59 = 20+ Childcare (Adult Skills or Advanced Learner Loan funded learners only)
60 = 19+ Residential Access Fund (Adult Skills or Advanced Learner Loan funded learners only)
</t>
    </r>
    <r>
      <rPr>
        <strike/>
        <sz val="11"/>
        <color rgb="FF000000"/>
        <rFont val="Arial"/>
        <family val="2"/>
      </rPr>
      <t>61 = ESF funded learner receiving childcare support</t>
    </r>
    <r>
      <rPr>
        <sz val="11"/>
        <color indexed="8"/>
        <rFont val="Arial"/>
        <family val="2"/>
      </rPr>
      <t xml:space="preserve">
62 = Unassigned
63 = Unassigned
64 = Unassigned
65 = Unassigned
</t>
    </r>
    <r>
      <rPr>
        <strike/>
        <sz val="11"/>
        <color rgb="FF000000"/>
        <rFont val="Arial"/>
        <family val="2"/>
      </rPr>
      <t>99 = No Learner Support or no more of the above</t>
    </r>
  </si>
  <si>
    <t>Logic change 2024/25</t>
  </si>
  <si>
    <t>L_LSR2</t>
  </si>
  <si>
    <t>Learner support reason 2</t>
  </si>
  <si>
    <t xml:space="preserve">Where LearnFAMType = 'LSR'
set to second occurence of LearnFAMCode. 
</t>
  </si>
  <si>
    <t>L_LSR3</t>
  </si>
  <si>
    <t>Learner support reason 3</t>
  </si>
  <si>
    <t xml:space="preserve">Where LearnFAMType = 'LSR'
set to third occurence of LearnFAMCode. 
</t>
  </si>
  <si>
    <t>L_LSR4</t>
  </si>
  <si>
    <t>Learner support reason 4</t>
  </si>
  <si>
    <t xml:space="preserve">Where LearnFAMType = 'LSR'
set to fourth occurence of LearnFAMCode. 
</t>
  </si>
  <si>
    <t>L_EHC</t>
  </si>
  <si>
    <t>Education Health Care plan</t>
  </si>
  <si>
    <t>Where LearnFAMType = 'EHC' value of corresponding LearnFAMCode</t>
  </si>
  <si>
    <r>
      <rPr>
        <strike/>
        <sz val="11"/>
        <color rgb="FF000000"/>
        <rFont val="Arial"/>
        <family val="2"/>
      </rPr>
      <t>0 = Learner does not have an Education Health Care plan</t>
    </r>
    <r>
      <rPr>
        <sz val="11"/>
        <color indexed="8"/>
        <rFont val="Arial"/>
        <family val="2"/>
      </rPr>
      <t xml:space="preserve">
1 = Learner has an Education Health Care plan</t>
    </r>
  </si>
  <si>
    <t>L_ACCOM</t>
  </si>
  <si>
    <t>Accommodation</t>
  </si>
  <si>
    <t>Accom</t>
  </si>
  <si>
    <t>MathGrade</t>
  </si>
  <si>
    <t>GCSE maths qualification grade</t>
  </si>
  <si>
    <t>(varchar(4))</t>
  </si>
  <si>
    <t>EngGrade</t>
  </si>
  <si>
    <t>GCSE English qualification grade</t>
  </si>
  <si>
    <t>L_NLM1</t>
  </si>
  <si>
    <t>National learner monitoring 1</t>
  </si>
  <si>
    <t>Where LearnFAMType = 'NLM' 
set to the first occurence of LearnFAMCode</t>
  </si>
  <si>
    <r>
      <rPr>
        <strike/>
        <sz val="11"/>
        <color rgb="FF000000"/>
        <rFont val="Arial"/>
        <family val="2"/>
      </rPr>
      <t>-1  = Not applicable/Not Known</t>
    </r>
    <r>
      <rPr>
        <sz val="11"/>
        <color indexed="8"/>
        <rFont val="Arial"/>
        <family val="2"/>
      </rPr>
      <t xml:space="preserve">
17 = Learner migrated as part of provider merger
18 = Learner moved as a result of Minimum Contract Level
</t>
    </r>
    <r>
      <rPr>
        <strike/>
        <sz val="11"/>
        <color rgb="FF000000"/>
        <rFont val="Arial"/>
        <family val="2"/>
      </rPr>
      <t>21 = Learner in receipt of 16-19 tuition fund</t>
    </r>
    <r>
      <rPr>
        <sz val="11"/>
        <color indexed="8"/>
        <rFont val="Arial"/>
        <family val="2"/>
      </rPr>
      <t xml:space="preserve">
22 =  Learner repeating up to one full final year of 16-19 funded provision
23 = Unassigned
24 = Unassigned
25 = Unassigned
</t>
    </r>
    <r>
      <rPr>
        <strike/>
        <sz val="11"/>
        <color rgb="FF000000"/>
        <rFont val="Arial"/>
        <family val="2"/>
      </rPr>
      <t>99 = None Or No More Of Above</t>
    </r>
  </si>
  <si>
    <t>L_NLM2</t>
  </si>
  <si>
    <t>National learner monitoring 2</t>
  </si>
  <si>
    <t>Where LearnFAMType = 'NLM' 
set to the second occurence of LearnFAMCode</t>
  </si>
  <si>
    <t>L_HNS</t>
  </si>
  <si>
    <t>the learner is a high needs student</t>
  </si>
  <si>
    <t>Where LearnFAMType = 'HNS' 
value of corresponding LearnFAMCode</t>
  </si>
  <si>
    <r>
      <rPr>
        <strike/>
        <sz val="11"/>
        <color rgb="FF000000"/>
        <rFont val="Arial"/>
        <family val="2"/>
      </rPr>
      <t>0 = Learner is not a high needs student</t>
    </r>
    <r>
      <rPr>
        <sz val="11"/>
        <color indexed="8"/>
        <rFont val="Arial"/>
        <family val="2"/>
      </rPr>
      <t xml:space="preserve">
1 = Learner is a high needs student in receipt of element 3 'top-up' funding from the local authority </t>
    </r>
  </si>
  <si>
    <t>L_EDFMath</t>
  </si>
  <si>
    <t>Learner's achievement status GCSE maths</t>
  </si>
  <si>
    <t>If the Fundmodel &lt;&gt; 25 then set L_EDFMath to '-1'
Where the first instance or the second instance LearnFAMType = 'EDF' and either instance of LearnFAMCode = 1 then set L_EDFMath to '0'
else set L_EDFMath to 1</t>
  </si>
  <si>
    <t xml:space="preserve">  -1 = Not applicable/Not Known
   0  = Learner has not achieved a maths GCSE (at grade A*-C/9-4) by the end of year 11
   1  = Learner has achieved a maths GCSE (at grade A*-C/9-4) by the end of year 11</t>
  </si>
  <si>
    <t>Revised definitions L_EDFEng and L_EDFMath 2023/24</t>
  </si>
  <si>
    <t>L_EDFEng</t>
  </si>
  <si>
    <t>Learner's achievement status GCSE English</t>
  </si>
  <si>
    <t>If the Fundmodel &lt;&gt; 25 then set L_EDFEng to '-1'
Where the first instance or the second instance LearnFAMType = 'EDF' and either instance of LearnFAMCode= 2 then set L_EDFEng to '0'
else set L_EDFEng to 1</t>
  </si>
  <si>
    <t xml:space="preserve">  -1 = Not applicable/Not Known
   0  = Learner has not achieved an English GCSE (at grade A*-C/9-4) by the end of year 11
   1  = Learner has achieved an English GCSE (at grade A*-C/9-4) by the end of year 11</t>
  </si>
  <si>
    <t>L_ECF</t>
  </si>
  <si>
    <t>GCSE English condition of funding</t>
  </si>
  <si>
    <t>L_MCF</t>
  </si>
  <si>
    <t>GCSE maths condition of funding</t>
  </si>
  <si>
    <t>L_FME</t>
  </si>
  <si>
    <t>The learner's free meals eligibility</t>
  </si>
  <si>
    <t>L_ProvSpecLearnMon1</t>
  </si>
  <si>
    <t>Provider specIfied learner monitoring</t>
  </si>
  <si>
    <t>(varchar(20))</t>
  </si>
  <si>
    <t>Learner Provider SpecIfied Monitoring</t>
  </si>
  <si>
    <t>Valid.ProviderSpecLearnerMonitoring</t>
  </si>
  <si>
    <t>ProvSpecLearnMon / ProvSpecLearnMonOccur</t>
  </si>
  <si>
    <t>Value of ProvSpecLearnMon where ProvSpecLearnMonOccur = A</t>
  </si>
  <si>
    <t>L_ProvSpecLearnMon2</t>
  </si>
  <si>
    <t>Value of ProvSpecLearnMon where ProvSpecLearnMonOccur = B</t>
  </si>
  <si>
    <t>L_PMC1</t>
  </si>
  <si>
    <t>Preferred method of contact</t>
  </si>
  <si>
    <t>Value of first instance of ContPrefCode where ContPrefType = 'PMC'</t>
  </si>
  <si>
    <t>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t>
  </si>
  <si>
    <t>Codes 1,2 &amp; 3 valid to 25/05/2018. 
Codes 4,5 &amp; 6 valid to 31/07/2022</t>
  </si>
  <si>
    <t>L_PMC2</t>
  </si>
  <si>
    <t>Value of second instance of ContPrefCode where ContPrefType = 'PMC'</t>
  </si>
  <si>
    <t>L_PMC3</t>
  </si>
  <si>
    <t>Value of third instance of ContPrefCode where ContPrefType = 'PMC'</t>
  </si>
  <si>
    <t>L_PMC</t>
  </si>
  <si>
    <t>L_PMC1 / 
L_PMC2 / 
L_PMC3</t>
  </si>
  <si>
    <t>PMC_1 is the first instance of CONTPREFCODE where CONTPREFTYPE = 'PMC' 
PMC_2 is the second instance of CONTPREFCODE where CONTPREFTYPE = 'PMC'
PMC_3 is the third instance of CONTPREFCODE where CONTPREFTYPE = 'PMC'
If PMC codes 1 or 2 or 3 are returned in any combination, then set L_PMC to 7
If PMC codes 4 or 5 or 6 are returned in any combination, use the following logic:
If learner has returned only codes 5 &amp; 6 in any PMC field combination, set L_PMC to 1
If learner has returned only codes 4 &amp; 6 in any PMC field combination, set L_PMC to 2 
If learner has returned only codes 4 &amp; 5 in any PMC field combination, set L_PMC to 3 
If learner has returned only code 6 in any PMC field, set L_PMC to 4 
If learner has returned only code 5 in any PMC field, set L_PMC to 5 
If learner has returned only code 4 in any PMC field, set L_PMC to 6 
If learner has returned code 4,5 &amp; 6 in any PMC field combination, set L_PMC to 9
Else set L_PMC to 7</t>
  </si>
  <si>
    <t xml:space="preserve"> 1 = Learner has withheld permission to be contacted by post
 2 = Learner has withheld permission to be contacted by telephone
 3 = Learner has withheld permission to be contacted by e-mail
 4 = Learner has withheld permission to be contacted by post and telephone
 5 = Learner has withheld permission to be contacted by post and e-mail
 6 = Learner has withheld permission to be contacted by telephone and e-mail
 7 = Learner has withheld permission to be contacted by post, telephone and e-mail
 9 = No contact restrictions provided by the learner</t>
  </si>
  <si>
    <t xml:space="preserve">
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</si>
  <si>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SEN</t>
  </si>
  <si>
    <t>Special educational needs</t>
  </si>
  <si>
    <t>EDF_1</t>
  </si>
  <si>
    <t>Eligibility for 16-19 (excluding Apprenticeships) disadvantage funding</t>
  </si>
  <si>
    <t>EDF_2</t>
  </si>
  <si>
    <t>L_Age</t>
  </si>
  <si>
    <t>The Learner's age at 31August in the current academic year</t>
  </si>
  <si>
    <t>L_Notionlev</t>
  </si>
  <si>
    <t>Notional NVQ Level of Learner</t>
  </si>
  <si>
    <t xml:space="preserve">The Notional NVQ Level of Learner (L_Notionlev) is taken from the aim with the highest Notional NVQ Level of Aim (D_Notionlev) where the aim is active for the current year (D_Active = 1). There is an exception where Notional NVQ Level of Aim is Other (D_Notionlev = 9), then the aim has the lowest priority to all other values, i.e. D_Notionlev = 0 will have priority over D_Notionlev = 9.
If the learner is not active in the current year (L_Active = 0) then set L_Notionlev to -1
</t>
  </si>
  <si>
    <t>0  = Entry Level
1  = Level 1
2  = Level 2
3  = Level 3
4  = Level 4
5  = Level 5
6  = Higher Level
9  = Other Level
-1 = Not Known</t>
  </si>
  <si>
    <t>L_Notionlev_V2</t>
  </si>
  <si>
    <t>Notional NVQ Level of Learner Version 2</t>
  </si>
  <si>
    <t>(decimal(3,1))</t>
  </si>
  <si>
    <t>Decimal</t>
  </si>
  <si>
    <t>3,1</t>
  </si>
  <si>
    <t xml:space="preserve">The Notional NVQ Level of Learner (L_Notionlev_V2) is taken from the aim with the highest Notional NVQ Level of Aim (D_Notionlev_V2) where the aim is active for the current year (D_Active = 1). There is an exception where Notional NVQ Level of Aim is Other (D_Notionlev_V2 = 99), then the aim has the lowest priority to all other values, i.e. D_Notionlev_V2 = 0 will have priority over D_Notionlev_V2 = 99.
If the learner is not active in the current year (L_Active = 0) then set L_Notionlev_V2 to -1
</t>
  </si>
  <si>
    <t>0.0  = Entry Level
1 .0  = Level 1
1.5   = Level1/Level 2
2.0   = Level 2
3 .0  = Level 3
4 .0  = Level 4
5 .0  = Level 5
6.0   = Level 6
7 .0  = Level 7
8.0   = Level 8
9.0   = Higher Level
99.0 = Other Level
-1.0  = Not Known</t>
  </si>
  <si>
    <t>L_Active</t>
  </si>
  <si>
    <t>The Learner is active in the current academic year</t>
  </si>
  <si>
    <t>D_Active</t>
  </si>
  <si>
    <t>Learner level (L_Active) is the maximum value of D_Active for all of the learner’s in the current academic year</t>
  </si>
  <si>
    <t>-1 = Not Applicable/Not Known
0  = No
1  = Yes</t>
  </si>
  <si>
    <t>L_ActiveJan</t>
  </si>
  <si>
    <t>The learner is active on January 1st in the current academic year</t>
  </si>
  <si>
    <t>D_ActiveJan</t>
  </si>
  <si>
    <t>Learner active at January 1st (L_ActiveJan) is the highest value of D_ActiveJan where the aim is active (D_Active = 1). If the learner is not active (L_Active = 0) then  L_ActiveJan is set to -1</t>
  </si>
  <si>
    <t>L_ActiveNov</t>
  </si>
  <si>
    <t>The learner is active on November 1st in the current academic year</t>
  </si>
  <si>
    <t>D_ActiveNov</t>
  </si>
  <si>
    <t>Learner active at November 1st (L_ActiveNov) is the highest value of D_ActiveNov where the aim is active (D_Active = 1). If the learner is not active (L_Active = 0) then  L_ActiveNov is set to -1</t>
  </si>
  <si>
    <t>L_ActiveOct</t>
  </si>
  <si>
    <t>The learner is active on October 1st in the current academic year</t>
  </si>
  <si>
    <t>D_ActiveOct</t>
  </si>
  <si>
    <t>Learner active at October 1st (L_ActiveOct) is the highest value of D_ActiveOct where the aim is active (D_Active = 1). If the learner is not active (L_Active = 0) then  L_ActiveOct is set to -1</t>
  </si>
  <si>
    <t>L_3rdSector</t>
  </si>
  <si>
    <t>Third sector flag at learner level</t>
  </si>
  <si>
    <t>ThirdSector</t>
  </si>
  <si>
    <t>Link to Org_Details on UKPRN. If Org_Details.ThirdSector = 1 then set L_3rdSector to 1 otherwise set to 0. 
If L_Active &lt;&gt; 1 then set L_3rdSector to -1</t>
  </si>
  <si>
    <t xml:space="preserve">-1 = Missing (Not App/ Not Known)
0  = Not a Third Sector Provider 
1  = Third Sector Provider </t>
  </si>
  <si>
    <t>L_FndPrvYr</t>
  </si>
  <si>
    <t>Learner aim generated formula funding in a previous year</t>
  </si>
  <si>
    <t>(tinyint)</t>
  </si>
  <si>
    <t>D_FndPrvYr</t>
  </si>
  <si>
    <t>The learner funded in the previous academic (L_FndPrvYr) is the maximum value of the aims funded in the previous year (D_FndPrvYr) for all of the learner's aims</t>
  </si>
  <si>
    <t>-1 = Missing (Not Applicable/ Not Known)
0  = No
1  = Yes</t>
  </si>
  <si>
    <t>L_FullLevel2</t>
  </si>
  <si>
    <t>Learner's Full Level 2</t>
  </si>
  <si>
    <t>D_L2Wid / 
D_Active</t>
  </si>
  <si>
    <t>The learner's full level 2 status is the sum of the width (D_L2Wid) for all of the learner's active (D_Active = 1) aims. If the sum of the aims' width =&gt; 100 then set L_FullLevel2 to 1 otherwise 0.  
If the learner is not active (L_Active = 0) then L_FullLevel2 is set to -1</t>
  </si>
  <si>
    <t>-1 = Missing (Not Applicable/ Not Known)
0  = Not Full Level 2
1  = Full Level 2</t>
  </si>
  <si>
    <t>L_FullLevel3</t>
  </si>
  <si>
    <t>Learner's Full Level 3</t>
  </si>
  <si>
    <t xml:space="preserve">D_L3Wid / 
D_Active </t>
  </si>
  <si>
    <t>The learner's full level 3 status is the sum of the width (D_L3Wid) for all of the learner's active (D_Active = 1) aims. If the sum of the aims' width =&gt; 100 then set L_FullLevel3 to 1 otherwise 0.  
If the learner is not active (L_Active = 0) then L_FullLevel3 is set to -1</t>
  </si>
  <si>
    <t>-1 = Missing (Not Applicable/ Not Known)
0  = Not Full Level 3
1  = Full Level 3</t>
  </si>
  <si>
    <t>L_FullLevel2Ach</t>
  </si>
  <si>
    <t>Learner's Full Level 2 Achievement</t>
  </si>
  <si>
    <t>D_L2WidAch /
D_Active</t>
  </si>
  <si>
    <t>The learner's full level 2 achieved status is the sum of the width (D_L2WidAch) for all of the learner's active (D_Active = 1) achieved aims. If the sum of the aims' width =&gt; 100 then set L_FullLevel2Ach to 1 otherwise 0.  
If the learner is not active (L_Active = 0) then L_FullLevel2Ach is set to -1</t>
  </si>
  <si>
    <t>-1 = Missing (Not Applicable/ Not Known)
0  = Not Achieved Full Level 2
1  = Achieved Full Level 2</t>
  </si>
  <si>
    <t>L_FullLevel3Ach</t>
  </si>
  <si>
    <t>Learner's Full Level 3 Achievement</t>
  </si>
  <si>
    <t>D_L3WidAch / 
D_Active</t>
  </si>
  <si>
    <t>The learner's full level 3 achieved status is the sum of the width (D_L3WidAch) for all of the learner's active (D_Active = 1) achieved aims. If the sum of the aims' width =&gt; 100 then set L_FullLevel3Ach to 1 otherwise 0.  
If the learner is not active (L_Active = 0) then L_FullLevel3Ach is set to -1</t>
  </si>
  <si>
    <t>-1 = Missing (Not Applicable/ Not Known)
0  = Not Achieved Full Level 3
1  = Achieved Full Level 3</t>
  </si>
  <si>
    <t>L_FirstFullLevel2</t>
  </si>
  <si>
    <t>Learner's First Full Level 2</t>
  </si>
  <si>
    <t>If L_Active &lt;&gt; 1 (Learner not active) then set to -1
Link to the PriorAttain table on UKPRN and LearnRefNumber
If this returns a null value then set L_FirstFullLevel2 to 0
Else select all records for this learner
L_FirstFullLevel2 is set to a value of 1 If L_FullLevel2 = 1 and PriorAttain = one of (1, 2, 3 or 99) and PriorAttain &lt;&gt; 4 and the learner is active (L_Active = 1) 
else set L_FirstFullLevel2 to 0</t>
  </si>
  <si>
    <t>-1 = Missing (Not Applicable/ Not Known)
0  = Not First Full Level 2
1  = First Full Level 2</t>
  </si>
  <si>
    <t>Derivation updated to use new PriorAttain entity that uses different codes for the levels
Subsequent amendment to  include all prior attainment records for the Learner.
Use published version of PriorAttain table.</t>
  </si>
  <si>
    <t>L_FirstFullLevel3</t>
  </si>
  <si>
    <t>Learner's First Full Level 3 Achieved</t>
  </si>
  <si>
    <t>If L_Active &lt;&gt; 1 (Learner not active) then set to -1
Link to the PriorAttain table on UKPRN and LearnRefNumber
If this returns a null value then set L_FirstFullLevel3 to 0
Else select all record for this learner
L_FirstFullLevel3 is set to a value of 1 If L_FullLevelL3 = 1 and PriorAttain = one of 1, 2, 3, 4, 5 or 99 and PriorAttain &lt;&gt; 6 and the learner is active (L_Active = 1) 
else set L_FirstFullLevel3 to 0</t>
  </si>
  <si>
    <t>-1 = Missing (Not Applicable/ Not Known)
0  = Not First Full Level 3
1  = First Full Level 3</t>
  </si>
  <si>
    <t>L_FirstFullLevel2Ach</t>
  </si>
  <si>
    <t>Learner's First Full Level 2 Achieved</t>
  </si>
  <si>
    <t>If L_Active &lt;&gt; 1 (Learner not active) then set to -1
L_FirstFullLevel2Ach is set to a value of 1 If L_FullLevel2Ach = 1 and L_FirstFullLevel2 = 1 and the learner is active (L_Active = 1) 
else set L_FirstFullLevel2Ach to 0</t>
  </si>
  <si>
    <t>-1 = Missing (Not Applicable/ Not Known)
0  = Not Achieved First Full Level 2
1  = Achieved First Full Level 2</t>
  </si>
  <si>
    <t>Derivation made specific that it the learner is not active then set to -1</t>
  </si>
  <si>
    <t>L_FirstFullLevel3Ach</t>
  </si>
  <si>
    <t>If L_Active &lt;&gt; 1 (Learner not active) then set to -1
L_FirstFullLevel3Ach is set to a value of 1 If L_FullLevel3Ach = 1 and L_FirstFullLevel3 = 1 and the learner is active (L_Active = 1) 
else set L_FirstFullLevel3Ach to 0</t>
  </si>
  <si>
    <t>-1 = Missing (Not Applicable/ Not Known)
0  = Not Achieved First Full Level 3
1  = Achieved First Full Level 3</t>
  </si>
  <si>
    <t>L_BSkill</t>
  </si>
  <si>
    <t>The learner counts towards Basic Skills Target</t>
  </si>
  <si>
    <t>D_Bskill / 
D_Active</t>
  </si>
  <si>
    <t>L_BSkill is set to the maximum value of D_BSkill for all of the learner's active (D_Active = 1) aims. If this assigns no value to L_BSkill, then set L_BSkill to a value of -1</t>
  </si>
  <si>
    <t>L_ILCurrYr</t>
  </si>
  <si>
    <t>Learner is in learning in Current Year</t>
  </si>
  <si>
    <t>D_ILCurrYr</t>
  </si>
  <si>
    <t>L_ILCurrYr is set to the maximum value of D_ILCurrYr for all of the learner's aims</t>
  </si>
  <si>
    <t>-1 = Missing (Not Applicable/ Not Known)
0  = The learning delivery is not in learning in the academic year
1  = The learning delivery is in learning in the academic year</t>
  </si>
  <si>
    <t>L_FEFund</t>
  </si>
  <si>
    <t>Sources of funding for the learner</t>
  </si>
  <si>
    <t>D_FEFund /
D_Active</t>
  </si>
  <si>
    <t>The value assigned to L_FEFund is the minimum value of D_FEFund for all of the learner's where the aims are active for the current year (D_Active = 1). There is an exception where D_FEFund = 0 (Eligible for ESFA formula funding but generates no funding), this value is excluded from the calculation unless it is the learner's only value for D_FEFund in which case a value of 0 is assigned to L_FEFund</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</si>
  <si>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</si>
  <si>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L_FundAgency</t>
  </si>
  <si>
    <t>Agency or Agencies That Fund the Learner</t>
  </si>
  <si>
    <t>Derive 2 temporary variables based on the Learning delivery funding and monitoring code - 'SOF'.
Assign the maximum value of SOF to L_ADULT where  SOF = 105 and D_Active =1
If L_ADULT is not null then set to 1 otherwise set to 0
Assign the maximum value of SOF to L_1619 where  SOF = 107 and D_Active =1
If L_1619 is not null then set to 1 otherwise set to 0
Derive L_FundAgency as follows:
If L_ADULT = 1 and L_1619 = 0 then set  L_FundAgency to a value of 1
If L_ADULT = 0 and L_1619 = 1 then set  L_FundAgency to a value of 2
If L_ADULT = 1 and L_1619 = 1 then set  L_FundAgency to a value of 3
Otherwise set L_FundAgency to a value of 4
If L_FundAgency has no value assigned then set L_FundAgency to a value of -1</t>
  </si>
  <si>
    <t>1  = Education and Skills Funding Agency (ESFA) - Adult
2  = Education and Skills Funding Agency (ESFA) - 16-19
3  = Education and Skills Funding Agency (ESFA) - both Adult and 16-19
4  = Not Education and Skills Funding Agency (ESFA)
-1 = Not applicable</t>
  </si>
  <si>
    <t>L_ILAcMnth1</t>
  </si>
  <si>
    <t>Learner Is In Learning in academic month 1 in current year</t>
  </si>
  <si>
    <t>Set L_ILAcMnth1 to maximum value of D_ILAcMnth1</t>
  </si>
  <si>
    <t>-1 = Missing (Not Applicable/ Not Known)
0  = The learning delivery is not in learning in academic month
1  = The learning delivery is in learning in academic month</t>
  </si>
  <si>
    <t>L_ILAcMnth2</t>
  </si>
  <si>
    <t>Learner Is In Learning in academic month 2 in current year</t>
  </si>
  <si>
    <t>Set L_ILAcMnth2 to maximum value of D_ILAcMnth2</t>
  </si>
  <si>
    <t>L_ILAcMnth3</t>
  </si>
  <si>
    <t>Learner Is In Learning in academic month 3 in current year</t>
  </si>
  <si>
    <t>Set L_ILAcMnth3 to maximum value of D_ILAcMnth3</t>
  </si>
  <si>
    <t>L_ILAcMnth4</t>
  </si>
  <si>
    <t>Learner Is In Learning in academic month 4 in current year</t>
  </si>
  <si>
    <t>Set L_ILAcMnth4 to maximum value of D_ILAcMnth4</t>
  </si>
  <si>
    <t>L_ILAcMnth5</t>
  </si>
  <si>
    <t>Learner Is In Learning in academic month 5 in current year</t>
  </si>
  <si>
    <t>Set L_ILAcMnth5 to maximum value of D_ILAcMnth5</t>
  </si>
  <si>
    <t>L_ILAcMnth6</t>
  </si>
  <si>
    <t>Learner Is In Learning in academic month 6 in current year</t>
  </si>
  <si>
    <t>Set L_ILAcMnth6 to maximum value of D_ILAcMnth6</t>
  </si>
  <si>
    <t>L_ILAcMnth7</t>
  </si>
  <si>
    <t>Learner Is In Learning in academic month 7 in current year</t>
  </si>
  <si>
    <t>Set L_ILAcMnth7 to maximum value of D_ILAcMnth7</t>
  </si>
  <si>
    <t>L_ILAcMnth8</t>
  </si>
  <si>
    <t>Learner Is In Learning in academic month 8 in current year</t>
  </si>
  <si>
    <t>Set L_ILAcMnth8 to maximum value of D_ILAcMnth8</t>
  </si>
  <si>
    <t>L_ILAcMnth9</t>
  </si>
  <si>
    <t>Learner Is In Learning in academic month 9 in current year</t>
  </si>
  <si>
    <t>Set L_ILAcMnth9 to maximum value of D_ILAcMnth9</t>
  </si>
  <si>
    <t>L_ILAcMnth10</t>
  </si>
  <si>
    <t>Learner Is In Learning in academic month 10 in current year</t>
  </si>
  <si>
    <t>Set L_ILAcMnth10 to maximum value of D_ILAcMnth10</t>
  </si>
  <si>
    <t>L_ILAcMnth11</t>
  </si>
  <si>
    <t>Learner Is In Learning in academic month 11 in current year</t>
  </si>
  <si>
    <t>Set L_ILAcMnth11 to maximum value of D_ILAcMnth11</t>
  </si>
  <si>
    <t>L_ILAcMnth12</t>
  </si>
  <si>
    <t>Learner Is In Learning in academic month 12 in current year</t>
  </si>
  <si>
    <t>Set L_ILAcMnth12 to maximum value of D_ILAcMnth12</t>
  </si>
  <si>
    <t>L_LargeEmpr</t>
  </si>
  <si>
    <t>Large Employer Flags at Learner Level</t>
  </si>
  <si>
    <t>If the learner is not active in the current year (L_Active&lt;&gt;1) then set L_LargeEmpr to a value of -1
Otherwise set L_LargeEmpr to the maximum value of D_LargeEmpr for all of the learners aims
If this results in no value being assigned to L_LargeEmpr then set L_LargeEmpr 
to -1</t>
  </si>
  <si>
    <t xml:space="preserve">-1 = Not Applicable/Not Known
0  = Not a Large Employer
1  = Large Employer
</t>
  </si>
  <si>
    <t>L_Uplf2425_FM25</t>
  </si>
  <si>
    <t>Widening Participation UplIft Factor Based on Learner Postcode where the learner has aims with a FundModel of 25 otherwise the uplift factor will be set to 1.00.</t>
  </si>
  <si>
    <t>(decimal(10,5))</t>
  </si>
  <si>
    <t>10,5</t>
  </si>
  <si>
    <t>Postcode_Uplift_Factors</t>
  </si>
  <si>
    <t>PST_UpliftFactor</t>
  </si>
  <si>
    <t>Link to PostCode Uplift Table on Learner's Home postcode (PostCodePrior)  where SOFCode = 107 and EffectiveTo Date is null (to get the latest record)
If PST_UpliftFactor is not null then set L_Uplf2425_FM25 to value of PST_UpliftFactor
Else set L_Uplf2425_FM25 to value of 1.00000</t>
  </si>
  <si>
    <t>Academic year updates
Changes to derivation due to changes to PostCode Uplift Table 2122
The DV does not take into account changes to the uplift factor for devolved Authorities. These are available from the PostCode uplift table.</t>
  </si>
  <si>
    <t>L_Uplf2425_FM35</t>
  </si>
  <si>
    <t>Widening Participation UplIft Factor Based on Learner Postcode where the learner has aims with a FundModel of 35 otherwise the uplift factor will be set to 1.00.</t>
  </si>
  <si>
    <t>Link to PostCode Uplift Table on Learner's Home postcode (PostCodePrior) where SOFCode = 105  and EffectiveTo Date is null (to get the latest record)
If PST_UpliftFactor is not null then set L_Uplf2425_FM35 to value of PST_UpliftFactor
Else set L_Uplf2425_FM35 to value of 1.00000</t>
  </si>
  <si>
    <t>L_EmpstatPrior</t>
  </si>
  <si>
    <t>The learner's employment status prior to enrolment</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</si>
  <si>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L_EmpstatPrior is derived as follows.
If Empstat is Null then – 1 else
If Empstat = 98 then 98 else
If Empstat = 10 and EmpStatMon_EII = 1 and EmpStatMon_SEI is null then 01 else
If Empstat = 10 and EmpStatMon_EII = 2 and EmpStatMon_SEI is null then 02 else
If Empstat = 10 and EmpStatMon_EII is null and EmpStatMon_SEI is null then 03 else
If Empstat = 10 and EmpStatMon_EII = 3 and EmpStatMon_SEI is null then 13 else
If Empstat = 10 and EmpStatMon_EII = 4 and EmpStatMon_SEI is null then 14 else
If Empstat = 10 and EmpStatMon_EII = 1 and EmpStatMon_SEI =1 then  04 else
If Empstat = 10 and EmpStatMon_EII = 2 and EmpStatMon_SEI =1 then 05 else
If Empstat = 10 and EmpStatMon_EII is null and EmpStatMon_SEI = 1 then 06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</si>
  <si>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t>
  </si>
  <si>
    <t>L_EmpstatFDL</t>
  </si>
  <si>
    <t>The learner's employment status on the first day of learning</t>
  </si>
  <si>
    <t>Using the minimum value for all of the learner's aims of the most recent record from the Learner Employment Status Table with a DateEmpStatApp is equal to or less than the aim's LearnStartDate , L_EmpstatFDL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=1 then  4 else
If Empstat = 10 and EmpStatMon_EII = 2 and EmpStatMon_SEI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</si>
  <si>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L_UnempBenFDL</t>
  </si>
  <si>
    <t>Benefit Status on first day of learning</t>
  </si>
  <si>
    <t>Valid.LearnerEmploymentStatus</t>
  </si>
  <si>
    <t>EmpStat</t>
  </si>
  <si>
    <t>Using the minimum value for all of the learner's aims of the most recent record from the Learner Employment Status Table with a DateEmpStatApp is equal to or less than the aim's LearnStartDate , L_UnempBenFDL is derived as follows.
IF EmpStatMon_BSI is not null then EmpStatMon_BSI
IF Empstat is not equal to 98 then 0
else set to-1</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</si>
  <si>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</si>
  <si>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Description of codes 5 &amp; 6 changed.
Codes 2 &amp; 3 valid to 31/07/2020.</t>
  </si>
  <si>
    <t>L_PriorFtEd</t>
  </si>
  <si>
    <t>Previous Education Status Prior To Start Of Learning</t>
  </si>
  <si>
    <t>Using the minimum value for all of the learner's aims of the most recent record from the Learner Employment Status Table with a DateEmpStatApp is equal to or less than the aim's LearnStartDate , L_PriorFtEd is derived as follows.
IF EmpStatMon_PEI is not null then EmpStatMon_PEI
IF EmpStat not equal to 98 then 0
else set to -1</t>
  </si>
  <si>
    <t>0  = Not In Full Time Education prior to enrolment
1  = In Full Time Education prior to enrolment
-1 = Not Applicable/Not Known</t>
  </si>
  <si>
    <t>L_UnempBenPriorStart</t>
  </si>
  <si>
    <t>Benefit Status</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</si>
  <si>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L_UnempBenPriorStart is derived as follows.
IF EmpStatMon_BSI is not null then EmpStatMon_BSI
IF Empstat is not equal to 98 then 0
else set to-1</t>
  </si>
  <si>
    <t>L_LenUnEmp</t>
  </si>
  <si>
    <t>Length of Unemploment on First Day of Learning</t>
  </si>
  <si>
    <t>Using the minimum value for all of the learner's aims of the most recent record from the Learner Employment Status Table with a DateEmpStatApp is equal to or less than the aim's LearnStartDate , L_LenUnEmp is derived as follows.
IF ESMType_LOU is not null then ESMType_LOU else if EmpStat = 11 then 98 else -1</t>
  </si>
  <si>
    <t>-1  = Not Collected
1   = Learner has been unemployed for less than 6 months 
2   = Learner has been unemployed for 6-11 months 
3   = Learner has been unemployed for 12-23 months 
4   = Learner has been unemployed for 24-35 months 
5   = Learner has been unemployed for 36 months or more
98 = Unknown</t>
  </si>
  <si>
    <t>L_LenEmp</t>
  </si>
  <si>
    <t>Length of Emploment on First Day of Learning</t>
  </si>
  <si>
    <t>Using the minimum value for all of the learner's aims of the most recent record from the Learner Employment Status Table with a DateEmpStatApp is equal to or less than the aim's LearnStartDate , L_LenEmp is derived as follows.
Create an aims level flag ISAPP and if ProgType in (2,3,10,20,21,22,23,25) set to 1 else 0
IF ESMType_LOE is not null then ESMType_LOE else if MAX(ISAPP = 1)  then 98 else -1</t>
  </si>
  <si>
    <t>-1  = Not Collected
1   = Learner has been employed for up to 3 months 
2   = Learner has been employed for 4 - 6 months 
3   = Learner has been employed for 7-12 months 
4   = Learner has been employed for more than 12 months 
98 = Unknown</t>
  </si>
  <si>
    <t>Only collected for apprenticeships</t>
  </si>
  <si>
    <t>L_ModeAttPlanHrs</t>
  </si>
  <si>
    <t>Mode Of Attendance for Planned Learning Hours</t>
  </si>
  <si>
    <t>Derive a temporary variable TotHrs. If the Learner is active in the current year (L_Active = 1) then set TotHrs to the sum of  PlanLearnHours and PlanEEPHours for all of the learner's aims otherwise set TotHrs to -1
Set L_ModeAttPlanHrs to the appropriate value from the lookup column</t>
  </si>
  <si>
    <t>1  = Total Planned Hours Are &gt;= 540
2  = Total Planned Hours Between 450 &amp; 539
3  = Total Planned Hours Between 360 &amp; 449
4  = Total Planned Hours Between 280 &amp; 359
5  = Total Planned Hours Between 0 &amp; 279
-1 = Not applicable/Not known</t>
  </si>
  <si>
    <t>L_PrimaryLLDDCat</t>
  </si>
  <si>
    <t>The Learners Primary or only learning difficulty or disabiltiy</t>
  </si>
  <si>
    <t>SILR2425_LLDDHealthProblem</t>
  </si>
  <si>
    <t>If the learner has no LLDDHealthProblem records then - 1 
else if the learner has one LLDDHealthProblem record then set to the LLDDCat for that record
else if PrimaryLLDD = 1 the set to LLDDCat for the primary record 
else set to 0</t>
  </si>
  <si>
    <t>-1  = Missing/Not Applicable
0   = More than one learning difficult or disability and no primary one specified
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18 = Down Syndrome
93 = Other physical disability 
94 = Other specific learning difficulty (e.g. Dyspraxia) 
95 = Other medical condition (for example epilepsy, asthma, diabetes) 
96 = Other learning difficulty 
97 = Other disability 
98 = Prefer not to say 
99 = Not provided</t>
  </si>
  <si>
    <t>Fields Removed</t>
  </si>
  <si>
    <t>L_Devolved</t>
  </si>
  <si>
    <t>The Learners devolved status</t>
  </si>
  <si>
    <t>Link to the Aims table on UKPRN and LearnRefNumber.
Derive 2 temporary variables DEVD and ESFA based on Source of Funding (SOF)
If the Source of Funding is between 110 and 120 and FundModel is 10 (Community Learning) or 11 (Tailored Learning (non-formula-funded provision)) or 35 (Adult Skills) or 38 (Adult Skills Fund (formula-funded provision)) then set DEVD to 1 for that aim else set to zero
If the Source of Funding equals 105 (ESFA - Adult) or 107 (ESFA - 16-19)  then set ESFA to 1 for that aim else set to zero
Set L_Devolved as below:
If the MAX value of DEVD = 1 and the MAX value of ESFA = 0 then set to 1
If the MAX value of DEVD = 0 and the MAX value of ESFA = 1 then set to 2
If the MAX value of DEVD = 1 and the MAX value of ESFA = 1 then set to 3
If the MAX value of DEVD = 0 and the MAX value of ESFA = 0 then set to 9</t>
  </si>
  <si>
    <t xml:space="preserve">1  = Combined Authority Funded Aims (CA)
2  = Education and Skills Funding Agency (ESFA) funded aims 
3  = Both CA and ESFA funded aims
9  = No ESFA or Combined Authority Funding
</t>
  </si>
  <si>
    <t>Indicates delvolved status of learner.
Derivation amended 2020/21 to include SOF code 117.
Derivation amended 2021/22 to include SOF codes 118 - 119.
Derivation amended 2024/25 to include SOF code 120 and FundModel 11 + 38</t>
  </si>
  <si>
    <t>L_RUI</t>
  </si>
  <si>
    <t>Contact preference code</t>
  </si>
  <si>
    <t>RUI1 /
RUI2</t>
  </si>
  <si>
    <t>RUI1 is the first instance of CONTPREFTYPE where the value is RUI
RUI2 is the second instance of CONTPREFTYPE where the value is RUI
If no codes are present in RUI1 or RUI2, then L_RUI = 1
If codes 1 or 2, or any combination of these codes are present in RUI1 or RUI2, then L_RUI = 1
If codes 3,4 or 5, or any combination of these codes are present in RUI1 or RUI2, then L_RUI = 2
If both codes 6 &amp; 7 are present in RUI1 &amp; RUI2, the L_RUI = 9
If only code 6 is present in RUI1 or RUI2, then L_RUI = 4
If only code 7 is present in RUI1 or RUI2, then L_RUI = 3
else L_RUI = -1</t>
  </si>
  <si>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
4  = Learner Has Only Withheld Permission To Be Contacted For Survey and Research
9  = No Additional Restrictions On The Use Of This Learners Record</t>
  </si>
  <si>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</si>
  <si>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SILR2425_Prior_Attainment_SNnn</t>
  </si>
  <si>
    <t>LearnerPriorAttain</t>
  </si>
  <si>
    <t>Source table changed from Learner</t>
  </si>
  <si>
    <t>PriorLevel</t>
  </si>
  <si>
    <t>Prior Level</t>
  </si>
  <si>
    <t>PriorAttain</t>
  </si>
  <si>
    <t>Set to value of PriorLevel</t>
  </si>
  <si>
    <t>DateLevelApp</t>
  </si>
  <si>
    <t>Date Level applies from</t>
  </si>
  <si>
    <t>Set to value of DateLevelApp</t>
  </si>
  <si>
    <t>Valid.LLDDandHealthProblem</t>
  </si>
  <si>
    <t>LLDDCat</t>
  </si>
  <si>
    <t>LLDD and health problem category</t>
  </si>
  <si>
    <t>LLDD and Health Problem</t>
  </si>
  <si>
    <t>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18 = Down Syndrome
93 = Other physical disability 
94 = Other specific learning difficulty (e.g. Dyspraxia) 
95 = Other medical condition (for example epilepsy, asthma, diabetes) 
96 = Other learning difficulty 
97 = Other disability 
98 = Prefer not to say 
99 = Not provided</t>
  </si>
  <si>
    <t>Code 4 description amended 2021
Code 8 added 2024/25</t>
  </si>
  <si>
    <t>PrimaryLLDD</t>
  </si>
  <si>
    <t>PrimaryLLDD and health problem</t>
  </si>
  <si>
    <t>Academic Month in format NN</t>
  </si>
  <si>
    <t>Valid.LearningDelivery</t>
  </si>
  <si>
    <t>AimType</t>
  </si>
  <si>
    <t>Aim Type</t>
  </si>
  <si>
    <t>Learning Delivery</t>
  </si>
  <si>
    <t>1 = Programme aim
3 = Component learning aim within a programme
4 = Learning aim that is not part of a programme
5 = Core aim – (16-19 (excluding Apprenticeships) funded learning aims only)</t>
  </si>
  <si>
    <t>If the programme is a 16-19 (excluding Apprenticeships) funded traineeship, the work experience learning aim must be identified as the core aim using code 5.</t>
  </si>
  <si>
    <t>AimSeqNumber</t>
  </si>
  <si>
    <t>Aim sequence number</t>
  </si>
  <si>
    <t>D_NumHEDatasets</t>
  </si>
  <si>
    <t>HE datasets</t>
  </si>
  <si>
    <t>Valid.LearningDeliveryHE</t>
  </si>
  <si>
    <t xml:space="preserve">If there are no LearningDeliveryHE records associated with the LearningDelivery records then 0 
Else 1 </t>
  </si>
  <si>
    <t>LearnAimRef</t>
  </si>
  <si>
    <t xml:space="preserve">Learning aim reference </t>
  </si>
  <si>
    <t>FundModel</t>
  </si>
  <si>
    <t>Funding Model</t>
  </si>
  <si>
    <t>Code 37 added 2022/23
Code 11 and 38 added 2024/25
Code 70 removed 2024/25</t>
  </si>
  <si>
    <t>SOF</t>
  </si>
  <si>
    <t>Source of funding</t>
  </si>
  <si>
    <t>Learning Delivery Funding and Monitoring</t>
  </si>
  <si>
    <t>Valid.LearningDeliveryFAM</t>
  </si>
  <si>
    <t>LearnDelFAMType / LearnDelFAMCode</t>
  </si>
  <si>
    <t>1     = Office for Students (OfS)
105 = Education and Skills Funding Agency (ESFA) - Adult
107 = Education and Skills Funding Agency (ESFA) - 16-19
108 = Local authority (Community Learning funds)
110 = Greater Manchester Combined Authority
111 = Liverpool City Region Combined Authority
112 = West Midlands Combined Authority
113 = West of England Combined Authority
114 = Tees Valley Combined Authority
115 = Cambridgeshire and Peterborough Combined Authority
116 = Greater London Authority
117 = North of Tyne Combined Authority
118 = Sheffield City Region Combined Authority
119 = West Yorkshire Combined Authority
120 = North East Mayoral Combined Authority
121 to 130 Unassigned
998 = Other
999 = None - No sources other than tuition fees</t>
  </si>
  <si>
    <t>ProgType</t>
  </si>
  <si>
    <t>Programme type</t>
  </si>
  <si>
    <r>
      <t xml:space="preserve">-1 = Missing (Not Applicable/ Not Known)
 2  = Advanced Level Apprenticeship
 3  = Intermediate Level Apprenticeship
20 = Higher Apprenticeship - level 4
21 = Higher Apprenticeship - level 5
22 = Higher Apprenticeship – level 6
23 = Higher Apprenticeship – level 7+
</t>
    </r>
    <r>
      <rPr>
        <b/>
        <strike/>
        <sz val="11"/>
        <color theme="1"/>
        <rFont val="Arial"/>
        <family val="2"/>
      </rPr>
      <t>24 = Traineeship</t>
    </r>
    <r>
      <rPr>
        <sz val="11"/>
        <color theme="1"/>
        <rFont val="Arial"/>
        <family val="2"/>
      </rPr>
      <t xml:space="preserve">
25 = Apprenticeship standard
30 = T level foundation year
31 = T level programme
32 = Skills Bootcamps
33 = Combined Authorities</t>
    </r>
  </si>
  <si>
    <t>PHours</t>
  </si>
  <si>
    <t>Planned off-the-job training hours</t>
  </si>
  <si>
    <t>Collected for FundModel 36 Standard Apprenticeships &amp; T level programmes (Funding model 25, programme type 31). 
Tailored Learning (funding model 11) has been added to the collection requirements for the Phours field 2024/25</t>
  </si>
  <si>
    <t>OTJActHours</t>
  </si>
  <si>
    <t xml:space="preserve">Actual Hours for Off the Job Training </t>
  </si>
  <si>
    <t>New field 2020/21.
Collected for FundModel 36 Standard Apprenticeships</t>
  </si>
  <si>
    <t>AddHours</t>
  </si>
  <si>
    <t>Additional delivery hours</t>
  </si>
  <si>
    <t>PartnerUKPRN</t>
  </si>
  <si>
    <t>Subcontracted or partnership UKPRN</t>
  </si>
  <si>
    <t>DelLocPostCode</t>
  </si>
  <si>
    <t>Delivery location postcode</t>
  </si>
  <si>
    <t>PriorLearnFundAdj</t>
  </si>
  <si>
    <t>Funding adjustment for prior learning</t>
  </si>
  <si>
    <t>OtherFundAdj</t>
  </si>
  <si>
    <t>Other funding adjustment</t>
  </si>
  <si>
    <t>FworkCode</t>
  </si>
  <si>
    <t>Framework code</t>
  </si>
  <si>
    <t>Refer to "LARS2425_Framework" table</t>
  </si>
  <si>
    <t>PwayCode</t>
  </si>
  <si>
    <t>Pathway</t>
  </si>
  <si>
    <t>StdCode</t>
  </si>
  <si>
    <t>Apprenticeship standard code</t>
  </si>
  <si>
    <t>Refer to "LARS2425_Standard" table</t>
  </si>
  <si>
    <t>LearnStartDate</t>
  </si>
  <si>
    <t>Learning start date</t>
  </si>
  <si>
    <t>OrigLearnStartDate</t>
  </si>
  <si>
    <t>Original learning start date</t>
  </si>
  <si>
    <t>LSDPostcode</t>
  </si>
  <si>
    <t>The postcode of the learner's residency at the start of learning</t>
  </si>
  <si>
    <t>Used to determine learner's devolution status</t>
  </si>
  <si>
    <t>LearnPlanEndDate</t>
  </si>
  <si>
    <t>Learning planned end date</t>
  </si>
  <si>
    <t>LearnActEndDate</t>
  </si>
  <si>
    <t>Learning actual end date</t>
  </si>
  <si>
    <t>For apprenticeship standards from 1920 will signfy the end of learning activities and will not include the EPA</t>
  </si>
  <si>
    <t>CompStatus</t>
  </si>
  <si>
    <t>Completion Status</t>
  </si>
  <si>
    <t>Outcome</t>
  </si>
  <si>
    <t>OutGrade</t>
  </si>
  <si>
    <t>Outcome grade</t>
  </si>
  <si>
    <t>(varchar(6))</t>
  </si>
  <si>
    <t>AchDate</t>
  </si>
  <si>
    <t>Achievement date</t>
  </si>
  <si>
    <t>Only collected for traineeships and apprenticeship standards.
From 1920 will signify the completion of the EPA period for apprenticeship standards.</t>
  </si>
  <si>
    <t>FLN</t>
  </si>
  <si>
    <t>Family English, Maths and Language</t>
  </si>
  <si>
    <t>Where LearnDelFAMType = FLN
set to value of LearnDelFAMCode</t>
  </si>
  <si>
    <t>D_EmpID</t>
  </si>
  <si>
    <t xml:space="preserve">Employer identifier </t>
  </si>
  <si>
    <t>Learner Employment Status</t>
  </si>
  <si>
    <t>EmpID</t>
  </si>
  <si>
    <t>Using the most recent record from the Learner Employment Status Table with a DateEmpStatApp is equal to or less than the aim's LearnStartDate , D_EmpID is derived as follows.
IF EmpID is null -1 
Else EmpID</t>
  </si>
  <si>
    <t>D_WorkPlaceLocPcode</t>
  </si>
  <si>
    <t>Workplace location postcode</t>
  </si>
  <si>
    <t>REF_2425.EDRS2425_Companies</t>
  </si>
  <si>
    <t>EDS_Postcode</t>
  </si>
  <si>
    <t>Link to REF_2425.EDRS2425_Companies_SNnn D_EmpID = EDS_ID. Set D_WorkPlaceLocPcode to the value of EDS_Postcode</t>
  </si>
  <si>
    <t>LDM_1</t>
  </si>
  <si>
    <t>Learning delivery monitoring</t>
  </si>
  <si>
    <r>
      <rPr>
        <b/>
        <sz val="11"/>
        <color rgb="FF000000"/>
        <rFont val="Arial"/>
        <family val="2"/>
      </rPr>
      <t>2024/25</t>
    </r>
    <r>
      <rPr>
        <sz val="11"/>
        <color indexed="8"/>
        <rFont val="Arial"/>
        <family val="2"/>
      </rPr>
      <t xml:space="preserve">
New codes
391 Earnings Threshold
392 LDD Apprenticeships English and Maths flexibilities
393 Accelerated delivery
394 Multiply Randomised Control Trials
395 Project S Pilot for Adult Skills Fund Providers
End date changes
363 31 July 2024
322 31 July 2024
382 31 July 2024
388 31 July 2025
Unassigned codes
Are now 396-500
Lookup value now directs to a valid ILR page on the new platform.</t>
    </r>
  </si>
  <si>
    <t>LDM_2</t>
  </si>
  <si>
    <t>LDM_3</t>
  </si>
  <si>
    <t>LDM_4</t>
  </si>
  <si>
    <t>LDM_5</t>
  </si>
  <si>
    <t>LDM_6</t>
  </si>
  <si>
    <t>DAM_1</t>
  </si>
  <si>
    <t>Devolved area monitoring</t>
  </si>
  <si>
    <t>DAM_2</t>
  </si>
  <si>
    <t>DAM_3</t>
  </si>
  <si>
    <t>DAM_4</t>
  </si>
  <si>
    <t>DAM_5</t>
  </si>
  <si>
    <t>DAM_6</t>
  </si>
  <si>
    <t>ProvSpecDelMon_A</t>
  </si>
  <si>
    <t>Provider specified delivery monitoring A</t>
  </si>
  <si>
    <t>Learning Delivery Provider Specified Monitoring</t>
  </si>
  <si>
    <t>Valid.ProviderSpecDeliveryMonitoring</t>
  </si>
  <si>
    <t>ProvSpecDelMon</t>
  </si>
  <si>
    <t>Value of ProvSpecDelMon where ProvSpecDelMonOccur = A</t>
  </si>
  <si>
    <t>ProvSpecDelMon_B</t>
  </si>
  <si>
    <t>Provider specified delivery monitoring B</t>
  </si>
  <si>
    <t>Value of ProvSpecDelMon where ProvSpecDelMonOccur = B</t>
  </si>
  <si>
    <t>ProvSpecDelMon_C</t>
  </si>
  <si>
    <t>Provider specified delivery monitoring C</t>
  </si>
  <si>
    <t>Value of ProvSpecDelMon where ProvSpecDelMonOccur = C</t>
  </si>
  <si>
    <t>ProvSpecDelMon_D</t>
  </si>
  <si>
    <t>Provider specified delivery monitoring D</t>
  </si>
  <si>
    <t>Value of ProvSpecDelMon where ProvSpecDelMonOccur = D</t>
  </si>
  <si>
    <t>WithdrawReason</t>
  </si>
  <si>
    <t>Withdrawal reason</t>
  </si>
  <si>
    <t>ASL</t>
  </si>
  <si>
    <t>Community Learning provision type</t>
  </si>
  <si>
    <t>ACL</t>
  </si>
  <si>
    <t>Tailored Learning purpose</t>
  </si>
  <si>
    <t>AFL</t>
  </si>
  <si>
    <t>Community Learning which is Family learning</t>
  </si>
  <si>
    <t>ConRefNumber</t>
  </si>
  <si>
    <t>Contract reference number</t>
  </si>
  <si>
    <t>EPAOrgID</t>
  </si>
  <si>
    <t>End point assessment organisation</t>
  </si>
  <si>
    <t>(varchar(7))</t>
  </si>
  <si>
    <t>D_LenUnEmp</t>
  </si>
  <si>
    <t>Length of unemployment</t>
  </si>
  <si>
    <t>Learner Employment Status Monitoring</t>
  </si>
  <si>
    <t>Valid.EmploymentStatusMonitoring / Valid.LearnerEmploymentStatus</t>
  </si>
  <si>
    <t>ESMType / 
ESMCode / 
EmpStat</t>
  </si>
  <si>
    <t>Using the most recent record from the Learner Employment Status table with a DateEmpStatApp is equal to or less than the aim's LearnStartDate , D_LenUnEmp is derived as follows.
Where ESMType = LOU
set to value of ESMCode
else if EmpStat = 11 then 98
else -1</t>
  </si>
  <si>
    <t>-1   = Not applicable/Not Known
1    = Learner has been unemployed for less than 6 months 
2    = Learner has been unemployed for 6-11 months 
3    = Learner has been unemployed for 12-23 months 
4    = Learner has been unemployed for 24-35 months 
5    = Learner has been unemployed for over 36 months
98  = Unknown</t>
  </si>
  <si>
    <t>D_LenEmp</t>
  </si>
  <si>
    <t>Length of employment</t>
  </si>
  <si>
    <t xml:space="preserve">ESMType / 
ESMCode / </t>
  </si>
  <si>
    <t>Using the most recent record from the Learner Employment Status Table with a DateEmpStatApp is equal to or less than the aim's LearnStartDate , D_LenEmp is derived as follows.
Create an aims level flag ISAPP and if ProgType in (2,3,10,20,21,22,23,25)  set to 1 else 0.
Where ESMType = LOE
set tp value of ESMCode
else if MAX(ISAPP = 1)  then 98 
else -1</t>
  </si>
  <si>
    <t>-1  = Not applicable/Not Known
 1  = Learner has been employed for up to 3 months 
 2  = Learner has been employed for 4-6 months 
 3  = Learner has been employed for 7-12 months 
 4  = Learner has been employed for more than 12 months 
98 = Unknown</t>
  </si>
  <si>
    <t>EEF</t>
  </si>
  <si>
    <t xml:space="preserve">Eligibility for enhanced apprenticeship funding </t>
  </si>
  <si>
    <t xml:space="preserve">
Where LearnDelFAMType = EEF and LearnDelFAMCode
set to value of LearnDelFAMCode</t>
  </si>
  <si>
    <t>FFI</t>
  </si>
  <si>
    <t>Full or co-funding indicator</t>
  </si>
  <si>
    <t>Where LearnDelFAMType = FFI
set to value of LearnDelFAMCode</t>
  </si>
  <si>
    <t>ADL</t>
  </si>
  <si>
    <t>Advanced Learner Loans indicator</t>
  </si>
  <si>
    <t>SWSupAimID</t>
  </si>
  <si>
    <t>Sofware supplier aim identifier</t>
  </si>
  <si>
    <t>(varchar(36))</t>
  </si>
  <si>
    <t>Optional from 1920.</t>
  </si>
  <si>
    <t>TLOut</t>
  </si>
  <si>
    <t>Tailored Learning Outcome Area</t>
  </si>
  <si>
    <t>1 = Increased confidence
2 = Improved skills for progressing to further learning
3 = Improved skills for work
4 = Improved essential skills
5 = Improved ability to support a child's learning
6 = Improved physical health
7 = Improved mental health and well-being
8 = Improved skills to participate in community life
9 = Increased understanding of democratic values
10 = Improved skills for independent living
11 = Not outcome area 1-10 achieved</t>
  </si>
  <si>
    <t>Field added 2024/25</t>
  </si>
  <si>
    <t>D_Restart</t>
  </si>
  <si>
    <t>Restart indicator</t>
  </si>
  <si>
    <t>D_FundingLineType</t>
  </si>
  <si>
    <t>Funding line type</t>
  </si>
  <si>
    <t>(varchar(100))</t>
  </si>
  <si>
    <t>SILR2425_Funding_Aims_FM35_SNnn
SILR2425_Text_Values_Aims_AEC_SNnn
SILR2425_Funding_Aims_ALB_SNnn
SILR2425_Funding_Learner_FM25_SNnn
SILR2425_Funding_Aims_TBR_SNnn</t>
  </si>
  <si>
    <t>FundingLineType / L_FundLine</t>
  </si>
  <si>
    <t>IF FundModel = 35 then set to FundingLineType matched in from SILR2425_FUNDING_AIMS_FM35_SNnn on UKPRN, LearnRefNumber, AimSeqNumber using left outer join (so all records from the aim file are included).
IF FundModel = 38 then set to FundingLineType matched in from SILR2425_FUNDING_AIMS_FM38_SNnn on UKPRN, LearnRefNumber, AimSeqNumber using left outer join (so all records from the aim file are included).
If FundModel = 36 then get the Maximum Value of D_FundLineType_ACMnn matched in from SILR2425_TEXT_VALUES_AIMS_AEC_SNnn on  UKPRN, LearnRefNumber and AimSeqNumber using the appropriate D_FundLineType_ACMnn matching the current month, using left outer join (so all records from the aim file are included). If this returns a valid funding line type then set D_FundingLineType to that value.  If this returns a value of “None” and the aim’s completion status indicates that the aim is continuing (Compstatus = 1) then set D_FundingLineType to this value. If the aim’s completion status indicates that the aim is withdrawn, transferred or on a break (Compstatus = 3, 4 or 6) then take the most recent value of D_FundLineType_ACMnn where the value is not “None” and set D_FundingLineType to this value. If there are only “None” values then set D_FundingLineType to a value of “None”.
IF FundModel = 37 and ProgType = 32 then set toFundLine matched in from SILR2425_LearningDelivery_FM37Fund_SNnn on UKPRN, LearnRefNumber, AimSeqNumber using left outer join (so all records from the aim file are included).
IF FundModel = 99 AND ADL = 1 then set to FundingLineType matched in from SILR2425_FUNDING_AIMS_ALB_SNnn on UKPRN, LearnRefNumber, AimSeqNumber using left outer join (so all records from the aim file are included).
IF FundModel = 25 then match in L_FundLine from SILR2425_FUNDING_LEARNER_FM25_SNnn on UKPRN and LearnRefNumber, using left outer join (so all records from the aim file are included).
IF FundModel = 81 AND ProgType = 25 then set to FundingLineType matched in from SILR2425_Funding_Aims_TBR_SNnn on UKPRN, LearnRefNumber, AimSeqNumber using left outer join (so all records from the aim file are included).
 If all of the above steps return a Null Value then set D_FundingLineType to NA</t>
  </si>
  <si>
    <t>The learning aim is active in the current academic year</t>
  </si>
  <si>
    <t>If LearnStartDate &gt;= 01/08 current academic year and LearnStartDate &lt;= 31/07 current academic year +1 then set D_Active to 1
If LearnStartDate &lt; 01/08 current academic year and (CompStatus = 1 or LearnActEndDate &gt;= 01/08 current academic year) then set D_Active to 1
otherwise set D_Active to 0</t>
  </si>
  <si>
    <t>P_Active</t>
  </si>
  <si>
    <t>The programme is active in the current academic year</t>
  </si>
  <si>
    <t>If ProgType is null or ProgType = -1 or ProgType = 99 then set P_Active to -1.
If ProgType = (2,3,10,20,21,22,23)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P_Active to the maximum value of D_Active for the selected aims.
Otherwise select all of the learners aims where Provider (UKPRN), Programme Type (ProgType) and Framework Code (FworkCode) are the same. 
Set P_Active to the maximum value of D_Active.</t>
  </si>
  <si>
    <t>-1 = Missing (Not Applicable/ Not Known)
0  = Not Included
1  = Included</t>
  </si>
  <si>
    <t>ProgType 24 removed 2024/25</t>
  </si>
  <si>
    <t>The learning aim is active on January 1st in the current academic year</t>
  </si>
  <si>
    <t>If LearnStartDate = 01/01 current academic year +1 then set D_ActiveJan to 1
If LearnStartDate &lt; 01/01 current academic year +1 and LearnActEndDate &gt;= 01/01 current academic year +1 then set D_ActiveJan to 1
If LearnStartDate &lt; 01/01 current academic year +1 and LearnPlanEndDate &gt;= 01/01 current academic year +1 and LearnActEndDate is null then set D_ActiveJan to 1
If LearnStartDate &lt; 01/01 current academic year +1 and LearnPlanEndDate &lt; 01/08 current academic year +1 and LearnActEndDate is null then set D_ActiveJan to 1
Otherwise set D_ActiveJan to 0</t>
  </si>
  <si>
    <t>The learning aim is active on November 1st in the current academic year</t>
  </si>
  <si>
    <t>If LearnStartDate = 01/11 current academic year then set D_ActiveNov to 1
If LearnStartDate &lt; 01/11 current academic year and LearnActEndDate &gt;= 01/11 current academic year then set D_ActiveNov to 1
If LearnStartDate &lt; 01/11 current academic year and LearnPlanEndDate &gt;=  01/11 current academic year and LearnActEndDate is null then set D_ActiveNov to 1
If LearnStartDate &lt; 01/11 current academic year and LearnPlanEndDate &lt; 01/08 current academic year +1 and LearnActEndDate is null then set D_ActiveNov to 1
Otherwise set D_ActiveNov to 0</t>
  </si>
  <si>
    <t>The learning aim is active on October 1st in the current academic year</t>
  </si>
  <si>
    <t>If LearnStartDate = 01/10 current academic year then set D_ActiveOct to 1
If LearnStartDate &lt; 01/10 current academic year and LearnActEndDate &gt;= 01/10 current academic year then set D_ActiveOct to 1
If LearnStartDate &lt; 01/10 current academic year and LearnPlanEndDate &gt;=  01/10 current academic year and LearnActEndDate is null then set D_ActiveOct to 1
If LearnStartDate &lt; 01/10 current academic year and LearnPlanEndDate &lt; 01/08 current academic year +1 and LearnActEndDate is null then set D_ActiveOct to 1
Otherwise set D_ActiveOct to 0</t>
  </si>
  <si>
    <t>D_AgeAimStart</t>
  </si>
  <si>
    <t>The learners age at the start of the learning aim</t>
  </si>
  <si>
    <t>P_AgeProgStart</t>
  </si>
  <si>
    <t>The learner's age at the start of the programme</t>
  </si>
  <si>
    <t>If ProgType is null or ProgType = -1 or ProgType = 99 or DateOfBirth is null then set P_AgeProgStart to -1
If ProgType = (2,3,10,20,21,22,23)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a temporary variable MinLearnStartDate to the minimum value of LearnStartDate for the selected aims.
Set P_AgeProgStart to the difference in whole years between learner's DateofBirth and MinLearnStartDate</t>
  </si>
  <si>
    <t>D_AgeAimOrigStart</t>
  </si>
  <si>
    <t>The learner's age at the learning aim's original learning start date</t>
  </si>
  <si>
    <t>D_L2Wid</t>
  </si>
  <si>
    <t>The learning aims percentage contribution to a full level 2</t>
  </si>
  <si>
    <t>LARS2425 / LARS2425_Standard</t>
  </si>
  <si>
    <t>FullLevel2Percent</t>
  </si>
  <si>
    <t xml:space="preserve">If FullLevel2EntitlementCategory = 1 or 4 then set D_L2Wid = FullLevel2Percent
If ProgType = 3 then set D_L2Wid = 100
If ProgType = 25 and NotionalEndLevel (from LARS Standard Table) = 2 THEN 100
Otherwise set D_L2Wid = 0 </t>
  </si>
  <si>
    <t>D_L3Wid</t>
  </si>
  <si>
    <t>The learning aims percentage contribution to a full level 3</t>
  </si>
  <si>
    <t>LARS2425/ LARS2425_Standard</t>
  </si>
  <si>
    <t>FullLevel3Percent</t>
  </si>
  <si>
    <t xml:space="preserve">If FullLevel3EntitlementCategory = 1, 2 or 3 then set D_L3Wid = FullLevel3Percent
If ProgType = 2 then set D_L3Wid = 100
If ProgType = 25 and NotionalEndLevel (from LARS Standard Table) = 3 THEN 100
Otherwise set D_L3Wid = 0 </t>
  </si>
  <si>
    <t>D_L2WidAch</t>
  </si>
  <si>
    <t>The learning aims percentage contribution to a full level 2 achievement</t>
  </si>
  <si>
    <t>If ProgType = 3 and AimType = 1 and Outcome = 1 then set D_L2WidAch to 100,
If (ProgType not equal to (2,3,10,20,21,22,23 or 25) and AimType &lt;&gt; 1) and D_GCSE = 1 and the first character of OutGrade= (*,A,B,C,9,8,7,6,5,4)  then set D_L2WidAch to the value of D_L2Wid
If (ProgType not in (2,3,10,20,21,22,23 or 25) and AimType &lt;&gt; 1) and Outcome = (1,6 or 7) and D_GCSE &lt;&gt; 1 then set D_L2WidAch to the value of D_L2Wid
Otherwise set D_L2WidAch to 0</t>
  </si>
  <si>
    <t>D_L3WidAch</t>
  </si>
  <si>
    <t>The learning aims percentage contribution to a full level 3 achievement</t>
  </si>
  <si>
    <t>If ProgType = 2 and AimType = 1 and Outcome = 1 then set D_L3WidAch to 100
If (ProgType not in (2,3,10,20,21,22,23 or 25) and AimType &lt;&gt; 1) AND Outcome = (1,6,7) then set D_L3WidAch to the value of D_L3Wid
Otherwise set D_L3WidAch to 0</t>
  </si>
  <si>
    <t>D_FEFund</t>
  </si>
  <si>
    <t>Source of funding for the aim</t>
  </si>
  <si>
    <t xml:space="preserve">-1 = Not Applicable / Not Known
0  = Eligible for ESFA formula funding but generates no funding
1  = ESFA formula funding
2  = ESFA non formula funding
3  = No ESFA funding financed by Advanced Learner Loan
9  = No ESFA funding and not financed by Advanced Learner Loan
</t>
  </si>
  <si>
    <t>Fundmodel 37 added 2022/23
Fundmodel 11 and 38 added 2024/25</t>
  </si>
  <si>
    <t>D_StartAcMnth</t>
  </si>
  <si>
    <t>Acdemic month / period started in</t>
  </si>
  <si>
    <t>If LearnStartDate &lt; 01/08 current academic year then -99
If LearnStartDate &gt; 31/07 current academic year +1 then 99
If month of LearnStartDate =   8 then set D_StartAcMnth to 1
If month of LearnStartDate =   9 then set D_StartAcMnth to 2
If month of LearnStartDate = 10 then set D_StartAcMnth to 3
If month of LearnStartDate = 11 then set D_StartAcMnth to 4
If month of LearnStartDate = 12 then set D_StartAcMnth to 5
If month of LearnStartDate =   1 then set D_StartAcMnth to 6
If month of LearnStartDate =   2 then set D_StartAcMnth to 7
If month of LearnStartDate =   3 then set D_StartAcMnth to 8
If month of LearnStartDate =   4 then set D_StartAcMnth to 9
 If month of LearnStartDate =   5 then set D_StartAcMnth to 10
 If month of LearnStartDate =   6 then set D_StartAcMnth to 11
 If month of LearnStartDate =   7 then set D_StartAcMnth to 12
else set D_StartAcMnth to -1</t>
  </si>
  <si>
    <t>-99 = Before 1 August of current academic year
 1    = Period 1
 2    = Period 2
 3    = Period 3
 4    = Period 4
 5    = Period 5
 6    = Period 6
 7    = Period 7
 8    = Period 8
 9    = Period 9
10   = Period 10
11   = Period 11
12   = Period 12
99   = After 31 July of current academic year
-1    =  Not Applicable/Not Known</t>
  </si>
  <si>
    <t>D_LeaveAcMnth</t>
  </si>
  <si>
    <t>Period / academic month of leaving</t>
  </si>
  <si>
    <t>If LearnActEndDate &lt; 01/08 current academic year then -99
If LearnActEndDate &gt; 31/07 current academic year +1 then 99
If month of LearnActEndDate =   8 then set D_LeaveAcMnth to 1
If month of LearnActEndDate =   9 then set D_LeaveAcMnth to 2
If month of LearnActEndDate =  10 then set D_LeaveAcMnth to 3
If month of LearnActEndDate =  11 then set D_LeaveAcMnth to 4
If month of LearnActEndDate =  12 then set D_LeaveAcMnth to 5
If month of LearnActEndDate =   1 then set D_LeaveAcMnth to 6
If month of LearnActEndDate =   2 then set D_LeaveAcMnth to 7
If month of LearnActEndDate =   3 then set D_LeaveAcMnth to 8
If month of LearnActEndDate =   4 then set D_LeaveAcMnth to 9
If month of LearnActEndDate =   5 then set D_LeaveAcMnth to 10
If month of LearnActEndDate =   6 then set D_LeaveAcMnth to 11
If month of LearnActEndDate =   7 then set D_LeaveAcMnth to 12
else set D_LeaveAcMnth to 50</t>
  </si>
  <si>
    <t>-99 = Before 1 August of current academic year
1     = Period 1
2     = Period 2
3     = Period 3
4     = Period 4
5     = Period 5
6     = Period 6
7     = Period 7
8     = Period 8
9     = Period 9
10   = Period 10
11   = Period 11
12   = Period 12
50   = Continuing
99   = After 31 July of current academic year
-1    =  Not Applicable/Not Known</t>
  </si>
  <si>
    <t>Aim is in learning in current year</t>
  </si>
  <si>
    <t>If LearnStartDate &lt;= 31/07 current academic year +1 and either LearnActEndDate is null or LearnActEndDate&gt;= 01/08 current academic year then set D_ILCurrYr to 1
else set D_ILCurrYr to 0</t>
  </si>
  <si>
    <t>P_ILCurrYr</t>
  </si>
  <si>
    <t>Programme is in learning in current year</t>
  </si>
  <si>
    <t xml:space="preserve">If ProgType is null or ProgType = -1 or ProgType = 99 then set P_ILCurrYr to -1.
If ProgType = (2,3,10,20,21,22,23)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P_ILCurrYr to the maximum value of D_ILCurrYr for the selected aims.
</t>
  </si>
  <si>
    <t>-1 = Not Applicable/Not Known*
0  = The learning delivery is not in learning in the academic year
1  = The learning delivery is in learning in the academic year</t>
  </si>
  <si>
    <t>D_ILAcMnthY2D</t>
  </si>
  <si>
    <t>Number of academic months in learning year to date</t>
  </si>
  <si>
    <t>Set D_ILAcMnthY2D to the sum of the value of D_ILAcMnth(nn) from period 1 up to and including the current period.</t>
  </si>
  <si>
    <t>D_ILAcMnth1</t>
  </si>
  <si>
    <t>Aim is in learning in academic month 1 in current year</t>
  </si>
  <si>
    <t>If LearnStartDate &lt;= 31/08/ current academic year and either LearnActEndDate is null or LearnActEndDate &gt;= 01/08/ current academic year then set D_ILAcMnth1 to 1
else set D_ILAcMnth1 to 0</t>
  </si>
  <si>
    <t>-1 = Missing (Not Applicable/ Not Known)
0   = The learning delivery is not in learning in the academic month
1   = The learning delivery is in learning in the academic month</t>
  </si>
  <si>
    <t>D_ILAcMnth2</t>
  </si>
  <si>
    <t>Aim is in learning in academic month 2 in current year</t>
  </si>
  <si>
    <t>If LearnStartDate &lt;= 30/09/ current academic year and either LearnActEndDate is null or LearnActEndDate &gt;= 01/09/ current academic year then set D_ILAcMnth2 to 1
else set D_ILAcMnth2 to 0</t>
  </si>
  <si>
    <t>D_ILAcMnth3</t>
  </si>
  <si>
    <t>Aim is in learning in academic month 3 in current year</t>
  </si>
  <si>
    <t>If LearnStartDate &lt;= 31/10/ current academic year and either LearnActEndDate is null  or LearnActEndDate &gt;= 01/10/ current academic year then set D_ILAcMnth3 to 1
else set D_ILAcMnth3 to 0</t>
  </si>
  <si>
    <t>D_ILAcMnth4</t>
  </si>
  <si>
    <t>Aim is in learning in academic month 4 in current year</t>
  </si>
  <si>
    <t>If LearnStartDate &lt;= 30/11/ current academic year and either LearnActEndDate is null or LearnActEndDate &gt;= 01/11/ current academic year then set D_ILAcMnth4 to 1
else set D_ILAcMnth4 to 0</t>
  </si>
  <si>
    <t>D_ILAcMnth5</t>
  </si>
  <si>
    <t>Aim is in learning in academic month 5 in current year</t>
  </si>
  <si>
    <t>If LearnStartDate &lt;= 31/12/ current academic year and either LearnActEndDate is null or LearnActEndDate &gt;= 01/12/ current academic year then set D_ILAcMnth5 to 1
else set D_ILAcMnth5 to 0</t>
  </si>
  <si>
    <t>D_ILAcMnth6</t>
  </si>
  <si>
    <t>Aim is in learning in academic month 6 in current year</t>
  </si>
  <si>
    <t>If LearnStartDate &lt;= 31/01/ current academic year + 1 and either LearnActEndDate is null or LearnActEndDate &gt;= 01/01/ current academic year + 1 then set D_ILAcMnth6 to 1
else set D_ILAcMnth6 to 0</t>
  </si>
  <si>
    <t>D_ILAcMnth7</t>
  </si>
  <si>
    <t>Aim is in learning in academic month 7 in current year</t>
  </si>
  <si>
    <t>If LearnStartDate &lt;= 28/02/ current academic year + 1 and either LearnActEndDate is null or LearnActEndDate &gt;= 01/02/ current academic year + 1 then set D_ILAcMnth7 to 1
else set D_ILAcMnth7 to 0</t>
  </si>
  <si>
    <t>D_ILAcMnth8</t>
  </si>
  <si>
    <t>Aim is in learning in academic month 8 in current year</t>
  </si>
  <si>
    <t>If LearnStartDate &lt;= 31/03/ current academic year + 1 and either LearnActEndDate is null or LearnActEndDate &gt;= 01/03/ current academic year + 1 then set D_ILAcMnth8 to 1
else set D_ILAcMnth8 to 0</t>
  </si>
  <si>
    <t>D_ILAcMnth9</t>
  </si>
  <si>
    <t>Aim is in learning in academic month 9 in current year</t>
  </si>
  <si>
    <t>If LearnStartDate &lt;= 30/04/ current academic year + 1 and either LearnActEndDate is null or LearnActEndDate &gt;= 01/04/ current academic year + 1 then set D_ILAcMnth9 to 1
else set D_ILAcMnth9 to 0</t>
  </si>
  <si>
    <t>D_ILAcMnth10</t>
  </si>
  <si>
    <t>Aim is in learning in academic month 10 in current year</t>
  </si>
  <si>
    <t>If LearnStartDate &lt;= 31/05/ current academic year + 1 and either LearnActEndDate is null or LearnActEndDate &gt;= 01/05/ current academic year + 1 then set D_ILAcMnth10 to 1
else set D_ILAcMnth10 to 0</t>
  </si>
  <si>
    <t>D_ILAcMnth11</t>
  </si>
  <si>
    <t>Aim is in learning in academic month 11 in current year</t>
  </si>
  <si>
    <t>If LearnStartDate &lt;= 30/06/ current academic year + 1 and either LearnActEndDate is null or LearnActEndDate &gt;= 01/06/ current academic year + 1 then set D_ILAcMnth11 to 1
else set D_ILAcMnth11 to 0</t>
  </si>
  <si>
    <t>D_ILAcMnth12</t>
  </si>
  <si>
    <t>Aim is in learning in academic month 12 in current year</t>
  </si>
  <si>
    <t>If LearnStartDate &lt;= 31/07/ current academic year + 1 and either LearnActEndDate is null or LearnActEndDate &gt;= 01/07/ current academic year + 1 then set D_ILAcMnth12 to 1
else set D_ILAcMnth12 to 0</t>
  </si>
  <si>
    <t>D_FundStart</t>
  </si>
  <si>
    <t>Start for funding purposes</t>
  </si>
  <si>
    <t>SILR2425_LearningDelALBFund/ SILR2425_LearningDel_FM35Fund/ SILR2425_LearningDelAECFund_SNnn/ SILR2425_Funding_Learner_FM25_SNnn</t>
  </si>
  <si>
    <t>L_Startfund / FundStart</t>
  </si>
  <si>
    <t>If FundModel = 35 Match in FundStart value from SILR2425_LearningDel_FM35Fund_SNnn on UKPRN, LearnRefNumber, AimSeqNumber using left outer join (so all records from the aim file are included)
If FundModel = 36 Match in FundStart value from SILR2425_LearningDelAECFund_SNnn  UKPRN, LearnRefNumber, AimSeqNumber using left outer join (so all records from the aim file are included)
If FundModel = 37 and ProgType = 32 Match in EligibleForFunding value from SILR2425_LearningDelFM37Fund_SNnn  UKPRN, LearnRefNumber, AimSeqNumber using left outer join (so all records from the aim file are included)
If FundModel = 38 Match in FundStart value from SILR2425_LearningDel_FM38Fund_SNnn on UKPRN, LearnRefNumber, AimSeqNumber using left outer join (so all records from the aim file are included)
If FundModel = 99 and ADL = 1 match in FundStart value from  SILR2425_LearningDelALBFund_SNnn 
If FundModel = 25 Match in L_StartFund from SIL2425_Funding_Learner_FM25_SNnn
If the above steps return a Null Value then set D_FundStart to -1</t>
  </si>
  <si>
    <t>-1 = Not Applicable/Not Known
0  = Aim is not a start for funding purposes
1  = Aim is a start for funding purposes</t>
  </si>
  <si>
    <t>Funding model 37 added 2022/23
Funding model 38 added 2024/25</t>
  </si>
  <si>
    <t>D_Notionlev</t>
  </si>
  <si>
    <t>Notional NVQ Level of the aim</t>
  </si>
  <si>
    <t>LARS2425</t>
  </si>
  <si>
    <t>MI_NotionalNVQLevel</t>
  </si>
  <si>
    <t>If NotionalNVQLevel = 'X' AND EnglandFEHEStatus = 'H' THEN 6
                                      WHEN NotionalNVQLevel = 'E' THEN 0
                                      WHEN NotionalNVQLevel = '1' THEN 1
                                      WHEN NotionalNVQLevel = '2' THEN 2
                                      WHEN NotionalNVQLevel = '3' THEN 3
                                      WHEN NotionalNVQLevel = '4' THEN 4
                                      WHEN NotionalNVQLevel = '5' THEN 5
                                      WHEN NotionalNVQLevel = 'H' THEN 6
                                      ELSE '9'</t>
  </si>
  <si>
    <t>D_Notionlev_V2</t>
  </si>
  <si>
    <t>MI_NotionalNVQLevelV2</t>
  </si>
  <si>
    <t>If NotionalNVQLevelv2 = 'E' THEN 0
                                         WHEN NotionalNVQLevelv2 = '1' THEN 1
                                              WHEN NotionalNVQLevelv2 = '1.5' THEN 1.5
                                         WHEN NotionalNVQLevelv2 = '2' THEN 2
                                         WHEN NotionalNVQLevelv2 = '3' THEN 3
                                         WHEN NotionalNVQLevelv2 = '4' THEN 4
                                         WHEN NotionalNVQLevelv2 = '5' THEN 5
                                         WHEN NotionalNVQLevelv2 = '6' THEN 6
                                         WHEN NotionalNVQLevelv2 = '7' THEN 7
                                         WHEN NotionalNVQLevelv2 = '8' THEN 8
                                         WHEN NotionalNVQLevelv2 = 'H' THEN 9
                                                       WHEN NotionalNVQLevelv2 IN('M','U','X') THEN 99
                                         ELSE 99</t>
  </si>
  <si>
    <t>0   = Entry Level
1    = Level 1
1.5 = Level 1 / 2
2    = Level 2
3    = Level 3
4    = Level 4
5    = Level 5
6    = Level 6
7    = Level 7
8    = Level 8
9    = Higher Level
99  = Other Level
-1   = Not Known</t>
  </si>
  <si>
    <t>D_Successratestatus</t>
  </si>
  <si>
    <t>Success rate status</t>
  </si>
  <si>
    <t>If the aim is continuing (CompStatus =1) then set D_Successratestatus to 0.
If the aim has been achieved (OutCome = 1) or the aim is a cashed AS level (OutCome = 7) then set D_Successratestatus to 1.
If the aim has finished (CompStatus = 2) but the result not known (OutCome =  8) then set D_Successratestatus to 3.
If the learner has transferred  to another learning aim at the same provider (CompStatus = 3 and WithdrawReason = 40) then set D_Successratestatus to 8.
If the learner transferred to another provider (CompStatus = 3 and WithdrawReason = 2) then set D_Successratestatus to 9.
If the learner transferred due to intervention or to meet a specific strategy (CompStatus = 3 and WithdrawReason = (7 or 41)) then set D_Successratestatus to 10.
If the learner withdrawn from the learning aim (CompStatus = 3) then set D_Successratestatus to 13.
If the learner taken a planned break in learning. (CompStatus = 6) then set D_Successratestatus to 11.
If the aim is not achieved (OutCome &lt;&gt; 1) then set D_Successratestatus to 6.</t>
  </si>
  <si>
    <t>-1  = Not Applicable/ Not Known
0   = Continuing
1   = Aim Achieved
3   = Aim Complete awaiting confirmation of achievements
6   = No achievement
8   = Transfer to a new programme at the same provider
9   = Transfer to a new provider
10 = Transfer to a new provider forced by ESFA intervention or to support a specific government strategy
11 = Learner is taking a planned break from learning
13 = Withdrawn</t>
  </si>
  <si>
    <t>D_SecSubjAreaTier1</t>
  </si>
  <si>
    <t>The learning aims broad (Tier 1) classification of the subject of a learning aim within the QCA Sector Subject Area classification system</t>
  </si>
  <si>
    <t>(varchar(5))</t>
  </si>
  <si>
    <t xml:space="preserve">Link to LARS2425 on LearnAimRef = LearnAimRef.
Link to the LARS2425_Framework on ProgType = FwkProgType, FworkCode = FwkSectorCode and PwayCode = FwkPway.
Link to the LARS2425_Standard on StdCode = StandardCode.
If the aim is programme aim (AimType = 1) and the apprenticeship is not a Standard (ProgType &lt;&gt; 25) then set D_SecSubjAreaTier1 to the value of SectorSubjectAreaTier1 from the LARS2425_Framework table.
If the aim is programme aim (AimType = 1) and the apprenticeship is a Standard (ProgType = 25) then set D_SecSubjAreaTier1 to the value of SectorSubjectAreaTier1 from the LARS2425_Standard table.
If the aim is not a programme aim (AimType &lt;&gt; 1) then set D_SecSubjAreaTier1 to the value of SectorSubjectAreaTier1 from the LARS2425_LARS table.
If D_SecSubjAreaTier1 = -1 then U else if D_SecSubjAreaTier1 = -2 OR ISNULL then NA. 
Cast result as Varchar dropping decimal places and adding a leading zero for 1 character values (for example 1.0 becomes 01 and 12.0 becomes 12).
</t>
  </si>
  <si>
    <t>01   = Health, Public Services and Care
02   = Science and Mathematics
03   = Agriculture, Horticulture and Animal Care
04   = Engineering and Manufacturing Technologies
05   = Construction, Planning and the Built Environment
06   = Digital Technology 
07   = Retail and Commercial Enterprise
08   = Leisure, Travel and Tourism
09   = Arts, Media and Publishing
10 = History, Philosophy and Theology
11 = Social Sciences
12 = Languages, Literature and Culture
13 = Education and Training
14 = Preparation for Life and Work
15 = Business, Administration and Law
U = Unknown
NA = Not Applicable</t>
  </si>
  <si>
    <t>Lookup description change code 6 2024/25</t>
  </si>
  <si>
    <t>D_SecSubjAreaTier2</t>
  </si>
  <si>
    <t>The learning aims more specialised classification (Tier 2) of the subject of a learning aim within the QCA Sector Subject Area classification system</t>
  </si>
  <si>
    <t>Link to LARS2425_LARS on LearnAimRef = LearnAimRef.
Link to LARS2425_Framework on ProgType = FwkProgType, FworkCode = FwkSectorCode and PwayCode = FwkPway.
Link to LARS2425_Standard on StdCode = StandardCode.
If the aim is programme aim (AimType = 1) and the apprenticeship is not a Standard (ProgType &lt;&gt; 25) then set D_SecSubjAreaTier2 to the value of SectorSubjectAreaTier2 from the LARS2425_Framework table.
If the aim is programme aim (AimType = 1) and the apprenticeship is a Standard (ProgType = 25) then set D_SecSubjAreaTier2 to the value of SectorSubjectAreaTier2 from the LARS2425_Standard table.
If the aim is not a programme aim (AimType &lt;&gt; 1) then set D_SecSubjAreaTier2 to the value of SectorSubjectAreaTier2 from the LARS2425_LARS table.
If D_SecSubjAreaTier2 = -1 then U else if D_SecSubjAreaTier2 = -2 OR ISNULL then NA. 
Cast result as Varchar, if the resulting value &lt; 10 then prefix with "0" else value of D_SecSubjAreaTier2 (for example 4.1 becomes 04.1).</t>
  </si>
  <si>
    <t>01       = Health, Public Services and Care
01.1   = Medicine and Dentistry
01.2  = Nursing and Subjects and Vocations Allied to Medicine
01.3  = Health and Social Care
01.4  = Public Services
01.5  = Child Development and Well Being
02      = Science and Mathematics
02.1  = Science
02.2 = Mathematics and Statistics
03     = Agriculture, Horticulture and Animal Care
03.1  = Agriculture
03.2 = Horticulture and Forestry
03.3 = Animal Care and Veterinary Science
03.4 = Environmental Conservation
04     = Engineering and Manufacturing Technologies
04.1  = Engineering
04.2 = Manufacturing Technologies
04.3 = Transportation Operations and Maintenance
05      = Construction, Planning and the Built Environment
05.1  = Architecture
05.2 = Building and Construction
05.3 = Urban, Rural and Regional Planning
06 = Digital Tech
06.1 = Digital tech (practitioners)
06.2 = Digital tech (users)
07     = Retail and Commercial Enterprise
07.1  = Retailing and Wholesaling
07.2 = Warehousing and Distribution
07.3 = Service Enterprises
07.4 = Hospitality and Catering
08     = Leisure, Travel and Tourism
08.1  = Sport, Leisure and Recreation
08.2 = Travel and Tourism
09     = Arts, Media and Publishing
09.1  = Performing Arts
09.2 = Crafts, Creative Arts and Design
09.3 = Media and Communication
09.4 = Publishing and Information Services
10      = History, Philosophy and Theology
10.1  = History
10.2  = Archaeology and Archaeological Sciences
10.3  = Philosophy
10.4   = Theology and Religious Studies
11       = Social Sciences
11.1   = Geography
11.2   = Sociology and Social Policy
11.3   = Politics
11.4   = Economics
11.5   = Anthropology
12       = Languages, Literature and Culture
12.1   = Languages, Literature and Culture of the British Isles
12.2   = Other Languages, Literature and Culture
12.3   = Linguistics
13       = Education and Training
13.1   = Teaching and Lecturing
13.2   = Direct Learning Support
14       = Preparation for Life and Work
14.1   = Foundations for Learning and Life
14.2   = Preparation for Work
15       = Business, Administration and Law
15.1   = Accounting and Finance
15.2   = Administration
15.3   = Business Management
15.4   = Marketing and Sales
15.5   = Law and Legal Services
U        = Unknown
NA    = Not Applicable</t>
  </si>
  <si>
    <t>Lookup description changes for 6, 6.1 and 6.2 2024/25</t>
  </si>
  <si>
    <t>D_BSkill</t>
  </si>
  <si>
    <t>The learning aim counts towards basic skills target</t>
  </si>
  <si>
    <t>BasicSkills</t>
  </si>
  <si>
    <t>Link to LARS2425_LARS on LearnAimRef = LARS_LearnAimRef.
If LARS_BasicSkills = 1 then set D_BSkill to 1.
Otherwise set D_BSkill to 0.</t>
  </si>
  <si>
    <t>D_BSkillP</t>
  </si>
  <si>
    <t>The learning aim counts as basic skills participation</t>
  </si>
  <si>
    <t>BasicSkillsType</t>
  </si>
  <si>
    <t>Link to LARS2425_LARS on LearnAimRef = LearnAimRef.
If LARS_BasicSkillsType has a value other than -1 OR -2 or null  then set D_BSkillP to 1.
Otherwise set D_BSkillP to 0.</t>
  </si>
  <si>
    <t>D_BSkillType</t>
  </si>
  <si>
    <t>The learning aims basic skills type</t>
  </si>
  <si>
    <t>Link to LARS2425_LARS on LearnAimRef = LARS_LearnAimRef.
If the Basic Skills type for the aim is literacy (BasicSkillsType = (01,05,08,11,13, 15, 20, 23 ,24,29,31 or 33)) then set D_BSkillType to 1.
If the Basic Skills type for the aim is Numeracy (BasicSkillsType = (02,06,09,12,14,16, 19, 21,25,30,32,34 or 35)) then set D_BSkillType to 2.
If the Basic Skills type for the aim is Language (BasicSkillsType = (03,04,07,10,17,22,26,27,28,36,37,38,39,40,41 or 42)) then set D_BSkillType to 3.
If the Basic Skills type for the aim is other (BasicSkillsType = 18) then set D_BSkillType to 4.
If the Basic Skills type is Digital (BasicSkillsType = (43 or 44)) the set D_BSkillType to 5.
Otherwise set D_BSkillType to 9.</t>
  </si>
  <si>
    <t>-1 = Not App/Known
1  = Literacy 
2  = Numeracy
3  = Language
4  = Other
5  = Digital
9  = Not App</t>
  </si>
  <si>
    <t xml:space="preserve">New skills type Digital. Added R02 2020/21
BasicSkillsType 44 Digital Functional Skills added to logic 2023/24 </t>
  </si>
  <si>
    <t>D_Carryin</t>
  </si>
  <si>
    <t>The learning aim started prior to the current academic year</t>
  </si>
  <si>
    <t>If D_StartAcMnth = -99 and D_ILCurrYr = 1 then set D_Carryin to 1.
Otherwise set D_Carryin to 0.</t>
  </si>
  <si>
    <t>-1 = Missing (Not Applicable/ Not Known)
0  = Not a carry-in aim
1  = Carry-in aim</t>
  </si>
  <si>
    <t>D_FundAgency</t>
  </si>
  <si>
    <t>The agency that funds the learning aim</t>
  </si>
  <si>
    <t>If SOF = 105 then set D_FundAgency to 1.
If SOF = 107 then set D_FundAgency to 2.
else set D_FundAgency to 9.</t>
  </si>
  <si>
    <t xml:space="preserve">-1 = Not Applicable/Not Known
1  = Education and Skills Funding Agency (ESFA) - Adult
2  = Education and Skills Funding Agency (ESFA) - 16-19
9  = Not Education and Skills Funding Agency (ESFA)
</t>
  </si>
  <si>
    <t>D_AccToAppEmpdDate</t>
  </si>
  <si>
    <t>Access to apprenticeship employment date</t>
  </si>
  <si>
    <t>Create a temporary DV ActEndDate and set to the value of LearnActEndDate,if null set to '31-dec-2099'.
Link to the Learner Employment Status table where the status is employed (EmpStat = 10) on UKPRN and LearnRefNumber where DateEmpStatApp is between LearnStartDate and ActEndDate.
If the programme is not an apprenticeship (ProgType &lt;&gt; (2, 3, 10, 20, 21, 22 ,23,25)) then set  D_AccToAppEmpdDate to null.
If the programme is not Access to Apprenticeships (Are LDM_1 and LDM_2 and LDM_3 and LDM_4 and LDM_5 and LDM_6 &lt;&gt; 127) then set  D_AccToAppEmpdDate to null.
Else set D_AccToAppEmpdDate to to the minimum value of DateEmpStatApp</t>
  </si>
  <si>
    <t>D_AccToAppEmpd</t>
  </si>
  <si>
    <t>Access to apprenticeship employment</t>
  </si>
  <si>
    <t>If the programme is not an apprenticeship (ProgType &lt;&gt; (2, 3, 10, 20, 21, 22, 23 or 25)) then set  D_AccToAppEmpd to null.
If the programme is not Access to Apprenticeships (Are LDM_1 and LDM_2 and LDM_3 and LDM_4 and LDM_5 and LDM_6 &lt;&gt; 127) then set  D_AccToAppEmpd to null.
If D_AccToAppEmpdDate is null then set D_AccToAppEmpd to 0.
Otherwise set D_AccToAppEmpd to 1.
If D_AccToAppEmpd is null then set D_AccToAppEmpd to -1</t>
  </si>
  <si>
    <t xml:space="preserve">-1 = Not Applicable/Not Known
0  = No
1  = Yes
</t>
  </si>
  <si>
    <t>D_EmpstatPrior</t>
  </si>
  <si>
    <t>The learning aims employment status prior to enrolment</t>
  </si>
  <si>
    <t>Using the most recent record from the LearnerEmployment Status table with a DateEmpStatApp is less than the aim's LearnStartDate , D_EmpstatPrior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</si>
  <si>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 xml:space="preserve">-1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
</t>
  </si>
  <si>
    <t>D_EmpstatFDL</t>
  </si>
  <si>
    <t>The learning aims employment status on the first day of learning</t>
  </si>
  <si>
    <t>Using the most recent record from the LearnerEmployment Status table with a DateEmpStatApp is equal to or less than the aim's LearnStartDate , D_EmpstatFDL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</si>
  <si>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D_UnempBenFDL</t>
  </si>
  <si>
    <t>Benefit status on first day of learning</t>
  </si>
  <si>
    <t xml:space="preserve">Using the most recent record from the LearnerEmploymentStatus table with a DateEmpStatApp is equal to or less than the aim's LearnStartDate , D_UnempBenFDL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</si>
  <si>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</si>
  <si>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D_PriorFtEd</t>
  </si>
  <si>
    <t xml:space="preserve">Previous education status </t>
  </si>
  <si>
    <t>Using the most recent record from the LearnerEmployment Status table with a DateEmpStatApp is equal to or less than the aim's LearnStartDate, D_PriorFtEd is derived as follows.
If EmpStatMon_PEI is not null then EmpStatMon_PEI
If EmpStat not equal to 98 then 0
Else set to -1</t>
  </si>
  <si>
    <t>D_UnempBenPriorStart</t>
  </si>
  <si>
    <t>Benefit status</t>
  </si>
  <si>
    <t xml:space="preserve">Using the most recent record from the LearnerEmployment Status table with a DateEmpStatApp less than the aim's LearnStartDate (If this returns a null DateEmpStatApp then use the record where DateEmpStatApp equals the aim's LearnStartDate If available), D_UnempBenPriorStart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</si>
  <si>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</si>
  <si>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D_AppMainAim</t>
  </si>
  <si>
    <t>Apprenticeship main aim</t>
  </si>
  <si>
    <t>Link to LARS2425_Framework_Aims on LearnAimRef = LARS_LearnAimRef and ProgType = LARS_FwkProgType and FworkCode = LARS_FwkSectorCode and PwayCode = LARS_FwkPway.
If the aim is a Competency element or is an aim suitable as a Main Aim or Technical Certificate within an Apprenticeship (FrameworkComponentType = 1 or 3) then set D_AppMainAim to 1
Otherwise set D_AppMainAim to 0</t>
  </si>
  <si>
    <t>1 = Yes 
0 = No</t>
  </si>
  <si>
    <t>D_RegAim</t>
  </si>
  <si>
    <t>Regulated aims</t>
  </si>
  <si>
    <t>LearnAimRef / LearnAimRefType / CreditBasedFwkType</t>
  </si>
  <si>
    <t>Link to LARS2425_LARS on LearnAimRef = LearnAimRef
If LearnAimRef in the range ‘Z0007834’ to ‘Z0007838’  or LearnAimRef in the range ‘Z0007860’ to ‘Z0007871’ or LearnAimRef in the range ‘Z0007842’ to Z0007844’ then set D_RegAim to 0 
If the aim is regulated (LearnAimRefType = ('1328', '1413', '1414', '1617', '1434', '1435', '1436', '1440', '1448' or 'X901')  or CreditBasedFwkType = ('01', '02' or '03') or LEFT (LARS_LearnAimRef,1) = ('1', '4', '5', '6' or 'Q') or LEFT (LARS_LearnAimRef,4) = ('ZUNA', 'ZUQA', 'ZUXA' or 'CUNA'))  or LearnAimRef in the range  ‘Z0004438’ to ‘Z0004473’  or LearnAim Ref = ‘ZPROG001’
 then set D_RegAim to 1
Otherwise set D_RegAim to 0</t>
  </si>
  <si>
    <t>1 = Regulated
0 = Not Regulated</t>
  </si>
  <si>
    <t>D_QCFType</t>
  </si>
  <si>
    <t>Type of QCF aim</t>
  </si>
  <si>
    <t xml:space="preserve">If the aim is a QCF certificate (D_QCFCert = 1) then set D_QCFType to 2
If the aim is a QCF diploma (D_QCFDipl = 1) then set D_QCFType to 3
If the aim is a QCF aim (CreditBasedFwkType =1) and the aim's regulated credit value (RegulatedCreditValue) is between 1 and 12 or the aim is an award (LearnAimRefType = '1452') then set D_QCFType to 1
If the aim is a QCF unit (CreditBasedFwkType =3) or the aim is QCF units (LearnAimRefType = '1448') then set D_QCFType to 0
If the aim is a Class code for QCF units (CreditBasedFwkType =2) then set D_QCFType to 4
Otherwise set D_QCFType to 9
</t>
  </si>
  <si>
    <t>-1 = Missing (Not Applicable/ Not Known)
0  = QCF Unit
1  = QCF Award
2  = QCF Certificate
3  = QCF Diploma
4  = QCF Other
9  = Not on QCF</t>
  </si>
  <si>
    <t>D_FuncSkills</t>
  </si>
  <si>
    <t>The learning aim is a functional learning aim</t>
  </si>
  <si>
    <t>LearnAimRefType</t>
  </si>
  <si>
    <t>Link to LARS2425_LARS on LearnAimRef = LARS_LearnAimRef.
If the aim is a functional skill (LARS_LearnAimRefType = '1439') then set D_FuncSkills to 1
Otherwise set D_FuncSkills to 0</t>
  </si>
  <si>
    <t>-1 = Missing (Not Applicable/ Not Known)
0  = The learning delivery is not a Functional Skills aim
1  = The learning delivery is a Functional Skills aim</t>
  </si>
  <si>
    <t>D_GCE</t>
  </si>
  <si>
    <t>The learning aim is a GCE learning aim</t>
  </si>
  <si>
    <t>Link to LARS2425_LARS on LearnAimRef = LARS_LearnAimRef.
If the aim is GCE (LARS_LearnAimRefType = ('0001' ,'0002', '1413', '1430', '1431', '1432', '1433', '1434', '1435' or '1453') then set D_GCE to 1
Otherwise set D_GCE to 0</t>
  </si>
  <si>
    <t>-1 = Missing (Not Applicable/ Not Known)
0  = The learning delivery is not a GCE aim
1  = The learning delivery is a GCE aim</t>
  </si>
  <si>
    <t>D_GCSE</t>
  </si>
  <si>
    <t>The learning aim is a GCSE learning aim</t>
  </si>
  <si>
    <t>Link to LARS2425_LARS on LearnAimRef = LARS_LearnAimRef.
If the aim is GCSE (LARS_LearnAimRefType = ('0003', '1422' or '2999') then set D_GCSE to 1
Otherwise set D_GCSE to 0</t>
  </si>
  <si>
    <t>-1 = Missing (Not Applicable/ Not Known)
0  = The learning delivery is not a GCSE aim
1  = The learning delivery is a GCSE aim</t>
  </si>
  <si>
    <t>D_KeySkills</t>
  </si>
  <si>
    <t>The learning aim is a key skills learning aim</t>
  </si>
  <si>
    <t>Link to LARS2425_LARS on LearnAimRef = LARS_LearnAimRef.
If the aim is a KeySkill (LARS_LearnAimRefType = '1327') then set D_KeySkills to 1
Otherwise set D_KeySkills to 0</t>
  </si>
  <si>
    <t>-1 = Missing (Not Applicable/ Not Known)
0  = The learning delivery is not a Key Skills aim
1  = The learning delivery is a Key Skills aim</t>
  </si>
  <si>
    <t>D_OccupAim</t>
  </si>
  <si>
    <t>The learning aim is an occupational learning aim</t>
  </si>
  <si>
    <t>Link to LARS2425_LARS on LearnAimRef = LARS_LearnAimRef.
If the aim is an Occupational aim (LARS_LearnAimRefType = '0036') then set D_OccupAim to 1
Otherwise set D_OccupAim to 0</t>
  </si>
  <si>
    <t>-1 = Missing (Not Applicable/ Not Known)
0  = The learning aim is not an occupational learning aim
1  = The learning aim is a occupational learning aim</t>
  </si>
  <si>
    <t>D_QCF</t>
  </si>
  <si>
    <t>The learning aim is a Qualifications and Credit Framework (QCF) aim</t>
  </si>
  <si>
    <t>CreditBasedFwkType</t>
  </si>
  <si>
    <t>Link to LARS2425_LARS on LearnAimRef = LARS_LearnAimRef.
If the aim is a QCF aim (LARS_CreditBasedFwkType  = ('01', '02' or '03') then set D_QCF to 1
Otherwise set D_QCF to 0</t>
  </si>
  <si>
    <t>-1 = Missing (Not Applicable/ Not Known)
0  = The learning delivery is not a Qualifications and Credit Framework (QCF) aim
1  = The learning delivery is a Qualifications and Credit Framework (QCF) aim</t>
  </si>
  <si>
    <t>D_QCFCert</t>
  </si>
  <si>
    <t>The learning aim is a QCF certificate aim</t>
  </si>
  <si>
    <t>CreditBasedFwkType / LearnAimRefType / RegulatedCreditValue</t>
  </si>
  <si>
    <t>Link to LARS2425_LARS on LearnAimRef = LARS_LearnAimRef.
If the aim is a QCF aim (CreditBasedFwkType = '01') and (the aim is a certificate (LearnAimRefType = '0016') or the aim's regulated credit value (RegulatedCreditValue) is between 13 and 36) then set D_QCFCert 1
Otherwise set D_QCFCert to 0</t>
  </si>
  <si>
    <t>-1 = Missing (Not Applicable/ Not Known)
0  = The learning delivery is not a QCF Certificate aim
1  = The learning delivery is a QCF Certificate aim</t>
  </si>
  <si>
    <t>D_QCFDipl</t>
  </si>
  <si>
    <t>The learning aim is a QCF diploma aim</t>
  </si>
  <si>
    <t>Link to LARS2425_LARS on LearnAimRef = LARS_LearnAimRef.
If the aim is a QCF aim (LARS_CreditBasedFwkType = '01') and (the aim is a diploma (LARS_LearnAimRefType = '0006') or the aim's regulated credit value (RegulatedCreditValue) &gt;= 37) then set D_QCFDipl to 1
Otherwise set D_QCFDipl to 0</t>
  </si>
  <si>
    <t>-1 = Missing (Not Applicable/ Not Known)
0  = The learning delivery is not a QCF Diploma aim
1  = The learning delivery is a QCF Diploma aim</t>
  </si>
  <si>
    <t>D_PlannedDaysILCurrYr</t>
  </si>
  <si>
    <t>The learning aims planned number of days in learning this academic year</t>
  </si>
  <si>
    <t>If the aim starts in the next academic year (LearnStartDate &gt; 31/07 current academic year + 1) then set D_PlannedDaysILCurrYr to 0.
If the aim's planned end date if before the start of the academic year (LearnPlanEndDate &lt; 01/08 current academic year then set D_PlannedDaysILCurrYr to 0.
If the aim started before the start of the academic year (LearnStartDate &lt; 01/08 current academic year and the aim's planned end date is after the end of the academic year (LearnPlanEndDate &gt; 31/07 current academic year + 1 then set  D_PlannedDaysILCurrYr to the difference in days between (01/08 current academic year and 31/07 current academic year + 1)+1.
If the aim started before the start of the academic year (LearnStartDate &lt; 01/08 current academic year then set D_PlannedDaysILCurrYr to the difference in days between (01/08 current academic year and LearnPlanEndDate)+1.
If the aim's planned end date is after the end of the academic year (LearnPlanEndDate &gt; 31/07 current academic year + 1) then set D_PlannedDaysILCurrYr to the difference in days between (LearnStartDate and 31/07 current academic year + 1)+1.
Otherwise set D_PlannedDaysILCurrYr to the difference in days between (LearnStartDate and LearnPlanEndDate)+1.</t>
  </si>
  <si>
    <t>D_PlannedDaysILAfterCurrYr</t>
  </si>
  <si>
    <t>The learning aims planned number of days in learning after this academic year</t>
  </si>
  <si>
    <t>If the aim's planned end date is in the current academic year (LearnPlanEndDate &lt;= 31/07 current academic year + 1) then set  D_PlannedDaysILAfterCurrYr to 0.
If the aims start date is in the next academic year (LearnStartDate &gt; 31/07current academic year + 1) then set D_PlannedDaysILAfterCurrYr to the difference in days between (LearnStartDate and LearnPlanEndDate)+1
If the aims planned end date is in the next academic year (LearnPlanEndDate &gt; '31/07 current academic year + 1) then set D_PlannedDaysILAfterCurrYr to the difference in days between (31/07  current academic year + 1 and LearnPlanEndDate)+1.</t>
  </si>
  <si>
    <t>D_PlanTotalDaysIL</t>
  </si>
  <si>
    <t>The planned number of days in learning of the learning aim over its lifetime</t>
  </si>
  <si>
    <t>Set D_PlanTotalDaysIL to the difference in days between (LearnStartDate and LearnPlanEndDate)+1</t>
  </si>
  <si>
    <t>D_ActDaysILCurrYr</t>
  </si>
  <si>
    <t>The learning aims actual number of days in learning this academic year</t>
  </si>
  <si>
    <t>If the aims actual end date (LearnActEndDate) is null or is before the start of the academic year (LearnActEndDate &lt; 01/08 current academic year) or the aim's start date is in the next academic year (LearnStartDate &gt; 31/07 current academic year + 1) then set D_ActDaysILCurrYr to 0.
If the aims actual end date is in the next academic year (LearnActEndDate &gt; 31/07 current academic year + 1) then set  D_ActDaysILCurrYr to the difference in days between (LearnStartDate and 31/07 current academic year + 1)+1.
If the aim started before the start of the academic year (LearnStartDate &lt; 01/08 current academic year) then set D_ActDaysILCurrYr to the difference in days between (01/08 current academic year and LearnActEndDate)+1.
Otherwise set D_ActDaysILCurrYr to the difference in days between (LearnStartDate and LearnActEndDate)+1.</t>
  </si>
  <si>
    <t>D_ActDaysILAfterCurrYr</t>
  </si>
  <si>
    <t>The learning aims actual number of days in learning after this academic year</t>
  </si>
  <si>
    <t>If the aim's actual end date (LearnActEndDate) is null then set D_ActDaysILAfterCurrYr to 0.
If the aim's start date is in the next academic year (LearnStartDate &gt; 31/07 current academic year + 1) then set D_ActDaysILAfterCurrYr to the difference in days between (LearnStartDate and LearnActEndDate)+1.
If aim's actual end date is in the next academic year (LearnActEndDate &gt; 31/07 current academic year + 1 then set D_ActDaysILAfterCurrYr to the difference in days between (31/07 current academic year + 1 and LearnActEndDate)+1.
Otherwise set D_ActDaysILAfterCurrYr to 0.</t>
  </si>
  <si>
    <t>D_ActTotalDaysIL</t>
  </si>
  <si>
    <t>The actual total number of days in learning of the learning aim over its lifetime</t>
  </si>
  <si>
    <t>If the aim's actual end date (LearnActEndDate) is null then set D_ActTotalDaysIL to 0.
Otherwise set D_ActTotalDaysIL to the difference in days between (LearnStartDate and LearnActEndDate)+1</t>
  </si>
  <si>
    <t>D_AppAimType</t>
  </si>
  <si>
    <t>Type of apprenticeship aim</t>
  </si>
  <si>
    <t>If the aim is not an apprenticeship aim (ProgType &lt;&gt; to (2, 3, 10, 20, 21, 22,23 or 25) then set D_AppAimType to -1.
If the aim is a Programme aim (ProgType = 1) then set D_AppAimType to 1.
If the aim is a Competency aim (FrameworkComponentType = 1 or 3) then set D_AppAimType to 2.
If the aim is a Knowledge aim (FrameworkComponentType  = 2) then set D_AppAimType to 3.
If the aim is a Functional skill (FuncSkillsindicator = 1) then set D_AppAimType to 4.
If the aim is a Key skill (KeySkillsIndicator = 1) set D_AppAimType to 5.
Otherwise set D_AppAimType to 9.</t>
  </si>
  <si>
    <t>-1 = Missing (Not Applicable/ Not Known)
1  = Programme aim
2  = Competency aim
3  = Knowledge aim
4  = Functional skill
5  = Key skill
9  = Other</t>
  </si>
  <si>
    <t>D_Devolved</t>
  </si>
  <si>
    <t>Devolved status of learners aims</t>
  </si>
  <si>
    <t>If source of funding (SOF) is between 110 and 120 then set to 1
If source of funding = 105 (ESFA - Adult) or 107 (ESFA - 16-19) then set to 2
Else set to 9</t>
  </si>
  <si>
    <t xml:space="preserve">
1  = Combined Authority (CA)
2 = Education and Skills Funding Agency (ESFA)
9  = Not ESFA/ CA Funded
</t>
  </si>
  <si>
    <t>Indicates delvolved status of provison.
Derivation amended 2020/21 to include SOF code 117.
Derivation amended 2021/22 to include SOF codes 118 &amp; 119
Fund model removed from logic as SOF is sufficient 2024/25</t>
  </si>
  <si>
    <t>D_AchieveAcMnth</t>
  </si>
  <si>
    <t>Month of Achievement for Standards and Traineeships.</t>
  </si>
  <si>
    <t>Vaild.Learning Delivery</t>
  </si>
  <si>
    <t>If AimType &lt;&gt; 1 or (ProgType not equal to 24 or 25) THEN -1
If AchDate &lt; 01/08 current academic year then -99
If AchDate &gt; 31/07 current academic year +1 then 99
If month of AchDate =   8 then set D_AchieveAcMnth to 1
If month of AchDate =   9 then set D_AchieveAcMnth to 2
If month of AchDate = 10 then set D_AchieveAcMnth to 3
If month of AchDate = 11 then set D_AchieveAcMnth to 4
If month of AchDate = 12 then set D_AchieveAcMnth to 5
If month of AchDate =   1 then set D_AchieveAcMnth to 6
If month of AchDate =   2 then set D_AchieveAcMnth to 7
If month of AchDate =   3 then set D_AchieveAcMnth to 8
If month of AchDate =   4 then set D_AchieveAcMnth to 9
 If month of AchDate =   5 then set D_AchieveAcMnth to 10
 If month of AchDate =   6 then set D_AchieveAcMnth to 11
 If month of AchDate =   7 then set D_AchieveAcMnth to 12
else set D_AchieveAcMnth to 50</t>
  </si>
  <si>
    <t>Collected at Programme level for Traineeships, Trailblazers and Standards</t>
  </si>
  <si>
    <t>EmpOutcome</t>
  </si>
  <si>
    <t>Employment outcome</t>
  </si>
  <si>
    <t>If EmpOutcome is not null then EmpOutcome 
else if AIMTYPE = 1 OR ProgType = (2,3,10,20,21,22,23 or 25)  OR FundModel = 10,25,82 or 99 then -1
else 99</t>
  </si>
  <si>
    <t>-1  = Not Known/Not Provided
1    = Employment outcome (with training) gained on eligible funded programme
2    = Employment outcome (without training) gained on eligible funded programme
99  = No employment outcome gained</t>
  </si>
  <si>
    <t>WPL field no longer collected. ProgType used as Proxy for WPL</t>
  </si>
  <si>
    <t>Learning aim generated formula funding in a previous year</t>
  </si>
  <si>
    <t>If the aim is not eligible for formula funding (FundModel not &lt;&gt; 25 or 35 or 36 or 37)  then set D_FndPrvYr to 0.
If the LearnStartDate &gt; 31/07 current academic year then set D_FndPrvYr to 0.
If the LearnStartDate &lt; 01/08/2008  then set D_FndPrvYr to 1.
If the aim is funded by FundModel = 25 or by FundModel = 35 funding that was formally learner responsive (not ER funded classroom learning (LDM = 125) or OLASS (LDM = 034)) and (the aim has been completed (CompStatus=2) or the actual number of days in the academic year of aims start &gt;= to the planned number of days in the academic year the aim started or the actual number of days in the academic year of the aims start &gt;= to the qualifying period or by FundModel = 36 or FundModel = 37 then set D_FndPrvYr to 1.
Else
If the aim is funded by FundModel = 35 funding that was formally employer responsive (WPL = 1) (from 1617 onwards use Progtype = (2,3,10,20,21,22,23 or 25) as a proxy for WPL) or ER funded classroom learning (LDM = 125) or OLASS (LDM = 034) or FundModel = 36  or FundModel = 37 and (the actual duration (D_ActDaysILCurrYr) (where LearnActEndDate is non-null) is greater than the planned duration (D_PlannedDaysILCurrYear) and passed the end of a calendar month or the actual number of days in the academic year of the aims start &gt;= to the qualifying period or Outcome = 1) then set D_FndPrvYr to 1.
Otherwise set D_FndPrvYr to 0.</t>
  </si>
  <si>
    <t>-1 = NA
0   = No
1   = Yes</t>
  </si>
  <si>
    <t>P_FndPrvYr</t>
  </si>
  <si>
    <t>Programme generated formula funding in a previous year</t>
  </si>
  <si>
    <t>If the aim is not part of a programme (ProgType is null or ProgType = -1 or ProgType = 99) then set P_FndPrvYr to the value of D_FndPrvYr. 
If the aim is part of an framework apprenticeship programme (ProgType = 2,3,10,20,21,22 or 23) then aggregate by UKPRN, LearnRefNumber, (ProgType, FWorkcode, and Pwaycode, set P_FndPrvYr to max(D_FndPrvYr)
If the aim is part of an Standard apprenticeship programme (ProgType =25) then aggregate by UKPRN, LearnRefNumber, Stdcode, set P_FndPrvYr to max(D_FndPrvYr)
Otherwise aggregate by UKPRN, LearnRefNumber, Progtype and FWorkcode, set P_FndPrvYr to max(D_FndPrvYr)</t>
  </si>
  <si>
    <t xml:space="preserve">WPL indicator no longer available
Use ProgType in (2,3,10,20,21,22,23,25) as a proxy for WPL
</t>
  </si>
  <si>
    <t>D_LargeEmpr</t>
  </si>
  <si>
    <t>Large employer flags at aim level</t>
  </si>
  <si>
    <t>Rulebase.FM35_LearningDelivery</t>
  </si>
  <si>
    <t>LargeEmployerFM35Fctr / LargeEmployerID</t>
  </si>
  <si>
    <t>If LargeEmployerFM35Fctr is not null and LargeEmployerFM35Fctr &gt; 0 and LargeEmployerFM35Fctr &lt; 1 and LargeEmployerID is not null then set D_LargeEmpr to 1
Otherwise set D_LargeEmpr to 0.</t>
  </si>
  <si>
    <t>-1 = Not App/Not Known
0  = Not  a Large Employer
1  = Large Employer</t>
  </si>
  <si>
    <t>Only applicable to Apprenticehips with start dates prior to 01/05/2017.</t>
  </si>
  <si>
    <t>D_TrainAimType</t>
  </si>
  <si>
    <t>Type of traineeship aim</t>
  </si>
  <si>
    <t>LARS2425_Validity / 
LARS2425_Section96</t>
  </si>
  <si>
    <t>Link to LARS2425_Validity table on LearnAimRef and to the LARS2425_Section96 table on LearnAimRef
If ProgType &lt;&gt; 24  then -1 else
If the FundModel = 25 then
If AimType = 1 then 1 else
If LearnAimRef = ('Z0007834','Z0007835','Z0007836','Z0007837','Z0007838','Z0002344', 'Z0002346' OR 'ZWRKX001') THEN 2
If LearnAimRef = ('Z0001773','Z0001823','Z0001873','Z0001923','Z0001973','Z0002023','Z0002073' ) OR (SectorSubjectAreaTier2 = '14.2' AND Section96Valid16to18 = '1') THEN 3
If the validity category (ValidityCategory) = 'EFACONFUNDENGLISH' AND LearnStartDate &gt;= Validity start date (startdate) 
AND LearnStartDate &lt;= Last date for new starts (LastNewStartDate) THEN 4
If the validity category (ValidityCategory) = 'EFACONFUNDMATHS' AND LearnStartDate &gt;= Validity start date (StartDate) AND LearnStartDate &lt;= Last date for new starts (LastNewStartDate) THEN 5
If the FundModel = 35 THEN
If AimType = 1 THEN 1 ELSE
If LearnAimRef = ('Z0007836','Z0007837','Z0007838','Z0002344','Z0002346' OR 'ZWRKX001') THEN 2
If the QCF framework type (CreditBasedFwkType) = (1 or 3) AND the notion level version 2 (NotionalNVQLevelv2) = ('E','1' or '2') AND SectorSubjectAreaTier2 = '14.2' THEN 3
If the Basic Skills Type (BasicSkillsType) = ('11','20','29','31','24','27','28','22' or '26') THEN 4
If the Basic Skills Type (BasicSkillsType) = ('12','19','30','32' or '25') THEN 5
ELSE 6</t>
  </si>
  <si>
    <t>-1 = Not applicable
1  = Programme aim
2  =  Work Placement
3  = Work Preparation
4  = English
5  = Maths
6  = Flexible content</t>
  </si>
  <si>
    <t xml:space="preserve">Only applies to traineeship aims ((ProgType = 24) that are funded by ESFA (FundModel = 25 and 35), other aims are set to - 1. There are seperate conditions for FundModel = 25 and FundModel = 35. The values output are the same but the defintions of each type of aim are slightly different for each type of funding. The fields validitycategory, startdate and lastnewstartdate come from the validity details table in LARS. 
</t>
  </si>
  <si>
    <t>TYPEYR</t>
  </si>
  <si>
    <t>Type of instance year</t>
  </si>
  <si>
    <t>Learning Delivery HE</t>
  </si>
  <si>
    <r>
      <t xml:space="preserve">1  = Year of instance contained within the reporting period 01 August to 31 July
2  = Year of instance not contained within the reporting period 01 August to 31 July
</t>
    </r>
    <r>
      <rPr>
        <strike/>
        <sz val="11"/>
        <color rgb="FF000000"/>
        <rFont val="Arial"/>
        <family val="2"/>
      </rPr>
      <t>3  = Learner commencing a year of instance of a course running across reporting periods
4  = Learner mid-way through a learning aim running across reporting periods
5  = Learner finishing a year of instance of a course running across reporting periods</t>
    </r>
  </si>
  <si>
    <t>Codes 3,4, &amp; 5 removed 2020/21</t>
  </si>
  <si>
    <t>MODESTUD</t>
  </si>
  <si>
    <t>Mode of study</t>
  </si>
  <si>
    <t>1    = Full-time and sandwich
2    = Sandwich year-out
3    = Part-time
99  = Not in Early Statistics/HESES population</t>
  </si>
  <si>
    <t xml:space="preserve">Code 99 description changed, Code 99 valid to 31/07/2022 </t>
  </si>
  <si>
    <t>FUNDLEV</t>
  </si>
  <si>
    <t>Level applicable to Funding Council HESES</t>
  </si>
  <si>
    <t>10  = Undergraduate
11  = Long undergraduate
20  = Postgraduate taught
21  = Long postgraduate taught
30  = Postgraduate research
31  = Long postgraduate research
99  = Not in HESES population</t>
  </si>
  <si>
    <t>Code 99 description changed</t>
  </si>
  <si>
    <t>FUNDCOMP</t>
  </si>
  <si>
    <t>Completion of year of instance</t>
  </si>
  <si>
    <t>1  = Completed the current year of programme of study
2  = Did not complete the current year of programme of study
3  = Year of programme of study not yet completed, but has not failed to complete
9  = Not in HESES population</t>
  </si>
  <si>
    <t>Code 9 description changed</t>
  </si>
  <si>
    <t>STULOAD</t>
  </si>
  <si>
    <t>Student instance FTE</t>
  </si>
  <si>
    <t>(decimal(4,1))</t>
  </si>
  <si>
    <t>YEARSTU</t>
  </si>
  <si>
    <t>Year of student on this instance</t>
  </si>
  <si>
    <t>MSTUFEE</t>
  </si>
  <si>
    <t>Major source of tuition fees</t>
  </si>
  <si>
    <t>See "MSTUFEE" sheet for lookup values</t>
  </si>
  <si>
    <t>Added Code 10 2024/25
Code 2 valid to 31/07/2024</t>
  </si>
  <si>
    <t>TTACCOM</t>
  </si>
  <si>
    <t>Term time accommodation</t>
  </si>
  <si>
    <t>Learner HE</t>
  </si>
  <si>
    <t>Valid.LearnerHE</t>
  </si>
  <si>
    <t>1  = Institution-maintained property
2  = Parental/guardian home
4  = Other
5  = Not known
6  = Not in attendance at institution
7  = Own residence
8  = Other rented accommodation
9  = Private sector halls</t>
  </si>
  <si>
    <t>SOC2000</t>
  </si>
  <si>
    <t>Occupation code</t>
  </si>
  <si>
    <t>PCOLAB</t>
  </si>
  <si>
    <t>Percentage not taught by this institution</t>
  </si>
  <si>
    <t>SEC</t>
  </si>
  <si>
    <t>Socio-economic indicator</t>
  </si>
  <si>
    <t>1  = Higher managerial and professional occupations
2  = Lower managerial and professional occupations
3  = Intermediate occupations
4  = Small employers and own-account workers
5  = Lower supervisory and technical occupations
6  = Semi-routine occupations
7  = Routine occupations
8  = Never worked and long term unemployed
9  = Not classified</t>
  </si>
  <si>
    <t>GROSSFEE</t>
  </si>
  <si>
    <t>Gross tuition fee</t>
  </si>
  <si>
    <t>HEPostCode</t>
  </si>
  <si>
    <t>HE centre location postcode</t>
  </si>
  <si>
    <t>UCASPERID</t>
  </si>
  <si>
    <t>UCAS personal identifier</t>
  </si>
  <si>
    <t>(varchar(10))</t>
  </si>
  <si>
    <t>UCASAPPID</t>
  </si>
  <si>
    <t>UCAS application code</t>
  </si>
  <si>
    <t>(varchar(9))</t>
  </si>
  <si>
    <t>SPECFEE</t>
  </si>
  <si>
    <t>Special fee indicator</t>
  </si>
  <si>
    <t>0  = Standard/Prescribed fee
1  = Sandwich placement
2  = Language year abroad &amp; not full year outgoing ERASMUS+/Turing Scheme
3  = Full-year outgoing ERASMUS+/Turing Scheme
4  = Final year of full-time course lasting less than 15 weeks
5  = Final year of a full-time lasting more than 14 weeks but less than 24 weeks
9  = Other fee</t>
  </si>
  <si>
    <t>Name change to codes 2 and 3 2024/25</t>
  </si>
  <si>
    <t>QUALENT3</t>
  </si>
  <si>
    <t>Qualification on entry</t>
  </si>
  <si>
    <t>(varchar(3))</t>
  </si>
  <si>
    <t>See "QUALENT3" sheet for lookup values</t>
  </si>
  <si>
    <t>Codes C44 and P41 removed .
See "QUALENT3" sheet
Added Code P55 2024/25</t>
  </si>
  <si>
    <t>NETFEE</t>
  </si>
  <si>
    <t>Net tuition fee</t>
  </si>
  <si>
    <t>DOMICILE</t>
  </si>
  <si>
    <t>Domicile</t>
  </si>
  <si>
    <t>(varchar(2))</t>
  </si>
  <si>
    <t>See "Domicile" sheet for lookup values</t>
  </si>
  <si>
    <t>SSN</t>
  </si>
  <si>
    <t>Student support number</t>
  </si>
  <si>
    <t>(varchar(13))</t>
  </si>
  <si>
    <t>ELQ</t>
  </si>
  <si>
    <t>Equivalent or lower qualification</t>
  </si>
  <si>
    <t>1 = Non_exempt ELQ
2 = Exempt ELQ
3 = Not ELQ
9 = Not required</t>
  </si>
  <si>
    <t>dbo.Org_Details</t>
  </si>
  <si>
    <t>Set to Value of UKPRN for the record with the latest SubmittedTime for the provider</t>
  </si>
  <si>
    <t>Provider name</t>
  </si>
  <si>
    <t>(varchar(250))</t>
  </si>
  <si>
    <t>Set to Value of Name</t>
  </si>
  <si>
    <t>LegalOrgType</t>
  </si>
  <si>
    <t>Provider type</t>
  </si>
  <si>
    <t>(varchar(50))</t>
  </si>
  <si>
    <t>Set to Value of LegalOrgType</t>
  </si>
  <si>
    <t>Status</t>
  </si>
  <si>
    <t>Status of the provider</t>
  </si>
  <si>
    <t>Set to Value of Status</t>
  </si>
  <si>
    <t>Data_Submitted_In_Current_Return</t>
  </si>
  <si>
    <t>Whether the provider has submitted data in the current return</t>
  </si>
  <si>
    <t>dbo.FileDetails / Valid.SourceFile / Master_PeriodTimetable</t>
  </si>
  <si>
    <t>YearID / SubmittedTime / Success / IA_Return</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</si>
  <si>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&gt;= the current period then "Y"
Else "N"</t>
  </si>
  <si>
    <t>Y = Yes
N = No</t>
  </si>
  <si>
    <t>Total_Learners_In_Latest_Submission</t>
  </si>
  <si>
    <t>Total learners that were submitted</t>
  </si>
  <si>
    <t>dbo.FileDetails</t>
  </si>
  <si>
    <t>TotalLearnersSubmitted / 
ID</t>
  </si>
  <si>
    <t>Set to value of TotalLearnersSubmitted for the record with the latest ID for the provider</t>
  </si>
  <si>
    <t>Total_Valid_Learners_In_Latest_Submission</t>
  </si>
  <si>
    <t>Total valid learners that were submitted</t>
  </si>
  <si>
    <t>TotalValidLearnersSubmitted /
ID</t>
  </si>
  <si>
    <t>Set to value of TotalValidLearnersSubmitted for the record with the latest ID for the provider</t>
  </si>
  <si>
    <t>Number_Of_Learners_In_Current_Snapshot</t>
  </si>
  <si>
    <t>Number of learners contained within the current freeze</t>
  </si>
  <si>
    <t>SILR2425_Learner_SNnn</t>
  </si>
  <si>
    <t>Count of Learners in SILR2425_Learner_SNnn where nn is the current freeze</t>
  </si>
  <si>
    <t>Number_Of_Learners_In_Previous_Snapshot</t>
  </si>
  <si>
    <t>Number of learners contained within the previous freeze</t>
  </si>
  <si>
    <t>If the current freeze is R01 then set Number_Of_Learners_In_Previous_Snapshot to zero
Else set Number_Of_Learners_In_Previous_Snapshot to the Count of Learners in SILR2425_Learner_SNnn where nn is the freeze directly before the current one.</t>
  </si>
  <si>
    <t>Date_Latest_File_Submitted</t>
  </si>
  <si>
    <t>The date that the latest file was submitted by the Provider</t>
  </si>
  <si>
    <t>(datetime)</t>
  </si>
  <si>
    <t>SubmittedTime</t>
  </si>
  <si>
    <t>Set to value of SubmittedTime for the record with the latest SubmittedTime for the provider</t>
  </si>
  <si>
    <t>Return_Data_Submitted_In</t>
  </si>
  <si>
    <t>The return that the data was submitted in</t>
  </si>
  <si>
    <t>dbo.FileDetails_nn / Valid.SourceFile / Master_PeriodTimetable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</si>
  <si>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then set to the maximum value  a concatenation of "R" and strIA_Return.</t>
  </si>
  <si>
    <t>Number_Of_Submissions_This_Return</t>
  </si>
  <si>
    <t>The number of file submissions the provider made in the current return period</t>
  </si>
  <si>
    <t>Create a temp table containing UKPRN and collection by linking from the FileDetails table to the SourceFile table on UKPRN and Filename = SourceFileName
Link from the SourceFile table to the Master_PeriodTimetable table where SubmittedTime between Start and End and the YearID = the current year (In the format nn e.g. 18) and the field Success &lt;&gt; 0 and the maximum value of IA_Return &gt;= the current period.
Link to this temp table on UKPRN and and current collection. 
If Success &gt; 0 and YearID = current year then set to count of records</t>
  </si>
  <si>
    <t>Date_File_Submitted_Prior_To_Current_Return</t>
  </si>
  <si>
    <t>The date that the provider submitted their latest file in previous returns, i.e. not the current one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</si>
  <si>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maximum value of submiited time. If submitted time is null then set to the maximum value of SourceFile.DateTime</t>
  </si>
  <si>
    <t>Return_File_Submitted_Prior_To_Current_Return</t>
  </si>
  <si>
    <t>The return that the latest file in previous returns relates to</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</si>
  <si>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the maximum value  a concatenation of "R" and strIA_Return</t>
  </si>
  <si>
    <t>Days_Between_Latest_And_Prior_Submission</t>
  </si>
  <si>
    <t>Days between the current submission and the latest submission from Previous returns</t>
  </si>
  <si>
    <t>Date_Latest_File_Submitted / Date_File_Submitted_Prior_To_Current_Return</t>
  </si>
  <si>
    <t>Date_Latest_File_Submitted - Date_File_Submitted_Prior_To_Current_Return</t>
  </si>
  <si>
    <t>Filename</t>
  </si>
  <si>
    <t>Name of the submitted file used in the data</t>
  </si>
  <si>
    <t>Filename /
ID</t>
  </si>
  <si>
    <t>Set to value of Filename for the record with the latest ID for the provider</t>
  </si>
  <si>
    <t>File_Preparation_Date</t>
  </si>
  <si>
    <t>The date that the file was prepared</t>
  </si>
  <si>
    <t>Valid.CollectionDetails /
dbo.FileDetails</t>
  </si>
  <si>
    <t>FilePreparationDate /
ID</t>
  </si>
  <si>
    <t>Set to value of FilePreparationDate for the record with the latest ID for the provider</t>
  </si>
  <si>
    <t>File_Size_KB</t>
  </si>
  <si>
    <t>The size of the submitted file</t>
  </si>
  <si>
    <t>FileSizeKb /
ID</t>
  </si>
  <si>
    <t>Set to value of FileSizeKb for the record with the latest ID for the provider</t>
  </si>
  <si>
    <t xml:space="preserve">SoftwareSupplier </t>
  </si>
  <si>
    <t>The name of the provider’s software supplier</t>
  </si>
  <si>
    <t>(varchar(40))</t>
  </si>
  <si>
    <t>Valid.Source / 
dbo.FileDetails</t>
  </si>
  <si>
    <t>SoftwareSupplier /
ID</t>
  </si>
  <si>
    <t>Set to value of SoftwareSupplier for the record with the latest ID for the provider</t>
  </si>
  <si>
    <t xml:space="preserve">SoftwarePackage </t>
  </si>
  <si>
    <t xml:space="preserve">The name of the software product used to generate the ILR file </t>
  </si>
  <si>
    <t>(varchar(30))</t>
  </si>
  <si>
    <t>SoftwarePackage /
ID</t>
  </si>
  <si>
    <t>Set to value of SoftwarePackage for the record with the latest ID for the provider</t>
  </si>
  <si>
    <t xml:space="preserve">Release </t>
  </si>
  <si>
    <t xml:space="preserve">The version number of the software product used to generate the ILR file </t>
  </si>
  <si>
    <t>Release /
ID</t>
  </si>
  <si>
    <t>Set to value of Release for the record with the latest ID for the provider</t>
  </si>
  <si>
    <t>The learner named standard file will include all the field specified below and all other fields and derived variables are specified in the LEARNER tab</t>
  </si>
  <si>
    <t>Value of UPIN from PIMS linked on UKPRN</t>
  </si>
  <si>
    <t>FamilyName</t>
  </si>
  <si>
    <t>Family name</t>
  </si>
  <si>
    <t>GivenNames</t>
  </si>
  <si>
    <t>Given names</t>
  </si>
  <si>
    <t xml:space="preserve">Postcode prior to enrolment </t>
  </si>
  <si>
    <t>AddLine1</t>
  </si>
  <si>
    <t>Address line 1</t>
  </si>
  <si>
    <t>AddLine2</t>
  </si>
  <si>
    <t>Address line 2</t>
  </si>
  <si>
    <t>AddLine3</t>
  </si>
  <si>
    <t>Address line 3</t>
  </si>
  <si>
    <t>AddLine4</t>
  </si>
  <si>
    <t>Address line 4</t>
  </si>
  <si>
    <t>TelNumber</t>
  </si>
  <si>
    <t>Telephone number</t>
  </si>
  <si>
    <t>(varchar(18))</t>
  </si>
  <si>
    <t>TelNo</t>
  </si>
  <si>
    <t>NINumber</t>
  </si>
  <si>
    <t>National insurance number</t>
  </si>
  <si>
    <t xml:space="preserve">Learner </t>
  </si>
  <si>
    <t>L_CurrEmail</t>
  </si>
  <si>
    <t>Current email</t>
  </si>
  <si>
    <t>Email</t>
  </si>
  <si>
    <t xml:space="preserve">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
</t>
  </si>
  <si>
    <t>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</si>
  <si>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</si>
  <si>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Select only records where LearnDelFAMType = ('LSF or ALB' or 'ACT')</t>
  </si>
  <si>
    <t>See Derived Variable Specification</t>
  </si>
  <si>
    <t>LearnDelFAMType</t>
  </si>
  <si>
    <t>Learning delivery funding and monitoring type</t>
  </si>
  <si>
    <t>ACT = Apprenticeship contract type
ALB = Advanced Learner Loans Bursary funding
LSF = Learning support funding</t>
  </si>
  <si>
    <t>LearnDelFAMCode</t>
  </si>
  <si>
    <t>Learning delivery funding and monitoring code</t>
  </si>
  <si>
    <t>ACT = 1   Apprenticeship funded through a contract for services with the employer
ACT = 2   Apprenticeship funded through a contract for services with the Education and Skills Funding Agency
ACT = 3   Unassigned
ACT = 4   Unassigned
ACT = 5   Unassigned
ACT = 6   Unassigned
ALB = 1    Advanced Learner Loan Bursary funding - rate 1
ALB = 2    Advanced Learner Loan Bursary funding - rate 2
ALB = 3    Advanced Learner Loan Bursary funding - rate 3
LSF  = 1    Learning support funding
LSF  = 2    Unassigned
LSF  = 3    Unassigned
LSF  = 4    Unassigned
LSF  = 5    Unassigned
LSF  = 6    Unassigned
LSF  = 7    Unassigned
LSF  = 8    Unassigned
LSF  = 9    Unassigned
LSF  = 10  Unassigned
LSF  = 11  Unassigned</t>
  </si>
  <si>
    <t>LearnDelFAMDateFrom</t>
  </si>
  <si>
    <t>Date applies from</t>
  </si>
  <si>
    <t>LearnDelFAMDateTo</t>
  </si>
  <si>
    <t>Date applies to</t>
  </si>
  <si>
    <t>Learner reference number</t>
  </si>
  <si>
    <t>Employment status</t>
  </si>
  <si>
    <t>10 = In paid employment
11 = Not in paid employment, looking for work and available to start work
12 = Not in paid employment, not looking for work and/or not available to start work
98 = Not known / not provided</t>
  </si>
  <si>
    <t>DateEmpStatApp</t>
  </si>
  <si>
    <t>Date employment status applies</t>
  </si>
  <si>
    <t>EmpId</t>
  </si>
  <si>
    <t>Employer identifier</t>
  </si>
  <si>
    <t>EmpStatMon_SEI</t>
  </si>
  <si>
    <t>Self employment indicator</t>
  </si>
  <si>
    <t>Valid.EmploymentStatusMonitoring</t>
  </si>
  <si>
    <t>ESMType / ESMCode</t>
  </si>
  <si>
    <t>Value of ESMCode where ESMType = SEI</t>
  </si>
  <si>
    <t>1 = Learner is self employed</t>
  </si>
  <si>
    <t>EmpStatMon_EII</t>
  </si>
  <si>
    <t>Employment intensity indicator</t>
  </si>
  <si>
    <t>Value of ESMCode where ESMType = EII</t>
  </si>
  <si>
    <t>1 = Learner is employed for 16 hours or more per week
2 = Learner is employed for less than 16 hours per week
3 = Learner is employed for 16 – 19 hours per week
4 = Learner is employed for 20 hours or more per week
5 = Learner is employed for 0 to 10 hours per week
6 = Learner is employed for 11 to 20 hours per week
7 = Learner is employed for 21 to 30 hours per week
8 = Learner is employed for 31+ hours per week</t>
  </si>
  <si>
    <t>Code 1 is valid to 31/7/2013. Codes 2,3 &amp; 4 are valid to 31/07/2018.</t>
  </si>
  <si>
    <t>EmpStatMon_LOU</t>
  </si>
  <si>
    <t>Value of ESMCode where ESMType = LOU</t>
  </si>
  <si>
    <t>1 = Learner has been unemployed for less than 6 months
2 = Learner has been unemployed for 6-11 months
3 = Learner has been unemployed for 12-23 months
4 = Learner has been unemployed for 24-35 months
5 = Learner has been unemployed for 36 months or more</t>
  </si>
  <si>
    <t>EmpStatMon_LOE</t>
  </si>
  <si>
    <t>Value of ESMCode where ESMType = LOE</t>
  </si>
  <si>
    <t>1 = Learner has been employed for up to 3 months
2 = Learner has been employed for 4 months – 6 months
3 = Learner has been employed for 7 months - 12 months
4 = Learner has been employed for more than 12 months</t>
  </si>
  <si>
    <t>EmpStatMon_BSI</t>
  </si>
  <si>
    <t>Benefit status indicator</t>
  </si>
  <si>
    <t>Value of ESMCode where ESMType = BSI</t>
  </si>
  <si>
    <t>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Unassigned
8 =   Unassigned
9 =   Unassigned
10 = Unassigned</t>
  </si>
  <si>
    <t>Codes 5 &amp; 6 assigned.  Codes 2 &amp; 3 valid to 31/07/2020.</t>
  </si>
  <si>
    <t>EmpStatMon_PEI</t>
  </si>
  <si>
    <t>Previous education indicator</t>
  </si>
  <si>
    <t>Value of ESMCode where ESMType = PEI</t>
  </si>
  <si>
    <t>1 = Learner was in full time education or training prior to enrolment</t>
  </si>
  <si>
    <t>EmpStatMon_SEM</t>
  </si>
  <si>
    <t>Small employer</t>
  </si>
  <si>
    <t>Value of ESMCode where ESMType = SEM</t>
  </si>
  <si>
    <t>1 = Small employer</t>
  </si>
  <si>
    <t>EmpStatMon_OET1</t>
  </si>
  <si>
    <t>Other Employment Type</t>
  </si>
  <si>
    <t>Value of ESMCode_OET1</t>
  </si>
  <si>
    <t>1 =  Learner has been made redundant
2 =  Small or Medium Employer
3 =  Employer has changed
4 =  Employment outcome gained on eligible funded programme
6 =  Unassigned
7 =  Unassigned</t>
  </si>
  <si>
    <t>New 2021/22.
Code 2 added 2022/23.
3rd occurrence added 2022/23
4th occurrence added 2024/25</t>
  </si>
  <si>
    <t>EmpStatMon_OET2</t>
  </si>
  <si>
    <t>Value of ESMCode_OET2</t>
  </si>
  <si>
    <t>EmpStatMon_OET3</t>
  </si>
  <si>
    <t>Value of ESMCode_OET3</t>
  </si>
  <si>
    <t>EmpStatMon_OET4</t>
  </si>
  <si>
    <t>Value of ESMCode_OET4</t>
  </si>
  <si>
    <t>Valid.DPOutcome</t>
  </si>
  <si>
    <t>Learner Destination and Progression</t>
  </si>
  <si>
    <t>Valid.LearnerDestination andProgression</t>
  </si>
  <si>
    <t>OutType</t>
  </si>
  <si>
    <t>Outcome type</t>
  </si>
  <si>
    <t>DPOutcome</t>
  </si>
  <si>
    <t>EDU = Education
EMP = In Paid Employment
GAP = Gap Year
NPE = Not in Paid Employment
OTH = Other
SDE = Social Destination (High needs students only)
VOL = Voluntary work</t>
  </si>
  <si>
    <t>OutCode</t>
  </si>
  <si>
    <t>Outcome code</t>
  </si>
  <si>
    <t>Value of OutCode</t>
  </si>
  <si>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</si>
  <si>
    <t>OutStartDate</t>
  </si>
  <si>
    <t>Outcome start date</t>
  </si>
  <si>
    <t>OutEndDate</t>
  </si>
  <si>
    <t>Outcome end date</t>
  </si>
  <si>
    <t>OutCollDate</t>
  </si>
  <si>
    <t>Outcome collection date</t>
  </si>
  <si>
    <t>Valid.LearnerHEFinancialSupport</t>
  </si>
  <si>
    <t>FINTYPE</t>
  </si>
  <si>
    <t>Financial support type</t>
  </si>
  <si>
    <t>Learner HE Financial Support</t>
  </si>
  <si>
    <t>1 = Cash
2 = Near cash
3 = Accommodation discount
4 = Other</t>
  </si>
  <si>
    <t>FINAMOUNT</t>
  </si>
  <si>
    <t>Financial support amount</t>
  </si>
  <si>
    <t>Valid.AppFinRecord</t>
  </si>
  <si>
    <t>AFinType</t>
  </si>
  <si>
    <t>Apprenticeship financial type</t>
  </si>
  <si>
    <t>Apprenticeship Financial Record</t>
  </si>
  <si>
    <t>TNP = Total negotiated price
PMR = Payment record</t>
  </si>
  <si>
    <t>AFinCode</t>
  </si>
  <si>
    <t>Apprenticeship financial code</t>
  </si>
  <si>
    <t>TNP 1   = Total training price
TNP 2   = Total assessment price
TNP 3   = Residual training price
TNP 4   = Residual assessment price
TNP 5   = Unassigned
TNP 6   = Unassigned
TNP 7   = Unassigned
TNP 8   = Unassigned
TNP 9   = Unassigned
TNP 10 = Unassigned
PMR 1   = Training payment
PMR 2   = Assessment payment
PMR 3   = Employer payment reimbursed by provider
PMR 4   = Unassigned
PMR 5   = Unassigned
PMR 6   = Unassigned
PMR 7   = Unassigned
PMR 8   = Unassigned
PMR 9   = Unassigned
PMR 10 = Unassigned</t>
  </si>
  <si>
    <t>AFinDate</t>
  </si>
  <si>
    <t>Apprenticeship financial record date</t>
  </si>
  <si>
    <t>AFinAmount</t>
  </si>
  <si>
    <t>Apprenticeship financial amount</t>
  </si>
  <si>
    <t>Valid.LearningDeliveryWorkPlacement</t>
  </si>
  <si>
    <t>WorkPlaceStartDate</t>
  </si>
  <si>
    <t>Work placement start date</t>
  </si>
  <si>
    <t>Learning Delivery Work Placement</t>
  </si>
  <si>
    <t>WorkPlaceEndDate</t>
  </si>
  <si>
    <t>Work placement end date</t>
  </si>
  <si>
    <t>WorkPlaceHours</t>
  </si>
  <si>
    <t>Work placement hours</t>
  </si>
  <si>
    <t>WorkPlaceMode</t>
  </si>
  <si>
    <t>Work placement mode</t>
  </si>
  <si>
    <t>1 = Internal (simulated) work placement
2 = External work placement</t>
  </si>
  <si>
    <t>WorkPlaceEmpID</t>
  </si>
  <si>
    <t>Work placement employer identifier</t>
  </si>
  <si>
    <t>WorkplaceEmpID</t>
  </si>
  <si>
    <t>Lift &amp; Shift</t>
  </si>
  <si>
    <t>Detailed Logic/Derivation</t>
  </si>
  <si>
    <t>Rulebase.AEC_LearningDelivery</t>
  </si>
  <si>
    <t>ActualDaysIL</t>
  </si>
  <si>
    <t>Actual days in learning</t>
  </si>
  <si>
    <t>ActualNumInstalm</t>
  </si>
  <si>
    <t>Actual instalments</t>
  </si>
  <si>
    <t>AdjStartDate</t>
  </si>
  <si>
    <t>Adjusted start date</t>
  </si>
  <si>
    <t>AgeAtProgStart</t>
  </si>
  <si>
    <t>Age at programme start</t>
  </si>
  <si>
    <t>AppAdjLearnStartDate</t>
  </si>
  <si>
    <t>Adjusted apprenticeship programme start date</t>
  </si>
  <si>
    <t>AppAdjLearnStartDateMatchPathway</t>
  </si>
  <si>
    <t>Adjusted apprenticeship programme start date matching pathways</t>
  </si>
  <si>
    <t>ApplicCompDate</t>
  </si>
  <si>
    <t>Applicable completion date</t>
  </si>
  <si>
    <t>CombinedAdjProp</t>
  </si>
  <si>
    <t>Combined adjustment proportion</t>
  </si>
  <si>
    <t>(decimal(12,5))</t>
  </si>
  <si>
    <t>12,5</t>
  </si>
  <si>
    <t>Completed</t>
  </si>
  <si>
    <t xml:space="preserve">Number </t>
  </si>
  <si>
    <t>FirstIncentiveThresholdDate</t>
  </si>
  <si>
    <t>First additional payment threshold date</t>
  </si>
  <si>
    <t>FundStart</t>
  </si>
  <si>
    <t>LDApplic1618FrameworkUpliftTotalActEarnings</t>
  </si>
  <si>
    <t>Applicable provider 1618 framework uplift total actual earnings</t>
  </si>
  <si>
    <t>Learning aim reference</t>
  </si>
  <si>
    <t>LearnDel1618AtStart</t>
  </si>
  <si>
    <t>Categorised as 16 to 18 at start</t>
  </si>
  <si>
    <t>LearnDelAppAccDaysIL</t>
  </si>
  <si>
    <t>Apprenticeship accumulated days in learning</t>
  </si>
  <si>
    <t>LearnDelApplicDisadvAmount</t>
  </si>
  <si>
    <t>Applicable disadvantage amount</t>
  </si>
  <si>
    <t>LearnDelApplicEmp1618Incentive</t>
  </si>
  <si>
    <t>Applicable employer 1618 incentive</t>
  </si>
  <si>
    <t>LearnDelApplicEmpDate</t>
  </si>
  <si>
    <t>Applicable employment status date</t>
  </si>
  <si>
    <t>LearnDelApplicProv1618FrameworkUplift</t>
  </si>
  <si>
    <t>Applicable provider 1618 framework uplift</t>
  </si>
  <si>
    <t>LearnDelApplicProv1618Incentive</t>
  </si>
  <si>
    <t>Applicable provider 1618 incentive</t>
  </si>
  <si>
    <t>LearnDelAppPrevAccDaysIL</t>
  </si>
  <si>
    <t>Previous Apprenticeship accumulated total days in learning</t>
  </si>
  <si>
    <t>LearnDelDisadAmount</t>
  </si>
  <si>
    <t>Disadvantage payment amount</t>
  </si>
  <si>
    <t>LearnDelEligDisadvPayment</t>
  </si>
  <si>
    <t>Eligible for a disadvantage payment</t>
  </si>
  <si>
    <t>LearnDelEmpIdFirstAdditionalPaymentThreshold</t>
  </si>
  <si>
    <t>Employer ID first additional payment threshold</t>
  </si>
  <si>
    <t>LearnDelEmpIdSecondAdditionalPaymentThreshold</t>
  </si>
  <si>
    <t>Employer ID second additional payment threshold</t>
  </si>
  <si>
    <t>LearnDelHistDaysThisApp</t>
  </si>
  <si>
    <t>Historic days on this apprenticeship</t>
  </si>
  <si>
    <t>LearnDelHistProgEarnings</t>
  </si>
  <si>
    <t>Historic programme earnings on this apprenticeship</t>
  </si>
  <si>
    <t>LearnDelInitialFundLineType</t>
  </si>
  <si>
    <t>Initial funding line type</t>
  </si>
  <si>
    <t>LearnDelMathEng</t>
  </si>
  <si>
    <t>Maths/English indicator</t>
  </si>
  <si>
    <t>MathEngAimValue</t>
  </si>
  <si>
    <t>Maths/English aim value</t>
  </si>
  <si>
    <t>OutstandNumOnProgInstalm</t>
  </si>
  <si>
    <t>Outstanding instalments</t>
  </si>
  <si>
    <t>PlannedNumOnProgInstalm</t>
  </si>
  <si>
    <t>Planned instalments</t>
  </si>
  <si>
    <t>PlannedTotalDaysIL</t>
  </si>
  <si>
    <t>Planned days in learning</t>
  </si>
  <si>
    <t>SecondIncentiveThresholdDate</t>
  </si>
  <si>
    <t>Second additional payment threshold date</t>
  </si>
  <si>
    <t>ThresholdDays</t>
  </si>
  <si>
    <t>Threshold days</t>
  </si>
  <si>
    <t>LearnDelProgEarliestACT2Date</t>
  </si>
  <si>
    <t>LearnDelNonLevyProcured</t>
  </si>
  <si>
    <t>LearnDelApplicCareLeaverIncentive</t>
  </si>
  <si>
    <t>LearnDelHistDaysCareLeavers</t>
  </si>
  <si>
    <t>LearnDelAccDaysILCareLeavers</t>
  </si>
  <si>
    <t>LearnDelPrevAccDaysILCareLeavers</t>
  </si>
  <si>
    <t>LearnDelLearnerAddPayThresholdDate</t>
  </si>
  <si>
    <t>LearnDelRedCode</t>
  </si>
  <si>
    <t>LearnDelRedStartDate</t>
  </si>
  <si>
    <t>LDAppIdentifier</t>
  </si>
  <si>
    <t>LD App Identifier</t>
  </si>
  <si>
    <t>(varchar(25))</t>
  </si>
  <si>
    <t>AppEarnHistory.dbo.AppsEarningsHistory</t>
  </si>
  <si>
    <t>Unique learner number</t>
  </si>
  <si>
    <t>AppIdentifier</t>
  </si>
  <si>
    <t>Apprenticeship identifier</t>
  </si>
  <si>
    <t>AppProgCompletedInTheYearInput</t>
  </si>
  <si>
    <t>Apprenticeship programme has been completed in the year</t>
  </si>
  <si>
    <t>BalancingProgAimPaymentsInTheYear</t>
  </si>
  <si>
    <t>Balancing programme aim payments in the year</t>
  </si>
  <si>
    <t>CompletionProgAimPaymentsInTheYear</t>
  </si>
  <si>
    <t>Completion programme aim payments in the year</t>
  </si>
  <si>
    <t>CompletionProgaimPaymentsInTheYear</t>
  </si>
  <si>
    <t>OnProgProgAimPaymentsInTheYear</t>
  </si>
  <si>
    <t>On programme aim payments in the year</t>
  </si>
  <si>
    <t>DaysInYear</t>
  </si>
  <si>
    <t>Number of days in the year</t>
  </si>
  <si>
    <t>HistoricEffectiveTNPStartDateInput</t>
  </si>
  <si>
    <t>the historic effective total negotiated price start date input</t>
  </si>
  <si>
    <t xml:space="preserve">        </t>
  </si>
  <si>
    <t>CollectionYear</t>
  </si>
  <si>
    <t>Collection year</t>
  </si>
  <si>
    <t>CollectionReturnCode</t>
  </si>
  <si>
    <t>Collection return code</t>
  </si>
  <si>
    <t xml:space="preserve">                                   </t>
  </si>
  <si>
    <t>HistoricEmpIdStartWithinYear</t>
  </si>
  <si>
    <t xml:space="preserve">Employer Id at start within the year </t>
  </si>
  <si>
    <t>HistoricEmpIdEndWithinYear</t>
  </si>
  <si>
    <t xml:space="preserve">Employer id at end within the year </t>
  </si>
  <si>
    <t>HistoricLearner1618StartInput</t>
  </si>
  <si>
    <t>Learner is categorised as 16 to 18 at start of this programme</t>
  </si>
  <si>
    <t>Source field name amended 2020/21</t>
  </si>
  <si>
    <t xml:space="preserve">              </t>
  </si>
  <si>
    <t>HistoricTotal1618UpliftPaymentsInTheYearInput</t>
  </si>
  <si>
    <t>the historic earning output's 1618 framework uplift total payments in the year</t>
  </si>
  <si>
    <t>HistoricPMRAmount</t>
  </si>
  <si>
    <t xml:space="preserve">the historic earning output's payment record amount </t>
  </si>
  <si>
    <t>HistoricTNP1Input</t>
  </si>
  <si>
    <t>the historic earning output's total negotiated price 1 price</t>
  </si>
  <si>
    <t>HistoricTNP2Input</t>
  </si>
  <si>
    <t>the historic earning output's total negotiated price 2 price</t>
  </si>
  <si>
    <t>HistoricTNP3Input</t>
  </si>
  <si>
    <t>the historic earning output's total negotiated price 3 price</t>
  </si>
  <si>
    <t>HistoricTNP4Input</t>
  </si>
  <si>
    <t>the historic earning output's total negotiated price 4 price</t>
  </si>
  <si>
    <t>HistoricVirtualTNP3EndofTheYearInput</t>
  </si>
  <si>
    <t>the historic earning output's virtual total negotiated price 3 price at the end of this year</t>
  </si>
  <si>
    <t xml:space="preserve">     </t>
  </si>
  <si>
    <t>HistoricVirtualTNP4EndofTheYearInput</t>
  </si>
  <si>
    <t>the historic earning output's virtual total negotiated price 4 price at the end of this year</t>
  </si>
  <si>
    <t>HistoricLearnDelProgEarliestACT2DateInput</t>
  </si>
  <si>
    <t>LatestInYear</t>
  </si>
  <si>
    <t>Latest In Year</t>
  </si>
  <si>
    <t>ProgrammeStartDateIgnorePathway</t>
  </si>
  <si>
    <t>Programme start date matching pathways</t>
  </si>
  <si>
    <t xml:space="preserve">           </t>
  </si>
  <si>
    <t>ProgrammeStartDateMatchPathway</t>
  </si>
  <si>
    <r>
      <t xml:space="preserve">‘-1 = Missing (Not Applicable/ Not Known)
 2  = Advanced Level Apprenticeship
 3  = Intermediate Level Apprenticeship
20 = Higher Apprenticeship - level 4
21 = Higher Apprenticeship - level 5
22 = Higher Apprenticeship – level 6
23 = Higher Apprenticeship – level 7+
</t>
    </r>
    <r>
      <rPr>
        <b/>
        <strike/>
        <sz val="11"/>
        <color theme="1"/>
        <rFont val="Arial"/>
        <family val="2"/>
      </rPr>
      <t>24 = Traineeship</t>
    </r>
    <r>
      <rPr>
        <sz val="11"/>
        <color theme="1"/>
        <rFont val="Arial"/>
        <family val="2"/>
      </rPr>
      <t xml:space="preserve">
25 = Apprenticeship standard
30 = T level foundation year
31 = T level programme
32 = Skills Bootcamps
33 = Combined Authorities</t>
    </r>
  </si>
  <si>
    <t>Codes 30 &amp; 31 added 2020/21, Codes 32 &amp; 33 added 2022/23
Code 30 name change 2024/25
Code 24 removed 2024/25</t>
  </si>
  <si>
    <t>Apprenticeship pathway</t>
  </si>
  <si>
    <t>STDCode</t>
  </si>
  <si>
    <t>TotalProgAimPaymentsInTheYear</t>
  </si>
  <si>
    <t>Programme aim total payments in the year</t>
  </si>
  <si>
    <t>UptoEndDate</t>
  </si>
  <si>
    <t>Output's up to end date</t>
  </si>
  <si>
    <t>Select records from AppsEarningsHistory where ULN &lt; 9999999999 and LatestInYear = 1</t>
  </si>
  <si>
    <t>the historic earning output's apprenticeship programme has been completed in the year</t>
  </si>
  <si>
    <t xml:space="preserve">the historic earning output's employer id at start within the year </t>
  </si>
  <si>
    <t xml:space="preserve">the historic earning output's employer id at end within the year </t>
  </si>
  <si>
    <t>the historic earning output's learner is categorised as 16 to 18 at start of this programme</t>
  </si>
  <si>
    <t>the historic earning output's earliest date for ACTs being input</t>
  </si>
  <si>
    <t>the historic earning output's programme start date matching pathways</t>
  </si>
  <si>
    <t>the historic earning output's programme type</t>
  </si>
  <si>
    <r>
      <t xml:space="preserve">‘-1 = Missing (Not Applicable/ Not Known)
 2  = Advanced level apprenticeship
 3  = Intermediate Level Apprenticeship
20 = Higher Apprenticeship - level 4
21 = Higher Apprenticeship - level 5
22 = Higher Apprenticeship – level 6
23 = Higher Apprenticeship – level 7+
</t>
    </r>
    <r>
      <rPr>
        <b/>
        <strike/>
        <sz val="11"/>
        <color theme="1"/>
        <rFont val="Arial"/>
        <family val="2"/>
      </rPr>
      <t>24 = Traineeship</t>
    </r>
    <r>
      <rPr>
        <sz val="11"/>
        <color theme="1"/>
        <rFont val="Arial"/>
        <family val="2"/>
      </rPr>
      <t xml:space="preserve">
25 = Apprenticeship standard
30 = T level foundation year
31 = T level programme
32 = Skills Bootcamps
33 = Combined Authorities</t>
    </r>
  </si>
  <si>
    <t>Codes 30 &amp; 31 added 2020/21, Codes 32 &amp; 33 added 2022/23
Code 30 name changed 2024/25
Code 24 removed 2024/25</t>
  </si>
  <si>
    <t>the historic earning output's programme aim total payments in the year</t>
  </si>
  <si>
    <t>the historic earning output's up to end date</t>
  </si>
  <si>
    <t>Academic month in format nn</t>
  </si>
  <si>
    <t xml:space="preserve">the learner's learner reference number </t>
  </si>
  <si>
    <t xml:space="preserve">Aim sequence number </t>
  </si>
  <si>
    <t>D_LevyAcMnth1</t>
  </si>
  <si>
    <t>The aim's levy funding status in academic month 1</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</si>
  <si>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1
Set a temporary variable MINFUNSRC_01 to the minimum value of DAS2425_Payments2.Payment.FundingSource.
Set a temporary variable MINTRNTYP_01 to the minimum value of DAS2425_Payments2.Payment.TransactionType.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if MINFUNSRC_01 = 5 (Payment is Transferred Levy Funds) and MINTRNTYP_01 = 1,2 or 3 then Set to 5 (Levy Funds Transferred)
Else Set to 0 (No levy fundable transaction types this month)</t>
  </si>
  <si>
    <t xml:space="preserve">-1 = Not Applicable (Not FundModel 36)
0  = No payment
1  = Payment is levy funded
2  = Payment is co-invested
5 = Levy Funds Transferred
</t>
  </si>
  <si>
    <t>D_LevyAcMnth2</t>
  </si>
  <si>
    <t>The aim's levy funding status in academic month 2</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</si>
  <si>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2
Set a temporary variable MINFUNSRC_02 to the minimum value of DAS2425_Payments2.Payment.FundingSource.
Set a temporary variable MINTRNTYP_02 to the minimum value of DAS2425_Payments2.Payment.TransactionType.
If MINFUNSRC_02 = 1 (Payment funded by the employer's digital account) and MINTRNTYP_02 = 1,2 or 3 (On programme payment, Completion payment or Balancing payment) then Set to 1 (Levy Funded)
Else if MINFUNSRC_02 = 2 (Payment is co-invested) and MINTRNTYP_02 = 1,2 or 3 then Set to 2 (Co-invested)
Else if MINFUNSRC_02 = 5 (Payment is Transferred Levy Funds) and MINTRNTYP_02 = 1,2 or 3 then Set to 5 (Levy Funds Transferred)
Else Set to 0 (No levy fundable transaction types this month)</t>
  </si>
  <si>
    <t>-1 = Not Applicable (Not FundModel 36)
0  = No payment
1  = Payment is levy funded
2  = Payment is co-invested
5 = Levy Funds Transferred</t>
  </si>
  <si>
    <t>D_LevyAcMnth3</t>
  </si>
  <si>
    <t>The aim's levy funding status in academic month 3</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</si>
  <si>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3
Set a temporary variable MINFUNSRC_03 to the minimum value of DAS2425_Payments2.Payment.FundingSource.
Set a temporary variable MINTRNTYP_03 to the minimum value of DAS2425_Payments2.Payment.TransactionType.
If MINFUNSRC_03 = 1 (Payment funded by the employer's digital account) and MINTRNTYP_03 = 1,2 or 3 (On programme payment, Completion payment or Balancing payment) then Set to 1 (Levy Funded)
Else if MINFUNSRC_03 = 2 (Payment is co-invested) and MINTRNTYP_03 = 1,2 or 3 then Set to 2 (Co-invested)
Else if MINFUNSRC_03 = 5 (Payment is Transferred Levy Funds) and MINTRNTYP_03 = 1,2 or 3 then Set to 5 (Levy Funds Transferred)
Else Set to 0 (No levy fundable transaction types this month)</t>
  </si>
  <si>
    <t>D_LevyAcMnth4</t>
  </si>
  <si>
    <t>The aim's levy funding status in academic month 4</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</si>
  <si>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4
Set a temporary variable MINFUNSRC_04 to the minimum value of DAS2425_Payments2.Payment.FundingSource.
Set a temporary variable MINTRNTYP_04 to the minimum value of DAS2425_Payments2.Payment.TransactionType.
If MINFUNSRC_04 = 1 (Payment funded by the employer's digital account) and MINTRNTYP_04 = 1,2 or 3 (On programme payment, Completion payment or Balancing payment) then Set to 1 (Levy Funded)
Else if MINFUNSRC_04 = 2 (Payment is co-invested) and MINTRNTYP_04 = 1,2 or 3 then Set to 2 (Co-invested)
Else if MINFUNSRC_04 = 5 (Payment is Transferred Levy Funds) and MINTRNTYP_04 = 1,2 or 3 then Set to 5 (Levy Funds Transferred)
Else Set to 0 (No levy fundable transaction types this month)</t>
  </si>
  <si>
    <t>D_LevyAcMnth5</t>
  </si>
  <si>
    <t>The aim's levy funding status in academic month 5</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</si>
  <si>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5
Set a temporary variable MINFUNSRC_05 to the minimum value of DAS2425_Payments2.Payment.FundingSource.
Set a temporary variable MINTRNTYP_05 to the minimum value of DAS2425_Payments2.Payment.TransactionType.
If MINFUNSRC_05 = 1 (Payment funded by the employer's digital account) and MINTRNTYP_05 = 1,2 or 3 (On programme payment, Completion payment or Balancing payment) then Set to 1 (Levy Funded)
Else if MINFUNSRC_05 = 2 (Payment is co-invested) and MINTRNTYP_05 = 1,2 or 3 then Set to 2 (Co-invested)
Else if MINFUNSRC_05 = 5 (Payment is Transferred Levy Funds) and MINTRNTYP_05 = 1,2 or 3 then Set to 5 (Levy Funds Transferred)
Else Set to 0 (No levy fundable transaction types this month)</t>
  </si>
  <si>
    <t>D_LevyAcMnth6</t>
  </si>
  <si>
    <t>The aim's levy funding status in academic month 6</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</si>
  <si>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6
Set a temporary variable MINFUNSRC_06 to the minimum value of DAS2425_Payments2.Payment.FundingSource.
Set a temporary variable MINTRNTYP_06 to the minimum value of DAS2425_Payments2.Payment.TransactionType.
If MINFUNSRC_06 = 1 (Payment funded by the employer's digital account) and MINTRNTYP_06 = 1,2 or 3 (On programme payment, Completion payment or Balancing payment) then Set to 1 (Levy Funded)
Else if MINFUNSRC_06 = 2 (Payment is co-invested) and MINTRNTYP_06 = 1,2 or 3 then Set to 2 (Co-invested)
Else if MINFUNSRC_06 = 5 (Payment is Transferred Levy Funds) and MINTRNTYP_06 = 1,2 or 3 then Set to 5 (Levy Funds Transferred)
Else Set to 0 (No levy fundable transaction types this month)</t>
  </si>
  <si>
    <t>D_LevyAcMnth7</t>
  </si>
  <si>
    <t>The aim's levy funding status in academic month 7</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</si>
  <si>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7
Set a temporary variable MINFUNSRC_07 to the minimum value of DAS2425_Payments2.Payment.FundingSource.
Set a temporary variable MINTRNTYP_07 to the minimum value of DAS2425_Payments2.Payment.TransactionType.
If MINFUNSRC_07 = 1 (Payment funded by the employer's digital account) and MINTRNTYP_07 = 1,2 or 3 (On programme payment, Completion payment or Balancing payment) then Set to 1 (Levy Funded)
Else if MINFUNSRC_07 = 2 (Payment is co-invested) and MINTRNTYP_07 = 1,2 or 3 then Set to 2 (Co-invested)
Else if MINFUNSRC_07 = 5 (Payment is Transferred Levy Funds) and MINTRNTYP_07 = 1,2 or 3 then Set to 5 (Levy Funds Transferred)
Else Set to 0 (No levy fundable transaction types this month)</t>
  </si>
  <si>
    <t>D_LevyAcMnth8</t>
  </si>
  <si>
    <t>The aim's levy funding status in academic month 8</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</si>
  <si>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8
Set a temporary variable MINFUNSRC_08 to the minimum value of DAS2425_Payments2.Payment.FundingSource.
Set a temporary variable MINTRNTYP_08 to the minimum value of DAS2425_Payments2.Payment.TransactionType.
If MINFUNSRC_08 = 1 (Payment funded by the employer's digital account) and MINTRNTYP_08 = 1,2 or 3 (On programme payment, Completion payment or Balancing payment) then Set to 1 (Levy Funded)
Else if MINFUNSRC_08 = 2 (Payment is co-invested) and MINTRNTYP_08 = 1,2 or 3 then Set to 2 (Co-invested)
Else if MINFUNSRC_08 = 5 (Payment is Transferred Levy Funds) and MINTRNTYP_08 = 1,2 or 3 then Set to 5 (Levy Funds Transferred)
Else Set to 0 (No levy fundable transaction types this month)</t>
  </si>
  <si>
    <t>D_LevyAcMnth9</t>
  </si>
  <si>
    <t>The aim's levy funding status in academic month 9</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</si>
  <si>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9
Set a temporary variable MINFUNSRC_09 to the minimum value of DAS2425_Payments2.Payment.FundingSource.
Set a temporary variable MINTRNTYP_09 to the minimum value of DAS2425_Payments2.Payment.TransactionType.
If MINFUNSRC_09 = 1 (Payment funded by the employer's digital account) and MINTRNTYP_09 = 1,2 or 3 (On programme payment, Completion payment or Balancing payment) then Set to 1 (Levy Funded)
Else if MINFUNSRC_09 = 2 (Payment is co-invested) and MINTRNTYP_09 = 1,2 or 3 then Set to 2 (Co-invested)
Else if MINFUNSRC_09 = 5 (Payment is Transferred Levy Funds) and MINTRNTYP_09 = 1,2 or 3 then Set to 5 (Levy Funds Transferred)
Else Set to 0 (No levy fundable transaction types this month)</t>
  </si>
  <si>
    <t>D_LevyAcMnth10</t>
  </si>
  <si>
    <t>The aim's levy funding status in academic month 10</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</si>
  <si>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10
Set a temporary variable MINFUNSRC_10 to the minimum value of DAS2425_Payments2.Payment.FundingSource.
Set a temporary variable MINTRNTYP_10 to the minimum value of DAS2425_Payments2.Payment.TransactionType.
If MINFUNSRC_10 = 1 (Payment funded by the employer's digital account) and MINTRNTYP_10 = 1,2 or 3 (On programme payment, Completion payment or Balancing payment) then Set to 1 (Levy Funded)
Else if MINFUNSRC_10 = 2 (Payment is co-invested) and MINTRNTYP_10 = 1,2 or 3 then Set to 2 (Co-invested)
Else if MINFUNSRC_10 = 5 (Payment is Transferred Levy Funds) and MINTRNTYP_10 = 1,2 or 3 then Set to 5 (Levy Funds Transferred)
Else Set to 0 (No levy fundable transaction types this month)</t>
  </si>
  <si>
    <t>D_LevyAcMnth11</t>
  </si>
  <si>
    <t>The aim's levy funding status in academic month 11</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</si>
  <si>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11
Set a temporary variable MINFUNSRC_11 to the minimum value of DAS2425_Payments2.Payment.FundingSource.
Set a temporary variable MINTRNTYP_11 to the minimum value of DAS2425_Payments2.Payment.TransactionType.
If MINFUNSRC_11 = 1 (Payment funded by the employer's digital account) and MINTRNTYP_11 = 1,2 or 3 (On programme payment, Completion payment or Balancing payment) then Set to 1 (Levy Funded)
Else if MINFUNSRC_11 = 2 (Payment is co-invested) and MINTRNTYP_11 = 1,2 or 3 then Set to 2 (Co-invested)
Else if MINFUNSRC_11 = 5 (Payment is Transferred Levy Funds) and MINTRNTYP_11 = 1,2 or 3 then Set to 5 (Levy Funds Transferred)
Else Set to 0 (No levy fundable transaction types this month)</t>
  </si>
  <si>
    <t>D_LevyAcMnth12</t>
  </si>
  <si>
    <t>The aim's levy funding status in academic month 12</t>
  </si>
  <si>
    <t>If FundModel &lt;&gt; 36 (Apprenticeships (from 1 May 2017)) then Set to -1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 12, 13 or 14
Set a temporary variable MINFUNSRC_12 to the minimum value of DAS2425_Payments2.Payment.FundingSource.
Set a temporary variable MINTRNTYP_12 to the minimum value of DAS2425_Payments2.Payment.TransactionType.
If MINFUNSRC_12 = 1 (Payment funded by the employer's digital account) and MINTRNTYP_12 = 1,2 or 3 (On programme payment, Completion payment or Balancing payment) then Set to 1 (Levy Funded)
Else if MINFUNSRC_12 = 2 (Payment is co-invested) and MINTRNTYP_12 = 1,2 or 3 then Set to 2 (Co-invested)
Else if MINFUNSRC_12 = 5 (Payment is Transferred Levy Funds) and MINTRNTYP_12 = 1,2 or 3 then Set to 5 (Levy Funds Transferred)
Else Set to 0 (No levy fundable transaction types this month)</t>
  </si>
  <si>
    <t>D_LevyFund_Y2D</t>
  </si>
  <si>
    <t>The aim has received payments from the employers levy account between the start of the year and the current period</t>
  </si>
  <si>
    <t>If FundModel &lt;&gt; 36 (Apprenticeships (from 1 May 2017)) then Set to 0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between 1 and currrent collection period  and DAS2425_Payments2.Payment.FundingSource = 1 (funded from the employers levy account)
If the maximum value of DAS2425_Payments2.Payment.FundingSource is equal to or greater than 1 then set D_LevyFund_Y2D to 1 (funded from the employers levy account)
Else set to zero.</t>
  </si>
  <si>
    <t>0   = No
1   = Yes</t>
  </si>
  <si>
    <t>D_CoInvest_ESFA_Y2D</t>
  </si>
  <si>
    <t>The aim has received ESFA Co-Invested payments between the start of the year and the current period</t>
  </si>
  <si>
    <t>If FundModel &lt;&gt; 36 (Apprenticeships (from 1 May 2017)) then Set to 0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between 1 and currrent collection period and DAS2425_Payments2.Payment.FundingSource = 2 (Payment co-invested by the ESFA).
If the maximum value of DAS2425_Payments2.Payment.FundingSource is equal to or greater than 1 then set D_CoInvest_ESFA_Y2D to 1 (Co-Invested by the ESFA)
Else set to zero.</t>
  </si>
  <si>
    <t>D_CoInvest_Emp_Y2D</t>
  </si>
  <si>
    <t>The aim has received employer Co-Invested payments between the start of the year and the current period</t>
  </si>
  <si>
    <t>If FundModel &lt;&gt; 36 (Apprenticeships (from 1 May 2017)) then Set to 0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between 1 and currrent collection period and DAS2425_Payments2.Payment.FundingSource = 3 (Payment co-invested by the employer).
If the maximum value of DAS2425_Payments2.Payment.FundingSource is equal to or greater than 1 then set D_CoInvest_Emp_Y2D to 1 (Co-Invested by the employer)
Else set to zero.</t>
  </si>
  <si>
    <t>D_FullyFund_ESFA_Y2D</t>
  </si>
  <si>
    <t>The aim has been fully funded by the ESFA between the start of the year and the current period</t>
  </si>
  <si>
    <t>If FundModel &lt;&gt; 36 (Apprenticeships (from 1 May 2017)) then Set to 0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between 1 and currrent collection period and DAS2425_Payments2.Payment.FundingSource = 4 (Payment fully covered by the ESFA).
If the maximum value of DAS2425_Payments2.Payment.FundingSource is equal to or greater than 1 then set D_FullyFund_ESFA_Y2D to 1 (Fully funded by the ESFA)
Else set to zero.</t>
  </si>
  <si>
    <t>D_LevyFundTrans_Y2D</t>
  </si>
  <si>
    <t>The aim has received transferred levy fund payments from the employers levy account between the start of the year and the current period</t>
  </si>
  <si>
    <t>If FundModel &lt;&gt; 36 (Apprenticeships (from 1 May 2017)) then Set to 0
Else Link to DAS2425_Payments2.EarningEvent on UKPRN, LearnRefNumber and AimSeqNumber. 
Link to DAS2425_Payments2.Payment on DAS2425_Payments2.EarningEvent.EventId  = DAS2425_Payments2.Payment.EarningEventId  
Select all records where DAS2425_Payments2.EarningEvent.AcademicYear = 2425 and DAS2425_Payments2.EarningEvent.CollectionPeriod between 1 and currrent collection period  and DAS2425_Payments2.Payment.FundingSource = 5 (funded by transferred levy funds)
If the maximum value of DAS2425_Payments2.Payment.FundingSource is equal to or greater than 1 then set D_LevyFundTrans_Y2D to 1 (fundedby transferred levy funds)
Else set to zero.</t>
  </si>
  <si>
    <t>New field R08 1920</t>
  </si>
  <si>
    <t>D_DoubleLock</t>
  </si>
  <si>
    <t>The aim has passed the double lock for payment for the current academic month</t>
  </si>
  <si>
    <t>Link to DAS2425_Payments2.EarningEvent on UKPRN, LearnRefNumber and AimSeqNumber where DAS2425_Payments2.EarningEvent.AcademicYear = 2425 and DAS2425_Payments2.EarningEvent.CollectionPeriod = currrent collection period
Link to DAS2425_Payments2.DataLockEvent on DAS2425_Payments2.EarningEvent.EventId  = DAS2425_Payments2.Payment.EarningEventId 
If DAS2425_Payments2.DataLockEvent.IsPayable is null then Set to -1 else Set to the maximum value of IsPayable</t>
  </si>
  <si>
    <t>-1 = Missing (Not Applicable/ Not Known)
0   = Unsuccessful match
1   = Successful match</t>
  </si>
  <si>
    <t>Double lock is for the current month.
Payments will be against the programme aim and also against maths and English qualifications.
Lookup table is AEC_IsSuccess_Lookup.</t>
  </si>
  <si>
    <t>D_CommitmentId</t>
  </si>
  <si>
    <t>The Commitment Id for this aim.</t>
  </si>
  <si>
    <t>If Progtype = 25 (Standards) then Link to DAS2425_Payments2.Apprenticeship on UKPRN, ULN and StdCode where the EstimatedStartDate is within 100 days of LearnStartDate either way
If this returns a null answer link to the DAS2425_Payments2.Apprenticeship on UKPRN, ULN and StdCode
where the EstimatedStartDate is within 100 days of OrigLearnStartDate either way.
Else  Link to DAS2425_Payments2.Apprenticeship on UKPRN, ULN, ProgType and FworkCode (Frameworks) where the EstimatedStartDate is within 100 days of LearnStartDate either way
If this returns a null answer link to the DAS2425_Payments2.Apprenticeship on UKPRN, ULN, ProgType and FworkCode (Frameworks)
where the EstimatedStartDate is within 100 days of OrigLearnStartDate either way.
If ApprenticeshipID is null then Set to -1 else Set to the maximum value of ApprenticeshipID</t>
  </si>
  <si>
    <t>Taking maximum value as a precaution in the unlikey case of more than one record.
CommitmentId is now called ApprenticeshipID.
Definitions updated for new payment tables from R03 1920
Defintion used incorrect table. Should have used Payments table for ApprenticeshipID and not DataLockEvent table
Definition updated R08 1920 to use ApprenticeshipID from Apprenticeship table</t>
  </si>
  <si>
    <t>P_ACTFDL</t>
  </si>
  <si>
    <t>The Apprenticeship Contract Type on the first day of learning</t>
  </si>
  <si>
    <t>Link to SILR2425_FAM_UNB_SNnn on  UKPRN, LearnRefNumber and AimSeqNumber Where AimType = 1 (Programme Aim).  Select the most recent record where LearnDelFAMType = ACT (Apprenticeship Contract Type) and the LearnDelFAMDateFrom is equal to or less than the aim's LearnStartDate. If this returns a null value then Set to -1 else Set P_ACTFDL to the minimum value of LearnDelFAMCode</t>
  </si>
  <si>
    <t>When taking the minimum value of LearnDelFAMCode ensure that it is only taken from records that have LearnDelFAMType = ACT</t>
  </si>
  <si>
    <t>P_ACTCUR</t>
  </si>
  <si>
    <t>The current Apprenticeship Contract Type in this academic month</t>
  </si>
  <si>
    <t xml:space="preserve">Link to SILR2425_TEXT_VALUES_AIMS_AEC_SNnn on UKPRN, LearnRefNumber and AimSeqNumber Where AimType = 1 (Programme Aim). If this returns a null value then Set to -1 
else If D_ACT_ACMn for current period =  'Contract for services with the employer' Then set to  1        -- Equivalent of ACT = 1
else If D_ACT_ACMn for current period =  'Contract for services with the ESFA' Then set to  2    -- Equivalent of ACT = 2
else If D_ACT_ACMn for current period =  'None' THEN -1                -- NOT FM36
</t>
  </si>
  <si>
    <t>For years prior to 1920 the ACT types were either "Levy Contract" or "Non-Levy Contract".
From 1920 these changed to "Contract for services with the employer" and "Contract for services with the ESFA"</t>
  </si>
  <si>
    <t>Select records where FundModel  = 36</t>
  </si>
  <si>
    <t>Rulebase.AEC_LearningDelivery_PeriodisedValues</t>
  </si>
  <si>
    <t>D_LearnDelInitialFundLineType</t>
  </si>
  <si>
    <t>the learning delivery's initial funding line type</t>
  </si>
  <si>
    <t>RuleBase.AEC_LearningDelivery</t>
  </si>
  <si>
    <t>the learning delivery is a start for funding purposes</t>
  </si>
  <si>
    <t>D_DisadvFirstPayment_ACM1</t>
  </si>
  <si>
    <t>the learning delivery's first disadvantage payment in Academic month 1</t>
  </si>
  <si>
    <t>AttributeName / Period_1</t>
  </si>
  <si>
    <t>Period_1 value where AttributeName = DisadvFirstPayment</t>
  </si>
  <si>
    <t>D_DisadvSecondPayment_ACM1</t>
  </si>
  <si>
    <t>the learning delivery's second disadvantage payment in Academic month 1</t>
  </si>
  <si>
    <t>Period_1 value where AttributeName = DisadvSecondPayment</t>
  </si>
  <si>
    <t>D_InstPerPeriod_ACM1</t>
  </si>
  <si>
    <t>the learning delivery's number of instalments this period in Academic month 1</t>
  </si>
  <si>
    <t>Period_1 value where AttributeName = InstPerPeriod</t>
  </si>
  <si>
    <t>D_LDApplic1618FrameworkUpliftBalancingPayment_ACM1</t>
  </si>
  <si>
    <t>the learning delivery's applicable provider 1618 framework uplift balancing payment in Academic month 1</t>
  </si>
  <si>
    <t>Period_1 value where AttributeName = LDApplic1618FrameworkUpliftBalancingPayment</t>
  </si>
  <si>
    <t>D_LDApplic1618FrameworkUpliftCompletionPayment_ACM1</t>
  </si>
  <si>
    <t>the learning delivery's applicable provider 1618 framework uplift completion payment in Academic month 1</t>
  </si>
  <si>
    <t>Period_1 value where AttributeName = LDApplic1618FrameworkUpliftCompletionPayment</t>
  </si>
  <si>
    <t>D_LDApplic1618FrameworkUpliftOnProgPayment_ACM1</t>
  </si>
  <si>
    <t>the learning delivery's applicable provider 1618 framework uplift on programme payment in Academic month 1</t>
  </si>
  <si>
    <t>Period_1 value where AttributeName = LDApplic1618FrameworkUpliftOnProgPayment</t>
  </si>
  <si>
    <t>D_LearnDelFirstEmp1618Pay_ACM1</t>
  </si>
  <si>
    <t>the learning delivery's first employer 1618 payment in Academic month 1</t>
  </si>
  <si>
    <t>Period_1 value where AttributeName = LearnDelFirstEmp1618Pay</t>
  </si>
  <si>
    <t>D_LearnDelFirstProv1618Pay_ACM1</t>
  </si>
  <si>
    <t>the learning delivery's first provider 1618 payment in Academic month 1</t>
  </si>
  <si>
    <t>Period_1 value where AttributeName = LearnDelFirstProv1618Pay</t>
  </si>
  <si>
    <t>D_LearnDelLevyNonPayInd_ACM1</t>
  </si>
  <si>
    <t>the learning delivery's non levy pay indicator in academic month 1</t>
  </si>
  <si>
    <t>Period_1 value where AttributeName = LearnDelLevyNonPayInd</t>
  </si>
  <si>
    <t>D_LearnDelSecondEmp1618Pay_ACM1</t>
  </si>
  <si>
    <t>the learning delivery's second employer 1618 payment in Academic month 1</t>
  </si>
  <si>
    <t>Period_1 value where AttributeName = LearnDelSecondEmp1618Pay</t>
  </si>
  <si>
    <t>D_LearnDelSecondProv1618Pay_ACM1</t>
  </si>
  <si>
    <t>the learning delivery's second provider 1618 payment in Academic month 1</t>
  </si>
  <si>
    <t>Period_1 value where AttributeName = LearnDelSecondProv1618Pay</t>
  </si>
  <si>
    <t>D_LearnDelESFAContribPct_ACM1</t>
  </si>
  <si>
    <t>the learning delivery's ESFA Contribution Percentage in Academic month 1</t>
  </si>
  <si>
    <t>Period_1 value where AttributeName = LearnDelESFAContribPct</t>
  </si>
  <si>
    <t xml:space="preserve">Source field change from SFA to ESFA 2021 </t>
  </si>
  <si>
    <t>D_LearnSuppFund_ACM1</t>
  </si>
  <si>
    <t>the learning delivery's eligibility for LSF in the period in Academic month 1</t>
  </si>
  <si>
    <t>Period_1 value where AttributeName = LearnSuppFund</t>
  </si>
  <si>
    <t>D_LearnSuppFundCash_ACM1</t>
  </si>
  <si>
    <t>the learning delivery's LSF cash in Academic month 1</t>
  </si>
  <si>
    <t>Period_1 value where AttributeName = LearnSuppFundCash</t>
  </si>
  <si>
    <t>D_MathEngBalPayment_ACM1</t>
  </si>
  <si>
    <t>the learning delivery's Maths/English balancing payment in Academic month 1</t>
  </si>
  <si>
    <t>Period_1 value where AttributeName = MathEngBalPayment</t>
  </si>
  <si>
    <t>D_MathEngOnProgPayment_ACM1</t>
  </si>
  <si>
    <t>the learning delivery's Maths/English on programme payment in Academic month 1</t>
  </si>
  <si>
    <t>Period_1 value where AttributeName = MathEngOnProgPayment</t>
  </si>
  <si>
    <t>D_ProgrammeAimBalPayment_ACM1</t>
  </si>
  <si>
    <t>the learning delivery's programme aim balancing payment in Academic month 1</t>
  </si>
  <si>
    <t>Period_1 value where AttributeName = ProgrammeAimBalPayment</t>
  </si>
  <si>
    <t>D_ProgrammeAimCompletionPayment_ACM1</t>
  </si>
  <si>
    <t>the learning delivery's programme aim completion payment in Academic month 1</t>
  </si>
  <si>
    <t>Period_1 value where AttributeName = ProgrammeAimCompletionPayment</t>
  </si>
  <si>
    <t>D_ProgrammeAimOnProgPayment_ACM1</t>
  </si>
  <si>
    <t>the learning delivery's programme aim on programme payment in Academic month 1</t>
  </si>
  <si>
    <t>Period_1 value where AttributeName = ProgrammeAimOnProgPayment</t>
  </si>
  <si>
    <t>D_LearnDelSEMContWaiver_ACM1</t>
  </si>
  <si>
    <t>the learning delivery's Learning DelIvery SEM Cont Waiver in Academic month 1</t>
  </si>
  <si>
    <t>Period_1 value where AttributeName = LearnDelSEMContWaiver</t>
  </si>
  <si>
    <t>D_ProgrammeAimProgFundIndMaxEmpCont_ACM1</t>
  </si>
  <si>
    <t>the learning delivery's ProgrammeAimProgFundIndMaxEmpCont in Academic month 1</t>
  </si>
  <si>
    <t>Period_1 value where AttributeName = ProgrammeAimProgFundIndMaxEmpCont</t>
  </si>
  <si>
    <t>D_ProgrammeAimProgFundIndMinCoInvest_ACM1</t>
  </si>
  <si>
    <t>the learning delivery's D_Programme Aim Prog FundInd MinCoInvest in Academic month 1</t>
  </si>
  <si>
    <t>Period_1 value where AttributeName = ProgrammeAimProgFundIndMinCoInvest</t>
  </si>
  <si>
    <t>D_LearnDelApplicCareLeaverIncentive_ACM1</t>
  </si>
  <si>
    <t>the learning delivery's care leavers incentive payment month 1</t>
  </si>
  <si>
    <t>Period_1 value where AttributeName = LearnDelLearnAddPayment</t>
  </si>
  <si>
    <t>D_ProgrammeAimTotProgFund_ACM1</t>
  </si>
  <si>
    <t>the learning delivery's Programme Aim TotProgFund in Academic month 1</t>
  </si>
  <si>
    <t>Period_1 value where AttributeName = ProgrammeAimTotProgFund</t>
  </si>
  <si>
    <t>D_TotalPayment_ACM1</t>
  </si>
  <si>
    <t>Total Payment in Academic month 1</t>
  </si>
  <si>
    <t>SILR2425_Funding_Aims_AEC_SNnn</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</si>
  <si>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
/ D_LearnDelApplicCareLeaverIncentive_ACM1</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</si>
  <si>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 + D_LearnDelApplicCareLeaverIncentive_ACM1</t>
  </si>
  <si>
    <t>D_DisadvFirstPayment_ACM2</t>
  </si>
  <si>
    <t>the learning delivery's first disadvantage payment in Academic Month 2</t>
  </si>
  <si>
    <t>AttributeName / Period_2</t>
  </si>
  <si>
    <t>Period_2 value where AttributeName = DisadvFirstPayment</t>
  </si>
  <si>
    <t>D_DisadvSecondPayment_ACM2</t>
  </si>
  <si>
    <t>the learning delivery's second disadvantage payment in Academic Month 2</t>
  </si>
  <si>
    <t>Period_2 value where AttributeName = DisadvSecondPayment</t>
  </si>
  <si>
    <t>D_InstPerPeriod_ACM2</t>
  </si>
  <si>
    <t>the learning delivery's number of instalments this period in Academic Month 2</t>
  </si>
  <si>
    <t>Period_2 value where AttributeName = InstPerPeriod</t>
  </si>
  <si>
    <t>D_LDApplic1618FrameworkUpliftBalancingPayment_ACM2</t>
  </si>
  <si>
    <t>the learning delivery's applicable provider 1618 framework uplift balancing payment in Academic Month 2</t>
  </si>
  <si>
    <t>Period_2 value where AttributeName = LDApplic1618FrameworkUpliftBalancingPayment</t>
  </si>
  <si>
    <t>D_LDApplic1618FrameworkUpliftCompletionPayment_ACM2</t>
  </si>
  <si>
    <t>the learning delivery's applicable provider 1618 framework uplift completion payment in Academic Month 2</t>
  </si>
  <si>
    <t>Period_2 value where AttributeName = LDApplic1618FrameworkUpliftCompletionPayment</t>
  </si>
  <si>
    <t>D_LDApplic1618FrameworkUpliftOnProgPayment_ACM2</t>
  </si>
  <si>
    <t>the learning delivery's applicable provider 1618 framework uplift on programme payment in Academic Month 2</t>
  </si>
  <si>
    <t>Period_2 value where AttributeName = LDApplic1618FrameworkUpliftOnProgPayment</t>
  </si>
  <si>
    <t>D_LearnDelFirstEmp1618Pay_ACM2</t>
  </si>
  <si>
    <t>the learning delivery's first employer 1618 payment in Academic Month 2</t>
  </si>
  <si>
    <t>Period_2 value where AttributeName = LearnDelFirstEmp1618Pay</t>
  </si>
  <si>
    <t>D_LearnDelFirstProv1618Pay_ACM2</t>
  </si>
  <si>
    <t>the learning delivery's first provider 1618 payment in Academic Month 2</t>
  </si>
  <si>
    <t>Period_2 value where AttributeName = LearnDelFirstProv1618Pay</t>
  </si>
  <si>
    <t>D_LearnDelLevyNonPayInd_ACM2</t>
  </si>
  <si>
    <t>the learning delivery's non levy pay indicator in Academic Month 2</t>
  </si>
  <si>
    <t>Period_2 value where AttributeName = LearnDelLevyNonPayInd</t>
  </si>
  <si>
    <t>D_LearnDelSecondEmp1618Pay_ACM2</t>
  </si>
  <si>
    <t>the learning delivery's second employer 1618 payment in Academic Month 2</t>
  </si>
  <si>
    <t>Period_2 value where AttributeName = LearnDelSecondEmp1618Pay</t>
  </si>
  <si>
    <t>D_LearnDelSecondProv1618Pay_ACM2</t>
  </si>
  <si>
    <t>the learning delivery's second provider 1618 payment in Academic Month 2</t>
  </si>
  <si>
    <t>Period_2 value where AttributeName = LearnDelSecondProv1618Pay</t>
  </si>
  <si>
    <t>D_LearnDelESFAContribPct_ACM2</t>
  </si>
  <si>
    <t>the learning delivery's ESFA Contribution Percentage in Academic month 2</t>
  </si>
  <si>
    <t>Period_2 value where AttributeName = LearnDelSFAContribPct</t>
  </si>
  <si>
    <t>D_LearnSuppFund_ACM2</t>
  </si>
  <si>
    <t>the learning delivery's eligibility for LSF in the period in Academic Month 2</t>
  </si>
  <si>
    <t>Period_2 value where AttributeName = LearnSuppFund</t>
  </si>
  <si>
    <t>D_LearnSuppFundCash_ACM2</t>
  </si>
  <si>
    <t>the learning delivery's LSF cash in Academic Month 2</t>
  </si>
  <si>
    <t>Period_2 value where AttributeName = LearnSuppFundCash</t>
  </si>
  <si>
    <t>D_MathEngBalPayment_ACM2</t>
  </si>
  <si>
    <t>the learning delivery's Maths/English balancing payment in Academic Month 2</t>
  </si>
  <si>
    <t>Period_2 value where AttributeName = MathEngBalPayment</t>
  </si>
  <si>
    <t>D_MathEngOnProgPayment_ACM2</t>
  </si>
  <si>
    <t>the learning delivery's Maths/English on programme payment in Academic Month 2</t>
  </si>
  <si>
    <t>Period_2 value where AttributeName = MathEngOnProgPayment</t>
  </si>
  <si>
    <t>D_ProgrammeAimBalPayment_ACM2</t>
  </si>
  <si>
    <t>the learning delivery's programme aim balancing payment in Academic Month 2</t>
  </si>
  <si>
    <t>Period_2 value where AttributeName = ProgrammeAimBalPayment</t>
  </si>
  <si>
    <t>D_ProgrammeAimCompletionPayment_ACM2</t>
  </si>
  <si>
    <t>the learning delivery's programme aim completion payment in Academic Month 2</t>
  </si>
  <si>
    <t>Period_2 value where AttributeName = ProgrammeAimCompletionPayment</t>
  </si>
  <si>
    <t>D_ProgrammeAimOnProgPayment_ACM2</t>
  </si>
  <si>
    <t>the learning delivery's programme aim on programme payment in Academic Month 2</t>
  </si>
  <si>
    <t>Period_2 value where AttributeName = ProgrammeAimOnProgPayment</t>
  </si>
  <si>
    <t>D_LearnDelSEMContWaiver_ACM2</t>
  </si>
  <si>
    <t>the learning delivery's Learning DelIvery SEM Cont Waiver in Academic month 2</t>
  </si>
  <si>
    <t>Period_2 value where AttributeName = LearnDelSEMContWaiver</t>
  </si>
  <si>
    <t>D_ProgrammeAimProgFundIndMaxEmpCont_ACM2</t>
  </si>
  <si>
    <t>the learning delivery's ProgrammeAimProgFundIndMaxEmpCont in Academic month 2</t>
  </si>
  <si>
    <t>Period_2 value where AttributeName = ProgrammeAimProgFundIndMaxEmpCont</t>
  </si>
  <si>
    <t>D_ProgrammeAimProgFundIndMinCoInvest_ACM2</t>
  </si>
  <si>
    <t>the learning delivery's D_Programme Aim Prog FundInd MinCoInvest in Academic month 2</t>
  </si>
  <si>
    <t>Period_2 value where AttributeName = ProgrammeAimProgFundIndMinCoInvest</t>
  </si>
  <si>
    <t>D_LearnDelApplicCareLeaverIncentive_ACM2</t>
  </si>
  <si>
    <t>Period_2 value where AttributeName = LearnDelLearnAddPayment</t>
  </si>
  <si>
    <t>D_ProgrammeAimTotProgFund_ACM2</t>
  </si>
  <si>
    <t>the learning delivery's Programme Aim TotProgFund in Academic month 2</t>
  </si>
  <si>
    <t>Period_2 value where AttributeName = ProgrammeAimTotProgFund</t>
  </si>
  <si>
    <t>D_TotalPayment_ACM2</t>
  </si>
  <si>
    <t>Total Payment in Academic month 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</si>
  <si>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 /
D_LearnDelApplicCareLeaverIncentive_ACM2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</si>
  <si>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 + D_LearnDelApplicCareLeaverIncentive_ACM2</t>
  </si>
  <si>
    <t>D_DisadvFirstPayment_ACM3</t>
  </si>
  <si>
    <t>the learning delivery's first disadvantage payment in Academic Month 3</t>
  </si>
  <si>
    <t>AttributeName / Period_3</t>
  </si>
  <si>
    <t>Period_3 value where AttributeName = DisadvFirstPayment</t>
  </si>
  <si>
    <t>D_DisadvSecondPayment_ACM3</t>
  </si>
  <si>
    <t>the learning delivery's second disadvantage payment in Academic Month 3</t>
  </si>
  <si>
    <t>Period_3 value where AttributeName = DisadvSecondPayment</t>
  </si>
  <si>
    <t>D_InstPerPeriod_ACM3</t>
  </si>
  <si>
    <t>the learning delivery's number of instalments this period in Academic Month 3</t>
  </si>
  <si>
    <t>Period_3 value where AttributeName = InstPerPeriod</t>
  </si>
  <si>
    <t>D_LDApplic1618FrameworkUpliftBalancingPayment_ACM3</t>
  </si>
  <si>
    <t>the learning delivery's applicable provider 1618 framework uplift balancing payment in Academic Month 3</t>
  </si>
  <si>
    <t>Period_3 value where AttributeName = LDApplic1618FrameworkUpliftBalancingPayment</t>
  </si>
  <si>
    <t>D_LDApplic1618FrameworkUpliftCompletionPayment_ACM3</t>
  </si>
  <si>
    <t>the learning delivery's applicable provider 1618 framework uplift completion payment in Academic Month 3</t>
  </si>
  <si>
    <t>Period_3 value where AttributeName = LDApplic1618FrameworkUpliftCompletionPayment</t>
  </si>
  <si>
    <t>D_LDApplic1618FrameworkUpliftOnProgPayment_ACM3</t>
  </si>
  <si>
    <t>the learning delivery's applicable provider 1618 framework uplift on programme payment in Academic Month 3</t>
  </si>
  <si>
    <t>Period_3 value where AttributeName = LDApplic1618FrameworkUpliftOnProgPayment</t>
  </si>
  <si>
    <t>D_LearnDelFirstEmp1618Pay_ACM3</t>
  </si>
  <si>
    <t>the learning delivery's first employer 1618 payment in Academic Month 3</t>
  </si>
  <si>
    <t>Period_3 value where AttributeName = LearnDelFirstEmp1618Pay</t>
  </si>
  <si>
    <t>D_LearnDelFirstProv1618Pay_ACM3</t>
  </si>
  <si>
    <t>the learning delivery's first provider 1618 payment in Academic Month 3</t>
  </si>
  <si>
    <t>Period_3 value where AttributeName = LearnDelFirstProv1618Pay</t>
  </si>
  <si>
    <t>D_LearnDelLevyNonPayInd_ACM3</t>
  </si>
  <si>
    <t>the learning delivery's non levy pay indicator in academic month 3</t>
  </si>
  <si>
    <t>Period_3 value where AttributeName = LearnDelLevyNonPayInd</t>
  </si>
  <si>
    <t>D_LearnDelSecondEmp1618Pay_ACM3</t>
  </si>
  <si>
    <t>the learning delivery's second employer 1618 payment in Academic Month 3</t>
  </si>
  <si>
    <t>Period_3 value where AttributeName = LearnDelSecondEmp1618Pay</t>
  </si>
  <si>
    <t>D_LearnDelSecondProv1618Pay_ACM3</t>
  </si>
  <si>
    <t>the learning delivery's second provider 1618 payment in Academic Month 3</t>
  </si>
  <si>
    <t>Period_3 value where AttributeName = LearnDelSecondProv1618Pay</t>
  </si>
  <si>
    <t>D_LearnDelESFAContribPct_ACM3</t>
  </si>
  <si>
    <t>the learning delivery's ESFA Contribution Percentage in Academic month 3</t>
  </si>
  <si>
    <t>Period_3 value where AttributeName = LearnDelSFAContribPct</t>
  </si>
  <si>
    <t>D_LearnSuppFund_ACM3</t>
  </si>
  <si>
    <t>the learning delivery's eligibility for LSF in the period in Academic Month 3</t>
  </si>
  <si>
    <t>Period_3 value where AttributeName = LearnSuppFund</t>
  </si>
  <si>
    <t>D_LearnSuppFundCash_ACM3</t>
  </si>
  <si>
    <t>the learning delivery's LSF cash in Academic Month 3</t>
  </si>
  <si>
    <t>Period_3 value where AttributeName = LearnSuppFundCash</t>
  </si>
  <si>
    <t>D_MathEngBalPayment_ACM3</t>
  </si>
  <si>
    <t>the learning delivery's Maths/English balancing payment in Academic Month 3</t>
  </si>
  <si>
    <t>Period_3 value where AttributeName = MathEngBalPayment</t>
  </si>
  <si>
    <t>D_MathEngOnProgPayment_ACM3</t>
  </si>
  <si>
    <t>the learning delivery's Maths/English on programme payment in Academic Month 3</t>
  </si>
  <si>
    <t>Period_3 value where AttributeName = MathEngOnProgPayment</t>
  </si>
  <si>
    <t>D_ProgrammeAimBalPayment_ACM3</t>
  </si>
  <si>
    <t>the learning delivery's programme aim balancing payment in Academic Month 3</t>
  </si>
  <si>
    <t>Period_3 value where AttributeName = ProgrammeAimBalPayment</t>
  </si>
  <si>
    <t>D_ProgrammeAimCompletionPayment_ACM3</t>
  </si>
  <si>
    <t>the learning delivery's programme aim completion payment in Academic Month 3</t>
  </si>
  <si>
    <t>Period_3 value where AttributeName = ProgrammeAimCompletionPayment</t>
  </si>
  <si>
    <t>D_ProgrammeAimOnProgPayment_ACM3</t>
  </si>
  <si>
    <t>the learning delivery's programme aim on programme payment in Academic Month 3</t>
  </si>
  <si>
    <t>Period_3 value where AttributeName = ProgrammeAimOnProgPayment</t>
  </si>
  <si>
    <t>D_LearnDelSEMContWaiver_ACM3</t>
  </si>
  <si>
    <t>the learning delivery's Learning DelIvery SEM Cont Waiver in Academic month 3</t>
  </si>
  <si>
    <t>Period_3 value where AttributeName = LearnDelSEMContWaiver</t>
  </si>
  <si>
    <t>D_ProgrammeAimProgFundIndMaxEmpCont_ACM3</t>
  </si>
  <si>
    <t>the learning delivery's ProgrammeAimProgFundIndMaxEmpCont in Academic month 3</t>
  </si>
  <si>
    <t>Period_3 value where AttributeName = ProgrammeAimProgFundIndMaxEmpCont</t>
  </si>
  <si>
    <t>D_ProgrammeAimProgFundIndMinCoInvest_ACM3</t>
  </si>
  <si>
    <t>the learning delivery's D_Programme Aim Prog FundInd MinCoInvest in Academic month 3</t>
  </si>
  <si>
    <t>Period_3 value where AttributeName = ProgrammeAimProgFundIndMinCoInvest</t>
  </si>
  <si>
    <t>D_LearnDelApplicCareLeaverIncentive_ACM3</t>
  </si>
  <si>
    <t>Period_3 value where AttributeName = LearnDelLearnAddPayment</t>
  </si>
  <si>
    <t>D_ProgrammeAimTotProgFund_ACM3</t>
  </si>
  <si>
    <t>the learning delivery's Programme Aim TotProgFund in Academic month 3</t>
  </si>
  <si>
    <t>Period_3 value where AttributeName = ProgrammeAimTotProgFund</t>
  </si>
  <si>
    <t>D_TotalPayment_ACM3</t>
  </si>
  <si>
    <t>Total Payment in Academic month 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</si>
  <si>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 / D_LearnDelApplicCareLeaverIncentive_ACM3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</si>
  <si>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 + D_LearnDelApplicCareLeaverIncentive_ACM3</t>
  </si>
  <si>
    <t>D_DisadvFirstPayment_ACM4</t>
  </si>
  <si>
    <t>the learning delivery's first disadvantage payment in Academic Month 4</t>
  </si>
  <si>
    <t>AttributeName / Period_4</t>
  </si>
  <si>
    <t>Period_4 value where AttributeName = DisadvFirstPayment</t>
  </si>
  <si>
    <t>D_DisadvSecondPayment_ACM4</t>
  </si>
  <si>
    <t>the learning delivery's second disadvantage payment in Academic Month 4</t>
  </si>
  <si>
    <t>Period_4 value where AttributeName = DisadvSecondPayment</t>
  </si>
  <si>
    <t>D_InstPerPeriod_ACM4</t>
  </si>
  <si>
    <t>the learning delivery's number of instalments this period in Academic Month 4</t>
  </si>
  <si>
    <t>Period_4 value where AttributeName = InstPerPeriod</t>
  </si>
  <si>
    <t>D_LDApplic1618FrameworkUpliftBalancingPayment_ACM4</t>
  </si>
  <si>
    <t>the learning delivery's applicable provider 1618 framework uplift balancing payment in Academic Month 4</t>
  </si>
  <si>
    <t>Period_4 value where AttributeName = LDApplic1618FrameworkUpliftBalancingPayment</t>
  </si>
  <si>
    <t>D_LDApplic1618FrameworkUpliftCompletionPayment_ACM4</t>
  </si>
  <si>
    <t>the learning delivery's applicable provider 1618 framework uplift completion payment in Academic Month 4</t>
  </si>
  <si>
    <t>Period_4 value where AttributeName = LDApplic1618FrameworkUpliftCompletionPayment</t>
  </si>
  <si>
    <t>D_LDApplic1618FrameworkUpliftOnProgPayment_ACM4</t>
  </si>
  <si>
    <t>the learning delivery's applicable provider 1618 framework uplift on programme payment in Academic Month 4</t>
  </si>
  <si>
    <t>Period_4 value where AttributeName = LDApplic1618FrameworkUpliftOnProgPayment</t>
  </si>
  <si>
    <t>D_LearnDelFirstEmp1618Pay_ACM4</t>
  </si>
  <si>
    <t>the learning delivery's first employer 1618 payment in Academic Month 4</t>
  </si>
  <si>
    <t>Period_4 value where AttributeName = LearnDelFirstEmp1618Pay</t>
  </si>
  <si>
    <t>D_LearnDelFirstProv1618Pay_ACM4</t>
  </si>
  <si>
    <t>the learning delivery's first provider 1618 payment in Academic Month 4</t>
  </si>
  <si>
    <t>Period_4 value where AttributeName = LearnDelFirstProv1618Pay</t>
  </si>
  <si>
    <t>D_LearnDelLevyNonPayInd_ACM4</t>
  </si>
  <si>
    <t>the learning delivery's non levy pay indicator in academic month 4</t>
  </si>
  <si>
    <t>Period_4 value where AttributeName = LearnDelLevyNonPayInd</t>
  </si>
  <si>
    <t>D_LearnDelSecondEmp1618Pay_ACM4</t>
  </si>
  <si>
    <t>the learning delivery's second employer 1618 payment in Academic Month 4</t>
  </si>
  <si>
    <t>Period_4 value where AttributeName = LearnDelSecondEmp1618Pay</t>
  </si>
  <si>
    <t>D_LearnDelSecondProv1618Pay_ACM4</t>
  </si>
  <si>
    <t>the learning delivery's second provider 1618 payment in Academic Month 4</t>
  </si>
  <si>
    <t>Period_4 value where AttributeName = LearnDelSecondProv1618Pay</t>
  </si>
  <si>
    <t>D_LearnDelESFAContribPct_ACM4</t>
  </si>
  <si>
    <t>the learning delivery's ESFA Contribution Percentage in Academic month 4</t>
  </si>
  <si>
    <t>Period_4 value where AttributeName = LearnDelSFAContribPct</t>
  </si>
  <si>
    <t>D_LearnSuppFund_ACM4</t>
  </si>
  <si>
    <t>the learning delivery's eligibility for LSF in the period in Academic Month 4</t>
  </si>
  <si>
    <t>Period_4 value where AttributeName = LearnSuppFund</t>
  </si>
  <si>
    <t>D_LearnSuppFundCash_ACM4</t>
  </si>
  <si>
    <t>the learning delivery's LSF cash in Academic Month 4</t>
  </si>
  <si>
    <t>Period_4 value where AttributeName = LearnSuppFundCash</t>
  </si>
  <si>
    <t>D_MathEngBalPayment_ACM4</t>
  </si>
  <si>
    <t>the learning delivery's Maths/English balancing payment in Academic Month 4</t>
  </si>
  <si>
    <t>Period_4 value where AttributeName = MathEngBalPayment</t>
  </si>
  <si>
    <t>D_MathEngOnProgPayment_ACM4</t>
  </si>
  <si>
    <t>the learning delivery's Maths/English on programme payment in Academic Month 4</t>
  </si>
  <si>
    <t>Period_4 value where AttributeName = MathEngOnProgPayment</t>
  </si>
  <si>
    <t>D_ProgrammeAimBalPayment_ACM4</t>
  </si>
  <si>
    <t>the learning delivery's programme aim balancing payment in Academic Month 4</t>
  </si>
  <si>
    <t>Period_4 value where AttributeName = ProgrammeAimBalPayment</t>
  </si>
  <si>
    <t>D_ProgrammeAimCompletionPayment_ACM4</t>
  </si>
  <si>
    <t>the learning delivery's programme aim completion payment in Academic Month 4</t>
  </si>
  <si>
    <t>Period_4 value where AttributeName = ProgrammeAimCompletionPayment</t>
  </si>
  <si>
    <t>D_ProgrammeAimOnProgPayment_ACM4</t>
  </si>
  <si>
    <t>the learning delivery's programme aim on programme payment in Academic Month 4</t>
  </si>
  <si>
    <t>Period_4 value where AttributeName = ProgrammeAimOnProgPayment</t>
  </si>
  <si>
    <t>D_LearnDelSEMContWaiver_ACM4</t>
  </si>
  <si>
    <t xml:space="preserve">the learning delivery's Learning DelIvery SEM Cont Waiver in Academic month </t>
  </si>
  <si>
    <t>Period_4 value where AttributeName = LearnDelSEMContWaiver</t>
  </si>
  <si>
    <t>D_ProgrammeAimProgFundIndMaxEmpCont_ACM4</t>
  </si>
  <si>
    <t>the learning delivery's ProgrammeAimProgFundIndMaxEmpCont in Academic month 4</t>
  </si>
  <si>
    <t>Period_4 value where AttributeName = ProgrammeAimProgFundIndMaxEmpCont</t>
  </si>
  <si>
    <t>D_ProgrammeAimProgFundIndMinCoInvest_ACM4</t>
  </si>
  <si>
    <t>the learning delivery's D_Programme Aim Prog FundInd MinCoInvest in Academic month 4</t>
  </si>
  <si>
    <t>Period_4 value where AttributeName = ProgrammeAimProgFundIndMinCoInvest</t>
  </si>
  <si>
    <t>D_LearnDelApplicCareLeaverIncentive_ACM4</t>
  </si>
  <si>
    <t>Period_4 value where AttributeName = LearnDelLearnAddPayment</t>
  </si>
  <si>
    <t>D_ProgrammeAimTotProgFund_ACM4</t>
  </si>
  <si>
    <t>the learning delivery's Programme Aim TotProgFund in Academic month 4</t>
  </si>
  <si>
    <t>Period_4 value where AttributeName = ProgrammeAimTotProgFund</t>
  </si>
  <si>
    <t>D_TotalPayment_ACM4</t>
  </si>
  <si>
    <t>Total Payment in Academic month 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</si>
  <si>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 / D_LearnDelApplicCareLeaverIncentive_ACM4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</si>
  <si>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 + D_LearnDelApplicCareLeaverIncentive_ACM4</t>
  </si>
  <si>
    <t>D_DisadvFirstPayment_ACM5</t>
  </si>
  <si>
    <t>the learning delivery's first disadvantage payment in Academic Month 5</t>
  </si>
  <si>
    <t>AttributeName / Period_5</t>
  </si>
  <si>
    <t>Period_5 value where AttributeName = DisadvFirstPayment</t>
  </si>
  <si>
    <t>D_DisadvSecondPayment_ACM5</t>
  </si>
  <si>
    <t>the learning delivery's second disadvantage payment in Academic Month 5</t>
  </si>
  <si>
    <t>Period_5 value where AttributeName = DisadvSecondPayment</t>
  </si>
  <si>
    <t>D_InstPerPeriod_ACM5</t>
  </si>
  <si>
    <t>the learning delivery's number of instalments this period in Academic Month 5</t>
  </si>
  <si>
    <t>Period_5 value where AttributeName = InstPerPeriod</t>
  </si>
  <si>
    <t>D_LDApplic1618FrameworkUpliftBalancingPayment_ACM5</t>
  </si>
  <si>
    <t>the learning delivery's applicable provider 1618 framework uplift balancing payment in Academic Month 5</t>
  </si>
  <si>
    <t>Period_5 value where AttributeName = LDApplic1618FrameworkUpliftBalancingPayment</t>
  </si>
  <si>
    <t>D_LDApplic1618FrameworkUpliftCompletionPayment_ACM5</t>
  </si>
  <si>
    <t>the learning delivery's applicable provider 1618 framework uplift completion payment in Academic Month 5</t>
  </si>
  <si>
    <t>Period_5 value where AttributeName = LDApplic1618FrameworkUpliftCompletionPayment</t>
  </si>
  <si>
    <t>D_LDApplic1618FrameworkUpliftOnProgPayment_ACM5</t>
  </si>
  <si>
    <t>the learning delivery's applicable provider 1618 framework uplift on programme payment in Academic Month 5</t>
  </si>
  <si>
    <t>Period_5 value where AttributeName = LDApplic1618FrameworkUpliftOnProgPayment</t>
  </si>
  <si>
    <t>D_LearnDelFirstEmp1618Pay_ACM5</t>
  </si>
  <si>
    <t>the learning delivery's first employer 1618 payment in Academic Month 5</t>
  </si>
  <si>
    <t>Period_5 value where AttributeName = LearnDelFirstEmp1618Pay</t>
  </si>
  <si>
    <t>D_LearnDelFirstProv1618Pay_ACM5</t>
  </si>
  <si>
    <t>the learning delivery's first provider 1618 payment in Academic Month 5</t>
  </si>
  <si>
    <t>Period_5 value where AttributeName = LearnDelFirstProv1618Pay</t>
  </si>
  <si>
    <t>D_LearnDelLevyNonPayInd_ACM5</t>
  </si>
  <si>
    <t>the learning delivery's non levy pay indicator in academic month 5</t>
  </si>
  <si>
    <t>Period_5 value where AttributeName = LearnDelLevyNonPayInd</t>
  </si>
  <si>
    <t>D_LearnDelSecondEmp1618Pay_ACM5</t>
  </si>
  <si>
    <t>the learning delivery's second employer 1618 payment in Academic Month 5</t>
  </si>
  <si>
    <t>Period_5 value where AttributeName = LearnDelSecondEmp1618Pay</t>
  </si>
  <si>
    <t>D_LearnDelSecondProv1618Pay_ACM5</t>
  </si>
  <si>
    <t>the learning delivery's second provider 1618 payment in Academic Month 5</t>
  </si>
  <si>
    <t>Period_5 value where AttributeName = LearnDelSecondProv1618Pay</t>
  </si>
  <si>
    <t>D_LearnDelESFAContribPct_ACM5</t>
  </si>
  <si>
    <t>the learning delivery's ESFA Contribution Percentage in Academic month 5</t>
  </si>
  <si>
    <t>Period_5 value where AttributeName = LearnDelSFAContribPct</t>
  </si>
  <si>
    <t>D_LearnSuppFund_ACM5</t>
  </si>
  <si>
    <t>the learning delivery's eligibility for LSF in the period in Academic Month 5</t>
  </si>
  <si>
    <t>Period_5 value where AttributeName = LearnSuppFund</t>
  </si>
  <si>
    <t>D_LearnSuppFundCash_ACM5</t>
  </si>
  <si>
    <t>the learning delivery's LSF cash in Academic Month 5</t>
  </si>
  <si>
    <t>Period_5 value where AttributeName = LearnSuppFundCash</t>
  </si>
  <si>
    <t>D_MathEngBalPayment_ACM5</t>
  </si>
  <si>
    <t>the learning delivery's Maths/English balancing payment in Academic Month 5</t>
  </si>
  <si>
    <t>Period_5 value where AttributeName = MathEngBalPayment</t>
  </si>
  <si>
    <t>D_MathEngOnProgPayment_ACM5</t>
  </si>
  <si>
    <t>the learning delivery's Maths/English on programme payment in Academic Month 5</t>
  </si>
  <si>
    <t>Period_5 value where AttributeName = MathEngOnProgPayment</t>
  </si>
  <si>
    <t>D_ProgrammeAimBalPayment_ACM5</t>
  </si>
  <si>
    <t>the learning delivery's programme aim balancing payment in Academic Month 5</t>
  </si>
  <si>
    <t>Period_5 value where AttributeName = ProgrammeAimBalPayment</t>
  </si>
  <si>
    <t>D_ProgrammeAimCompletionPayment_ACM5</t>
  </si>
  <si>
    <t>the learning delivery's programme aim completion payment in Academic Month 5</t>
  </si>
  <si>
    <t>Period_5 value where AttributeName = ProgrammeAimCompletionPayment</t>
  </si>
  <si>
    <t>D_ProgrammeAimOnProgPayment_ACM5</t>
  </si>
  <si>
    <t>the learning delivery's programme aim on programme payment in Academic Month 5</t>
  </si>
  <si>
    <t>Period_5 value where AttributeName = ProgrammeAimOnProgPayment</t>
  </si>
  <si>
    <t>D_LearnDelSEMContWaiver_ACM5</t>
  </si>
  <si>
    <t>the learning delivery's Learning DelIvery SEM Cont Waiver in Academic month 5</t>
  </si>
  <si>
    <t>Period_5 value where AttributeName = LearnDelSEMContWaiver</t>
  </si>
  <si>
    <t>D_ProgrammeAimProgFundIndMaxEmpCont_ACM5</t>
  </si>
  <si>
    <t>the learning delivery's ProgrammeAimProgFundIndMaxEmpCont in Academic month 5</t>
  </si>
  <si>
    <t>Period_5 value where AttributeName = ProgrammeAimProgFundIndMaxEmpCont</t>
  </si>
  <si>
    <t>D_ProgrammeAimProgFundIndMinCoInvest_ACM5</t>
  </si>
  <si>
    <t>the learning delivery's D_Programme Aim Prog FundInd MinCoInvest in Academic month 5</t>
  </si>
  <si>
    <t>Period_5 value where AttributeName = ProgrammeAimProgFundIndMinCoInvest</t>
  </si>
  <si>
    <t>D_LearnDelApplicCareLeaverIncentive_ACM5</t>
  </si>
  <si>
    <t>Period_5 value where AttributeName = LearnDelLearnAddPayment</t>
  </si>
  <si>
    <t>D_ProgrammeAimTotProgFund_ACM5</t>
  </si>
  <si>
    <t>the learning delivery's Programme Aim TotProgFund in Academic month 5</t>
  </si>
  <si>
    <t>Period_5 value where AttributeName = ProgrammeAimTotProgFund</t>
  </si>
  <si>
    <t>D_TotalPayment_ACM5</t>
  </si>
  <si>
    <t>Total Payment in Academic month 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</si>
  <si>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 / D_LearnDelApplicCareLeaverIncentive_ACM5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</si>
  <si>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 + D_LearnDelApplicCareLeaverIncentive_ACM5</t>
  </si>
  <si>
    <t>D_DisadvFirstPayment_ACM6</t>
  </si>
  <si>
    <t>the learning delivery's first disadvantage payment in Academic Month 6</t>
  </si>
  <si>
    <t>AttributeName / Period_6</t>
  </si>
  <si>
    <t>Period_6 value where AttributeName = DisadvFirstPayment</t>
  </si>
  <si>
    <t>D_DisadvSecondPayment_ACM6</t>
  </si>
  <si>
    <t>the learning delivery's second disadvantage payment in Academic Month 6</t>
  </si>
  <si>
    <t>Period_6 value where AttributeName = DisadvSecondPayment</t>
  </si>
  <si>
    <t>D_InstPerPeriod_ACM6</t>
  </si>
  <si>
    <t>the learning delivery's number of instalments this period in Academic Month 6</t>
  </si>
  <si>
    <t>Period_6 value where AttributeName = InstPerPeriod</t>
  </si>
  <si>
    <t>D_LDApplic1618FrameworkUpliftBalancingPayment_ACM6</t>
  </si>
  <si>
    <t>the learning delivery's applicable provider 1618 framework uplift balancing payment in Academic Month 6</t>
  </si>
  <si>
    <t>Period_6 value where AttributeName = LDApplic1618FrameworkUpliftBalancingPayment</t>
  </si>
  <si>
    <t>D_LDApplic1618FrameworkUpliftCompletionPayment_ACM6</t>
  </si>
  <si>
    <t>the learning delivery's applicable provider 1618 framework uplift completion payment in Academic Month 6</t>
  </si>
  <si>
    <t>Period_6 value where AttributeName = LDApplic1618FrameworkUpliftCompletionPayment</t>
  </si>
  <si>
    <t>D_LDApplic1618FrameworkUpliftOnProgPayment_ACM6</t>
  </si>
  <si>
    <t>the learning delivery's applicable provider 1618 framework uplift on programme payment in Academic Month 6</t>
  </si>
  <si>
    <t>Period_6 value where AttributeName = LDApplic1618FrameworkUpliftOnProgPayment</t>
  </si>
  <si>
    <t>D_LearnDelFirstEmp1618Pay_ACM6</t>
  </si>
  <si>
    <t>the learning delivery's first employer 1618 payment in Academic Month 6</t>
  </si>
  <si>
    <t>Period_6 value where AttributeName = LearnDelFirstEmp1618Pay</t>
  </si>
  <si>
    <t>D_LearnDelFirstProv1618Pay_ACM6</t>
  </si>
  <si>
    <t>the learning delivery's first provider 1618 payment in Academic Month 6</t>
  </si>
  <si>
    <t>Period_6 value where AttributeName = LearnDelFirstProv1618Pay</t>
  </si>
  <si>
    <t>D_LearnDelLevyNonPayInd_ACM6</t>
  </si>
  <si>
    <t>the learning delivery's non levy pay indicator in academic month 6</t>
  </si>
  <si>
    <t>Period_6 value where AttributeName = LearnDelLevyNonPayInd</t>
  </si>
  <si>
    <t>D_LearnDelSecondEmp1618Pay_ACM6</t>
  </si>
  <si>
    <t>the learning delivery's second employer 1618 payment in Academic Month 6</t>
  </si>
  <si>
    <t>Period_6 value where AttributeName = LearnDelSecondEmp1618Pay</t>
  </si>
  <si>
    <t>D_LearnDelSecondProv1618Pay_ACM6</t>
  </si>
  <si>
    <t>the learning delivery's second provider 1618 payment in Academic Month 6</t>
  </si>
  <si>
    <t>Period_6 value where AttributeName = LearnDelSecondProv1618Pay</t>
  </si>
  <si>
    <t>D_LearnDelESFAContribPct_ACM6</t>
  </si>
  <si>
    <t>the learning delivery's ESFA Contribution Percentage in Academic month 6</t>
  </si>
  <si>
    <t>Period_6 value where AttributeName = LearnDelSFAContribPct</t>
  </si>
  <si>
    <t>D_LearnSuppFund_ACM6</t>
  </si>
  <si>
    <t>the learning delivery's eligibility for LSF in the period in Academic Month 6</t>
  </si>
  <si>
    <t>Period_6 value where AttributeName = LearnSuppFund</t>
  </si>
  <si>
    <t>D_LearnSuppFundCash_ACM6</t>
  </si>
  <si>
    <t>the learning delivery's LSF cash in Academic Month 6</t>
  </si>
  <si>
    <t>Period_6 value where AttributeName = LearnSuppFundCash</t>
  </si>
  <si>
    <t>D_MathEngBalPayment_ACM6</t>
  </si>
  <si>
    <t>the learning delivery's Maths/English balancing payment in Academic Month 6</t>
  </si>
  <si>
    <t>Period_6 value where AttributeName = MathEngBalPayment</t>
  </si>
  <si>
    <t>D_MathEngOnProgPayment_ACM6</t>
  </si>
  <si>
    <t>the learning delivery's Maths/English on programme payment in Academic Month 6</t>
  </si>
  <si>
    <t>Period_6 value where AttributeName = MathEngOnProgPayment</t>
  </si>
  <si>
    <t>D_ProgrammeAimBalPayment_ACM6</t>
  </si>
  <si>
    <t>the learning delivery's programme aim balancing payment in Academic Month 6</t>
  </si>
  <si>
    <t>Period_6 value where AttributeName = ProgrammeAimBalPayment</t>
  </si>
  <si>
    <t>D_ProgrammeAimCompletionPayment_ACM6</t>
  </si>
  <si>
    <t>the learning delivery's programme aim completion payment in Academic Month 6</t>
  </si>
  <si>
    <t>Period_6 value where AttributeName = ProgrammeAimCompletionPayment</t>
  </si>
  <si>
    <t>D_ProgrammeAimOnProgPayment_ACM6</t>
  </si>
  <si>
    <t>the learning delivery's programme aim on programme payment in Academic Month 6</t>
  </si>
  <si>
    <t>Period_6 value where AttributeName = ProgrammeAimOnProgPayment</t>
  </si>
  <si>
    <t>D_LearnDelSEMContWaiver_ACM6</t>
  </si>
  <si>
    <t>the learning delivery's Learning DelIvery SEM Cont Waiver in Academic month 6</t>
  </si>
  <si>
    <t>Period_6 value where AttributeName = LearnDelSEMContWaiver</t>
  </si>
  <si>
    <t>D_ProgrammeAimProgFundIndMaxEmpCont_ACM6</t>
  </si>
  <si>
    <t>the learning delivery's ProgrammeAimProgFundIndMaxEmpCont in Academic month 6</t>
  </si>
  <si>
    <t>Period_6 value where AttributeName = ProgrammeAimProgFundIndMaxEmpCont</t>
  </si>
  <si>
    <t>D_ProgrammeAimProgFundIndMinCoInvest_ACM6</t>
  </si>
  <si>
    <t>the learning delivery's D_Programme Aim Prog FundInd MinCoInvest in Academic month 6</t>
  </si>
  <si>
    <t>Period_6 value where AttributeName = ProgrammeAimProgFundIndMinCoInvest</t>
  </si>
  <si>
    <t>D_LearnDelApplicCareLeaverIncentive_ACM6</t>
  </si>
  <si>
    <t>Period_6 value where AttributeName = LearnDelLearnAddPayment</t>
  </si>
  <si>
    <t>D_ProgrammeAimTotProgFund_ACM6</t>
  </si>
  <si>
    <t>the learning delivery's Programme Aim TotProgFund in Academic month 6</t>
  </si>
  <si>
    <t>Period_6 value where AttributeName = ProgrammeAimTotProgFund</t>
  </si>
  <si>
    <t>D_TotalPayment_ACM6</t>
  </si>
  <si>
    <t>Total Payment in Academic month 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</si>
  <si>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 / D_LearnDelApplicCareLeaverIncentive_ACM6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</si>
  <si>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 + D_LearnDelApplicCareLeaverIncentive_ACM6</t>
  </si>
  <si>
    <t>D_DisadvFirstPayment_ACM7</t>
  </si>
  <si>
    <t>the learning delivery's first disadvantage payment in Academic Month 7</t>
  </si>
  <si>
    <t>AttributeName / Period_7</t>
  </si>
  <si>
    <t>Period_7 value where AttributeName = DisadvFirstPayment</t>
  </si>
  <si>
    <t>D_DisadvSecondPayment_ACM7</t>
  </si>
  <si>
    <t>the learning delivery's second disadvantage payment in Academic Month 7</t>
  </si>
  <si>
    <t>Period_7 value where AttributeName = DisadvSecondPayment</t>
  </si>
  <si>
    <t>D_InstPerPeriod_ACM7</t>
  </si>
  <si>
    <t>the learning delivery's number of instalments this period in Academic Month 7</t>
  </si>
  <si>
    <t>Period_7 value where AttributeName = InstPerPeriod</t>
  </si>
  <si>
    <t>D_LDApplic1618FrameworkUpliftBalancingPayment_ACM7</t>
  </si>
  <si>
    <t>the learning delivery's applicable provider 1618 framework uplift balancing payment in Academic Month 7</t>
  </si>
  <si>
    <t>Period_7 value where AttributeName = LDApplic1618FrameworkUpliftBalancingPayment</t>
  </si>
  <si>
    <t>D_LDApplic1618FrameworkUpliftCompletionPayment_ACM7</t>
  </si>
  <si>
    <t>the learning delivery's applicable provider 1618 framework uplift completion payment in Academic Month 7</t>
  </si>
  <si>
    <t>Period_7 value where AttributeName = LDApplic1618FrameworkUpliftCompletionPayment</t>
  </si>
  <si>
    <t>D_LDApplic1618FrameworkUpliftOnProgPayment_ACM7</t>
  </si>
  <si>
    <t>the learning delivery's applicable provider 1618 framework uplift on programme payment in Academic Month 7</t>
  </si>
  <si>
    <t>Period_7 value where AttributeName = LDApplic1618FrameworkUpliftOnProgPayment</t>
  </si>
  <si>
    <t>D_LearnDelFirstEmp1618Pay_ACM7</t>
  </si>
  <si>
    <t>the learning delivery's first employer 1618 payment in Academic Month 7</t>
  </si>
  <si>
    <t>Period_7 value where AttributeName = LearnDelFirstEmp1618Pay</t>
  </si>
  <si>
    <t>D_LearnDelFirstProv1618Pay_ACM7</t>
  </si>
  <si>
    <t>the learning delivery's first provider 1618 payment in Academic Month 7</t>
  </si>
  <si>
    <t>Period_7 value where AttributeName = LearnDelFirstProv1618Pay</t>
  </si>
  <si>
    <t>D_LearnDelLevyNonPayInd_ACM7</t>
  </si>
  <si>
    <t>the learning delivery's non levy pay indicator in academic month 7</t>
  </si>
  <si>
    <t>Period_7 value where AttributeName = LearnDelLevyNonPayInd</t>
  </si>
  <si>
    <t>D_LearnDelSecondEmp1618Pay_ACM7</t>
  </si>
  <si>
    <t>the learning delivery's second employer 1618 payment in Academic Month 7</t>
  </si>
  <si>
    <t>Period_7 value where AttributeName = LearnDelSecondEmp1618Pay</t>
  </si>
  <si>
    <t>D_LearnDelSecondProv1618Pay_ACM7</t>
  </si>
  <si>
    <t>the learning delivery's second provider 1618 payment in Academic Month 7</t>
  </si>
  <si>
    <t>Period_7 value where AttributeName = LearnDelSecondProv1618Pay</t>
  </si>
  <si>
    <t>D_LearnDelESFAContribPct_ACM7</t>
  </si>
  <si>
    <t>the learning delivery's ESFA Contribution Percentage in Academic month 7</t>
  </si>
  <si>
    <t>Period_7 value where AttributeName = LearnDelESFAContribPct</t>
  </si>
  <si>
    <t>D_LearnSuppFund_ACM7</t>
  </si>
  <si>
    <t>the learning delivery's eligibility for LSF in the period in Academic Month 7</t>
  </si>
  <si>
    <t>Period_7 value where AttributeName = LearnSuppFund</t>
  </si>
  <si>
    <t>D_LearnSuppFundCash_ACM7</t>
  </si>
  <si>
    <t>the learning delivery's LSF cash in Academic Month 7</t>
  </si>
  <si>
    <t>Period_7 value where AttributeName = LearnSuppFundCash</t>
  </si>
  <si>
    <t>D_MathEngBalPayment_ACM7</t>
  </si>
  <si>
    <t>the learning delivery's Maths/English balancing payment in Academic Month 7</t>
  </si>
  <si>
    <t>Period_7 value where AttributeName = MathEngBalPayment</t>
  </si>
  <si>
    <t>D_MathEngOnProgPayment_ACM7</t>
  </si>
  <si>
    <t>the learning delivery's Maths/English on programme payment in Academic Month 7</t>
  </si>
  <si>
    <t>Period_7 value where AttributeName = MathEngOnProgPayment</t>
  </si>
  <si>
    <t>D_ProgrammeAimBalPayment_ACM7</t>
  </si>
  <si>
    <t>the learning delivery's programme aim balancing payment in Academic Month 7</t>
  </si>
  <si>
    <t>Period_7 value where AttributeName = ProgrammeAimBalPayment</t>
  </si>
  <si>
    <t>D_ProgrammeAimCompletionPayment_ACM7</t>
  </si>
  <si>
    <t>the learning delivery's programme aim completion payment in Academic Month 7</t>
  </si>
  <si>
    <t>Period_7 value where AttributeName = ProgrammeAimCompletionPayment</t>
  </si>
  <si>
    <t>D_ProgrammeAimOnProgPayment_ACM7</t>
  </si>
  <si>
    <t>the learning delivery's programme aim on programme payment in Academic Month 7</t>
  </si>
  <si>
    <t>Period_7 value where AttributeName = ProgrammeAimOnProgPayment</t>
  </si>
  <si>
    <t>D_LearnDelSEMContWaiver_ACM7</t>
  </si>
  <si>
    <t>the learning delivery's Learning DelIvery SEM Cont Waiver in Academic month 7</t>
  </si>
  <si>
    <t>Period_7 value where AttributeName = LearnDelSEMContWaiver</t>
  </si>
  <si>
    <t>D_ProgrammeAimProgFundIndMaxEmpCont_ACM7</t>
  </si>
  <si>
    <t>the learning delivery's ProgrammeAimProgFundIndMaxEmpCont in Academic month 7</t>
  </si>
  <si>
    <t>Period_7 value where AttributeName = ProgrammeAimProgFundIndMaxEmpCont</t>
  </si>
  <si>
    <t>D_ProgrammeAimProgFundIndMinCoInvest_ACM7</t>
  </si>
  <si>
    <t>the learning delivery's D_Programme Aim Prog FundInd MinCoInvest in Academic month 7</t>
  </si>
  <si>
    <t>Period_7 value where AttributeName = ProgrammeAimProgFundIndMinCoInvest</t>
  </si>
  <si>
    <t>D_LearnDelApplicCareLeaverIncentive_ACM7</t>
  </si>
  <si>
    <t>Period_7 value where AttributeName = LearnDelLearnAddPayment</t>
  </si>
  <si>
    <t>D_ProgrammeAimTotProgFund_ACM7</t>
  </si>
  <si>
    <t>the learning delivery's Programme Aim TotProgFund in Academic month 7</t>
  </si>
  <si>
    <t>Period_7 value where AttributeName = ProgrammeAimTotProgFund</t>
  </si>
  <si>
    <t>D_TotalPayment_ACM7</t>
  </si>
  <si>
    <t>Total Payment in Academic month 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</si>
  <si>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 / D_LearnDelApplicCareLeaverIncentive_ACM7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</si>
  <si>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 + D_LearnDelApplicCareLeaverIncentive_ACM7</t>
  </si>
  <si>
    <t>D_DisadvFirstPayment_ACM8</t>
  </si>
  <si>
    <t>the learning delivery's first disadvantage payment in Academic Month 8</t>
  </si>
  <si>
    <t>AttributeName / Period_8</t>
  </si>
  <si>
    <t>Period_8 value where AttributeName = DisadvFirstPayment</t>
  </si>
  <si>
    <t>D_DisadvSecondPayment_ACM8</t>
  </si>
  <si>
    <t>the learning delivery's second disadvantage payment in Academic Month 8</t>
  </si>
  <si>
    <t>Period_8 value where AttributeName = DisadvSecondPayment</t>
  </si>
  <si>
    <t>D_InstPerPeriod_ACM8</t>
  </si>
  <si>
    <t>the learning delivery's number of instalments this period in Academic Month 8</t>
  </si>
  <si>
    <t>Period_8 value where AttributeName = InstPerPeriod</t>
  </si>
  <si>
    <t>D_LDApplic1618FrameworkUpliftBalancingPayment_ACM8</t>
  </si>
  <si>
    <t>the learning delivery's applicable provider 1618 framework uplift balancing payment in Academic Month 8</t>
  </si>
  <si>
    <t>Period_8 value where AttributeName = LDApplic1618FrameworkUpliftBalancingPayment</t>
  </si>
  <si>
    <t>D_LDApplic1618FrameworkUpliftCompletionPayment_ACM8</t>
  </si>
  <si>
    <t>the learning delivery's applicable provider 1618 framework uplift completion payment in Academic Month 8</t>
  </si>
  <si>
    <t>Period_8 value where AttributeName = LDApplic1618FrameworkUpliftCompletionPayment</t>
  </si>
  <si>
    <t>D_LDApplic1618FrameworkUpliftOnProgPayment_ACM8</t>
  </si>
  <si>
    <t>the learning delivery's applicable provider 1618 framework uplift on programme payment in Academic Month 8</t>
  </si>
  <si>
    <t>Period_8 value where AttributeName = LDApplic1618FrameworkUpliftOnProgPayment</t>
  </si>
  <si>
    <t>D_LearnDelFirstEmp1618Pay_ACM8</t>
  </si>
  <si>
    <t>the learning delivery's first employer 1618 payment in Academic Month 8</t>
  </si>
  <si>
    <t>Period_8 value where AttributeName = LearnDelFirstProv1618Pay</t>
  </si>
  <si>
    <t>D_LearnDelFirstProv1618Pay_ACM8</t>
  </si>
  <si>
    <t>the learning delivery's first provider 1618 payment in Academic Month 8</t>
  </si>
  <si>
    <t>Period_8 value where AttributeName = LearnDelLevyNonPayInd</t>
  </si>
  <si>
    <t>D_LearnDelLevyNonPayInd_ACM8</t>
  </si>
  <si>
    <t>the learning delivery's non levy pay indicator in academic month 8</t>
  </si>
  <si>
    <t>Period_8 value where AttributeName = LearnDelSecondEmp1618Pay</t>
  </si>
  <si>
    <t>D_LearnDelSecondEmp1618Pay_ACM8</t>
  </si>
  <si>
    <t>the learning delivery's second employer 1618 payment in Academic Month 8</t>
  </si>
  <si>
    <t>Period_8 value where AttributeName = LearnDelSecondProv1618Pay</t>
  </si>
  <si>
    <t>D_LearnDelSecondProv1618Pay_ACM8</t>
  </si>
  <si>
    <t>the learning delivery's second provider 1618 payment in Academic Month 8</t>
  </si>
  <si>
    <t>Period_8 value where AttributeName = LearnDelSFAContribPct</t>
  </si>
  <si>
    <t>D_LearnDelESFAContribPct_ACM8</t>
  </si>
  <si>
    <t>the learning delivery's ESFA Contribution Percentage in Academic month 8</t>
  </si>
  <si>
    <t>Period_8 value where AttributeName = LearnDelESFAContribPct</t>
  </si>
  <si>
    <t>D_LearnSuppFund_ACM8</t>
  </si>
  <si>
    <t>the learning delivery's eligibility for LSF in the period in Academic Month 8</t>
  </si>
  <si>
    <t>Period_8 value where AttributeName = LearnSuppFund</t>
  </si>
  <si>
    <t>D_LearnSuppFundCash_ACM8</t>
  </si>
  <si>
    <t>the learning delivery's LSF cash in Academic Month 8</t>
  </si>
  <si>
    <t>Period_8 value where AttributeName = LearnSuppFundCash</t>
  </si>
  <si>
    <t>D_MathEngBalPayment_ACM8</t>
  </si>
  <si>
    <t>the learning delivery's Maths/English balancing payment in Academic Month 8</t>
  </si>
  <si>
    <t>Period_8 value where AttributeName = MathEngBalPayment</t>
  </si>
  <si>
    <t>D_MathEngOnProgPayment_ACM8</t>
  </si>
  <si>
    <t>the learning delivery's Maths/English on programme payment in Academic Month 8</t>
  </si>
  <si>
    <t>Period_8 value where AttributeName = MathEngOnProgPayment</t>
  </si>
  <si>
    <t>D_ProgrammeAimBalPayment_ACM8</t>
  </si>
  <si>
    <t>the learning delivery's programme aim balancing payment in Academic Month 8</t>
  </si>
  <si>
    <t>Period_8 value where AttributeName = ProgrammeAimBalPayment</t>
  </si>
  <si>
    <t>D_ProgrammeAimCompletionPayment_ACM8</t>
  </si>
  <si>
    <t>the learning delivery's programme aim completion payment in Academic Month 8</t>
  </si>
  <si>
    <t>Period_8 value where AttributeName = ProgrammeAimCompletionPayment</t>
  </si>
  <si>
    <t>D_ProgrammeAimOnProgPayment_ACM8</t>
  </si>
  <si>
    <t>the learning delivery's programme aim on programme payment in Academic Month 8</t>
  </si>
  <si>
    <t>Period_8 value where AttributeName = ProgrammeAimOnProgPayment</t>
  </si>
  <si>
    <t>D_LearnDelSEMContWaiver_ACM8</t>
  </si>
  <si>
    <t>the learning delivery's Learning DelIvery SEM Cont Waiver in Academic month 8</t>
  </si>
  <si>
    <t>Period_8 value where AttributeName = LearnDelSEMContWaiver</t>
  </si>
  <si>
    <t>D_ProgrammeAimProgFundIndMaxEmpCont_ACM8</t>
  </si>
  <si>
    <t>the learning delivery's ProgrammeAimProgFundIndMaxEmpCont in Academic month 8</t>
  </si>
  <si>
    <t>Period_8 value where AttributeName = ProgrammeAimProgFundIndMaxEmpCont</t>
  </si>
  <si>
    <t>D_ProgrammeAimProgFundIndMinCoInvest_ACM8</t>
  </si>
  <si>
    <t>the learning delivery's D_Programme Aim Prog FundInd MinCoInvest in Academic month 8</t>
  </si>
  <si>
    <t>Period_8 value where AttributeName = ProgrammeAimProgFundIndMinCoInvest</t>
  </si>
  <si>
    <t>D_LearnDelApplicCareLeaverIncentive_ACM8</t>
  </si>
  <si>
    <t>Period_8 value where AttributeName = LearnDelLearnAddPayment</t>
  </si>
  <si>
    <t>D_ProgrammeAimTotProgFund_ACM8</t>
  </si>
  <si>
    <t>the learning delivery's Programme Aim TotProgFund in Academic month 8</t>
  </si>
  <si>
    <t>Period_8 value where AttributeName = ProgrammeAimTotProgFund</t>
  </si>
  <si>
    <t>D_TotalPayment_ACM8</t>
  </si>
  <si>
    <t>Total Payment in Academic month 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</si>
  <si>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 / D_LearnDelApplicCareLeaverIncentive_ACM8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</si>
  <si>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 + D_LearnDelApplicCareLeaverIncentive_ACM8</t>
  </si>
  <si>
    <t>D_DisadvFirstPayment_ACM9</t>
  </si>
  <si>
    <t>the learning delivery's first disadvantage payment in Academic Month 9</t>
  </si>
  <si>
    <t>AttributeName / Period_9</t>
  </si>
  <si>
    <t>Period_9 value where AttributeName = DisadvFirstPayment</t>
  </si>
  <si>
    <t>D_DisadvSecondPayment_ACM9</t>
  </si>
  <si>
    <t>the learning delivery's second disadvantage payment in Academic Month 9</t>
  </si>
  <si>
    <t>Period_9 value where AttributeName = DisadvSecondPayment</t>
  </si>
  <si>
    <t>D_InstPerPeriod_ACM9</t>
  </si>
  <si>
    <t>the learning delivery's number of instalments this period in Academic Month 9</t>
  </si>
  <si>
    <t>Period_9 value where AttributeName = InstPerPeriod</t>
  </si>
  <si>
    <t>D_LDApplic1618FrameworkUpliftBalancingPayment_ACM9</t>
  </si>
  <si>
    <t>the learning delivery's applicable provider 1618 framework uplift balancing payment in Academic Month 9</t>
  </si>
  <si>
    <t>Period_9 value where AttributeName = LDApplic1618FrameworkUpliftBalancingPayment</t>
  </si>
  <si>
    <t>D_LDApplic1618FrameworkUpliftCompletionPayment_ACM9</t>
  </si>
  <si>
    <t>the learning delivery's applicable provider 1618 framework uplift completion payment in Academic Month 9</t>
  </si>
  <si>
    <t>Period_9 value where AttributeName = LDApplic1618FrameworkUpliftCompletionPayment</t>
  </si>
  <si>
    <t>D_LDApplic1618FrameworkUpliftOnProgPayment_ACM9</t>
  </si>
  <si>
    <t>the learning delivery's applicable provider 1618 framework uplift on programme payment in Academic Month 9</t>
  </si>
  <si>
    <t>Period_9 value where AttributeName = LDApplic1618FrameworkUpliftOnProgPayment</t>
  </si>
  <si>
    <t>D_LearnDelFirstEmp1618Pay_ACM9</t>
  </si>
  <si>
    <t>the learning delivery's first employer 1618 payment in Academic Month 9</t>
  </si>
  <si>
    <t>Period_9 value where AttributeName = LearnDelFirstEmp1618Pay</t>
  </si>
  <si>
    <t>D_LearnDelFirstProv1618Pay_ACM9</t>
  </si>
  <si>
    <t>the learning delivery's first provider 1618 payment in Academic Month 9</t>
  </si>
  <si>
    <t>Period_9 value where AttributeName = LearnDelFirstProv1618Pay</t>
  </si>
  <si>
    <t>D_LearnDelLevyNonPayInd_ACM9</t>
  </si>
  <si>
    <t>the learning delivery's non levy pay indicator in academic month 9</t>
  </si>
  <si>
    <t>Period_9 value where AttributeName = LearnDelLevyNonPayInd</t>
  </si>
  <si>
    <t>D_LearnDelSecondEmp1618Pay_ACM9</t>
  </si>
  <si>
    <t>the learning delivery's second employer 1618 payment in Academic Month 9</t>
  </si>
  <si>
    <t>Period_9 value where AttributeName = LearnDelSecondEmp1618Pay</t>
  </si>
  <si>
    <t>D_LearnDelSecondProv1618Pay_ACM9</t>
  </si>
  <si>
    <t>the learning delivery's second provider 1618 payment in Academic Month 9</t>
  </si>
  <si>
    <t>Period_9 value where AttributeName = LearnDelSecondProv1618Pay</t>
  </si>
  <si>
    <t>D_LearnDelESFAContribPct_ACM9</t>
  </si>
  <si>
    <t>the learning delivery's ESFA Contribution Percentage in Academic month 9</t>
  </si>
  <si>
    <t>Period_9 value where AttributeName = LearnDelESFAContribPct</t>
  </si>
  <si>
    <t>Source field change from SFA to ESFA 2021</t>
  </si>
  <si>
    <t>D_LearnSuppFund_ACM9</t>
  </si>
  <si>
    <t>the learning delivery's eligibility for LSF in the period in Academic Month 9</t>
  </si>
  <si>
    <t>Period_9 value where AttributeName = LearnSuppFund</t>
  </si>
  <si>
    <t>D_LearnSuppFundCash_ACM9</t>
  </si>
  <si>
    <t>the learning delivery's LSF cash in Academic Month 9</t>
  </si>
  <si>
    <t>Period_9 value where AttributeName = LearnSuppFundCash</t>
  </si>
  <si>
    <t>D_MathEngBalPayment_ACM9</t>
  </si>
  <si>
    <t>the learning delivery's Maths/English balancing payment in Academic Month 9</t>
  </si>
  <si>
    <t>Period_9 value where AttributeName = MathEngBalPayment</t>
  </si>
  <si>
    <t>D_MathEngOnProgPayment_ACM9</t>
  </si>
  <si>
    <t>the learning delivery's Maths/English on programme payment in Academic Month 9</t>
  </si>
  <si>
    <t>Period_9 value where AttributeName = MathEngOnProgPayment</t>
  </si>
  <si>
    <t>D_ProgrammeAimBalPayment_ACM9</t>
  </si>
  <si>
    <t>the learning delivery's programme aim balancing payment in Academic Month 9</t>
  </si>
  <si>
    <t>Period_9 value where AttributeName = ProgrammeAimBalPayment</t>
  </si>
  <si>
    <t>D_ProgrammeAimCompletionPayment_ACM9</t>
  </si>
  <si>
    <t>the learning delivery's programme aim completion payment in Academic Month 9</t>
  </si>
  <si>
    <t>Period_9 value where AttributeName = ProgrammeAimCompletionPayment</t>
  </si>
  <si>
    <t>D_ProgrammeAimOnProgPayment_ACM9</t>
  </si>
  <si>
    <t>the learning delivery's programme aim on programme payment in Academic Month 9</t>
  </si>
  <si>
    <t>Period_9 value where AttributeName = ProgrammeAimOnProgPayment</t>
  </si>
  <si>
    <t>D_LearnDelSEMContWaiver_ACM9</t>
  </si>
  <si>
    <t>the learning delivery's Learning DelIvery SEM Cont Waiver in Academic month 9</t>
  </si>
  <si>
    <t>Period_9 value where AttributeName = LearnDelSEMContWaiver</t>
  </si>
  <si>
    <t>D_ProgrammeAimProgFundIndMaxEmpCont_ACM9</t>
  </si>
  <si>
    <t>the learning delivery's ProgrammeAimProgFundIndMaxEmpCont in Academic month 9</t>
  </si>
  <si>
    <t>Period_9 value where AttributeName = ProgrammeAimProgFundIndMaxEmpCont</t>
  </si>
  <si>
    <t>D_ProgrammeAimProgFundIndMinCoInvest_ACM9</t>
  </si>
  <si>
    <t>the learning delivery's D_Programme Aim Prog FundInd MinCoInvest in Academic month 9</t>
  </si>
  <si>
    <t>9AttributeName / Period_9</t>
  </si>
  <si>
    <t>Period_9 value where AttributeName = ProgrammeAimProgFundIndMinCoInvest</t>
  </si>
  <si>
    <t>D_LearnDelApplicCareLeaverIncentive_ACM9</t>
  </si>
  <si>
    <t>Period_9 value where AttributeName = LearnDelLearnAddPayment</t>
  </si>
  <si>
    <t>D_ProgrammeAimTotProgFund_ACM9</t>
  </si>
  <si>
    <t>the learning delivery's Programme Aim TotProgFund in Academic month 9</t>
  </si>
  <si>
    <t>Period_9 value where AttributeName = ProgrammeAimTotProgFund</t>
  </si>
  <si>
    <t>D_TotalPayment_ACM9</t>
  </si>
  <si>
    <t>Total Payment in Academic month 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</si>
  <si>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 / D_LearnDelApplicCareLeaverIncentive_ACM9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</si>
  <si>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 + D_LearnDelApplicCareLeaverIncentive_ACM9</t>
  </si>
  <si>
    <t>D_DisadvFirstPayment_ACM10</t>
  </si>
  <si>
    <t>the learning delivery's first disadvantage payment in Academic Month 10</t>
  </si>
  <si>
    <t>AttributeName / Period_10</t>
  </si>
  <si>
    <t>Period_10 value where AttributeName = DisadvFirstPayment</t>
  </si>
  <si>
    <t>D_DisadvSecondPayment_ACM10</t>
  </si>
  <si>
    <t>the learning delivery's second disadvantage payment in Academic Month 10</t>
  </si>
  <si>
    <t>Period_10 value where AttributeName = DisadvSecondPayment</t>
  </si>
  <si>
    <t>D_InstPerPeriod_ACM10</t>
  </si>
  <si>
    <t>the learning delivery's number of instalments this period in Academic Month 10</t>
  </si>
  <si>
    <t>Period_10 value where AttributeName = InstPerPeriod</t>
  </si>
  <si>
    <t>D_LDApplic1618FrameworkUpliftBalancingPayment_ACM10</t>
  </si>
  <si>
    <t>the learning delivery's applicable provider 1618 framework uplift balancing payment in Academic Month 10</t>
  </si>
  <si>
    <t>Period_10 value where AttributeName = LDApplic1618FrameworkUpliftBalancingPayment</t>
  </si>
  <si>
    <t>D_LDApplic1618FrameworkUpliftCompletionPayment_ACM10</t>
  </si>
  <si>
    <t>the learning delivery's applicable provider 1618 framework uplift completion payment in Academic Month 10</t>
  </si>
  <si>
    <t>Period_10 value where AttributeName = LDApplic1618FrameworkUpliftCompletionPayment</t>
  </si>
  <si>
    <t>D_LDApplic1618FrameworkUpliftOnProgPayment_ACM10</t>
  </si>
  <si>
    <t>the learning delivery's applicable provider 1618 framework uplift on programme payment in Academic Month 10</t>
  </si>
  <si>
    <t>Period_10 value where AttributeName = LDApplic1618FrameworkUpliftOnProgPayment</t>
  </si>
  <si>
    <t>D_LearnDelFirstEmp1618Pay_ACM10</t>
  </si>
  <si>
    <t>the learning delivery's first employer 1618 payment in Academic Month 10</t>
  </si>
  <si>
    <t>Period_10 value where AttributeName = LearnDelFirstEmp1618Pay</t>
  </si>
  <si>
    <t>D_LearnDelFirstProv1618Pay_ACM10</t>
  </si>
  <si>
    <t>the learning delivery's first provider 1618 payment in Academic Month 10</t>
  </si>
  <si>
    <t>Period_10 value where AttributeName = LearnDelFirstProv1618Pay</t>
  </si>
  <si>
    <t>D_LearnDelLevyNonPayInd_ACM10</t>
  </si>
  <si>
    <t>the learning delivery's non levy pay indicator in academic month 10</t>
  </si>
  <si>
    <t>Period_10 value where AttributeName = LearnDelLevyNonPayInd</t>
  </si>
  <si>
    <t>D_LearnDelSecondEmp1618Pay_ACM10</t>
  </si>
  <si>
    <t>the learning delivery's second employer 1618 payment in Academic Month 10</t>
  </si>
  <si>
    <t>Period_10 value where AttributeName = LearnDelSecondEmp1618Pay</t>
  </si>
  <si>
    <t>D_LearnDelSecondProv1618Pay_ACM10</t>
  </si>
  <si>
    <t>the learning delivery's second provider 1618 payment in Academic Month 10</t>
  </si>
  <si>
    <t>Period_10 value where AttributeName = LearnDelSecondProv1618Pay</t>
  </si>
  <si>
    <t>D_LearnDelESFAContribPct_ACM10</t>
  </si>
  <si>
    <t>the learning delivery's ESFA Contribution Percentage in Academic month 10</t>
  </si>
  <si>
    <t>Period_10 value where AttributeName = LearnDelESFAContribPct</t>
  </si>
  <si>
    <t>D_LearnSuppFund_ACM10</t>
  </si>
  <si>
    <t>the learning delivery's eligibility for LSF in the period in Academic Month 10</t>
  </si>
  <si>
    <t>Period_10 value where AttributeName = LearnSuppFund</t>
  </si>
  <si>
    <t>D_LearnSuppFundCash_ACM10</t>
  </si>
  <si>
    <t>the learning delivery's LSF cash in Academic Month 10</t>
  </si>
  <si>
    <t>Period_10 value where AttributeName = LearnSuppFundCash</t>
  </si>
  <si>
    <t>D_MathEngBalPayment_ACM10</t>
  </si>
  <si>
    <t>the learning delivery's Maths/English balancing payment in Academic Month 10</t>
  </si>
  <si>
    <t>Period_10 value where AttributeName = MathEngBalPayment</t>
  </si>
  <si>
    <t>D_MathEngOnProgPayment_ACM10</t>
  </si>
  <si>
    <t>the learning delivery's Maths/English on programme payment in Academic Month 10</t>
  </si>
  <si>
    <t>Period_10 value where AttributeName = MathEngOnProgPayment</t>
  </si>
  <si>
    <t>D_ProgrammeAimBalPayment_ACM10</t>
  </si>
  <si>
    <t>the learning delivery's programme aim balancing payment in Academic Month 10</t>
  </si>
  <si>
    <t>Period_10 value where AttributeName = ProgrammeAimBalPayment</t>
  </si>
  <si>
    <t>D_ProgrammeAimCompletionPayment_ACM10</t>
  </si>
  <si>
    <t>the learning delivery's programme aim completion payment in Academic Month 10</t>
  </si>
  <si>
    <t>Period_10 value where AttributeName = ProgrammeAimCompletionPayment</t>
  </si>
  <si>
    <t>D_ProgrammeAimOnProgPayment_ACM10</t>
  </si>
  <si>
    <t>the learning delivery's programme aim on programme payment in Academic Month 10</t>
  </si>
  <si>
    <t>Period_10 value where AttributeName = ProgrammeAimOnProgPayment</t>
  </si>
  <si>
    <t>D_LearnDelSEMContWaiver_ACM10</t>
  </si>
  <si>
    <t>the learning delivery's Learning DelIvery SEM Cont Waiver in Academic month 10</t>
  </si>
  <si>
    <t>Period_10 value where AttributeName = LearnDelSEMContWaiver</t>
  </si>
  <si>
    <t>D_ProgrammeAimProgFundIndMaxEmpCont_ACM10</t>
  </si>
  <si>
    <t>the learning delivery's ProgrammeAimProgFundIndMaxEmpCont in Academic month 10</t>
  </si>
  <si>
    <t>Period_10 value where AttributeName = ProgrammeAimProgFundIndMaxEmpCont</t>
  </si>
  <si>
    <t>D_ProgrammeAimProgFundIndMinCoInvest_ACM10</t>
  </si>
  <si>
    <t>the learning delivery's D_Programme Aim Prog FundInd MinCoInvest in Academic month 10</t>
  </si>
  <si>
    <t>9AttributeName / Period_10</t>
  </si>
  <si>
    <t>Period_10 value where AttributeName = ProgrammeAimProgFundIndMinCoInvest</t>
  </si>
  <si>
    <t>D_LearnDelApplicCareLeaverIncentive_ACM10</t>
  </si>
  <si>
    <t>Period_10 value where AttributeName = LearnDelLearnAddPayment</t>
  </si>
  <si>
    <t>D_ProgrammeAimTotProgFund_ACM10</t>
  </si>
  <si>
    <t>the learning delivery's Programme Aim TotProgFund in Academic month 10</t>
  </si>
  <si>
    <t>Period_10 value where AttributeName = ProgrammeAimTotProgFund</t>
  </si>
  <si>
    <t>D_TotalPayment_ACM10</t>
  </si>
  <si>
    <t>Total Payment in Academic month 10</t>
  </si>
  <si>
    <t>D_DisadvFirstPayment_ACM10 / D_DisadvSecondPayment_ACM10 / D_LDApplic1618FrameworkUpliftBalancingPayment_ACM10 /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 / D_LearnDelApplicCareLeaverIncentive_ACM10</t>
  </si>
  <si>
    <t>D_DisadvFirstPayment_ACM10 + D_DisadvSecondPayment_ACM10 + D_LDApplic1618FrameworkUpliftBalancingPayment_ACM10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 + D_LearnDelApplicCareLeaverIncentive_ACM10</t>
  </si>
  <si>
    <t>D_DisadvFirstPayment_ACM11</t>
  </si>
  <si>
    <t>the learning delivery's first disadvantage payment in Academic Month 11</t>
  </si>
  <si>
    <t>AttributeName / Period_11</t>
  </si>
  <si>
    <t>Period_11 value where AttributeName = DisadvFirstPayment</t>
  </si>
  <si>
    <t>D_DisadvSecondPayment_ACM11</t>
  </si>
  <si>
    <t>the learning delivery's second disadvantage payment in Academic Month 11</t>
  </si>
  <si>
    <t>Period_11 value where AttributeName = DisadvSecondPayment</t>
  </si>
  <si>
    <t>D_InstPerPeriod_ACM11</t>
  </si>
  <si>
    <t>the learning delivery's number of instalments this period in Academic Month 11</t>
  </si>
  <si>
    <t>Period_11 value where AttributeName = InstPerPeriod</t>
  </si>
  <si>
    <t>D_LDApplic1618FrameworkUpliftBalancingPayment_ACM11</t>
  </si>
  <si>
    <t>the learning delivery's applicable provider 1618 framework uplift balancing payment in Academic Month 11</t>
  </si>
  <si>
    <t>Period_11 value where AttributeName = LDApplic1618FrameworkUpliftBalancingPayment</t>
  </si>
  <si>
    <t>D_LDApplic1618FrameworkUpliftCompletionPayment_ACM11</t>
  </si>
  <si>
    <t>the learning delivery's applicable provider 1618 framework uplift completion payment in Academic Month 11</t>
  </si>
  <si>
    <t>Period_11 value where AttributeName = LDApplic1618FrameworkUpliftCompletionPayment</t>
  </si>
  <si>
    <t>D_LDApplic1618FrameworkUpliftOnProgPayment_ACM11</t>
  </si>
  <si>
    <t>the learning delivery's applicable provider 1618 framework uplift on programme payment in Academic Month 11</t>
  </si>
  <si>
    <t>Period_11 value where AttributeName = LDApplic1618FrameworkUpliftOnProgPayment</t>
  </si>
  <si>
    <t>D_LearnDelFirstEmp1618Pay_ACM11</t>
  </si>
  <si>
    <t>the learning delivery's first employer 1618 payment in Academic Month 11</t>
  </si>
  <si>
    <t>Period_11 value where AttributeName = LearnDelFirstEmp1618Pay</t>
  </si>
  <si>
    <t>D_LearnDelFirstProv1618Pay_ACM11</t>
  </si>
  <si>
    <t>the learning delivery's first provider 1618 payment in Academic Month 11</t>
  </si>
  <si>
    <t>Period_11 value where AttributeName = LearnDelFirstProv1618Pay</t>
  </si>
  <si>
    <t>D_LearnDelLevyNonPayInd_ACM11</t>
  </si>
  <si>
    <t>the learning delivery's non levy pay indicator in academic month 11</t>
  </si>
  <si>
    <t>Period_11 value where AttributeName = LearnDelLevyNonPayInd</t>
  </si>
  <si>
    <t>D_LearnDelSecondEmp1618Pay_ACM11</t>
  </si>
  <si>
    <t>the learning delivery's second employer 1618 payment in Academic Month 11</t>
  </si>
  <si>
    <t>Period_11 value where AttributeName = LearnDelSecondEmp1618Pay</t>
  </si>
  <si>
    <t>D_LearnDelSecondProv1618Pay_ACM11</t>
  </si>
  <si>
    <t>the learning delivery's second provider 1618 payment in Academic Month 11</t>
  </si>
  <si>
    <t>Period_11 value where AttributeName = LearnDelSecondProv1618Pay</t>
  </si>
  <si>
    <t>D_LearnDelESFAContribPct_ACM11</t>
  </si>
  <si>
    <t>the learning delivery's ESFA Contribution Percentage in Academic month 11</t>
  </si>
  <si>
    <t>Period_11 value where AttributeName = LearnDelESFAContribPct</t>
  </si>
  <si>
    <t>D_LearnSuppFund_ACM11</t>
  </si>
  <si>
    <t>the learning delivery's eligibility for LSF in the period in Academic Month 11</t>
  </si>
  <si>
    <t>Period_11 value where AttributeName = LearnSuppFund</t>
  </si>
  <si>
    <t>D_LearnSuppFundCash_ACM11</t>
  </si>
  <si>
    <t>the learning delivery's LSF cash in Academic Month 11</t>
  </si>
  <si>
    <t>Period_11 value where AttributeName = LearnSuppFundCash</t>
  </si>
  <si>
    <t>D_MathEngBalPayment_ACM11</t>
  </si>
  <si>
    <t>the learning delivery's Maths/English balancing payment in Academic Month 11</t>
  </si>
  <si>
    <t>Period_11 value where AttributeName = MathEngBalPayment</t>
  </si>
  <si>
    <t>D_MathEngOnProgPayment_ACM11</t>
  </si>
  <si>
    <t>the learning delivery's Maths/English on programme payment in Academic Month 11</t>
  </si>
  <si>
    <t>Period_11 value where AttributeName = MathEngOnProgPayment</t>
  </si>
  <si>
    <t>D_ProgrammeAimBalPayment_ACM11</t>
  </si>
  <si>
    <t>the learning delivery's programme aim balancing payment in Academic Month 11</t>
  </si>
  <si>
    <t>Period_11 value where AttributeName = ProgrammeAimBalPayment</t>
  </si>
  <si>
    <t>D_ProgrammeAimCompletionPayment_ACM11</t>
  </si>
  <si>
    <t>the learning delivery's programme aim completion payment in Academic Month 11</t>
  </si>
  <si>
    <t>Period_11 value where AttributeName = ProgrammeAimCompletionPayment</t>
  </si>
  <si>
    <t>D_ProgrammeAimOnProgPayment_ACM11</t>
  </si>
  <si>
    <t>the learning delivery's programme aim on programme payment in Academic Month 11</t>
  </si>
  <si>
    <t>Period_11 value where AttributeName = ProgrammeAimOnProgPayment</t>
  </si>
  <si>
    <t>D_LearnDelSEMContWaiver_ACM11</t>
  </si>
  <si>
    <t>the learning delivery's Learning DelIvery SEM Cont Waiver in Academic month 11</t>
  </si>
  <si>
    <t>Period_11 value where AttributeName = LearnDelSEMContWaiver</t>
  </si>
  <si>
    <t>D_ProgrammeAimProgFundIndMaxEmpCont_ACM11</t>
  </si>
  <si>
    <t>the learning delivery's ProgrammeAimProgFundIndMaxEmpCont in Academic month 11</t>
  </si>
  <si>
    <t>Period_11 value where AttributeName = ProgrammeAimProgFundIndMaxEmpCont</t>
  </si>
  <si>
    <t>D_ProgrammeAimProgFundIndMinCoInvest_ACM11</t>
  </si>
  <si>
    <t>the learning delivery's D_Programme Aim Prog FundInd MinCoInvest in Academic month 11</t>
  </si>
  <si>
    <t>9AttributeName / Period_11</t>
  </si>
  <si>
    <t>Period_11 value where AttributeName = ProgrammeAimProgFundIndMinCoInvest</t>
  </si>
  <si>
    <t>D_LearnDelApplicCareLeaverIncentive_ACM11</t>
  </si>
  <si>
    <t>Period_11 value where AttributeName = LearnDelLearnAddPayment</t>
  </si>
  <si>
    <t>D_ProgrammeAimTotProgFund_ACM11</t>
  </si>
  <si>
    <t>the learning delivery's Programme Aim TotProgFund in Academic month 11</t>
  </si>
  <si>
    <t>Period_11 value where AttributeName = ProgrammeAimTotProgFund</t>
  </si>
  <si>
    <t>D_TotalPayment_ACM11</t>
  </si>
  <si>
    <t>Total Payment in Academic month 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</si>
  <si>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 / D_LearnDelApplicCareLeaverIncentive_ACM11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</si>
  <si>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 + D_LearnDelApplicCareLeaverIncentive_ACM11</t>
  </si>
  <si>
    <t>D_DisadvFirstPayment_ACM12</t>
  </si>
  <si>
    <t>the learning delivery's first disadvantage payment in Academic Month 12</t>
  </si>
  <si>
    <t>AttributeName / Period_12</t>
  </si>
  <si>
    <t>Period_12 value where AttributeName = DisadvFirstPayment</t>
  </si>
  <si>
    <t>D_DisadvSecondPayment_ACM12</t>
  </si>
  <si>
    <t>the learning delivery's second disadvantage payment in Academic Month 12</t>
  </si>
  <si>
    <t>Period_12 value where AttributeName = DisadvSecondPayment</t>
  </si>
  <si>
    <t>D_InstPerPeriod_ACM12</t>
  </si>
  <si>
    <t>the learning delivery's number of instalments this period in Academic Month 12</t>
  </si>
  <si>
    <t>Period_12 value where AttributeName = InstPerPeriod</t>
  </si>
  <si>
    <t>D_LDApplic1618FrameworkUpliftBalancingPayment_ACM12</t>
  </si>
  <si>
    <t>the learning delivery's applicable provider 1618 framework uplift balancing payment in Academic Month 12</t>
  </si>
  <si>
    <t>Period_12 value where AttributeName = LDApplic1618FrameworkUpliftBalancingPayment</t>
  </si>
  <si>
    <t>D_LDApplic1618FrameworkUpliftCompletionPayment_ACM12</t>
  </si>
  <si>
    <t>the learning delivery's applicable provider 1618 framework uplift completion payment in Academic Month 12</t>
  </si>
  <si>
    <t>Period_12 value where AttributeName = LDApplic1618FrameworkUpliftCompletionPayment</t>
  </si>
  <si>
    <t>D_LDApplic1618FrameworkUpliftOnProgPayment_ACM12</t>
  </si>
  <si>
    <t>the learning delivery's applicable provider 1618 framework uplift on programme payment in Academic Month 12</t>
  </si>
  <si>
    <t>Period_12 value where AttributeName = LDApplic1618FrameworkUpliftOnProgPayment</t>
  </si>
  <si>
    <t>D_LearnDelFirstEmp1618Pay_ACM12</t>
  </si>
  <si>
    <t>the learning delivery's first employer 1618 payment in Academic Month 12</t>
  </si>
  <si>
    <t>Period_12 value where AttributeName = LearnDelFirstEmp1618Pay</t>
  </si>
  <si>
    <t>D_LearnDelFirstProv1618Pay_ACM12</t>
  </si>
  <si>
    <t>the learning delivery's first provider 1618 payment in Academic Month 12</t>
  </si>
  <si>
    <t>Period_12 value where AttributeName = LearnDelFirstProv1618Pay</t>
  </si>
  <si>
    <t>D_LearnDelLevyNonPayInd_ACM12</t>
  </si>
  <si>
    <t>the learning delivery's non levy pay indicator in academic month 12</t>
  </si>
  <si>
    <t>Period_12 value where AttributeName = LearnDelLevyNonPayInd</t>
  </si>
  <si>
    <t>D_LearnDelSecondEmp1618Pay_ACM12</t>
  </si>
  <si>
    <t>the learning delivery's second employer 1618 payment in Academic Month 12</t>
  </si>
  <si>
    <t>Period_12 value where AttributeName = LearnDelSecondEmp1618Pay</t>
  </si>
  <si>
    <t>D_LearnDelSecondProv1618Pay_ACM12</t>
  </si>
  <si>
    <t>the learning delivery's second provider 1618 payment in Academic Month 12</t>
  </si>
  <si>
    <t>Period_12 value where AttributeName = LearnDelSecondProv1618Pay</t>
  </si>
  <si>
    <t>D_LearnDelESFAContribPct_ACM12</t>
  </si>
  <si>
    <t>the learning delivery's ESFA Contribution Percentage in Academic month 12</t>
  </si>
  <si>
    <t>Period_12 value where AttributeName = LearnDelESFAContribPct</t>
  </si>
  <si>
    <t>D_LearnSuppFund_ACM12</t>
  </si>
  <si>
    <t>the learning delivery's eligibility for LSF in the period in Academic Month 12</t>
  </si>
  <si>
    <t>Period_12 value where AttributeName = LearnSuppFund</t>
  </si>
  <si>
    <t>D_LearnSuppFundCash_ACM12</t>
  </si>
  <si>
    <t>the learning delivery's LSF cash in Academic Month 12</t>
  </si>
  <si>
    <t>Period_12 value where AttributeName = LearnSuppFundCash</t>
  </si>
  <si>
    <t>D_MathEngBalPayment_ACM12</t>
  </si>
  <si>
    <t>the learning delivery's Maths/English balancing payment in Academic Month 12</t>
  </si>
  <si>
    <t>Period_12 value where AttributeName = MathEngBalPayment</t>
  </si>
  <si>
    <t>D_MathEngOnProgPayment_ACM12</t>
  </si>
  <si>
    <t>the learning delivery's Maths/English on programme payment in Academic Month 12</t>
  </si>
  <si>
    <t>Period_12 value where AttributeName = MathEngOnProgPayment</t>
  </si>
  <si>
    <t>D_ProgrammeAimBalPayment_ACM12</t>
  </si>
  <si>
    <t>the learning delivery's programme aim balancing payment in Academic Month 12</t>
  </si>
  <si>
    <t>Period_12 value where AttributeName = ProgrammeAimBalPayment</t>
  </si>
  <si>
    <t>D_ProgrammeAimCompletionPayment_ACM12</t>
  </si>
  <si>
    <t>the learning delivery's programme aim completion payment in Academic Month 12</t>
  </si>
  <si>
    <t>Period_12 value where AttributeName = ProgrammeAimCompletionPayment</t>
  </si>
  <si>
    <t>D_ProgrammeAimOnProgPayment_ACM12</t>
  </si>
  <si>
    <t>Period_12 value where AttributeName = ProgrammeAimOnProgPayment</t>
  </si>
  <si>
    <t>D_LearnDelSEMContWaiver_ACM12</t>
  </si>
  <si>
    <t>the learning delivery's Learning DelIvery SEM Cont Waiver in Academic month 12</t>
  </si>
  <si>
    <t>Period_12 value where AttributeName = LearnDelSEMContWaiver</t>
  </si>
  <si>
    <t>D_ProgrammeAimProgFundIndMaxEmpCont_ACM12</t>
  </si>
  <si>
    <t>the learning delivery's ProgrammeAimProgFundIndMaxEmpCont in Academic month 12</t>
  </si>
  <si>
    <t>Period_12 value where AttributeName = ProgrammeAimProgFundIndMaxEmpCont</t>
  </si>
  <si>
    <t>D_ProgrammeAimProgFundIndMinCoInvest_ACM12</t>
  </si>
  <si>
    <t>the learning delivery's D_Programme Aim Prog FundInd MinCoInvest in Academic month 12</t>
  </si>
  <si>
    <t>Period_12 value where AttributeName = ProgrammeAimProgFundIndMinCoInvest</t>
  </si>
  <si>
    <t>D_LearnDelApplicCareLeaverIncentive_ACM12</t>
  </si>
  <si>
    <t>Period_12 value where AttributeName = LearnDelLearnAddPayment</t>
  </si>
  <si>
    <t>D_ProgrammeAimTotProgFund_ACM12</t>
  </si>
  <si>
    <t>the learning delivery's Programme Aim TotProgFund in Academic month 12</t>
  </si>
  <si>
    <t>Period_12 value where AttributeName = ProgrammeAimTotProgFund</t>
  </si>
  <si>
    <t>D_TotalPayment_ACM12</t>
  </si>
  <si>
    <t>Total Payment in Academic month 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</si>
  <si>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 / D_LearnDelApplicCareLeaverIncentive_ACM12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</si>
  <si>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 + D_LearnDelApplicCareLeaverIncentive_ACM12</t>
  </si>
  <si>
    <t>D_DisadvFirstPayment_Y2D</t>
  </si>
  <si>
    <t>the learning delivery's first disadvantage payment year to date</t>
  </si>
  <si>
    <t>D_DisadvFirstPayment_ACM1 - 12</t>
  </si>
  <si>
    <t>Sum all values of D_DisadvFirstPayment_ACM1- 12 from ACM1 upto and including current period</t>
  </si>
  <si>
    <t>D_DisadvSecondPayment_Y2D</t>
  </si>
  <si>
    <t>the learning delivery's second disadvantage payment year to date</t>
  </si>
  <si>
    <t>D_DisadvSecondPayment_ACM1 - 12</t>
  </si>
  <si>
    <t>Sum all values of D_DisadvSecondPayment_ACM1- 12 from ACM1 upto and including current period</t>
  </si>
  <si>
    <t>D_LDApplic1618FrameworkUpliftBalancingPayment_Y2D</t>
  </si>
  <si>
    <t>the learning delivery's applicable provider 1618 framework uplift balancing payment year to date</t>
  </si>
  <si>
    <t>D_LDApplic1618FrameworkUpliftBalancingPayment_ACM1 - 12</t>
  </si>
  <si>
    <t>Sum all values of D_LDApplic1618FrameworkUpliftBalancingPayment_ACM1 - 12 from ACM1 upto and including current period</t>
  </si>
  <si>
    <t>D_LDApplic1618FrameworkUpliftCompletionPayment_Y2D</t>
  </si>
  <si>
    <t>the learning delivery's applicable provider 1618 framework uplift completion payment year to date</t>
  </si>
  <si>
    <t>D_LDApplic1618FrameworkUpliftCompletionPayment_ACM1 - 12</t>
  </si>
  <si>
    <t>Sum all values of D_LDApplic1618FrameworkUpliftCompletionPayment_ACM1 - 12 from ACM1 upto and including current period</t>
  </si>
  <si>
    <t>D_LDApplic1618FrameworkUpliftOnProgPayment_Y2D</t>
  </si>
  <si>
    <t>the learning delivery's applicable provider 1618 framework uplift on programme payment year to date</t>
  </si>
  <si>
    <t>D_LDApplic1618FrameworkUpliftOnProgPayment_ACM1 - 12</t>
  </si>
  <si>
    <t>Sum all values of D_LDApplic1618FrameworkUpliftOnProgPayment_ACM1 - 12 from ACM1 upto and including current period</t>
  </si>
  <si>
    <t>D_LearnDelFirstEmp1618Pay_Y2D</t>
  </si>
  <si>
    <t>the learning delivery's first employer 1618 payment year to date</t>
  </si>
  <si>
    <t>D_LearnDelFirstEmp1618Pay_ACM1 - 12</t>
  </si>
  <si>
    <t>Sum all values of D_LearnDelFirstEmp1618Pay_ACM1 - 12 from ACM1 upto and including current period</t>
  </si>
  <si>
    <t>D_LearnDelFirstProv1618Pay_Y2D</t>
  </si>
  <si>
    <t>the learning delivery's first provider 1618 payment year to date</t>
  </si>
  <si>
    <t>D_LearnDelFirstProv1618Pay_ACM1 - 12</t>
  </si>
  <si>
    <t>Sum all values of D_LearnDelFirstProv1618Pay_ACM1 - 12 from ACM1 upto and including current period</t>
  </si>
  <si>
    <t>D_LearnDelSecondEmp1618Pay_Y2D</t>
  </si>
  <si>
    <t>the learning delivery's second employer 1618 payment year to date</t>
  </si>
  <si>
    <t>D_LearnDelSecondEmp1618Pay_ACM1 - 12</t>
  </si>
  <si>
    <t>Sum all values of D_LearnDelSecondEmp1618Pay_ACM1 - 12 from ACM1 upto and including current period</t>
  </si>
  <si>
    <t>D_LearnDelSecondProv1618Pay_Y2D</t>
  </si>
  <si>
    <t>the learning delivery's second provider 1618 payment year to date</t>
  </si>
  <si>
    <t>D_LearnDelSecondProv1618Pay_ACM1 - 12</t>
  </si>
  <si>
    <t>Sum all values of D_LearnDelSecondProv1618Pay_ACM1 - 12 from ACM1 upto and including current period</t>
  </si>
  <si>
    <t>D_LearnSuppFundCash_Y2D</t>
  </si>
  <si>
    <t>the learning delivery's LSF cash year to date</t>
  </si>
  <si>
    <t>D_LearnSuppFundCash_ACM1 - 12</t>
  </si>
  <si>
    <t>Sum all values of D_LearnSuppFundCash_ACM1 - 12 from ACM1 upto and including current period</t>
  </si>
  <si>
    <t>D_MathEngBalPayment_Y2D</t>
  </si>
  <si>
    <t>the learning delivery's Maths/English balancing payment year to date</t>
  </si>
  <si>
    <t>D_MathEngBalPayment_ACM1 - 12</t>
  </si>
  <si>
    <t>Sum all values of D_MathEngBalPayment_ACM1 - 12 from ACM1 upto and including current period</t>
  </si>
  <si>
    <t>D_MathEngOnProgPayment_Y2D</t>
  </si>
  <si>
    <t>the learning delivery's Maths/English on programme payment year to date</t>
  </si>
  <si>
    <t>D_MathEngOnProgPayment_ACM1 - 12</t>
  </si>
  <si>
    <t>Sum all values of D_MathEngOnProgPayment_ACM1 - 12 from ACM1 upto and including current period</t>
  </si>
  <si>
    <t>D_ProgrammeAimBalPayment_Y2D</t>
  </si>
  <si>
    <t>the learning delivery's programme aim balancing payment year to date</t>
  </si>
  <si>
    <t>D_ProgrammeAimBalPayment_ACM1 - 12</t>
  </si>
  <si>
    <t>Sum all values of D_ProgrammeAimBalPayment_ACM1 - 12 from ACM1 upto and including current period</t>
  </si>
  <si>
    <t>D_ProgrammeAimCompletionPayment_Y2D</t>
  </si>
  <si>
    <t>the learning delivery's programme aim completion payment year to date</t>
  </si>
  <si>
    <t>D_ProgrammeAimCompletionPayment_ACM1 - 12</t>
  </si>
  <si>
    <t>Sum all values of D_ProgrammeAimCompletionPayment_ACM1 - 12 from ACM1 upto and including current period</t>
  </si>
  <si>
    <t>D_ProgrammeAimOnProgPayment_Y2D</t>
  </si>
  <si>
    <t>the learning delivery's programme aim on programme payment year to date</t>
  </si>
  <si>
    <t>D_ProgrammeAimOnProgPayment_ACM1 - 12</t>
  </si>
  <si>
    <t>Sum all values of D_ProgrammeAimOnProgPayment_ACM1 - 12 from ACM1 upto and including current period</t>
  </si>
  <si>
    <t>D_ProgrammeAimProgFundIndMaxEmpCont_Y2D</t>
  </si>
  <si>
    <t>the learning delivery's ProgrammeAimProgFundIndMaxEmpCont year to date</t>
  </si>
  <si>
    <t>D_ProgrammeAimProgFundIndMaxEmpCont_ACM1 - 12</t>
  </si>
  <si>
    <t>D_ProgrammeAimProgFundIndMinCoInvest_Y2D</t>
  </si>
  <si>
    <t>the learning delivery's D_Programme Aim Prog FundInd MinCoInvest year to date</t>
  </si>
  <si>
    <t>D_ProgrammeAimProgFundIndMinCoInvest_ACM1 - 12</t>
  </si>
  <si>
    <t>D_LearnDelApplicCareLeaverIncentive_Y2D</t>
  </si>
  <si>
    <t>D_LearnDelApplicCareLeaverIncentive_ACM1 - 12</t>
  </si>
  <si>
    <t>D_ProgrammeAimTotProgFund_Y2D</t>
  </si>
  <si>
    <t>the learning delivery's Programme Aim TotProgFund year to date</t>
  </si>
  <si>
    <t>D_ProgrammeAimTotProgFund_ACM1 - 12</t>
  </si>
  <si>
    <t>D_TotalPayment_Y2D</t>
  </si>
  <si>
    <t>Total Payment year to date</t>
  </si>
  <si>
    <t>D_TotalPayment_ACM1-12</t>
  </si>
  <si>
    <t>Sum all values of D_TotalPayment_ACM1-12 from ACM1 upto and including current period</t>
  </si>
  <si>
    <t>D_DisadvFirstPayment_EFY</t>
  </si>
  <si>
    <t>the learning delivery's first disadvantage payment effective full year</t>
  </si>
  <si>
    <t>Sum all values of D_DisadvFirstPayment_ACM1 - 12 from ACM1 to ACM12</t>
  </si>
  <si>
    <t>D_DisadvSecondPayment_EFY</t>
  </si>
  <si>
    <t>the learning delivery's second disadvantage payment effective full year</t>
  </si>
  <si>
    <t>Sum all values of D_DisadvSecondPayment_ACM1 - 12 from ACM1 to ACM12</t>
  </si>
  <si>
    <t>D_LDApplic1618FrameworkUpliftBalancingPayment_EFY</t>
  </si>
  <si>
    <t>the learning delivery's applicable provider 1618 framework uplift balancing payment effective full year</t>
  </si>
  <si>
    <t>Sum all values of D_LDApplic1618FrameworkUpliftBalancingPayment_ACM1 - 12 from ACM1 to ACM12</t>
  </si>
  <si>
    <t>D_LDApplic1618FrameworkUpliftCompletionPayment_EFY</t>
  </si>
  <si>
    <t>the learning delivery's applicable provider 1618 framework uplift completion payment effective full year</t>
  </si>
  <si>
    <t>Sum all values of D_LDApplic1618FrameworkUpliftCompletionPayment_ACM1 - 12 from ACM1 to ACM12</t>
  </si>
  <si>
    <t>D_LDApplic1618FrameworkUpliftOnProgPayment_EFY</t>
  </si>
  <si>
    <t>the learning delivery's applicable provider 1618 framework uplift on programme payment effective full year</t>
  </si>
  <si>
    <t>Sum all values of D_LDApplic1618FrameworkUpliftOnProgPayment_ACM1 - 12 from ACM1 to ACM12</t>
  </si>
  <si>
    <t>D_LearnDelFirstEmp1618Pay_EFY</t>
  </si>
  <si>
    <t>the learning delivery's first employer 1618 payment effective full year</t>
  </si>
  <si>
    <t>Sum all values of D_LearnDelFirstEmp1618Pay_ACM1 - 12 from ACM1 to ACM12</t>
  </si>
  <si>
    <t>D_LearnDelFirstProv1618Pay_EFY</t>
  </si>
  <si>
    <t>the learning delivery's first provider 1618 payment effective full year</t>
  </si>
  <si>
    <t>Sum all values of D_LearnDelFirstProv1618Pay_ACM1 - 12 from ACM1 to ACM12</t>
  </si>
  <si>
    <t>D_LearnDelSecondEmp1618Pay_EFY</t>
  </si>
  <si>
    <t>the learning delivery's second employer 1618 payment effective full year</t>
  </si>
  <si>
    <t>Sum all values of D_LearnDelSecondEmp1618Pay_ACM1 - 12 from ACM1 to ACM12</t>
  </si>
  <si>
    <t>D_LearnDelSecondProv1618Pay_EFY</t>
  </si>
  <si>
    <t>the learning delivery's second provider 1618 payment effective full year</t>
  </si>
  <si>
    <t>Sum all values of D_LearnDelSecondProv1618Pay_ACM1 - 12 from ACM1 to ACM12</t>
  </si>
  <si>
    <t>D_LearnSuppFundCash_EFY</t>
  </si>
  <si>
    <t>the learning delivery's LSF cash effective full year</t>
  </si>
  <si>
    <t>Sum all values of D_LearnSuppFundCash_ACM1 - 12 from ACM1 to ACM12</t>
  </si>
  <si>
    <t>D_MathEngBalPayment_EFY</t>
  </si>
  <si>
    <t>the learning delivery's Maths/English balancing payment effective full year</t>
  </si>
  <si>
    <t>Sum all values of D_MathEngBalPayment_ACM1 - 12 from ACM1 to ACM12</t>
  </si>
  <si>
    <t>D_MathEngOnProgPayment_EFY</t>
  </si>
  <si>
    <t>the learning delivery's Maths/English on programme payment effective full year</t>
  </si>
  <si>
    <t>Sum all values of D_MathEngOnProgPayment_ACM1 - 12 from ACM1 to ACM12</t>
  </si>
  <si>
    <t>D_ProgrammeAimBalPayment_EFY</t>
  </si>
  <si>
    <t>the learning delivery's programme aim balancing payment effective full year</t>
  </si>
  <si>
    <t>Sum all values of D_ProgrammeAimBalPayment_ACM1 - 12 from ACM1 to ACM12</t>
  </si>
  <si>
    <t>D_ProgrammeAimCompletionPayment_EFY</t>
  </si>
  <si>
    <t>the learning delivery's programme aim completion payment effective full year</t>
  </si>
  <si>
    <t>Sum all values of D_ProgrammeAimCompletionPayment_ACM1 - 12 from ACM1 to ACM12</t>
  </si>
  <si>
    <t>D_ProgrammeAimOnProgPayment_EFY</t>
  </si>
  <si>
    <t>the learning delivery's programme aim on programme payment effective full year</t>
  </si>
  <si>
    <t>Sum all values of D_ProgrammeAimOnProgPayment_ACM1 - 12 from ACM1 to ACM12</t>
  </si>
  <si>
    <t>D_ProgrammeAimProgFundIndMaxEmpCont_EFY</t>
  </si>
  <si>
    <t>the learning delivery's ProgrammeAimProgFundIndMaxEmpCont effective full year</t>
  </si>
  <si>
    <t>D_ProgrammeAimProgFundIndMinCoInvest_EFY</t>
  </si>
  <si>
    <t>the learning delivery's D_Programme Aim Prog FundInd MinCoInvest effective full year</t>
  </si>
  <si>
    <t>D_LearnDelApplicCareLeaverIncentive_EFY</t>
  </si>
  <si>
    <t>D_ProgrammeAimTotProgFund_EFY</t>
  </si>
  <si>
    <t>the learning delivery's Programme Aim TotProgFund effective full year</t>
  </si>
  <si>
    <t>D_TotalPayment_EFY</t>
  </si>
  <si>
    <t>Total Payment effective full year</t>
  </si>
  <si>
    <t>Sum all values of D_TotalPayment_ACM1-12 from ACM1 to ACM12</t>
  </si>
  <si>
    <t>L_DisadvFirstPayment_ACM1</t>
  </si>
  <si>
    <t>Sum of D_DisadvFirstPayment_ACM1 for all of the learners aims</t>
  </si>
  <si>
    <t>L_DisadvSecondPayment_ACM1</t>
  </si>
  <si>
    <t>Sum of D_DisadvSecondPayment_ACM1 for all of the learners aims</t>
  </si>
  <si>
    <t>L_LDApplic1618FrameworkUpliftBalancingPayment_ACM1</t>
  </si>
  <si>
    <t>Sum of D_LDApplic1618FrameworkUpliftBalancingPayment_ACM1 for all of the learners aims</t>
  </si>
  <si>
    <t>L_LDApplic1618FrameworkUpliftCompletionPayment_ACM1</t>
  </si>
  <si>
    <t>Sum of D_LDApplic1618FrameworkUpliftCompletionPayment_ACM1 for all of the learners aims</t>
  </si>
  <si>
    <t>L_LDApplic1618FrameworkUpliftOnProgPayment_ACM1</t>
  </si>
  <si>
    <t>Sum of D_LDApplic1618FrameworkUpliftOnProgPayment_ACM1 for all of the learners aims</t>
  </si>
  <si>
    <t>L_LearnDelFirstEmp1618Pay_ACM1</t>
  </si>
  <si>
    <t>Sum of D_LearnDelFirstEmp1618Pay_ACM1 for all of the learners aims</t>
  </si>
  <si>
    <t>L_LearnDelFirstProv1618Pay_ACM1</t>
  </si>
  <si>
    <t>Sum of D_LearnDelFirstProv1618Pay_ACM1 for all of the learners aims</t>
  </si>
  <si>
    <t>L_LearnDelSecondEmp1618Pay_ACM1</t>
  </si>
  <si>
    <t>Sum of D_LearnDelSecondEmp1618Pay_ACM1 for all of the learners aims</t>
  </si>
  <si>
    <t>L_LearnDelSecondProv1618Pay_ACM1</t>
  </si>
  <si>
    <t>Sum of D_LearnDelSecondProv1618Pay_ACM1 for all of the learners aims</t>
  </si>
  <si>
    <t>L_LearnSuppFundCash_ACM1</t>
  </si>
  <si>
    <t>Sum of D_LearnSuppFundCash_ACM1 for all of the learners aims</t>
  </si>
  <si>
    <t>L_MathEngBalPayment_ACM1</t>
  </si>
  <si>
    <t>Sum of D_MathEngBalPayment_ACM1 for all of the learners aims</t>
  </si>
  <si>
    <t>L_MathEngOnProgPayment_ACM1</t>
  </si>
  <si>
    <t>Sum of D_MathEngOnProgPayment_ACM1 for all of the learners aims</t>
  </si>
  <si>
    <t>L_ProgrammeAimBalPayment_ACM1</t>
  </si>
  <si>
    <t>Sum of D_ProgrammeAimBalPayment_ACM1 for all of the learners aims</t>
  </si>
  <si>
    <t>L_ProgrammeAimCompletionPayment_ACM1</t>
  </si>
  <si>
    <t>Sum of D_ProgrammeAimCompletionPayment_ACM1 for all of the learners aims</t>
  </si>
  <si>
    <t>L_ProgrammeAimOnProgPayment_ACM1</t>
  </si>
  <si>
    <t>Sum of D_ProgrammeAimOnProgPayment_ACM1 for all of the learners aims</t>
  </si>
  <si>
    <t>L_ProgrammeAimProgFundIndMaxEmpCont_ACM1</t>
  </si>
  <si>
    <t>L_ProgrammeAimProgFundIndMinCoInvest_ACM1</t>
  </si>
  <si>
    <t>L_LearnDelApplicCareLeaverIncentive_ACM1</t>
  </si>
  <si>
    <t>Sum of D_LearnDelApplicCareLeaverIncentive_ACM1 for all of the learners aims</t>
  </si>
  <si>
    <t>L_ProgrammeAimTotProgFund_ACM1</t>
  </si>
  <si>
    <t>L_TotalPayment_ACM1</t>
  </si>
  <si>
    <t>Total Payment Academic Month 1</t>
  </si>
  <si>
    <t>Sum of D_TotalPayment_ACM1 for all of the learners aims</t>
  </si>
  <si>
    <t>L_DisadvFirstPayment_ACM2</t>
  </si>
  <si>
    <t>Sum of D_DisadvFirstPayment_ACM2 for all of the learners aims</t>
  </si>
  <si>
    <t>L_DisadvSecondPayment_ACM2</t>
  </si>
  <si>
    <t>Sum of D_DisadvSecondPayment_ACM2 for all of the learners aims</t>
  </si>
  <si>
    <t>L_LDApplic1618FrameworkUpliftBalancingPayment_ACM2</t>
  </si>
  <si>
    <t>Sum of D_LDApplic1618FrameworkUpliftBalancingPayment_ACM2 for all of the learners aims</t>
  </si>
  <si>
    <t>L_LDApplic1618FrameworkUpliftCompletionPayment_ACM2</t>
  </si>
  <si>
    <t>Sum of D_LDApplic1618FrameworkUpliftCompletionPayment_ACM2 for all of the learners aims</t>
  </si>
  <si>
    <t>L_LDApplic1618FrameworkUpliftOnProgPayment_ACM2</t>
  </si>
  <si>
    <t>Sum of D_LDApplic1618FrameworkUpliftOnProgPayment_ACM2 for all of the learners aims</t>
  </si>
  <si>
    <t>L_LearnDelFirstEmp1618Pay_ACM2</t>
  </si>
  <si>
    <t>Sum of D_LearnDelFirstEmp1618Pay_ACM2 for all of the learners aims</t>
  </si>
  <si>
    <t>L_LearnDelFirstProv1618Pay_ACM2</t>
  </si>
  <si>
    <t>Sum of D_LearnDelFirstProv1618Pay_ACM2 for all of the learners aims</t>
  </si>
  <si>
    <t>L_LearnDelSecondEmp1618Pay_ACM2</t>
  </si>
  <si>
    <t>Sum of D_LearnDelSecondEmp1618Pay_ACM2 for all of the learners aims</t>
  </si>
  <si>
    <t>L_LearnDelSecondProv1618Pay_ACM2</t>
  </si>
  <si>
    <t>Sum of D_LearnDelSecondProv1618Pay_ACM2 for all of the learners aims</t>
  </si>
  <si>
    <t>L_LearnSuppFundCash_ACM2</t>
  </si>
  <si>
    <t>Sum of D_LearnSuppFundCash_ACM2 for all of the learners aims</t>
  </si>
  <si>
    <t>L_MathEngBalPayment_ACM2</t>
  </si>
  <si>
    <t>Sum of D_MathEngBalPayment_ACM2 for all of the learners aims</t>
  </si>
  <si>
    <t>L_MathEngOnProgPayment_ACM2</t>
  </si>
  <si>
    <t>Sum of D_MathEngOnProgPayment_ACM2 for all of the learners aims</t>
  </si>
  <si>
    <t>L_ProgrammeAimBalPayment_ACM2</t>
  </si>
  <si>
    <t>Sum of D_ProgrammeAimBalPayment_ACM2 for all of the learners aims</t>
  </si>
  <si>
    <t>L_ProgrammeAimCompletionPayment_ACM2</t>
  </si>
  <si>
    <t>Sum of D_ProgrammeAimCompletionPayment_ACM2 for all of the learners aims</t>
  </si>
  <si>
    <t>L_ProgrammeAimOnProgPayment_ACM2</t>
  </si>
  <si>
    <t>Sum of D_ProgrammeAimOnProgPayment_ACM2 for all of the learners aims</t>
  </si>
  <si>
    <t>L_ProgrammeAimProgFundIndMaxEmpCont_ACM2</t>
  </si>
  <si>
    <t>L_ProgrammeAimProgFundIndMinCoInvest_ACM2</t>
  </si>
  <si>
    <t>L_LearnDelApplicCareLeaverIncentive_ACM2</t>
  </si>
  <si>
    <t>Sum of D_LearnDelApplicCareLeaverIncentive_ACM2 for all of the learners aims</t>
  </si>
  <si>
    <t>L_ProgrammeAimTotProgFund_ACM2</t>
  </si>
  <si>
    <t>L_TotalPayment_ACM2</t>
  </si>
  <si>
    <t>Total Payment Academic Month 2</t>
  </si>
  <si>
    <t>Sum of D_TotalPayment_ACM2 for all of the learners aims</t>
  </si>
  <si>
    <t>L_DisadvFirstPayment_ACM3</t>
  </si>
  <si>
    <t>Sum of D_DisadvFirstPayment_ACM3 for all of the learners aims</t>
  </si>
  <si>
    <t>L_DisadvSecondPayment_ACM3</t>
  </si>
  <si>
    <t>Sum of D_DisadvSecondPayment_ACM3 for all of the learners aims</t>
  </si>
  <si>
    <t>L_LDApplic1618FrameworkUpliftBalancingPayment_ACM3</t>
  </si>
  <si>
    <t>Sum of D_LDApplic1618FrameworkUpliftBalancingPayment_ACM3 for all of the learners aims</t>
  </si>
  <si>
    <t>L_LDApplic1618FrameworkUpliftCompletionPayment_ACM3</t>
  </si>
  <si>
    <t>Sum of D_LDApplic1618FrameworkUpliftCompletionPayment_ACM3 for all of the learners aims</t>
  </si>
  <si>
    <t>L_LDApplic1618FrameworkUpliftOnProgPayment_ACM3</t>
  </si>
  <si>
    <t>Sum of D_LDApplic1618FrameworkUpliftOnProgPayment_ACM3 for all of the learners aims</t>
  </si>
  <si>
    <t>L_LearnDelFirstEmp1618Pay_ACM3</t>
  </si>
  <si>
    <t>Sum of D_LearnDelFirstEmp1618Pay_ACM3 for all of the learners aims</t>
  </si>
  <si>
    <t>L_LearnDelFirstProv1618Pay_ACM3</t>
  </si>
  <si>
    <t>Sum of D_LearnDelFirstProv1618Pay_ACM3 for all of the learners aims</t>
  </si>
  <si>
    <t>L_LearnDelSecondEmp1618Pay_ACM3</t>
  </si>
  <si>
    <t>Sum of D_LearnDelSecondEmp1618Pay_ACM3 for all of the learners aims</t>
  </si>
  <si>
    <t>L_LearnDelSecondProv1618Pay_ACM3</t>
  </si>
  <si>
    <t>Sum of D_LearnDelSecondProv1618Pay_ACM3 for all of the learners aims</t>
  </si>
  <si>
    <t>L_LearnSuppFundCash_ACM3</t>
  </si>
  <si>
    <t>Sum of D_LearnSuppFundCash_ACM3 for all of the learners aims</t>
  </si>
  <si>
    <t>L_MathEngBalPayment_ACM3</t>
  </si>
  <si>
    <t>Sum of D_MathEngBalPayment_ACM3 for all of the learners aims</t>
  </si>
  <si>
    <t>L_MathEngOnProgPayment_ACM3</t>
  </si>
  <si>
    <t>Sum of D_MathEngOnProgPayment_ACM3 for all of the learners aims</t>
  </si>
  <si>
    <t>L_ProgrammeAimBalPayment_ACM3</t>
  </si>
  <si>
    <t>Sum of D_ProgrammeAimBalPayment_ACM3 for all of the learners aims</t>
  </si>
  <si>
    <t>L_ProgrammeAimCompletionPayment_ACM3</t>
  </si>
  <si>
    <t>Sum of D_ProgrammeAimCompletionPayment_ACM3 for all of the learners aims</t>
  </si>
  <si>
    <t>L_ProgrammeAimOnProgPayment_ACM3</t>
  </si>
  <si>
    <t>Sum of D_ProgrammeAimOnProgPayment_ACM3 for all of the learners aims</t>
  </si>
  <si>
    <t>L_ProgrammeAimProgFundIndMaxEmpCont_ACM3</t>
  </si>
  <si>
    <t>L_ProgrammeAimProgFundIndMinCoInvest_ACM3</t>
  </si>
  <si>
    <t>L_LearnDelApplicCareLeaverIncentive_ACM3</t>
  </si>
  <si>
    <t>Sum of D_LearnDelApplicCareLeaverIncentive_ACM3 for all of the learners aims</t>
  </si>
  <si>
    <t>L_ProgrammeAimTotProgFund_ACM3</t>
  </si>
  <si>
    <t>L_TotalPayment_ACM3</t>
  </si>
  <si>
    <t>Total Payment Academic Month 3</t>
  </si>
  <si>
    <t>Sum of D_TotalPayment_ACM3 for all of the learners aims</t>
  </si>
  <si>
    <t>L_DisadvFirstPayment_ACM4</t>
  </si>
  <si>
    <t>Sum of D_DisadvFirstPayment_ACM4 for all of the learners aims</t>
  </si>
  <si>
    <t>L_DisadvSecondPayment_ACM4</t>
  </si>
  <si>
    <t>Sum of D_DisadvSecondPayment_ACM4 for all of the learners aims</t>
  </si>
  <si>
    <t>L_LDApplic1618FrameworkUpliftBalancingPayment_ACM4</t>
  </si>
  <si>
    <t>Sum of D_LDApplic1618FrameworkUpliftBalancingPayment_ACM4 for all of the learners aims</t>
  </si>
  <si>
    <t>L_LDApplic1618FrameworkUpliftCompletionPayment_ACM4</t>
  </si>
  <si>
    <t>Sum of D_LDApplic1618FrameworkUpliftCompletionPayment_ACM4 for all of the learners aims</t>
  </si>
  <si>
    <t>L_LDApplic1618FrameworkUpliftOnProgPayment_ACM4</t>
  </si>
  <si>
    <t>Sum of D_LDApplic1618FrameworkUpliftOnProgPayment_ACM4 for all of the learners aims</t>
  </si>
  <si>
    <t>L_LearnDelFirstEmp1618Pay_ACM4</t>
  </si>
  <si>
    <t>Sum of D_LearnDelFirstEmp1618Pay_ACM4 for all of the learners aims</t>
  </si>
  <si>
    <t>L_LearnDelFirstProv1618Pay_ACM4</t>
  </si>
  <si>
    <t>Sum of D_LearnDelFirstProv1618Pay_ACM4 for all of the learners aims</t>
  </si>
  <si>
    <t>L_LearnDelSecondEmp1618Pay_ACM4</t>
  </si>
  <si>
    <t>Sum of D_LearnDelSecondEmp1618Pay_ACM4 for all of the learners aims</t>
  </si>
  <si>
    <t>L_LearnDelSecondProv1618Pay_ACM4</t>
  </si>
  <si>
    <t>Sum of D_LearnDelSecondProv1618Pay_ACM4 for all of the learners aims</t>
  </si>
  <si>
    <t>L_LearnSuppFundCash_ACM4</t>
  </si>
  <si>
    <t>Sum of D_LearnSuppFundCash_ACM4 for all of the learners aims</t>
  </si>
  <si>
    <t>L_MathEngBalPayment_ACM4</t>
  </si>
  <si>
    <t>Sum of D_MathEngBalPayment_ACM4 for all of the learners aims</t>
  </si>
  <si>
    <t>L_MathEngOnProgPayment_ACM4</t>
  </si>
  <si>
    <t>Sum of D_MathEngOnProgPayment_ACM4 for all of the learners aims</t>
  </si>
  <si>
    <t>L_ProgrammeAimBalPayment_ACM4</t>
  </si>
  <si>
    <t>Sum of D_ProgrammeAimBalPayment_ACM4 for all of the learners aims</t>
  </si>
  <si>
    <t>L_ProgrammeAimCompletionPayment_ACM4</t>
  </si>
  <si>
    <t>Sum of D_ProgrammeAimCompletionPayment_ACM4 for all of the learners aims</t>
  </si>
  <si>
    <t>L_ProgrammeAimOnProgPayment_ACM4</t>
  </si>
  <si>
    <t>Sum of D_ProgrammeAimOnProgPayment_ACM4 for all of the learners aims</t>
  </si>
  <si>
    <t>L_ProgrammeAimProgFundIndMaxEmpCont_ACM4</t>
  </si>
  <si>
    <t>L_ProgrammeAimProgFundIndMinCoInvest_ACM4</t>
  </si>
  <si>
    <t>L_LearnDelApplicCareLeaverIncentive_ACM4</t>
  </si>
  <si>
    <t>Sum of D_LearnDelApplicCareLeaverIncentive_ACM4 for all of the learners aims</t>
  </si>
  <si>
    <t>L_ProgrammeAimTotProgFund_ACM4</t>
  </si>
  <si>
    <t>L_TotalPayment_ACM4</t>
  </si>
  <si>
    <t>Total Payment Academic Month 4</t>
  </si>
  <si>
    <t>Sum of D_TotalPayment_ACM4 for all of the learners aims</t>
  </si>
  <si>
    <t>L_DisadvFirstPayment_ACM5</t>
  </si>
  <si>
    <t>Sum of D_DisadvFirstPayment_ACM5 for all of the learners aims</t>
  </si>
  <si>
    <t>L_DisadvSecondPayment_ACM5</t>
  </si>
  <si>
    <t>Sum of D_DisadvSecondPayment_ACM5 for all of the learners aims</t>
  </si>
  <si>
    <t>L_LDApplic1618FrameworkUpliftBalancingPayment_ACM5</t>
  </si>
  <si>
    <t>Sum of D_LDApplic1618FrameworkUpliftBalancingPayment_ACM5 for all of the learners aims</t>
  </si>
  <si>
    <t>L_LDApplic1618FrameworkUpliftCompletionPayment_ACM5</t>
  </si>
  <si>
    <t>Sum of D_LDApplic1618FrameworkUpliftCompletionPayment_ACM5 for all of the learners aims</t>
  </si>
  <si>
    <t>L_LDApplic1618FrameworkUpliftOnProgPayment_ACM5</t>
  </si>
  <si>
    <t>Sum of D_LDApplic1618FrameworkUpliftOnProgPayment_ACM5 for all of the learners aims</t>
  </si>
  <si>
    <t>L_LearnDelFirstEmp1618Pay_ACM5</t>
  </si>
  <si>
    <t>Sum of D_LearnDelFirstEmp1618Pay_ACM5 for all of the learners aims</t>
  </si>
  <si>
    <t>L_LearnDelFirstProv1618Pay_ACM5</t>
  </si>
  <si>
    <t>Sum of D_LearnDelFirstProv1618Pay_ACM5 for all of the learners aims</t>
  </si>
  <si>
    <t>L_LearnDelSecondEmp1618Pay_ACM5</t>
  </si>
  <si>
    <t>Sum of D_LearnDelSecondEmp1618Pay_ACM5 for all of the learners aims</t>
  </si>
  <si>
    <t>L_LearnDelSecondProv1618Pay_ACM5</t>
  </si>
  <si>
    <t>Sum of D_LearnDelSecondProv1618Pay_ACM5 for all of the learners aims</t>
  </si>
  <si>
    <t>L_LearnSuppFundCash_ACM5</t>
  </si>
  <si>
    <t>Sum of D_LearnSuppFundCash_ACM5 for all of the learners aims</t>
  </si>
  <si>
    <t>L_MathEngBalPayment_ACM5</t>
  </si>
  <si>
    <t>Sum of D_MathEngBalPayment_ACM5 for all of the learners aims</t>
  </si>
  <si>
    <t>L_MathEngOnProgPayment_ACM5</t>
  </si>
  <si>
    <t>Sum of D_MathEngOnProgPayment_ACM5 for all of the learners aims</t>
  </si>
  <si>
    <t>L_ProgrammeAimBalPayment_ACM5</t>
  </si>
  <si>
    <t>Sum of D_ProgrammeAimBalPayment_ACM5 for all of the learners aims</t>
  </si>
  <si>
    <t>L_ProgrammeAimCompletionPayment_ACM5</t>
  </si>
  <si>
    <t>Sum of D_ProgrammeAimCompletionPayment_ACM5 for all of the learners aims</t>
  </si>
  <si>
    <t>L_ProgrammeAimOnProgPayment_ACM5</t>
  </si>
  <si>
    <t>Sum of D_ProgrammeAimOnProgPayment_ACM5 for all of the learners aims</t>
  </si>
  <si>
    <t>L_ProgrammeAimProgFundIndMaxEmpCont_ACM5</t>
  </si>
  <si>
    <t>L_ProgrammeAimProgFundIndMinCoInvest_ACM5</t>
  </si>
  <si>
    <t>L_LearnDelApplicCareLeaverIncentive_ACM5</t>
  </si>
  <si>
    <t>Sum of D_LearnDelApplicCareLeaverIncentive_ACM5 for all of the learners aims</t>
  </si>
  <si>
    <t>L_ProgrammeAimTotProgFund_ACM5</t>
  </si>
  <si>
    <t>5the learning delivery's Programme Aim TotProgFund in Academic month 5</t>
  </si>
  <si>
    <t>L_TotalPayment_ACM5</t>
  </si>
  <si>
    <t>Total Payment Academic Month 5</t>
  </si>
  <si>
    <t>Sum of D_TotalPayment_ACM5 for all of the learners aims</t>
  </si>
  <si>
    <t>L_DisadvFirstPayment_ACM6</t>
  </si>
  <si>
    <t>Sum of D_DisadvFirstPayment_ACM6 for all of the learners aims</t>
  </si>
  <si>
    <t>L_DisadvSecondPayment_ACM6</t>
  </si>
  <si>
    <t>Sum of D_DisadvSecondPayment_ACM6 for all of the learners aims</t>
  </si>
  <si>
    <t>L_LDApplic1618FrameworkUpliftBalancingPayment_ACM6</t>
  </si>
  <si>
    <t>Sum of D_LDApplic1618FrameworkUpliftBalancingPayment_ACM6 for all of the learners aims</t>
  </si>
  <si>
    <t>L_LDApplic1618FrameworkUpliftCompletionPayment_ACM6</t>
  </si>
  <si>
    <t>Sum of D_LDApplic1618FrameworkUpliftCompletionPayment_ACM6 for all of the learners aims</t>
  </si>
  <si>
    <t>L_LDApplic1618FrameworkUpliftOnProgPayment_ACM6</t>
  </si>
  <si>
    <t>Sum of D_LDApplic1618FrameworkUpliftOnProgPayment_ACM6 for all of the learners aims</t>
  </si>
  <si>
    <t>L_LearnDelFirstEmp1618Pay_ACM6</t>
  </si>
  <si>
    <t>Sum of D_LearnDelFirstEmp1618Pay_ACM6 for all of the learners aims</t>
  </si>
  <si>
    <t>L_LearnDelFirstProv1618Pay_ACM6</t>
  </si>
  <si>
    <t>Sum of D_LearnDelFirstProv1618Pay_ACM6 for all of the learners aims</t>
  </si>
  <si>
    <t>L_LearnDelSecondEmp1618Pay_ACM6</t>
  </si>
  <si>
    <t>Sum of D_LearnDelSecondEmp1618Pay_ACM6 for all of the learners aims</t>
  </si>
  <si>
    <t>L_LearnDelSecondProv1618Pay_ACM6</t>
  </si>
  <si>
    <t>Sum of D_LearnDelSecondProv1618Pay_ACM6 for all of the learners aims</t>
  </si>
  <si>
    <t>L_LearnSuppFundCash_ACM6</t>
  </si>
  <si>
    <t>Sum of D_LearnSuppFundCash_ACM6 for all of the learners aims</t>
  </si>
  <si>
    <t>L_MathEngBalPayment_ACM6</t>
  </si>
  <si>
    <t>Sum of D_MathEngBalPayment_ACM6 for all of the learners aims</t>
  </si>
  <si>
    <t>L_MathEngOnProgPayment_ACM6</t>
  </si>
  <si>
    <t>Sum of D_MathEngOnProgPayment_ACM6 for all of the learners aims</t>
  </si>
  <si>
    <t>L_ProgrammeAimBalPayment_ACM6</t>
  </si>
  <si>
    <t>Sum of D_ProgrammeAimBalPayment_ACM6 for all of the learners aims</t>
  </si>
  <si>
    <t>L_ProgrammeAimCompletionPayment_ACM6</t>
  </si>
  <si>
    <t>Sum of D_ProgrammeAimCompletionPayment_ACM6 for all of the learners aims</t>
  </si>
  <si>
    <t>L_ProgrammeAimOnProgPayment_ACM6</t>
  </si>
  <si>
    <t>Sum of D_ProgrammeAimOnProgPayment_ACM6 for all of the learners aims</t>
  </si>
  <si>
    <t>L_ProgrammeAimProgFundIndMaxEmpCont_ACM6</t>
  </si>
  <si>
    <t>L_ProgrammeAimProgFundIndMinCoInvest_ACM6</t>
  </si>
  <si>
    <t>L_LearnDelApplicCareLeaverIncentive_ACM6</t>
  </si>
  <si>
    <t>Sum of D_LearnDelApplicCareLeaverIncentive_ACM6 for all of the learners aims</t>
  </si>
  <si>
    <t>L_ProgrammeAimTotProgFund_ACM6</t>
  </si>
  <si>
    <t>5the learning delivery's Programme Aim TotProgFund in Academic month 6</t>
  </si>
  <si>
    <t>L_TotalPayment_ACM6</t>
  </si>
  <si>
    <t>Total Payment Academic Month 6</t>
  </si>
  <si>
    <t>Sum of D_TotalPayment_ACM6 for all of the learners aims</t>
  </si>
  <si>
    <t>L_DisadvFirstPayment_ACM7</t>
  </si>
  <si>
    <t>Sum of D_DisadvFirstPayment_ACM7 for all of the learners aims</t>
  </si>
  <si>
    <t>L_DisadvSecondPayment_ACM7</t>
  </si>
  <si>
    <t>Sum of D_DisadvSecondPayment_ACM7 for all of the learners aims</t>
  </si>
  <si>
    <t>L_LDApplic1618FrameworkUpliftBalancingPayment_ACM7</t>
  </si>
  <si>
    <t>Sum of D_LDApplic1618FrameworkUpliftBalancingPayment_ACM7 for all of the learners aims</t>
  </si>
  <si>
    <t>L_LDApplic1618FrameworkUpliftCompletionPayment_ACM7</t>
  </si>
  <si>
    <t>Sum of D_LDApplic1618FrameworkUpliftCompletionPayment_ACM7 for all of the learners aims</t>
  </si>
  <si>
    <t>L_LDApplic1618FrameworkUpliftOnProgPayment_ACM7</t>
  </si>
  <si>
    <t>Sum of D_LDApplic1618FrameworkUpliftOnProgPayment_ACM7 for all of the learners aims</t>
  </si>
  <si>
    <t>L_LearnDelFirstEmp1618Pay_ACM7</t>
  </si>
  <si>
    <t>Sum of D_LearnDelFirstEmp1618Pay_ACM7 for all of the learners aims</t>
  </si>
  <si>
    <t>L_LearnDelFirstProv1618Pay_ACM7</t>
  </si>
  <si>
    <t>Sum of D_LearnDelFirstProv1618Pay_ACM7 for all of the learners aims</t>
  </si>
  <si>
    <t>L_LearnDelSecondEmp1618Pay_ACM7</t>
  </si>
  <si>
    <t>Sum of D_LearnDelSecondEmp1618Pay_ACM7 for all of the learners aims</t>
  </si>
  <si>
    <t>L_LearnDelSecondProv1618Pay_ACM7</t>
  </si>
  <si>
    <t>Sum of D_LearnDelSecondProv1618Pay_ACM7 for all of the learners aims</t>
  </si>
  <si>
    <t>L_LearnSuppFundCash_ACM7</t>
  </si>
  <si>
    <t>Sum of D_LearnSuppFundCash_ACM7 for all of the learners aims</t>
  </si>
  <si>
    <t>L_MathEngBalPayment_ACM7</t>
  </si>
  <si>
    <t>Sum of D_MathEngBalPayment_ACM7 for all of the learners aims</t>
  </si>
  <si>
    <t>L_MathEngOnProgPayment_ACM7</t>
  </si>
  <si>
    <t>Sum of D_MathEngOnProgPayment_ACM7 for all of the learners aims</t>
  </si>
  <si>
    <t>L_ProgrammeAimBalPayment_ACM7</t>
  </si>
  <si>
    <t>Sum of D_ProgrammeAimBalPayment_ACM7 for all of the learners aims</t>
  </si>
  <si>
    <t>L_ProgrammeAimCompletionPayment_ACM7</t>
  </si>
  <si>
    <t>Sum of D_ProgrammeAimCompletionPayment_ACM7 for all of the learners aims</t>
  </si>
  <si>
    <t>L_ProgrammeAimOnProgPayment_ACM7</t>
  </si>
  <si>
    <t>Sum of D_ProgrammeAimOnProgPayment_ACM7 for all of the learners aims</t>
  </si>
  <si>
    <t>L_ProgrammeAimProgFundIndMaxEmpCont_ACM7</t>
  </si>
  <si>
    <t>L_ProgrammeAimProgFundIndMinCoInvest_ACM7</t>
  </si>
  <si>
    <t>L_LearnDelApplicCareLeaverIncentive_ACM7</t>
  </si>
  <si>
    <t>Sum of D_LearnDelApplicCareLeaverIncentive_ACM7 for all of the learners aims</t>
  </si>
  <si>
    <t>L_ProgrammeAimTotProgFund_ACM7</t>
  </si>
  <si>
    <t>5the learning delivery's Programme Aim TotProgFund in Academic month 7</t>
  </si>
  <si>
    <t>L_TotalPayment_ACM7</t>
  </si>
  <si>
    <t>Total Payment Academic Month 7</t>
  </si>
  <si>
    <t>Sum of D_TotalPayment_ACM7 for all of the learners aims</t>
  </si>
  <si>
    <t>L_DisadvFirstPayment_ACM8</t>
  </si>
  <si>
    <t>Sum of D_DisadvFirstPayment_ACM8 for all of the learners aims</t>
  </si>
  <si>
    <t>L_DisadvSecondPayment_ACM8</t>
  </si>
  <si>
    <t>Sum of D_DisadvSecondPayment_ACM8 for all of the learners aims</t>
  </si>
  <si>
    <t>L_LDApplic1618FrameworkUpliftBalancingPayment_ACM8</t>
  </si>
  <si>
    <t>Sum of D_LDApplic1618FrameworkUpliftBalancingPayment_ACM8 for all of the learners aims</t>
  </si>
  <si>
    <t>L_LDApplic1618FrameworkUpliftCompletionPayment_ACM8</t>
  </si>
  <si>
    <t>Sum of D_LDApplic1618FrameworkUpliftCompletionPayment_ACM8 for all of the learners aims</t>
  </si>
  <si>
    <t>L_LDApplic1618FrameworkUpliftOnProgPayment_ACM8</t>
  </si>
  <si>
    <t>Sum of D_LDApplic1618FrameworkUpliftOnProgPayment_ACM8 for all of the learners aims</t>
  </si>
  <si>
    <t>L_LearnDelFirstEmp1618Pay_ACM8</t>
  </si>
  <si>
    <t>Sum of D_LearnDelFirstEmp1618Pay_ACM8 for all of the learners aims</t>
  </si>
  <si>
    <t>L_LearnDelFirstProv1618Pay_ACM8</t>
  </si>
  <si>
    <t>Sum of D_LearnDelFirstProv1618Pay_ACM8 for all of the learners aims</t>
  </si>
  <si>
    <t>L_LearnDelSecondEmp1618Pay_ACM8</t>
  </si>
  <si>
    <t>Sum of D_LearnDelSecondEmp1618Pay_ACM8 for all of the learners aims</t>
  </si>
  <si>
    <t>L_LearnDelSecondProv1618Pay_ACM8</t>
  </si>
  <si>
    <t>Sum of D_LearnDelSecondProv1618Pay_ACM8 for all of the learners aims</t>
  </si>
  <si>
    <t>L_LearnSuppFundCash_ACM8</t>
  </si>
  <si>
    <t>Sum of D_LearnSuppFundCash_ACM8 for all of the learners aims</t>
  </si>
  <si>
    <t>L_MathEngBalPayment_ACM8</t>
  </si>
  <si>
    <t>Sum of D_MathEngBalPayment_ACM8 for all of the learners aims</t>
  </si>
  <si>
    <t>L_MathEngOnProgPayment_ACM8</t>
  </si>
  <si>
    <t>Sum of D_MathEngOnProgPayment_ACM8 for all of the learners aims</t>
  </si>
  <si>
    <t>L_ProgrammeAimBalPayment_ACM8</t>
  </si>
  <si>
    <t>Sum of D_ProgrammeAimBalPayment_ACM8 for all of the learners aims</t>
  </si>
  <si>
    <t>L_ProgrammeAimCompletionPayment_ACM8</t>
  </si>
  <si>
    <t>Sum of D_ProgrammeAimCompletionPayment_ACM8 for all of the learners aims</t>
  </si>
  <si>
    <t>L_ProgrammeAimOnProgPayment_ACM8</t>
  </si>
  <si>
    <t>Sum of D_ProgrammeAimOnProgPayment_ACM8 for all of the learners aims</t>
  </si>
  <si>
    <t>L_ProgrammeAimProgFundIndMaxEmpCont_ACM8</t>
  </si>
  <si>
    <t>L_ProgrammeAimProgFundIndMinCoInvest_ACM8</t>
  </si>
  <si>
    <t>L_LearnDelApplicCareLeaverIncentive_ACM8</t>
  </si>
  <si>
    <t>Sum of D_LearnDelApplicCareLeaverIncentive_ACM8 for all of the learners aims</t>
  </si>
  <si>
    <t>L_ProgrammeAimTotProgFund_ACM8</t>
  </si>
  <si>
    <t>5the learning delivery's Programme Aim TotProgFund in Academic month 8</t>
  </si>
  <si>
    <t>L_TotalPayment_ACM8</t>
  </si>
  <si>
    <t>Total Payment Academic Month 8</t>
  </si>
  <si>
    <t>Sum of D_TotalPayment_ACM8 for all of the learners aims</t>
  </si>
  <si>
    <t>L_DisadvFirstPayment_ACM9</t>
  </si>
  <si>
    <t>Sum of D_DisadvFirstPayment_ACM9 for all of the learners aims</t>
  </si>
  <si>
    <t>L_DisadvSecondPayment_ACM9</t>
  </si>
  <si>
    <t>Sum of D_DisadvSecondPayment_ACM9 for all of the learners aims</t>
  </si>
  <si>
    <t>L_LDApplic1618FrameworkUpliftBalancingPayment_ACM9</t>
  </si>
  <si>
    <t>Sum of D_LDApplic1618FrameworkUpliftBalancingPayment_ACM9 for all of the learners aims</t>
  </si>
  <si>
    <t>L_LDApplic1618FrameworkUpliftCompletionPayment_ACM9</t>
  </si>
  <si>
    <t>Sum of D_LDApplic1618FrameworkUpliftCompletionPayment_ACM9 for all of the learners aims</t>
  </si>
  <si>
    <t>L_LDApplic1618FrameworkUpliftOnProgPayment_ACM9</t>
  </si>
  <si>
    <t>Sum of D_LDApplic1618FrameworkUpliftOnProgPayment_ACM9 for all of the learners aims</t>
  </si>
  <si>
    <t>L_LearnDelFirstEmp1618Pay_ACM9</t>
  </si>
  <si>
    <t>Sum of D_LearnDelFirstEmp1618Pay_ACM9 for all of the learners aims</t>
  </si>
  <si>
    <t>L_LearnDelFirstProv1618Pay_ACM9</t>
  </si>
  <si>
    <t>Sum of D_LearnDelFirstProv1618Pay_ACM9 for all of the learners aims</t>
  </si>
  <si>
    <t>L_LearnDelSecondEmp1618Pay_ACM9</t>
  </si>
  <si>
    <t>Sum of D_LearnDelSecondEmp1618Pay_ACM9 for all of the learners aims</t>
  </si>
  <si>
    <t>L_LearnDelSecondProv1618Pay_ACM9</t>
  </si>
  <si>
    <t>Sum of D_LearnDelSecondProv1618Pay_ACM9 for all of the learners aims</t>
  </si>
  <si>
    <t>L_LearnSuppFundCash_ACM9</t>
  </si>
  <si>
    <t>Sum of D_LearnSuppFundCash_ACM9 for all of the learners aims</t>
  </si>
  <si>
    <t>L_MathEngBalPayment_ACM9</t>
  </si>
  <si>
    <t>Sum of D_MathEngBalPayment_ACM9 for all of the learners aims</t>
  </si>
  <si>
    <t>L_MathEngOnProgPayment_ACM9</t>
  </si>
  <si>
    <t>Sum of D_MathEngOnProgPayment_ACM9 for all of the learners aims</t>
  </si>
  <si>
    <t>L_ProgrammeAimBalPayment_ACM9</t>
  </si>
  <si>
    <t>Sum of D_ProgrammeAimBalPayment_ACM9 for all of the learners aims</t>
  </si>
  <si>
    <t>L_ProgrammeAimCompletionPayment_ACM9</t>
  </si>
  <si>
    <t>Sum of D_ProgrammeAimCompletionPayment_ACM9 for all of the learners aims</t>
  </si>
  <si>
    <t>L_ProgrammeAimOnProgPayment_ACM9</t>
  </si>
  <si>
    <t>Sum of D_ProgrammeAimOnProgPayment_ACM9 for all of the learners aims</t>
  </si>
  <si>
    <t>L_ProgrammeAimProgFundIndMaxEmpCont_ACM9</t>
  </si>
  <si>
    <t>L_ProgrammeAimProgFundIndMinCoInvest_ACM9</t>
  </si>
  <si>
    <t>L_LearnDelApplicCareLeaverIncentive_ACM9</t>
  </si>
  <si>
    <t>Sum of D_LearnDelApplicCareLeaverIncentive_ACM9 for all of the learners aims</t>
  </si>
  <si>
    <t>L_ProgrammeAimTotProgFund_ACM9</t>
  </si>
  <si>
    <t>5the learning delivery's Programme Aim TotProgFund in Academic month 9</t>
  </si>
  <si>
    <t>L_TotalPayment_ACM9</t>
  </si>
  <si>
    <t>Total Payment Academic Month 9</t>
  </si>
  <si>
    <t>Sum of D_TotalPayment_ACM9 for all of the learners aims</t>
  </si>
  <si>
    <t>L_DisadvFirstPayment_ACM10</t>
  </si>
  <si>
    <t>Sum of D_DisadvFirstPayment_ACM10 for all of the learners aims</t>
  </si>
  <si>
    <t>L_DisadvSecondPayment_ACM10</t>
  </si>
  <si>
    <t>Sum of D_DisadvSecondPayment_ACM10 for all of the learners aims</t>
  </si>
  <si>
    <t>L_LDApplic1618FrameworkUpliftBalancingPayment_ACM10</t>
  </si>
  <si>
    <t>Sum of D_LDApplic1618FrameworkUpliftBalancingPayment_ACM10 for all of the learners aims</t>
  </si>
  <si>
    <t>L_LDApplic1618FrameworkUpliftCompletionPayment_ACM10</t>
  </si>
  <si>
    <t>Sum of D_LDApplic1618FrameworkUpliftCompletionPayment_ACM10 for all of the learners aims</t>
  </si>
  <si>
    <t>L_LDApplic1618FrameworkUpliftOnProgPayment_ACM10</t>
  </si>
  <si>
    <t>Sum of D_LDApplic1618FrameworkUpliftOnProgPayment_ACM10 for all of the learners aims</t>
  </si>
  <si>
    <t>L_LearnDelFirstEmp1618Pay_ACM10</t>
  </si>
  <si>
    <t>Sum of D_LearnDelFirstEmp1618Pay_ACM10 for all of the learners aims</t>
  </si>
  <si>
    <t>L_LearnDelFirstProv1618Pay_ACM10</t>
  </si>
  <si>
    <t>Sum of D_LearnDelFirstProv1618Pay_ACM10 for all of the learners aims</t>
  </si>
  <si>
    <t>L_LearnDelSecondEmp1618Pay_ACM10</t>
  </si>
  <si>
    <t>Sum of D_LearnDelSecondEmp1618Pay_ACM10 for all of the learners aims</t>
  </si>
  <si>
    <t>L_LearnDelSecondProv1618Pay_ACM10</t>
  </si>
  <si>
    <t>Sum of D_LearnDelSecondProv1618Pay_ACM10 for all of the learners aims</t>
  </si>
  <si>
    <t>L_LearnSuppFundCash_ACM10</t>
  </si>
  <si>
    <t>Sum of D_LearnSuppFundCash_ACM10 for all of the learners aims</t>
  </si>
  <si>
    <t>L_MathEngBalPayment_ACM10</t>
  </si>
  <si>
    <t>Sum of D_MathEngBalPayment_ACM10 for all of the learners aims</t>
  </si>
  <si>
    <t>L_MathEngOnProgPayment_ACM10</t>
  </si>
  <si>
    <t>Sum of D_MathEngOnProgPayment_ACM10 for all of the learners aims</t>
  </si>
  <si>
    <t>L_ProgrammeAimBalPayment_ACM10</t>
  </si>
  <si>
    <t>Sum of D_ProgrammeAimBalPayment_ACM10 for all of the learners aims</t>
  </si>
  <si>
    <t>L_ProgrammeAimCompletionPayment_ACM10</t>
  </si>
  <si>
    <t>Sum of D_ProgrammeAimCompletionPayment_ACM10 for all of the learners aims</t>
  </si>
  <si>
    <t>L_ProgrammeAimOnProgPayment_ACM10</t>
  </si>
  <si>
    <t>Sum of D_ProgrammeAimOnProgPayment_ACM10 for all of the learners aims</t>
  </si>
  <si>
    <t>L_ProgrammeAimProgFundIndMaxEmpCont_ACM10</t>
  </si>
  <si>
    <t>L_ProgrammeAimProgFundIndMinCoInvest_ACM10</t>
  </si>
  <si>
    <t>L_LearnDelApplicCareLeaverIncentive_ACM10</t>
  </si>
  <si>
    <t>Sum of D_LearnDelApplicCareLeaverIncentive_ACM10 for all of the learners aims</t>
  </si>
  <si>
    <t>L_ProgrammeAimTotProgFund_ACM10</t>
  </si>
  <si>
    <t>5the learning delivery's Programme Aim TotProgFund in Academic month 10</t>
  </si>
  <si>
    <t>L_TotalPayment_ACM10</t>
  </si>
  <si>
    <t>Total Payment Academic Month 10</t>
  </si>
  <si>
    <t>Sum of D_TotalPayment_ACM10 for all of the learners aims</t>
  </si>
  <si>
    <t>L_DisadvFirstPayment_ACM11</t>
  </si>
  <si>
    <t>Sum of D_DisadvFirstPayment_ACM11 for all of the learners aims</t>
  </si>
  <si>
    <t>L_DisadvSecondPayment_ACM11</t>
  </si>
  <si>
    <t>Sum of D_DisadvSecondPayment_ACM11 for all of the learners aims</t>
  </si>
  <si>
    <t>L_LDApplic1618FrameworkUpliftBalancingPayment_ACM11</t>
  </si>
  <si>
    <t>Sum of D_LDApplic1618FrameworkUpliftBalancingPayment_ACM11 for all of the learners aims</t>
  </si>
  <si>
    <t>L_LDApplic1618FrameworkUpliftCompletionPayment_ACM11</t>
  </si>
  <si>
    <t>Sum of D_LDApplic1618FrameworkUpliftCompletionPayment_ACM11 for all of the learners aims</t>
  </si>
  <si>
    <t>L_LDApplic1618FrameworkUpliftOnProgPayment_ACM11</t>
  </si>
  <si>
    <t>Sum of D_LDApplic1618FrameworkUpliftOnProgPayment_ACM11 for all of the learners aims</t>
  </si>
  <si>
    <t>L_LearnDelFirstEmp1618Pay_ACM11</t>
  </si>
  <si>
    <t>Sum of D_LearnDelFirstEmp1618Pay_ACM11 for all of the learners aims</t>
  </si>
  <si>
    <t>L_LearnDelFirstProv1618Pay_ACM11</t>
  </si>
  <si>
    <t>Sum of D_LearnDelFirstProv1618Pay_ACM11 for all of the learners aims</t>
  </si>
  <si>
    <t>L_LearnDelSecondEmp1618Pay_ACM11</t>
  </si>
  <si>
    <t>Sum of D_LearnDelSecondEmp1618Pay_ACM11 for all of the learners aims</t>
  </si>
  <si>
    <t>L_LearnDelSecondProv1618Pay_ACM11</t>
  </si>
  <si>
    <t>Sum of D_LearnDelSecondProv1618Pay_ACM11 for all of the learners aims</t>
  </si>
  <si>
    <t>L_LearnSuppFundCash_ACM11</t>
  </si>
  <si>
    <t>Sum of D_LearnSuppFundCash_ACM11 for all of the learners aims</t>
  </si>
  <si>
    <t>L_MathEngBalPayment_ACM11</t>
  </si>
  <si>
    <t>Sum of D_MathEngBalPayment_ACM11 for all of the learners aims</t>
  </si>
  <si>
    <t>L_MathEngOnProgPayment_ACM11</t>
  </si>
  <si>
    <t>Sum of D_MathEngOnProgPayment_ACM11 for all of the learners aims</t>
  </si>
  <si>
    <t>L_ProgrammeAimBalPayment_ACM11</t>
  </si>
  <si>
    <t>Sum of D_ProgrammeAimBalPayment_ACM11 for all of the learners aims</t>
  </si>
  <si>
    <t>L_ProgrammeAimCompletionPayment_ACM11</t>
  </si>
  <si>
    <t>Sum of D_ProgrammeAimCompletionPayment_ACM11 for all of the learners aims</t>
  </si>
  <si>
    <t>L_ProgrammeAimOnProgPayment_ACM11</t>
  </si>
  <si>
    <t>Sum of D_ProgrammeAimOnProgPayment_ACM11 for all of the learners aims</t>
  </si>
  <si>
    <t>L_ProgrammeAimProgFundIndMaxEmpCont_ACM11</t>
  </si>
  <si>
    <t>L_ProgrammeAimProgFundIndMinCoInvest_ACM11</t>
  </si>
  <si>
    <t>L_LearnDelApplicCareLeaverIncentive_ACM11</t>
  </si>
  <si>
    <t>Sum of D_LearnDelApplicCareLeaverIncentive_ACM11 for all of the learners aims</t>
  </si>
  <si>
    <t>L_ProgrammeAimTotProgFund_ACM11</t>
  </si>
  <si>
    <t>5the learning delivery's Programme Aim TotProgFund in Academic month 11</t>
  </si>
  <si>
    <t>L_TotalPayment_ACM11</t>
  </si>
  <si>
    <t>Total Payment Academic Month 11</t>
  </si>
  <si>
    <t>Sum of D_TotalPayment_ACM11 for all of the learners aims</t>
  </si>
  <si>
    <t>L_DisadvFirstPayment_ACM12</t>
  </si>
  <si>
    <t>Sum of D_DisadvFirstPayment_ACM12 for all of the learners aims</t>
  </si>
  <si>
    <t>L_DisadvSecondPayment_ACM12</t>
  </si>
  <si>
    <t>Sum of D_DisadvSecondPayment_ACM12 for all of the learners aims</t>
  </si>
  <si>
    <t>L_LDApplic1618FrameworkUpliftBalancingPayment_ACM12</t>
  </si>
  <si>
    <t>Sum of D_LDApplic1618FrameworkUpliftBalancingPayment_ACM12 for all of the learners aims</t>
  </si>
  <si>
    <t>L_LDApplic1618FrameworkUpliftCompletionPayment_ACM12</t>
  </si>
  <si>
    <t>Sum of D_LDApplic1618FrameworkUpliftCompletionPayment_ACM12 for all of the learners aims</t>
  </si>
  <si>
    <t>L_LDApplic1618FrameworkUpliftOnProgPayment_ACM12</t>
  </si>
  <si>
    <t>Sum of D_LDApplic1618FrameworkUpliftOnProgPayment_ACM12 for all of the learners aims</t>
  </si>
  <si>
    <t>L_LearnDelFirstEmp1618Pay_ACM12</t>
  </si>
  <si>
    <t>Sum of D_LearnDelFirstEmp1618Pay_ACM12 for all of the learners aims</t>
  </si>
  <si>
    <t>L_LearnDelFirstProv1618Pay_ACM12</t>
  </si>
  <si>
    <t>Sum of D_LearnDelFirstProv1618Pay_ACM12 for all of the learners aims</t>
  </si>
  <si>
    <t>L_LearnDelSecondEmp1618Pay_ACM12</t>
  </si>
  <si>
    <t>Sum of D_LearnDelSecondEmp1618Pay_ACM12 for all of the learners aims</t>
  </si>
  <si>
    <t>L_LearnDelSecondProv1618Pay_ACM12</t>
  </si>
  <si>
    <t>Sum of D_LearnDelSecondProv1618Pay_ACM12 for all of the learners aims</t>
  </si>
  <si>
    <t>L_LearnSuppFundCash_ACM12</t>
  </si>
  <si>
    <t>Sum of D_LearnSuppFundCash_ACM12 for all of the learners aims</t>
  </si>
  <si>
    <t>L_MathEngBalPayment_ACM12</t>
  </si>
  <si>
    <t>Sum of D_MathEngBalPayment_ACM12 for all of the learners aims</t>
  </si>
  <si>
    <t>L_MathEngOnProgPayment_ACM12</t>
  </si>
  <si>
    <t>Sum of D_MathEngOnProgPayment_ACM12 for all of the learners aims</t>
  </si>
  <si>
    <t>L_ProgrammeAimBalPayment_ACM12</t>
  </si>
  <si>
    <t>Sum of D_ProgrammeAimBalPayment_ACM12 for all of the learners aims</t>
  </si>
  <si>
    <t>L_ProgrammeAimCompletionPayment_ACM12</t>
  </si>
  <si>
    <t>Sum of D_ProgrammeAimCompletionPayment_ACM12 for all of the learners aims</t>
  </si>
  <si>
    <t>L_ProgrammeAimOnProgPayment_ACM12</t>
  </si>
  <si>
    <t>the learning delivery's programme aim on programme payment in Academic Month 12</t>
  </si>
  <si>
    <t>Sum of D_ProgrammeAimOnProgPayment_ACM12 for all of the learners aims</t>
  </si>
  <si>
    <t>L_ProgrammeAimProgFundIndMaxEmpCont_ACM12</t>
  </si>
  <si>
    <t>L_ProgrammeAimProgFundIndMinCoInvest_ACM12</t>
  </si>
  <si>
    <t>L_LearnDelApplicCareLeaverIncentive_ACM12</t>
  </si>
  <si>
    <t>Sum of D_LearnDelApplicCareLeaverIncentive_ACM12 for all of the learners aims</t>
  </si>
  <si>
    <t>L_ProgrammeAimTotProgFund_ACM12</t>
  </si>
  <si>
    <t>5the learning delivery's Programme Aim TotProgFund in Academic month 12</t>
  </si>
  <si>
    <t>L_TotalPayment_ACM12</t>
  </si>
  <si>
    <t>Total Payment Academic Month 12</t>
  </si>
  <si>
    <t>Sum of D_TotalPayment_ACM12 for all of the learners aims</t>
  </si>
  <si>
    <t>L_DisadvFirstPayment_Y2D</t>
  </si>
  <si>
    <t>Sum of D_DisadvFirstPayment_Y2D for all of the learners aims</t>
  </si>
  <si>
    <t>L_DisadvSecondPayment_Y2D</t>
  </si>
  <si>
    <t>Sum of D_DisadvSecondPayment_Y2D for all of the learners aims</t>
  </si>
  <si>
    <t>L_LDApplic1618FrameworkUpliftBalancingPayment_Y2D</t>
  </si>
  <si>
    <t>Sum of D_LDApplic1618FrameworkUpliftBalancingPayment_Y2D for all of the learners aims</t>
  </si>
  <si>
    <t>L_LDApplic1618FrameworkUpliftCompletionPayment_Y2D</t>
  </si>
  <si>
    <t>Sum of D_LDApplic1618FrameworkUpliftCompletionPayment_Y2D for all of the learners aims</t>
  </si>
  <si>
    <t>L_LDApplic1618FrameworkUpliftOnProgPayment_Y2D</t>
  </si>
  <si>
    <t>Sum of D_LDApplic1618FrameworkUpliftOnProgPayment_Y2D for all of the learners aims</t>
  </si>
  <si>
    <t>L_LearnDelFirstEmp1618Pay_Y2D</t>
  </si>
  <si>
    <t>Sum of D_LearnDelFirstEmp1618Pay_Y2D for all of the learners aims</t>
  </si>
  <si>
    <t>L_LearnDelFirstProv1618Pay_Y2D</t>
  </si>
  <si>
    <t>Sum of D_LearnDelFirstProv1618Pay_Y2D for all of the learners aims</t>
  </si>
  <si>
    <t>L_LearnDelSecondEmp1618Pay_Y2D</t>
  </si>
  <si>
    <t>Sum of D_LearnDelSecondEmp1618Pay_Y2D for all of the learners aims</t>
  </si>
  <si>
    <t>L_LearnDelSecondProv1618Pay_Y2D</t>
  </si>
  <si>
    <t>Sum of D_LearnDelSecondProv1618Pay_Y2D for all of the learners aims</t>
  </si>
  <si>
    <t>L_LearnSuppFundCash_Y2D</t>
  </si>
  <si>
    <t>Sum of D_LearnSuppFundCash_Y2D for all of the learners aims</t>
  </si>
  <si>
    <t>L_MathEngBalPayment_Y2D</t>
  </si>
  <si>
    <t>Sum of D_MathEngBalPayment_Y2D for all of the learners aims</t>
  </si>
  <si>
    <t>L_MathEngOnProgPayment_Y2D</t>
  </si>
  <si>
    <t>Sum of D_MathEngOnProgPayment_Y2D for all of the learners aims</t>
  </si>
  <si>
    <t>L_ProgrammeAimBalPayment_Y2D</t>
  </si>
  <si>
    <t>Sum of D_ProgrammeAimBalPayment_Y2D for all of the learners aims</t>
  </si>
  <si>
    <t>L_ProgrammeAimCompletionPayment_Y2D</t>
  </si>
  <si>
    <t>Sum of D_ProgrammeAimCompletionPayment_Y2D for all of the learners aims</t>
  </si>
  <si>
    <t>L_ProgrammeAimOnProgPayment_Y2D</t>
  </si>
  <si>
    <t>Sum of D_ProgrammeAimOnProgPayment_Y2D for all of the learners aims</t>
  </si>
  <si>
    <t>L_ProgrammeAimProgFundIndMaxEmpCont_Y2D</t>
  </si>
  <si>
    <t>L_ProgrammeAimProgFundIndMinCoInvest_Y2D</t>
  </si>
  <si>
    <t>L_LearnDelApplicCareLeaverIncentive_Y2D</t>
  </si>
  <si>
    <t>Sum of D_LearnDelApplicCareLeaverIncentive_Y2D for all of the learners aims</t>
  </si>
  <si>
    <t>L_ProgrammeAimTotProgFund_Y2D</t>
  </si>
  <si>
    <t>5the learning delivery's Programme Aim TotProgFund year to date</t>
  </si>
  <si>
    <t>L_TotalPayment_Y2D</t>
  </si>
  <si>
    <t>Sum of D_TotalPayment_Y2D for all of the learners aims</t>
  </si>
  <si>
    <t>L_DisadvFirstPayment_EFY</t>
  </si>
  <si>
    <t>Sum of D_DisadvFirstPayment_EFY for all of the learners aims</t>
  </si>
  <si>
    <t>L_DisadvSecondPayment_EFY</t>
  </si>
  <si>
    <t>Sum of D_DisadvSecondPayment_EFY for all of the learners aims</t>
  </si>
  <si>
    <t>L_LDApplic1618FrameworkUpliftBalancingPayment_EFY</t>
  </si>
  <si>
    <t>Sum of D_LDApplic1618FrameworkUpliftBalancingPayment_EFY for all of the learners aims</t>
  </si>
  <si>
    <t>L_LDApplic1618FrameworkUpliftCompletionPayment_EFY</t>
  </si>
  <si>
    <t>Sum of D_LDApplic1618FrameworkUpliftCompletionPayment_EFY for all of the learners aims</t>
  </si>
  <si>
    <t>L_LDApplic1618FrameworkUpliftOnProgPayment_EFY</t>
  </si>
  <si>
    <t>Sum of D_LDApplic1618FrameworkUpliftOnProgPayment_EFY for all of the learners aims</t>
  </si>
  <si>
    <t>L_LearnDelFirstEmp1618Pay_EFY</t>
  </si>
  <si>
    <t>Sum of D_LearnDelFirstEmp1618Pay_EFY for all of the learners aims</t>
  </si>
  <si>
    <t>L_LearnDelFirstProv1618Pay_EFY</t>
  </si>
  <si>
    <t>Sum of D_LearnDelFirstProv1618Pay_EFY for all of the learners aims</t>
  </si>
  <si>
    <t>L_LearnDelSecondEmp1618Pay_EFY</t>
  </si>
  <si>
    <t>Sum of D_LearnDelSecondEmp1618Pay_EFY for all of the learners aims</t>
  </si>
  <si>
    <t>L_LearnDelSecondProv1618Pay_EFY</t>
  </si>
  <si>
    <t>Sum of D_LearnDelSecondProv1618Pay_EFY for all of the learners aims</t>
  </si>
  <si>
    <t>L_LearnSuppFundCash_EFY</t>
  </si>
  <si>
    <t>Sum of D_LearnSuppFundCash_EFY for all of the learners aims</t>
  </si>
  <si>
    <t>L_MathEngBalPayment_EFY</t>
  </si>
  <si>
    <t>Sum of D_MathEngBalPayment_EFY for all of the learners aims</t>
  </si>
  <si>
    <t>L_MathEngOnProgPayment_EFY</t>
  </si>
  <si>
    <t>Sum of D_MathEngOnProgPayment_EFY for all of the learners aims</t>
  </si>
  <si>
    <t>L_ProgrammeAimBalPayment_EFY</t>
  </si>
  <si>
    <t>Sum of D_ProgrammeAimBalPayment_EFY for all of the learners aims</t>
  </si>
  <si>
    <t>L_ProgrammeAimCompletionPayment_EFY</t>
  </si>
  <si>
    <t>Sum of D_ProgrammeAimCompletionPayment_EFY for all of the learners aims</t>
  </si>
  <si>
    <t>L_ProgrammeAimOnProgPayment_EFY</t>
  </si>
  <si>
    <t>Sum of D_ProgrammeAimOnProgPayment_EFY for all of the learners aims</t>
  </si>
  <si>
    <t>L_ProgrammeAimProgFundIndMaxEmpCont_EFY</t>
  </si>
  <si>
    <t>L_ProgrammeAimProgFundIndMinCoInvest_EFY</t>
  </si>
  <si>
    <t>L_LearnDelApplicCareLeaverIncentive_EFY</t>
  </si>
  <si>
    <t>Sum of D_LearnDelApplicCareLeaverIncentive_EFY for all of the learners aims</t>
  </si>
  <si>
    <t>L_ProgrammeAimTotProgFund_EFY</t>
  </si>
  <si>
    <t>5the learning delivery's Programme Aim TotProgFund effective full year</t>
  </si>
  <si>
    <t>L_TotalPayment_EFY</t>
  </si>
  <si>
    <t>Sum of D_TotalPayment_EFY for all of the learners aims</t>
  </si>
  <si>
    <t>Rulebase.AEC_LearningDelivery_PeriodisedTextValues</t>
  </si>
  <si>
    <t>D_FundLineType_ACM1</t>
  </si>
  <si>
    <t>Funding line type for academic month 1</t>
  </si>
  <si>
    <t>(varchar(255))</t>
  </si>
  <si>
    <t>Value of Period_1 where AttributeName = "FundLineType"</t>
  </si>
  <si>
    <t>D_ACT_ACM1</t>
  </si>
  <si>
    <t>Apprenticeship contract type for academic month 1</t>
  </si>
  <si>
    <t>Value of Period_1 where AttributeName =  "LearnDelContType"</t>
  </si>
  <si>
    <t>See SILR2425_FAM_ UNB_SNnn tab for descriptions</t>
  </si>
  <si>
    <t>D_FundLineType_ACM2</t>
  </si>
  <si>
    <t>Funding line type for academic month 2</t>
  </si>
  <si>
    <t>Value of Period_2 where AttributeName = "FundLineType"</t>
  </si>
  <si>
    <t>D_ACT_ACM2</t>
  </si>
  <si>
    <t>Apprenticeship contract type for academic month 2</t>
  </si>
  <si>
    <t>Value of Period_2 where AttributeName =  "LearnDelContType"</t>
  </si>
  <si>
    <t>D_FundLineType_ACM3</t>
  </si>
  <si>
    <t>Funding line type for academic month 3</t>
  </si>
  <si>
    <t>Value of Period_3 where AttributeName = "FundLineType"</t>
  </si>
  <si>
    <t>D_ACT_ACM3</t>
  </si>
  <si>
    <t>Apprenticeship contract type for academic month 3</t>
  </si>
  <si>
    <t>Value of Period_3 where AttributeName =  "LearnDelContType"</t>
  </si>
  <si>
    <t>D_FundLineType_ACM4</t>
  </si>
  <si>
    <t>Funding line type for academic month 4</t>
  </si>
  <si>
    <t>Value of Period_4 where AttributeName = "FundLineType"</t>
  </si>
  <si>
    <t>D_ACT_ACM4</t>
  </si>
  <si>
    <t>Apprenticeship contract type for academic month 4</t>
  </si>
  <si>
    <t>Value of Period_4 where AttributeName =  "LearnDelContType"</t>
  </si>
  <si>
    <t>D_FundLineType_ACM5</t>
  </si>
  <si>
    <t>Funding line type for academic month 5</t>
  </si>
  <si>
    <t>Value of Period_5 where AttributeName = "FundLineType"</t>
  </si>
  <si>
    <t>D_ACT_ACM5</t>
  </si>
  <si>
    <t>Apprenticeship contract type for academic month 5</t>
  </si>
  <si>
    <t>Value of Period_5 where AttributeName =  "LearnDelContType"</t>
  </si>
  <si>
    <t>D_FundLineType_ACM6</t>
  </si>
  <si>
    <t>Funding line type for academic month 6</t>
  </si>
  <si>
    <t>Value of Period_6 where AttributeName = "FundLineType"</t>
  </si>
  <si>
    <t>D_ACT_ACM6</t>
  </si>
  <si>
    <t>Apprenticeship contract type for academic month 6</t>
  </si>
  <si>
    <t>Value of Period_6 where AttributeName =  "LearnDelContType"</t>
  </si>
  <si>
    <t>D_FundLineType_ACM7</t>
  </si>
  <si>
    <t>Funding line type for academic month 7</t>
  </si>
  <si>
    <t>Value of Period_7 where AttributeName = "FundLineType"</t>
  </si>
  <si>
    <t>D_ACT_ACM7</t>
  </si>
  <si>
    <t>Apprenticeship contract type for academic month 7</t>
  </si>
  <si>
    <t>Value of Period_7 where AttributeName =  "LearnDelContType"</t>
  </si>
  <si>
    <t>D_FundLineType_ACM8</t>
  </si>
  <si>
    <t>Funding line type for academic month 8</t>
  </si>
  <si>
    <t>Value of Period_8 where AttributeName = "FundLineType"</t>
  </si>
  <si>
    <t>D_ACT_ACM8</t>
  </si>
  <si>
    <t>Apprenticeship contract type for academic month 8</t>
  </si>
  <si>
    <t>Value of Period_8 where AttributeName =  "LearnDelContType"</t>
  </si>
  <si>
    <t>D_FundLineType_ACM9</t>
  </si>
  <si>
    <t>Funding line type for academic month 9</t>
  </si>
  <si>
    <t>Value of Period_9 where AttributeName = "FundLineType"</t>
  </si>
  <si>
    <t>D_ACT_ACM9</t>
  </si>
  <si>
    <t>Apprenticeship contract type for academic month 9</t>
  </si>
  <si>
    <t>Value of Period_9 where AttributeName =  "LearnDelContType"</t>
  </si>
  <si>
    <t>D_FundLineType_ACM10</t>
  </si>
  <si>
    <t>Funding line type for academic month 10</t>
  </si>
  <si>
    <t>Value of Period_10 where AttributeName = "FundLineType"</t>
  </si>
  <si>
    <t>D_ACT_ACM10</t>
  </si>
  <si>
    <t>Apprenticeship contract type for academic month 10</t>
  </si>
  <si>
    <t>Value of Period_10 where AttributeName =  "LearnDelContType"</t>
  </si>
  <si>
    <t>D_FundLineType_ACM11</t>
  </si>
  <si>
    <t>Funding line type for academic month 11</t>
  </si>
  <si>
    <t>Value of Period_11 where AttributeName = "FundLineType"</t>
  </si>
  <si>
    <t>D_ACT_ACM11</t>
  </si>
  <si>
    <t>Apprenticeship contract type for academic month 11</t>
  </si>
  <si>
    <t>Value of Period_11 where AttributeName =  "LearnDelContType"</t>
  </si>
  <si>
    <t>D_FundLineType_ACM12</t>
  </si>
  <si>
    <t>Funding line type for academic month 12</t>
  </si>
  <si>
    <t>Value of Period_12 where AttributeName = "FundLineType"</t>
  </si>
  <si>
    <t>D_ACT_ACM12</t>
  </si>
  <si>
    <t>Apprenticeship contract type for academic month 12</t>
  </si>
  <si>
    <t>Value of Period_12 where AttributeName =  "LearnDelContType"</t>
  </si>
  <si>
    <t>Rulebase.AEC_ApprenticeshipPriceEpisode</t>
  </si>
  <si>
    <t>PriceEpisodeAimSeqNumber</t>
  </si>
  <si>
    <t>Price episode aim sequence number</t>
  </si>
  <si>
    <t>Derived field not a key field</t>
  </si>
  <si>
    <t>EpisodeEffectiveTNPStartDate</t>
  </si>
  <si>
    <t>Price episode effective TNP start date</t>
  </si>
  <si>
    <t>EpisodeStartDate</t>
  </si>
  <si>
    <t>Price episode start date</t>
  </si>
  <si>
    <t>PriceEpisodeActualEndDate</t>
  </si>
  <si>
    <t>Price episode actual end date</t>
  </si>
  <si>
    <t>PriceEpisodeActualEndDateIncEPA</t>
  </si>
  <si>
    <t>Actual End Dat Including End Point Assessment (EPA)</t>
  </si>
  <si>
    <t>PriceEpisode1618FrameworkUpliftRemainingAmount</t>
  </si>
  <si>
    <t>Price episode 1618 framework uplift remaining amount</t>
  </si>
  <si>
    <t>PriceEpisode1618FrameworkUpliftTotPrevEarnings</t>
  </si>
  <si>
    <t>Price episode 1618 framework uplift total  previous earnings</t>
  </si>
  <si>
    <t>PriceEpisode1618FUBalValue</t>
  </si>
  <si>
    <t>The apprenticeship price episode's 1618 framework uplift balancing value</t>
  </si>
  <si>
    <t>PriceEpisode1618FUMonthInstValue</t>
  </si>
  <si>
    <t>The apprenticeship price episode's 1618 framework uplift monthly instalment value</t>
  </si>
  <si>
    <t>PriceEpisode1618FUTotEarnings</t>
  </si>
  <si>
    <t>The apprenticeship price episode's 1618 framework uplift total earnings</t>
  </si>
  <si>
    <t>PriceEpisodeApplic1618FrameworkUpliftCompElement</t>
  </si>
  <si>
    <t>Price episode applicable 1618 framework uplift completion element</t>
  </si>
  <si>
    <t>PriceEpisodeActualInstalments</t>
  </si>
  <si>
    <t>Price episode actual instalments</t>
  </si>
  <si>
    <t>PriceEpisodeCappedRemainingTNPAmount</t>
  </si>
  <si>
    <t>Price episode capped remaining TNP amount</t>
  </si>
  <si>
    <t>PriceEpisodeCompleted</t>
  </si>
  <si>
    <t>Price episode has been completed</t>
  </si>
  <si>
    <t xml:space="preserve"> CAST(PriceEpisodeCompleted AS int)</t>
  </si>
  <si>
    <t>PriceEpisodeCompletionElement</t>
  </si>
  <si>
    <t>Price episode completion element</t>
  </si>
  <si>
    <t>PriceEpisodeContractType</t>
  </si>
  <si>
    <t>Price episode contract type</t>
  </si>
  <si>
    <t>PriceEpisodeExpectedTotalMonthlyValue</t>
  </si>
  <si>
    <t>Price episode expected total monthly value</t>
  </si>
  <si>
    <t>PriceEpisodeFirstAdditionalPaymentThresholdDate</t>
  </si>
  <si>
    <t>Price episode first additional payment threshold date</t>
  </si>
  <si>
    <t>PriceEpisodeFundLineType</t>
  </si>
  <si>
    <t>Price episode funding line type</t>
  </si>
  <si>
    <t>PriceEpisodeIdentifier</t>
  </si>
  <si>
    <t>Price episode identifier</t>
  </si>
  <si>
    <t>PriceEpisodeInstalmentValue</t>
  </si>
  <si>
    <t>Price episode monthly instalment value</t>
  </si>
  <si>
    <t>PriceEpisodeLDAppIdent</t>
  </si>
  <si>
    <t xml:space="preserve">New Field 2021/22 </t>
  </si>
  <si>
    <t>PriceEpisodePlannedEndDate</t>
  </si>
  <si>
    <t>Price episode planned end date</t>
  </si>
  <si>
    <t>PriceEpisodePlannedInstalments</t>
  </si>
  <si>
    <t>Price episode planned instalments</t>
  </si>
  <si>
    <t>PriceEpisodePreviousEarnings</t>
  </si>
  <si>
    <t>Price episode previous earnings</t>
  </si>
  <si>
    <t>PriceEpisodePreviousEarningsSameProvider</t>
  </si>
  <si>
    <t>Price episode previous earnings for the same provider</t>
  </si>
  <si>
    <t>PriceEpisodeRemainingAmountWithinUpperLimit</t>
  </si>
  <si>
    <t>Price episode remaining amount within upper limit</t>
  </si>
  <si>
    <t>PriceEpisodeRemainingTNPAmount</t>
  </si>
  <si>
    <t>Price episode remaining TNP amount</t>
  </si>
  <si>
    <t>PriceEpisodeSecondAdditionalPaymentThresholdDate</t>
  </si>
  <si>
    <t>Price episode second additional payment threshold date</t>
  </si>
  <si>
    <t>PriceEpisodeTotalEarnings</t>
  </si>
  <si>
    <t>Price episode total earnings</t>
  </si>
  <si>
    <t>PriceEpisodeTotalTNPPrice</t>
  </si>
  <si>
    <t>Price episode total TNP price</t>
  </si>
  <si>
    <t>PriceEpisodeUpperBandLimit</t>
  </si>
  <si>
    <t>Price episode applicable funding band upper limit</t>
  </si>
  <si>
    <t>PriceEpisodeUpperLimitAdjustment</t>
  </si>
  <si>
    <t>Price episode upper limit adjustment</t>
  </si>
  <si>
    <t>TNP1</t>
  </si>
  <si>
    <t>Price episode TNP 1 price</t>
  </si>
  <si>
    <t>TNP2</t>
  </si>
  <si>
    <t>Price episode TNP 2 price</t>
  </si>
  <si>
    <t>TNP3</t>
  </si>
  <si>
    <t>Price episode TNP 3 price</t>
  </si>
  <si>
    <t>TNP4</t>
  </si>
  <si>
    <t>Price episode TNP 4 price</t>
  </si>
  <si>
    <t>PriceEpisodeCompExemCode</t>
  </si>
  <si>
    <t>Price episode Comp Exem Code</t>
  </si>
  <si>
    <t>PriceEpisodeCumulativePMRs</t>
  </si>
  <si>
    <t>Price episode cumulative PMRs</t>
  </si>
  <si>
    <t>PriceEpisodeTotalPMRs</t>
  </si>
  <si>
    <t>Price episode total PMRs</t>
  </si>
  <si>
    <t>PriceEpisodeLearnerAdditionalPaymentThresholdDate</t>
  </si>
  <si>
    <t>PriceEpisodeRedStartDate</t>
  </si>
  <si>
    <t>PriceEpisodeRedStatusCode</t>
  </si>
  <si>
    <t>Price episode Red Status Code</t>
  </si>
  <si>
    <t>Rulebase.AEC_ApprenticeshipPriceEpisode_Period</t>
  </si>
  <si>
    <t>Link to Rulebase.AEC_ApprenticeshipPriceEpisode on UKPRN, LearnRefNumber and PriceEpisodeIdentifier
Take the maximum value of PriceEpisodeAimSeqNumber to avoid duplicates.</t>
  </si>
  <si>
    <t>Price episode identifer</t>
  </si>
  <si>
    <t>If ProgType = 25(Standard) then Progtype + StdCode + EpisodeStartDate
Else
Progtype + FwkCode + PWayCode + EpisodeStartDate</t>
  </si>
  <si>
    <t>D_PriceEpisodeApplic1618FrameworkUpliftBalancingPayment_ACM1</t>
  </si>
  <si>
    <t>the apprenticeship price episode's applicable provider 1618 framework uplift balancing payment in Academic Month 1</t>
  </si>
  <si>
    <t>PriceEpisodeApplic1618FrameworkUpliftBalancing</t>
  </si>
  <si>
    <t>D_PriceEpisodeApplic1618FrameworkUpliftCompletionPayment_ACM1</t>
  </si>
  <si>
    <t>the apprenticeship price episode's applicable provider 1618 framework uplift completion payment in Academic Month 1</t>
  </si>
  <si>
    <t>PriceEpisodeApplic1618FrameworkUpliftCompletionPayment</t>
  </si>
  <si>
    <t>D_PriceEpisodeApplic1618FrameworkUpliftOnProgPayment_ACM1</t>
  </si>
  <si>
    <t>the apprenticeship price episode's applicable provider 1618 framework uplift on programme payment in Academic Month 1</t>
  </si>
  <si>
    <t>PriceEpisodeApplic1618FrameworkUpliftOnProgPayment</t>
  </si>
  <si>
    <t>D_PriceEpisodeBalancePayment_ACM1</t>
  </si>
  <si>
    <t>the apprenticeship price episode's balancing payment in Academic Month 1</t>
  </si>
  <si>
    <t>PriceEpisodeBalancePayment</t>
  </si>
  <si>
    <t>D_PriceEpisodeBalanceValue_ACM1</t>
  </si>
  <si>
    <t>the apprenticeship price episode's balancing value in Academic Month 1</t>
  </si>
  <si>
    <t>PriceEpisodeBalanceValue</t>
  </si>
  <si>
    <t>D_PriceEpisodeCompletionPayment_ACM1</t>
  </si>
  <si>
    <t>the apprenticeship price episode's completion payment in Academic Month 1</t>
  </si>
  <si>
    <t>PriceEpisodeCompletionPayment</t>
  </si>
  <si>
    <t>D_PriceEpisodeFirstDisadvantagePayment_ACM1</t>
  </si>
  <si>
    <t>the apprenticeship price episode's first disadvantage payment in Academic Month 1</t>
  </si>
  <si>
    <t>PriceEpisodeFirstDisadvantagePayment</t>
  </si>
  <si>
    <t>D_PriceEpisodeFirstEmp1618Pay_ACM1</t>
  </si>
  <si>
    <t>the apprenticeship price episode's first employer 1618 payment in Academic Month 1</t>
  </si>
  <si>
    <t>PriceEpisodeFirstEmp1618Pay</t>
  </si>
  <si>
    <t>D_PriceEpisodeFirstProv1618Pay_ACM1</t>
  </si>
  <si>
    <t>the apprenticeship price episode's first provider 1618 payment in Academic Month 1</t>
  </si>
  <si>
    <t>PriceEpisodeFirstProv1618Pay</t>
  </si>
  <si>
    <t>D_PriceEpisodeLevyNonPayInd_ACM1</t>
  </si>
  <si>
    <t>the apprenticeship price episode's Levy Non Payment Indicator in Academic Month 1</t>
  </si>
  <si>
    <t>PriceEpisodeLevyNonPayInd</t>
  </si>
  <si>
    <t>D_PriceEpisodeInstalmentsThisPeriod_ACM1</t>
  </si>
  <si>
    <t>the apprenticeship price episode's number of instalments this period in Academic Month 1</t>
  </si>
  <si>
    <t>PriceEpisodeInstalmentsThisPeriod</t>
  </si>
  <si>
    <t>D_PriceEpisodeLSFCash_ACM1</t>
  </si>
  <si>
    <t>the apprenticeship price episode's LSF cash in Academic Month 1</t>
  </si>
  <si>
    <t>PriceEpisodeLSFCash</t>
  </si>
  <si>
    <t>D_PriceEpisodeOnProgPayment_ACM1</t>
  </si>
  <si>
    <t>the apprenticeship price episode's on programme payment in Academic Month 1</t>
  </si>
  <si>
    <t>PriceEpisodeOnProgPayment</t>
  </si>
  <si>
    <t>D_PriceEpisodeSecondDisadvantagePayment_ACM1</t>
  </si>
  <si>
    <t>the apprenticeship price episode's second disadvantage payment in Academic Month 1</t>
  </si>
  <si>
    <t>PriceEpisodeSecondDisadvantagePayment</t>
  </si>
  <si>
    <t>D_PriceEpisodeSecondEmp1618Pay_ACM1</t>
  </si>
  <si>
    <t>the apprenticeship price episode's second employer 1618 payment in Academic Month 1</t>
  </si>
  <si>
    <t>PriceEpisodeSecondEmp1618Pay</t>
  </si>
  <si>
    <t>D_PriceEpisodeSecondProv1618Pay_ACM1</t>
  </si>
  <si>
    <t>the apprenticeship price episode's second provider 1618 payment in Academic Month 1</t>
  </si>
  <si>
    <t>PriceEpisodeSecondProv1618Pay</t>
  </si>
  <si>
    <t>D_PriceEpisodeESFAContribPct_ACM1</t>
  </si>
  <si>
    <t>the apprenticeship price episode's ESFA contribution percentage in Academic Month 1</t>
  </si>
  <si>
    <t>PriceEpisodeESFAContribPct</t>
  </si>
  <si>
    <t>Source field name changed from SFA to ESFA 2020/21.</t>
  </si>
  <si>
    <t>D_PriceEpisodeProgFundIndMaxEmpCont_ACM1</t>
  </si>
  <si>
    <t>the apprenticeship price episode's Prog Fund Ind Max Emp Cont in Academic Month 1</t>
  </si>
  <si>
    <t>PriceEpisodeProgFundIndMaxEmpCont</t>
  </si>
  <si>
    <t>D_PriceEpisodeProgFundIndMinCoInvest_ACM1</t>
  </si>
  <si>
    <t>the apprenticeship price episode's Prog Fund Ind Min CoInvest in Academic Month 1</t>
  </si>
  <si>
    <t>PriceEpisodeProgFundIndMinCoInvest</t>
  </si>
  <si>
    <t>D_PriceEpisodeLearnerAdditionalPayment_ACM1</t>
  </si>
  <si>
    <t>the apprenticeship price episode's learner additional payment in Academic Month 1</t>
  </si>
  <si>
    <t>PriceEpisodeLearnerAdditionalPayment</t>
  </si>
  <si>
    <t>D_PriceEpisodeTotProgFunding_ACM1</t>
  </si>
  <si>
    <t>the apprenticeship price episode's Total Prog Funding in Academic Month 1</t>
  </si>
  <si>
    <t>PriceEpisodeTotProgFunding</t>
  </si>
  <si>
    <t>D_PriceEpisodeTotalEarnings_ACM1</t>
  </si>
  <si>
    <t>the apprenticeship price episode's total earnings in Academic Month 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</si>
  <si>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</si>
  <si>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</si>
  <si>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D_PriceEpisodeApplic1618FrameworkUpliftBalancingPayment_ACM2</t>
  </si>
  <si>
    <t>the apprenticeship price episode's applicable provider 1618 framework uplift balancing payment in Academic Month 2</t>
  </si>
  <si>
    <t>D_PriceEpisodeApplic1618FrameworkUpliftCompletionPayment_ACM2</t>
  </si>
  <si>
    <t>the apprenticeship price episode's applicable provider 1618 framework uplift completion payment in Academic Month 2</t>
  </si>
  <si>
    <t>D_PriceEpisodeApplic1618FrameworkUpliftOnProgPayment_ACM2</t>
  </si>
  <si>
    <t>the apprenticeship price episode's applicable provider 1618 framework uplift on programme payment in Academic Month 2</t>
  </si>
  <si>
    <t>D_PriceEpisodeBalancePayment_ACM2</t>
  </si>
  <si>
    <t>the apprenticeship price episode's balancing payment in Academic Month 2</t>
  </si>
  <si>
    <t>D_PriceEpisodeBalanceValue_ACM2</t>
  </si>
  <si>
    <t>the apprenticeship price episode's balancing value in Academic Month 2</t>
  </si>
  <si>
    <t>D_PriceEpisodeCompletionPayment_ACM2</t>
  </si>
  <si>
    <t>the apprenticeship price episode's completion payment in Academic Month 2</t>
  </si>
  <si>
    <t>D_PriceEpisodeFirstDisadvantagePayment_ACM2</t>
  </si>
  <si>
    <t>the apprenticeship price episode's first disadvantage payment in Academic Month 2</t>
  </si>
  <si>
    <t>D_PriceEpisodeFirstEmp1618Pay_ACM2</t>
  </si>
  <si>
    <t>the apprenticeship price episode's first employer 1618 payment in Academic Month 2</t>
  </si>
  <si>
    <t>D_PriceEpisodeFirstProv1618Pay_ACM2</t>
  </si>
  <si>
    <t>the apprenticeship price episode's first provider 1618 payment in Academic Month 2</t>
  </si>
  <si>
    <t>D_PriceEpisodeLevyNonPayInd_ACM2</t>
  </si>
  <si>
    <t>the apprenticeship price episode's Levy Non Payment Indicator in Academic Month 2</t>
  </si>
  <si>
    <t>D_PriceEpisodeInstalmentsThisPeriod_ACM2</t>
  </si>
  <si>
    <t>the apprenticeship price episode's number of instalments this period in Academic Month 2</t>
  </si>
  <si>
    <t>D_PriceEpisodeLSFCash_ACM2</t>
  </si>
  <si>
    <t>the apprenticeship price episode's LSF cash in Academic Month 2</t>
  </si>
  <si>
    <t>D_PriceEpisodeOnProgPayment_ACM2</t>
  </si>
  <si>
    <t>the apprenticeship price episode's on programme payment in Academic Month 2</t>
  </si>
  <si>
    <t>D_PriceEpisodeSecondDisadvantagePayment_ACM2</t>
  </si>
  <si>
    <t>the apprenticeship price episode's second disadvantage payment in Academic Month 2</t>
  </si>
  <si>
    <t>D_PriceEpisodeSecondEmp1618Pay_ACM2</t>
  </si>
  <si>
    <t>the apprenticeship price episode's second employer 1618 payment in Academic Month 2</t>
  </si>
  <si>
    <t>D_PriceEpisodeSecondProv1618Pay_ACM2</t>
  </si>
  <si>
    <t>the apprenticeship price episode's second provider 1618 payment in Academic Month 2</t>
  </si>
  <si>
    <t>D_PriceEpisodeESFAContribPct_ACM2</t>
  </si>
  <si>
    <t>the apprenticeship price episode's ESFA contribution percentage in Academic Month 2</t>
  </si>
  <si>
    <t>D_PriceEpisodeProgFundIndMaxEmpCont_ACM2</t>
  </si>
  <si>
    <t>the apprenticeship price episode's Prog Fund Ind Max Emp Cont in Academic Month 2</t>
  </si>
  <si>
    <t>D_PriceEpisodeProgFundIndMinCoInvest_ACM2</t>
  </si>
  <si>
    <t>the apprenticeship price episode's Prog Fund Ind Min CoInvest in Academic Month 2</t>
  </si>
  <si>
    <t>D_PriceEpisodeLearnerAdditionalPayment_ACM2</t>
  </si>
  <si>
    <t>the apprenticeship price episode's learner additional payment in Academic Month 2</t>
  </si>
  <si>
    <t>D_PriceEpisodeTotProgFunding_ACM2</t>
  </si>
  <si>
    <t>the apprenticeship price episode's Total Prog Funding in Academic Month 2</t>
  </si>
  <si>
    <t>D_PriceEpisodeTotalEarnings_ACM2</t>
  </si>
  <si>
    <t>the apprenticeship price episode's total earnings in Academic Month 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</si>
  <si>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</si>
  <si>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</si>
  <si>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D_PriceEpisodeApplic1618FrameworkUpliftBalancingPayment_ACM3</t>
  </si>
  <si>
    <t>the apprenticeship price episode's applicable provider 1618 framework uplift balancing payment in Academic Month 3</t>
  </si>
  <si>
    <t>D_PriceEpisodeApplic1618FrameworkUpliftCompletionPayment_ACM3</t>
  </si>
  <si>
    <t>the apprenticeship price episode's applicable provider 1618 framework uplift completion payment in Academic Month 3</t>
  </si>
  <si>
    <t>D_PriceEpisodeApplic1618FrameworkUpliftOnProgPayment_ACM3</t>
  </si>
  <si>
    <t>the apprenticeship price episode's applicable provider 1618 framework uplift on programme payment in Academic Month 3</t>
  </si>
  <si>
    <t>D_PriceEpisodeBalancePayment_ACM3</t>
  </si>
  <si>
    <t>the apprenticeship price episode's balancing payment in Academic Month 3</t>
  </si>
  <si>
    <t>D_PriceEpisodeBalanceValue_ACM3</t>
  </si>
  <si>
    <t>the apprenticeship price episode's balancing value in Academic Month 3</t>
  </si>
  <si>
    <t>D_PriceEpisodeCompletionPayment_ACM3</t>
  </si>
  <si>
    <t>the apprenticeship price episode's completion payment in Academic Month 3</t>
  </si>
  <si>
    <t>D_PriceEpisodeFirstDisadvantagePayment_ACM3</t>
  </si>
  <si>
    <t>the apprenticeship price episode's first disadvantage payment in Academic Month 3</t>
  </si>
  <si>
    <t>D_PriceEpisodeFirstEmp1618Pay_ACM3</t>
  </si>
  <si>
    <t>the apprenticeship price episode's first employer 1618 payment in Academic Month 3</t>
  </si>
  <si>
    <t>D_PriceEpisodeFirstProv1618Pay_ACM3</t>
  </si>
  <si>
    <t>the apprenticeship price episode's first provider 1618 payment in Academic Month 3</t>
  </si>
  <si>
    <t>D_PriceEpisodeLevyNonPayInd_ACM3</t>
  </si>
  <si>
    <t>the apprenticeship price episode's Levy Non Payment Indicator in Academic Month 3</t>
  </si>
  <si>
    <t>D_PriceEpisodeInstalmentsThisPeriod_ACM3</t>
  </si>
  <si>
    <t>the apprenticeship price episode's number of instalments this period in Academic Month 3</t>
  </si>
  <si>
    <t>D_PriceEpisodeLSFCash_ACM3</t>
  </si>
  <si>
    <t>the apprenticeship price episode's LSF cash in Academic Month 3</t>
  </si>
  <si>
    <t>D_PriceEpisodeOnProgPayment_ACM3</t>
  </si>
  <si>
    <t>the apprenticeship price episode's on programme payment in Academic Month 3</t>
  </si>
  <si>
    <t>D_PriceEpisodeSecondDisadvantagePayment_ACM3</t>
  </si>
  <si>
    <t>the apprenticeship price episode's second disadvantage payment in Academic Month 3</t>
  </si>
  <si>
    <t>D_PriceEpisodeSecondEmp1618Pay_ACM3</t>
  </si>
  <si>
    <t>the apprenticeship price episode's second employer 1618 payment in Academic Month 3</t>
  </si>
  <si>
    <t>D_PriceEpisodeSecondProv1618Pay_ACM3</t>
  </si>
  <si>
    <t>the apprenticeship price episode's second provider 1618 payment in Academic Month 3</t>
  </si>
  <si>
    <t>D_PriceEpisodeESFAContribPct_ACM3</t>
  </si>
  <si>
    <t>the apprenticeship price episode's ESFA contribution percentage in Academic Month 3</t>
  </si>
  <si>
    <t>D_PriceEpisodeProgFundIndMaxEmpCont_ACM3</t>
  </si>
  <si>
    <t>the apprenticeship price episode's Prog Fund Ind Max Emp Cont in Academic Month 3</t>
  </si>
  <si>
    <t>D_PriceEpisodeProgFundIndMinCoInvest_ACM3</t>
  </si>
  <si>
    <t>the apprenticeship price episode's Prog Fund Ind Min CoInvest in Academic Month 3</t>
  </si>
  <si>
    <t>D_PriceEpisodeLearnerAdditionalPayment_ACM3</t>
  </si>
  <si>
    <t>the apprenticeship price episode's learner additional payment in Academic Month 3</t>
  </si>
  <si>
    <t>D_PriceEpisodeTotProgFunding_ACM3</t>
  </si>
  <si>
    <t>the apprenticeship price episode's Total Prog Funding in Academic Month 3</t>
  </si>
  <si>
    <t>D_PriceEpisodeTotalEarnings_ACM3</t>
  </si>
  <si>
    <t>the apprenticeship price episode's total earnings in Academic Month 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</si>
  <si>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</si>
  <si>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</si>
  <si>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D_PriceEpisodeApplic1618FrameworkUpliftBalancingPayment_ACM4</t>
  </si>
  <si>
    <t>D_PriceEpisodeApplic1618FrameworkUpliftCompletionPayment_ACM4</t>
  </si>
  <si>
    <t>D_PriceEpisodeApplic1618FrameworkUpliftOnProgPayment_ACM4</t>
  </si>
  <si>
    <t>the apprenticeship price episode's applicable provider 1618 framework uplift on programme payment in Academic Month 4</t>
  </si>
  <si>
    <t>D_PriceEpisodeBalancePayment_ACM4</t>
  </si>
  <si>
    <t>the apprenticeship price episode's balancing payment in Academic Month 4</t>
  </si>
  <si>
    <t>D_PriceEpisodeBalanceValue_ACM4</t>
  </si>
  <si>
    <t>the apprenticeship price episode's balancing value in Academic Month 4</t>
  </si>
  <si>
    <t>D_PriceEpisodeCompletionPayment_ACM4</t>
  </si>
  <si>
    <t>the apprenticeship price episode's completion payment in Academic Month 4</t>
  </si>
  <si>
    <t>D_PriceEpisodeFirstDisadvantagePayment_ACM4</t>
  </si>
  <si>
    <t>the apprenticeship price episode's first disadvantage payment in Academic Month 4</t>
  </si>
  <si>
    <t>D_PriceEpisodeFirstEmp1618Pay_ACM4</t>
  </si>
  <si>
    <t>the apprenticeship price episode's first employer 1618 payment in Academic Month 4</t>
  </si>
  <si>
    <t>D_PriceEpisodeFirstProv1618Pay_ACM4</t>
  </si>
  <si>
    <t>the apprenticeship price episode's first provider 1618 payment in Academic Month 4</t>
  </si>
  <si>
    <t>D_PriceEpisodeLevyNonPayInd_ACM4</t>
  </si>
  <si>
    <t>the apprenticeship price episode's Levy Non Payment Indicator in Academic Month 4</t>
  </si>
  <si>
    <t>D_PriceEpisodeInstalmentsThisPeriod_ACM4</t>
  </si>
  <si>
    <t>the apprenticeship price episode's number of instalments this period in Academic Month 4</t>
  </si>
  <si>
    <t>D_PriceEpisodeLSFCash_ACM4</t>
  </si>
  <si>
    <t>the apprenticeship price episode's LSF cash in Academic Month 4</t>
  </si>
  <si>
    <t>D_PriceEpisodeOnProgPayment_ACM4</t>
  </si>
  <si>
    <t>the apprenticeship price episode's on programme payment in Academic Month 4</t>
  </si>
  <si>
    <t>D_PriceEpisodeSecondDisadvantagePayment_ACM4</t>
  </si>
  <si>
    <t>the apprenticeship price episode's second disadvantage payment in Academic Month 4</t>
  </si>
  <si>
    <t>D_PriceEpisodeSecondEmp1618Pay_ACM4</t>
  </si>
  <si>
    <t>the apprenticeship price episode's second employer 1618 payment in Academic Month 4</t>
  </si>
  <si>
    <t>D_PriceEpisodeSecondProv1618Pay_ACM4</t>
  </si>
  <si>
    <t>the apprenticeship price episode's second provider 1618 payment in Academic Month 4</t>
  </si>
  <si>
    <t>D_PriceEpisodeESFAContribPct_ACM4</t>
  </si>
  <si>
    <t>the apprenticeship price episode's ESFA contribution percentage in Academic Month 4</t>
  </si>
  <si>
    <t>D_PriceEpisodeProgFundIndMaxEmpCont_ACM4</t>
  </si>
  <si>
    <t>the apprenticeship price episode's Prog Fund Ind Max Emp Cont in Academic Month 4</t>
  </si>
  <si>
    <t>D_PriceEpisodeProgFundIndMinCoInvest_ACM4</t>
  </si>
  <si>
    <t>the apprenticeship price episode's Prog Fund Ind Min CoInvest in Academic Month 4</t>
  </si>
  <si>
    <t>D_PriceEpisodeLearnerAdditionalPayment_ACM4</t>
  </si>
  <si>
    <t>the apprenticeship price episode's learner additional payment in Academic Month 4</t>
  </si>
  <si>
    <t>D_PriceEpisodeTotProgFunding_ACM4</t>
  </si>
  <si>
    <t>the apprenticeship price episode's Total Prog Funding in Academic Month 4</t>
  </si>
  <si>
    <t>D_PriceEpisodeTotalEarnings_ACM4</t>
  </si>
  <si>
    <t>the apprenticeship price episode's total earnings in Academic Month 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</si>
  <si>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</si>
  <si>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</si>
  <si>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D_PriceEpisodeApplic1618FrameworkUpliftBalancingPayment_ACM5</t>
  </si>
  <si>
    <t>the apprenticeship price episode's applicable provider 1618 framework uplift balancing payment in Academic Month 5</t>
  </si>
  <si>
    <t>D_PriceEpisodeApplic1618FrameworkUpliftCompletionPayment_ACM5</t>
  </si>
  <si>
    <t>the apprenticeship price episode's applicable provider 1618 framework uplift completion payment in Academic Month 5</t>
  </si>
  <si>
    <t>D_PriceEpisodeApplic1618FrameworkUpliftOnProgPayment_ACM5</t>
  </si>
  <si>
    <t>the apprenticeship price episode's applicable provider 1618 framework uplift on programme payment in Academic Month 5</t>
  </si>
  <si>
    <t>D_PriceEpisodeBalancePayment_ACM5</t>
  </si>
  <si>
    <t>the apprenticeship price episode's balancing payment in Academic Month 5</t>
  </si>
  <si>
    <t>D_PriceEpisodeBalanceValue_ACM5</t>
  </si>
  <si>
    <t>the apprenticeship price episode's balancing value in Academic Month 5</t>
  </si>
  <si>
    <t>D_PriceEpisodeCompletionPayment_ACM5</t>
  </si>
  <si>
    <t>the apprenticeship price episode's completion payment in Academic Month 5</t>
  </si>
  <si>
    <t>D_PriceEpisodeFirstDisadvantagePayment_ACM5</t>
  </si>
  <si>
    <t>the apprenticeship price episode's first disadvantage payment in Academic Month 5</t>
  </si>
  <si>
    <t>D_PriceEpisodeFirstEmp1618Pay_ACM5</t>
  </si>
  <si>
    <t>the apprenticeship price episode's first employer 1618 payment in Academic Month 5</t>
  </si>
  <si>
    <t>D_PriceEpisodeFirstProv1618Pay_ACM5</t>
  </si>
  <si>
    <t>the apprenticeship price episode's first provider 1618 payment in Academic Month 5</t>
  </si>
  <si>
    <t>D_PriceEpisodeLevyNonPayInd_ACM5</t>
  </si>
  <si>
    <t>the apprenticeship price episode's Levy Non Payment Indicator in Academic Month 5</t>
  </si>
  <si>
    <t>D_PriceEpisodeInstalmentsThisPeriod_ACM5</t>
  </si>
  <si>
    <t>the apprenticeship price episode's number of instalments this period in Academic Month 5</t>
  </si>
  <si>
    <t>D_PriceEpisodeLSFCash_ACM5</t>
  </si>
  <si>
    <t>the apprenticeship price episode's LSF cash in Academic Month 5</t>
  </si>
  <si>
    <t>D_PriceEpisodeOnProgPayment_ACM5</t>
  </si>
  <si>
    <t>the apprenticeship price episode's on programme payment in Academic Month 5</t>
  </si>
  <si>
    <t>D_PriceEpisodeSecondDisadvantagePayment_ACM5</t>
  </si>
  <si>
    <t>the apprenticeship price episode's second disadvantage payment in Academic Month 5</t>
  </si>
  <si>
    <t>D_PriceEpisodeSecondEmp1618Pay_ACM5</t>
  </si>
  <si>
    <t>the apprenticeship price episode's second employer 1618 payment in Academic Month 5</t>
  </si>
  <si>
    <t>D_PriceEpisodeSecondProv1618Pay_ACM5</t>
  </si>
  <si>
    <t>the apprenticeship price episode's second provider 1618 payment in Academic Month 5</t>
  </si>
  <si>
    <t>D_PriceEpisodeESFAContribPct_ACM5</t>
  </si>
  <si>
    <t>the apprenticeship price episode's ESFA contribution percentage in Academic Month 5</t>
  </si>
  <si>
    <t>D_PriceEpisodeProgFundIndMaxEmpCont_ACM5</t>
  </si>
  <si>
    <t>the apprenticeship price episode's Prog Fund Ind Max Emp Cont in Academic Month 5</t>
  </si>
  <si>
    <t>D_PriceEpisodeProgFundIndMinCoInvest_ACM5</t>
  </si>
  <si>
    <t>the apprenticeship price episode's Prog Fund Ind Min CoInvest in Academic Month 5</t>
  </si>
  <si>
    <t>D_PriceEpisodeLearnerAdditionalPayment_ACM5</t>
  </si>
  <si>
    <t>the apprenticeship price episode's learner additional payment in Academic Month 5</t>
  </si>
  <si>
    <t>D_PriceEpisodeTotProgFunding_ACM5</t>
  </si>
  <si>
    <t>the apprenticeship price episode's Total Prog Funding in Academic Month 5</t>
  </si>
  <si>
    <t>D_PriceEpisodeTotalEarnings_ACM5</t>
  </si>
  <si>
    <t>the apprenticeship price episode's total earnings in Academic Month 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</si>
  <si>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</si>
  <si>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</si>
  <si>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D_PriceEpisodeApplic1618FrameworkUpliftBalancingPayment_ACM6</t>
  </si>
  <si>
    <t>the apprenticeship price episode's applicable provider 1618 framework uplift balancing payment in Academic Month 6</t>
  </si>
  <si>
    <t>D_PriceEpisodeApplic1618FrameworkUpliftCompletionPayment_ACM6</t>
  </si>
  <si>
    <t>the apprenticeship price episode's applicable provider 1618 framework uplift completion payment in Academic Month 6</t>
  </si>
  <si>
    <t>D_PriceEpisodeApplic1618FrameworkUpliftOnProgPayment_ACM6</t>
  </si>
  <si>
    <t>the apprenticeship price episode's applicable provider 1618 framework uplift on programme payment in Academic Month 6</t>
  </si>
  <si>
    <t>D_PriceEpisodeBalancePayment_ACM6</t>
  </si>
  <si>
    <t>the apprenticeship price episode's balancing payment in Academic Month 6</t>
  </si>
  <si>
    <t>D_PriceEpisodeBalanceValue_ACM6</t>
  </si>
  <si>
    <t>the apprenticeship price episode's balancing value in Academic Month 6</t>
  </si>
  <si>
    <t>D_PriceEpisodeCompletionPayment_ACM6</t>
  </si>
  <si>
    <t>the apprenticeship price episode's completion payment in Academic Month 6</t>
  </si>
  <si>
    <t>D_PriceEpisodeFirstDisadvantagePayment_ACM6</t>
  </si>
  <si>
    <t>the apprenticeship price episode's first disadvantage payment in Academic Month 6</t>
  </si>
  <si>
    <t>D_PriceEpisodeFirstEmp1618Pay_ACM6</t>
  </si>
  <si>
    <t>the apprenticeship price episode's first employer 1618 payment in Academic Month 6</t>
  </si>
  <si>
    <t>D_PriceEpisodeFirstProv1618Pay_ACM6</t>
  </si>
  <si>
    <t>the apprenticeship price episode's first provider 1618 payment in Academic Month 6</t>
  </si>
  <si>
    <t>D_PriceEpisodeLevyNonPayInd_ACM6</t>
  </si>
  <si>
    <t>the apprenticeship price episode's Levy Non Payment Indicator in Academic Month 6</t>
  </si>
  <si>
    <t>D_PriceEpisodeInstalmentsThisPeriod_ACM6</t>
  </si>
  <si>
    <t>the apprenticeship price episode's number of instalments this period in Academic Month 6</t>
  </si>
  <si>
    <t>D_PriceEpisodeLSFCash_ACM6</t>
  </si>
  <si>
    <t>the apprenticeship price episode's LSF cash in Academic Month 6</t>
  </si>
  <si>
    <t>D_PriceEpisodeOnProgPayment_ACM6</t>
  </si>
  <si>
    <t>the apprenticeship price episode's on programme payment in Academic Month 6</t>
  </si>
  <si>
    <t>D_PriceEpisodeSecondDisadvantagePayment_ACM6</t>
  </si>
  <si>
    <t>the apprenticeship price episode's second disadvantage payment in Academic Month 6</t>
  </si>
  <si>
    <t>D_PriceEpisodeSecondEmp1618Pay_ACM6</t>
  </si>
  <si>
    <t>the apprenticeship price episode's second employer 1618 payment in Academic Month 6</t>
  </si>
  <si>
    <t>D_PriceEpisodeSecondProv1618Pay_ACM6</t>
  </si>
  <si>
    <t>the apprenticeship price episode's second provider 1618 payment in Academic Month 6</t>
  </si>
  <si>
    <t>D_PriceEpisodeESFAContribPct_ACM6</t>
  </si>
  <si>
    <t>the apprenticeship price episode's ESFA contribution percentage in Academic Month 6</t>
  </si>
  <si>
    <t>D_PriceEpisodeProgFundIndMaxEmpCont_ACM6</t>
  </si>
  <si>
    <t>the apprenticeship price episode's Prog Fund Ind Max Emp Cont in Academic Month 6</t>
  </si>
  <si>
    <t>D_PriceEpisodeProgFundIndMinCoInvest_ACM6</t>
  </si>
  <si>
    <t>the apprenticeship price episode's Prog Fund Ind Min CoInvest in Academic Month 6</t>
  </si>
  <si>
    <t>D_PriceEpisodeLearnerAdditionalPayment_ACM6</t>
  </si>
  <si>
    <t>the apprenticeship price episode's learner additional payment in Academic Month 6</t>
  </si>
  <si>
    <t>D_PriceEpisodeTotProgFunding_ACM6</t>
  </si>
  <si>
    <t>the apprenticeship price episode's Total Prog Funding in Academic Month 6</t>
  </si>
  <si>
    <t>D_PriceEpisodeTotalEarnings_ACM6</t>
  </si>
  <si>
    <t>the apprenticeship price episode's total earnings in Academic Month 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</si>
  <si>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</si>
  <si>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</si>
  <si>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D_PriceEpisodeApplic1618FrameworkUpliftBalancingPayment_ACM7</t>
  </si>
  <si>
    <t>the apprenticeship price episode's applicable provider 1618 framework uplift balancing payment in Academic Month 7</t>
  </si>
  <si>
    <t>D_PriceEpisodeApplic1618FrameworkUpliftCompletionPayment_ACM7</t>
  </si>
  <si>
    <t>the apprenticeship price episode's applicable provider 1618 framework uplift completion payment in Academic Month 7</t>
  </si>
  <si>
    <t>D_PriceEpisodeApplic1618FrameworkUpliftOnProgPayment_ACM7</t>
  </si>
  <si>
    <t>the apprenticeship price episode's applicable provider 1618 framework uplift on programme payment in Academic Month 7</t>
  </si>
  <si>
    <t>D_PriceEpisodeBalancePayment_ACM7</t>
  </si>
  <si>
    <t>the apprenticeship price episode's balancing payment in Academic Month 7</t>
  </si>
  <si>
    <t>D_PriceEpisodeBalanceValue_ACM7</t>
  </si>
  <si>
    <t>the apprenticeship price episode's balancing value in Academic Month 7</t>
  </si>
  <si>
    <t>D_PriceEpisodeCompletionPayment_ACM7</t>
  </si>
  <si>
    <t>the apprenticeship price episode's completion payment in Academic Month 7</t>
  </si>
  <si>
    <t>D_PriceEpisodeFirstDisadvantagePayment_ACM7</t>
  </si>
  <si>
    <t>the apprenticeship price episode's first disadvantage payment in Academic Month 7</t>
  </si>
  <si>
    <t>D_PriceEpisodeFirstEmp1618Pay_ACM7</t>
  </si>
  <si>
    <t>the apprenticeship price episode's first employer 1618 payment in Academic Month 7</t>
  </si>
  <si>
    <t>D_PriceEpisodeFirstProv1618Pay_ACM7</t>
  </si>
  <si>
    <t>the apprenticeship price episode's first provider 1618 payment in Academic Month 7</t>
  </si>
  <si>
    <t>D_PriceEpisodeLevyNonPayInd_ACM7</t>
  </si>
  <si>
    <t>the apprenticeship price episode's Levy Non Payment Indicator in Academic Month 7</t>
  </si>
  <si>
    <t>D_PriceEpisodeInstalmentsThisPeriod_ACM7</t>
  </si>
  <si>
    <t>the apprenticeship price episode's number of instalments this period in Academic Month 7</t>
  </si>
  <si>
    <t>D_PriceEpisodeLSFCash_ACM7</t>
  </si>
  <si>
    <t>the apprenticeship price episode's LSF cash in Academic Month 7</t>
  </si>
  <si>
    <t>D_PriceEpisodeOnProgPayment_ACM7</t>
  </si>
  <si>
    <t>the apprenticeship price episode's on programme payment in Academic Month 7</t>
  </si>
  <si>
    <t>D_PriceEpisodeSecondDisadvantagePayment_ACM7</t>
  </si>
  <si>
    <t>the apprenticeship price episode's second disadvantage payment in Academic Month 7</t>
  </si>
  <si>
    <t>D_PriceEpisodeSecondEmp1618Pay_ACM7</t>
  </si>
  <si>
    <t>the apprenticeship price episode's second employer 1618 payment in Academic Month 7</t>
  </si>
  <si>
    <t>D_PriceEpisodeSecondProv1618Pay_ACM7</t>
  </si>
  <si>
    <t>the apprenticeship price episode's second provider 1618 payment in Academic Month 7</t>
  </si>
  <si>
    <t>D_PriceEpisodeESFAContribPct_ACM7</t>
  </si>
  <si>
    <t>the apprenticeship price episode's ESFA contribution percentage in Academic Month 7</t>
  </si>
  <si>
    <t>D_PriceEpisodeProgFundIndMaxEmpCont_ACM7</t>
  </si>
  <si>
    <t>the apprenticeship price episode's Prog Fund Ind Max Emp Cont in Academic Month 7</t>
  </si>
  <si>
    <t>D_PriceEpisodeProgFundIndMinCoInvest_ACM7</t>
  </si>
  <si>
    <t>the apprenticeship price episode's Prog Fund Ind Min CoInvest in Academic Month 7</t>
  </si>
  <si>
    <t>D_PriceEpisodeLearnerAdditionalPayment_ACM7</t>
  </si>
  <si>
    <t>the apprenticeship price episode's learner additional payment in Academic Month 7</t>
  </si>
  <si>
    <t>D_PriceEpisodeTotProgFunding_ACM7</t>
  </si>
  <si>
    <t>the apprenticeship price episode's Total Prog Funding in Academic Month 7</t>
  </si>
  <si>
    <t>D_PriceEpisodeTotalEarnings_ACM7</t>
  </si>
  <si>
    <t>the apprenticeship price episode's total earnings in Academic Month 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</si>
  <si>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</si>
  <si>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</si>
  <si>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D_PriceEpisodeApplic1618FrameworkUpliftBalancingPayment_ACM8</t>
  </si>
  <si>
    <t>the apprenticeship price episode's applicable provider 1618 framework uplift balancing payment in Academic Month 8</t>
  </si>
  <si>
    <t>D_PriceEpisodeApplic1618FrameworkUpliftCompletionPayment_ACM8</t>
  </si>
  <si>
    <t>the apprenticeship price episode's applicable provider 1618 framework uplift completion payment in Academic Month 8</t>
  </si>
  <si>
    <t>D_PriceEpisodeApplic1618FrameworkUpliftOnProgPayment_ACM8</t>
  </si>
  <si>
    <t>the apprenticeship price episode's applicable provider 1618 framework uplift on programme payment in Academic Month 8</t>
  </si>
  <si>
    <t>D_PriceEpisodeBalancePayment_ACM8</t>
  </si>
  <si>
    <t>the apprenticeship price episode's balancing payment in Academic Month 8</t>
  </si>
  <si>
    <t>D_PriceEpisodeBalanceValue_ACM8</t>
  </si>
  <si>
    <t>the apprenticeship price episode's balancing value in Academic Month 8</t>
  </si>
  <si>
    <t>D_PriceEpisodeCompletionPayment_ACM8</t>
  </si>
  <si>
    <t>the apprenticeship price episode's completion payment in Academic Month 8</t>
  </si>
  <si>
    <t>D_PriceEpisodeFirstDisadvantagePayment_ACM8</t>
  </si>
  <si>
    <t>the apprenticeship price episode's first disadvantage payment in Academic Month 8</t>
  </si>
  <si>
    <t>D_PriceEpisodeFirstEmp1618Pay_ACM8</t>
  </si>
  <si>
    <t>the apprenticeship price episode's first employer 1618 payment in Academic Month 8</t>
  </si>
  <si>
    <t>D_PriceEpisodeFirstProv1618Pay_ACM8</t>
  </si>
  <si>
    <t>the apprenticeship price episode's first provider 1618 payment in Academic Month 8</t>
  </si>
  <si>
    <t>D_PriceEpisodeLevyNonPayInd_ACM8</t>
  </si>
  <si>
    <t>the apprenticeship price episode's Levy Non Payment Indicator in Academic Month 8</t>
  </si>
  <si>
    <t>D_PriceEpisodeInstalmentsThisPeriod_ACM8</t>
  </si>
  <si>
    <t>the apprenticeship price episode's number of instalments this period in Academic Month 8</t>
  </si>
  <si>
    <t>D_PriceEpisodeLSFCash_ACM8</t>
  </si>
  <si>
    <t>the apprenticeship price episode's LSF cash in Academic Month 8</t>
  </si>
  <si>
    <t>D_PriceEpisodeOnProgPayment_ACM8</t>
  </si>
  <si>
    <t>the apprenticeship price episode's on programme payment in Academic Month 8</t>
  </si>
  <si>
    <t>D_PriceEpisodeSecondDisadvantagePayment_ACM8</t>
  </si>
  <si>
    <t>the apprenticeship price episode's second disadvantage payment in Academic Month 8</t>
  </si>
  <si>
    <t>D_PriceEpisodeSecondEmp1618Pay_ACM8</t>
  </si>
  <si>
    <t>the apprenticeship price episode's second employer 1618 payment in Academic Month 8</t>
  </si>
  <si>
    <t>D_PriceEpisodeSecondProv1618Pay_ACM8</t>
  </si>
  <si>
    <t>the apprenticeship price episode's second provider 1618 payment in Academic Month 8</t>
  </si>
  <si>
    <t>D_PriceEpisodeESFAContribPct_ACM8</t>
  </si>
  <si>
    <t>the apprenticeship price episode's ESFA contribution percentage in Academic Month 8</t>
  </si>
  <si>
    <t>D_PriceEpisodeProgFundIndMaxEmpCont_ACM8</t>
  </si>
  <si>
    <t>the apprenticeship price episode's Prog Fund Ind Max Emp Contin Academic Month 8</t>
  </si>
  <si>
    <t>D_PriceEpisodeProgFundIndMinCoInvest_ACM8</t>
  </si>
  <si>
    <t>the apprenticeship price episode's Prog Fund Ind Min CoInvest in Academic Month 8</t>
  </si>
  <si>
    <t>D_PriceEpisodeLearnerAdditionalPayment_ACM8</t>
  </si>
  <si>
    <t>the apprenticeship price episode's learner additional payment in Academic Month 8</t>
  </si>
  <si>
    <t>D_PriceEpisodeTotProgFunding_ACM8</t>
  </si>
  <si>
    <t>the apprenticeship price episode's Total Prog Funding in Academic Month 8</t>
  </si>
  <si>
    <t>D_PriceEpisodeTotalEarnings_ACM8</t>
  </si>
  <si>
    <t>the apprenticeship price episode's total earnings in Academic Month 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</si>
  <si>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</si>
  <si>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</si>
  <si>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D_PriceEpisodeApplic1618FrameworkUpliftBalancingPayment_ACM9</t>
  </si>
  <si>
    <t>the apprenticeship price episode's applicable provider 1618 framework uplift balancing payment in Academic Month 9</t>
  </si>
  <si>
    <t>D_PriceEpisodeApplic1618FrameworkUpliftCompletionPayment_ACM9</t>
  </si>
  <si>
    <t>the apprenticeship price episode's applicable provider 1618 framework uplift completion payment in Academic Month 9</t>
  </si>
  <si>
    <t>D_PriceEpisodeApplic1618FrameworkUpliftOnProgPayment_ACM9</t>
  </si>
  <si>
    <t>the apprenticeship price episode's applicable provider 1618 framework uplift on programme payment in Academic Month 9</t>
  </si>
  <si>
    <t>D_PriceEpisodeBalancePayment_ACM9</t>
  </si>
  <si>
    <t>the apprenticeship price episode's balancing payment in Academic Month 9</t>
  </si>
  <si>
    <t>D_PriceEpisodeBalanceValue_ACM9</t>
  </si>
  <si>
    <t>the apprenticeship price episode's balancing value in Academic Month 9</t>
  </si>
  <si>
    <t>D_PriceEpisodeCompletionPayment_ACM9</t>
  </si>
  <si>
    <t>the apprenticeship price episode's completion payment in Academic Month 9</t>
  </si>
  <si>
    <t>D_PriceEpisodeFirstDisadvantagePayment_ACM9</t>
  </si>
  <si>
    <t>the apprenticeship price episode's first disadvantage payment in Academic Month 9</t>
  </si>
  <si>
    <t>D_PriceEpisodeFirstEmp1618Pay_ACM9</t>
  </si>
  <si>
    <t>the apprenticeship price episode's first employer 1618 payment in Academic Month 9</t>
  </si>
  <si>
    <t>D_PriceEpisodeFirstProv1618Pay_ACM9</t>
  </si>
  <si>
    <t>the apprenticeship price episode's first provider 1618 payment in Academic Month 9</t>
  </si>
  <si>
    <t>D_PriceEpisodeLevyNonPayInd_ACM9</t>
  </si>
  <si>
    <t>the apprenticeship price episode's Levy Non Payment Indicator in Academic Month 9</t>
  </si>
  <si>
    <t>D_PriceEpisodeInstalmentsThisPeriod_ACM9</t>
  </si>
  <si>
    <t>the apprenticeship price episode's number of instalments this period in Academic Month 9</t>
  </si>
  <si>
    <t>D_PriceEpisodeLSFCash_ACM9</t>
  </si>
  <si>
    <t>the apprenticeship price episode's LSF cash in Academic Month 9</t>
  </si>
  <si>
    <t>D_PriceEpisodeOnProgPayment_ACM9</t>
  </si>
  <si>
    <t>the apprenticeship price episode's on programme payment in Academic Month 9</t>
  </si>
  <si>
    <t>D_PriceEpisodeSecondDisadvantagePayment_ACM9</t>
  </si>
  <si>
    <t>the apprenticeship price episode's second disadvantage payment in Academic Month 9</t>
  </si>
  <si>
    <t>D_PriceEpisodeSecondEmp1618Pay_ACM9</t>
  </si>
  <si>
    <t>the apprenticeship price episode's second employer 1618 payment in Academic Month 9</t>
  </si>
  <si>
    <t>D_PriceEpisodeSecondProv1618Pay_ACM9</t>
  </si>
  <si>
    <t>the apprenticeship price episode's second provider 1618 payment in Academic Month 9</t>
  </si>
  <si>
    <t>D_PriceEpisodeESFAContribPct_ACM9</t>
  </si>
  <si>
    <t>the apprenticeship price episode's ESFA contribution percentage in Academic Month 9</t>
  </si>
  <si>
    <t>D_PriceEpisodeProgFundIndMaxEmpCont_ACM9</t>
  </si>
  <si>
    <t>the apprenticeship price episode's Prog Fund Ind Max Emp Cont in Academic Month 9</t>
  </si>
  <si>
    <t>D_PriceEpisodeProgFundIndMinCoInvest_ACM9</t>
  </si>
  <si>
    <t>the apprenticeship price episode's Prog Fund Ind Min CoInvest in Academic Month 9</t>
  </si>
  <si>
    <t>D_PriceEpisodeLearnerAdditionalPayment_ACM9</t>
  </si>
  <si>
    <t>the apprenticeship price episode's learner additional payment in Academic Month 9</t>
  </si>
  <si>
    <t>D_PriceEpisodeTotProgFunding_ACM9</t>
  </si>
  <si>
    <t>the apprenticeship price episode's Total Prog Funding in Academic Month 9</t>
  </si>
  <si>
    <t>D_PriceEpisodeTotalEarnings_ACM9</t>
  </si>
  <si>
    <t>the apprenticeship price episode's total earnings in Academic Month 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</si>
  <si>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</si>
  <si>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</si>
  <si>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D_PriceEpisodeApplic1618FrameworkUpliftBalancingPayment_ACM10</t>
  </si>
  <si>
    <t>the apprenticeship price episode's applicable provider 1618 framework uplift balancing payment in Academic Month 10</t>
  </si>
  <si>
    <t>D_PriceEpisodeApplic1618FrameworkUpliftCompletionPayment_ACM10</t>
  </si>
  <si>
    <t>the apprenticeship price episode's applicable provider 1618 framework uplift completion payment in Academic Month 10</t>
  </si>
  <si>
    <t>D_PriceEpisodeApplic1618FrameworkUpliftOnProgPayment_ACM10</t>
  </si>
  <si>
    <t>the apprenticeship price episode's applicable provider 1618 framework uplift on programme payment in Academic Month 10</t>
  </si>
  <si>
    <t>D_PriceEpisodeBalancePayment_ACM10</t>
  </si>
  <si>
    <t>the apprenticeship price episode's balancing payment in Academic Month 10</t>
  </si>
  <si>
    <t>D_PriceEpisodeBalanceValue_ACM10</t>
  </si>
  <si>
    <t>the apprenticeship price episode's balancing value in Academic Month 10</t>
  </si>
  <si>
    <t>D_PriceEpisodeCompletionPayment_ACM10</t>
  </si>
  <si>
    <t>the apprenticeship price episode's completion payment in Academic Month 10</t>
  </si>
  <si>
    <t>D_PriceEpisodeFirstDisadvantagePayment_ACM10</t>
  </si>
  <si>
    <t>the apprenticeship price episode's first disadvantage payment in Academic Month 10</t>
  </si>
  <si>
    <t>D_PriceEpisodeFirstEmp1618Pay_ACM10</t>
  </si>
  <si>
    <t>the apprenticeship price episode's first employer 1618 payment in Academic Month 10</t>
  </si>
  <si>
    <t>D_PriceEpisodeFirstProv1618Pay_ACM10</t>
  </si>
  <si>
    <t>the apprenticeship price episode's first provider 1618 payment in Academic Month 10</t>
  </si>
  <si>
    <t>D_PriceEpisodeLevyNonPayInd_ACM10</t>
  </si>
  <si>
    <t>the apprenticeship price episode's Levy Non Payment Indicator in Academic Month 10</t>
  </si>
  <si>
    <t>D_PriceEpisodeInstalmentsThisPeriod_ACM10</t>
  </si>
  <si>
    <t>the apprenticeship price episode's number of instalments this period in Academic Month 10</t>
  </si>
  <si>
    <t>D_PriceEpisodeLSFCash_ACM10</t>
  </si>
  <si>
    <t>the apprenticeship price episode's LSF cash in Academic Month 10</t>
  </si>
  <si>
    <t>D_PriceEpisodeOnProgPayment_ACM10</t>
  </si>
  <si>
    <t>the apprenticeship price episode's on programme payment in Academic Month 10</t>
  </si>
  <si>
    <t>D_PriceEpisodeSecondDisadvantagePayment_ACM10</t>
  </si>
  <si>
    <t>the apprenticeship price episode's second disadvantage payment in Academic Month 10</t>
  </si>
  <si>
    <t>D_PriceEpisodeSecondEmp1618Pay_ACM10</t>
  </si>
  <si>
    <t>the apprenticeship price episode's second employer 1618 payment in Academic Month 10</t>
  </si>
  <si>
    <t>D_PriceEpisodeSecondProv1618Pay_ACM10</t>
  </si>
  <si>
    <t>the apprenticeship price episode's second provider 1618 payment in Academic Month 10</t>
  </si>
  <si>
    <t>D_PriceEpisodeESFAContribPct_ACM10</t>
  </si>
  <si>
    <t>the apprenticeship price episode's ESFA contribution percentage in Academic Month 10</t>
  </si>
  <si>
    <t>D_PriceEpisodeProgFundIndMaxEmpCont_ACM10</t>
  </si>
  <si>
    <t>the apprenticeship price episode's Prog Fund Ind Max Emp Cont in Academic Month 10</t>
  </si>
  <si>
    <t>D_PriceEpisodeProgFundIndMinCoInvest_ACM10</t>
  </si>
  <si>
    <t>the apprenticeship price episode's Prog Fund Ind Min CoInvest in Academic Month 10</t>
  </si>
  <si>
    <t>D_PriceEpisodeLearnerAdditionalPayment_ACM10</t>
  </si>
  <si>
    <t>the apprenticeship price episode's learner additional payment in Academic Month 10</t>
  </si>
  <si>
    <t>D_PriceEpisodeTotProgFunding_ACM10</t>
  </si>
  <si>
    <t>the apprenticeship price episode's Total Prog Funding in Academic Month 10</t>
  </si>
  <si>
    <t>D_PriceEpisodeTotalEarnings_ACM10</t>
  </si>
  <si>
    <t>the apprenticeship price episode's total earnings in Academic Month 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</si>
  <si>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</si>
  <si>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</si>
  <si>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D_PriceEpisodeApplic1618FrameworkUpliftBalancingPayment_ACM11</t>
  </si>
  <si>
    <t>the apprenticeship price episode's applicable provider 1618 framework uplift balancing payment in Academic Month 11</t>
  </si>
  <si>
    <t>D_PriceEpisodeApplic1618FrameworkUpliftCompletionPayment_ACM11</t>
  </si>
  <si>
    <t>the apprenticeship price episode's applicable provider 1618 framework uplift completion payment in Academic Month 11</t>
  </si>
  <si>
    <t>D_PriceEpisodeApplic1618FrameworkUpliftOnProgPayment_ACM11</t>
  </si>
  <si>
    <t>the apprenticeship price episode's applicable provider 1618 framework uplift on programme payment in Academic Month 11</t>
  </si>
  <si>
    <t>D_PriceEpisodeBalancePayment_ACM11</t>
  </si>
  <si>
    <t>the apprenticeship price episode's balancing payment in Academic Month 11</t>
  </si>
  <si>
    <t>D_PriceEpisodeBalanceValue_ACM11</t>
  </si>
  <si>
    <t>the apprenticeship price episode's balancing value in Academic Month 11</t>
  </si>
  <si>
    <t>D_PriceEpisodeCompletionPayment_ACM11</t>
  </si>
  <si>
    <t>the apprenticeship price episode's completion payment in Academic Month 11</t>
  </si>
  <si>
    <t>D_PriceEpisodeFirstDisadvantagePayment_ACM11</t>
  </si>
  <si>
    <t>the apprenticeship price episode's first disadvantage payment in Academic Month 11</t>
  </si>
  <si>
    <t>D_PriceEpisodeFirstEmp1618Pay_ACM11</t>
  </si>
  <si>
    <t>the apprenticeship price episode's first employer 1618 payment in Academic Month 11</t>
  </si>
  <si>
    <t>D_PriceEpisodeFirstProv1618Pay_ACM11</t>
  </si>
  <si>
    <t>the apprenticeship price episode's first provider 1618 payment in Academic Month 11</t>
  </si>
  <si>
    <t>D_PriceEpisodeLevyNonPayInd_ACM11</t>
  </si>
  <si>
    <t>the apprenticeship price episode's Levy Non Payment Indicator in Academic Month 11</t>
  </si>
  <si>
    <t>D_PriceEpisodeInstalmentsThisPeriod_ACM11</t>
  </si>
  <si>
    <t>the apprenticeship price episode's number of instalments this period in Academic Month 11</t>
  </si>
  <si>
    <t>D_PriceEpisodeLSFCash_ACM11</t>
  </si>
  <si>
    <t>the apprenticeship price episode's LSF cash in Academic Month 11</t>
  </si>
  <si>
    <t>D_PriceEpisodeOnProgPayment_ACM11</t>
  </si>
  <si>
    <t>the apprenticeship price episode's on programme payment in Academic Month 11</t>
  </si>
  <si>
    <t>D_PriceEpisodeSecondDisadvantagePayment_ACM11</t>
  </si>
  <si>
    <t>the apprenticeship price episode's second disadvantage payment in Academic Month 11</t>
  </si>
  <si>
    <t>D_PriceEpisodeSecondEmp1618Pay_ACM11</t>
  </si>
  <si>
    <t>the apprenticeship price episode's second employer 1618 payment in Academic Month 11</t>
  </si>
  <si>
    <t>D_PriceEpisodeSecondProv1618Pay_ACM11</t>
  </si>
  <si>
    <t>the apprenticeship price episode's second provider 1618 payment in Academic Month 11</t>
  </si>
  <si>
    <t>D_PriceEpisodeESFAContribPct_ACM11</t>
  </si>
  <si>
    <t>the apprenticeship price episode's ESFA contribution percentage in Academic Month 11</t>
  </si>
  <si>
    <t>D_PriceEpisodeProgFundIndMaxEmpCont_ACM11</t>
  </si>
  <si>
    <t>the apprenticeship price episode's Prog Fund Ind Max Emp Cont in Academic Month 11</t>
  </si>
  <si>
    <t>D_PriceEpisodeProgFundIndMinCoInvest_ACM11</t>
  </si>
  <si>
    <t>the apprenticeship price episode's Prog Fund Ind Min CoInvest in Academic Month 11</t>
  </si>
  <si>
    <t>D_PriceEpisodeLearnerAdditionalPayment_ACM11</t>
  </si>
  <si>
    <t>the apprenticeship price episode's learner additional payment in Academic Month 11</t>
  </si>
  <si>
    <t>D_PriceEpisodeTotProgFunding_ACM11</t>
  </si>
  <si>
    <t>the apprenticeship price episode's Total Prog Funding in Academic Month 11</t>
  </si>
  <si>
    <t>D_PriceEpisodeTotalEarnings_ACM11</t>
  </si>
  <si>
    <t>the apprenticeship price episode's total earnings in Academic Month 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</si>
  <si>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</si>
  <si>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</si>
  <si>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D_PriceEpisodeApplic1618FrameworkUpliftBalancingPayment_ACM12</t>
  </si>
  <si>
    <t>the apprenticeship price episode's applicable provider 1618 framework uplift balancing payment in Academic Month 12</t>
  </si>
  <si>
    <t>D_PriceEpisodeApplic1618FrameworkUpliftCompletionPayment_ACM12</t>
  </si>
  <si>
    <t>the apprenticeship price episode's applicable provider 1618 framework uplift completion payment in Academic Month 12</t>
  </si>
  <si>
    <t>D_PriceEpisodeApplic1618FrameworkUpliftOnProgPayment_ACM12</t>
  </si>
  <si>
    <t>the apprenticeship price episode's applicable provider 1618 framework uplift on programme payment in Academic Month 12</t>
  </si>
  <si>
    <t>D_PriceEpisodeBalancePayment_ACM12</t>
  </si>
  <si>
    <t>the apprenticeship price episode's balancing payment in Academic Month 12</t>
  </si>
  <si>
    <t>D_PriceEpisodeBalanceValue_ACM12</t>
  </si>
  <si>
    <t>the apprenticeship price episode's balancing value in Academic Month 12</t>
  </si>
  <si>
    <t>D_PriceEpisodeCompletionPayment_ACM12</t>
  </si>
  <si>
    <t>the apprenticeship price episode's completion payment in Academic Month 12</t>
  </si>
  <si>
    <t>D_PriceEpisodeFirstDisadvantagePayment_ACM12</t>
  </si>
  <si>
    <t>the apprenticeship price episode's first disadvantage payment in Academic Month 12</t>
  </si>
  <si>
    <t>D_PriceEpisodeFirstEmp1618Pay_ACM12</t>
  </si>
  <si>
    <t>the apprenticeship price episode's first employer 1618 payment in Academic Month 12</t>
  </si>
  <si>
    <t>D_PriceEpisodeFirstProv1618Pay_ACM12</t>
  </si>
  <si>
    <t>the apprenticeship price episode's first provider 1618 payment in Academic Month 12</t>
  </si>
  <si>
    <t>D_PriceEpisodeLevyNonPayInd_ACM12</t>
  </si>
  <si>
    <t>the apprenticeship price episode's Levy Non Payment Indicator in Academic Month 12</t>
  </si>
  <si>
    <t>D_PriceEpisodeInstalmentsThisPeriod_ACM12</t>
  </si>
  <si>
    <t>the apprenticeship price episode's number of instalments this period in Academic Month 12</t>
  </si>
  <si>
    <t>D_PriceEpisodeLSFCash_ACM12</t>
  </si>
  <si>
    <t>the apprenticeship price episode's LSF cash in Academic Month 12</t>
  </si>
  <si>
    <t>D_PriceEpisodeOnProgPayment_ACM12</t>
  </si>
  <si>
    <t>the apprenticeship price episode's on programme payment in Academic Month 12</t>
  </si>
  <si>
    <t>D_PriceEpisodeSecondDisadvantagePayment_ACM12</t>
  </si>
  <si>
    <t>the apprenticeship price episode's second disadvantage payment in Academic Month 12</t>
  </si>
  <si>
    <t>D_PriceEpisodeSecondEmp1618Pay_ACM12</t>
  </si>
  <si>
    <t>the apprenticeship price episode's second employer 1618 payment in Academic Month 12</t>
  </si>
  <si>
    <t>D_PriceEpisodeSecondProv1618Pay_ACM12</t>
  </si>
  <si>
    <t>the apprenticeship price episode's second provider 1618 payment in Academic Month 12</t>
  </si>
  <si>
    <t>D_PriceEpisodeESFAContribPct_ACM12</t>
  </si>
  <si>
    <t>the apprenticeship price episode's ESFA contribution percentage in Academic Month 12</t>
  </si>
  <si>
    <t>D_PriceEpisodeProgFundIndMaxEmpCont_ACM12</t>
  </si>
  <si>
    <t>the apprenticeship price episode's Prog Fund Ind Max Emp Cont in Academic Month 12</t>
  </si>
  <si>
    <t>D_PriceEpisodeProgFundIndMinCoInvest_ACM12</t>
  </si>
  <si>
    <t>the apprenticeship price episode's Prog Fund Ind Min CoInvest in Academic Month 12</t>
  </si>
  <si>
    <t>D_PriceEpisodeLearnerAdditionalPayment_ACM12</t>
  </si>
  <si>
    <t>the apprenticeship price episode's learner additional payment in Academic Month 12</t>
  </si>
  <si>
    <t>D_PriceEpisodeTotProgFunding_ACM12</t>
  </si>
  <si>
    <t>the apprenticeship price episode's Total Prog Funding in Academic Month 12</t>
  </si>
  <si>
    <t>D_PriceEpisodeTotalEarnings_ACM12</t>
  </si>
  <si>
    <t>the apprenticeship price episode's total earnings in Academic Month 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</si>
  <si>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</si>
  <si>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</si>
  <si>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D_PriceEpisodeApplic1618FrameworkUpliftBalancingPayment_Y2D</t>
  </si>
  <si>
    <t>D_PriceEpisodeApplic1618FrameworkUpliftBalancing_ACM1 - 12</t>
  </si>
  <si>
    <t>Sum all values of D_PriceEpisodeApplic1618FrameworkUpliftBalancing from ACM1 upto and including current period</t>
  </si>
  <si>
    <t>D_PriceEpisodeApplic1618FrameworkUpliftCompletionPayment_Y2D</t>
  </si>
  <si>
    <t>the apprenticeship price episode's applicable provider 1618 framework uplift completion payment Y2D</t>
  </si>
  <si>
    <t>D_PriceEpisodeApplic1618FrameworkUpliftCompletionPayment_ACM1 - 12</t>
  </si>
  <si>
    <t>Sum all values of D_PriceEpisodeApplic1618FrameworkUpliftCompletionPayment from ACM1 upto and including current period</t>
  </si>
  <si>
    <t>D_PriceEpisodeApplic1618FrameworkUpliftOnProgPayment_Y2D</t>
  </si>
  <si>
    <t>the apprenticeship price episode's applicable provider 1618 framework uplift on programme payment Y2D</t>
  </si>
  <si>
    <t>D_PriceEpisodeApplic1618FrameworkUpliftOnProgPayment_ACM1 - 12</t>
  </si>
  <si>
    <t>Sum all values of D_PriceEpisodeApplic1618FrameworkUpliftOnProgPayment from ACM1 upto and including current period</t>
  </si>
  <si>
    <t>D_PriceEpisodeBalancePayment_Y2D</t>
  </si>
  <si>
    <t>the apprenticeship price episode's balancing payment Y2D</t>
  </si>
  <si>
    <t>D_PriceEpisodeBalancePayment_ACM1 - 12</t>
  </si>
  <si>
    <t>Sum all values of D_PriceEpisodeBalancePayment from ACM1 upto and including current period</t>
  </si>
  <si>
    <t>D_PriceEpisodeBalanceValue_Y2D</t>
  </si>
  <si>
    <t>the apprenticeship price episode's balancing value Y2D</t>
  </si>
  <si>
    <t>D_PriceEpisodeBalanceValue_ACM1 - 12</t>
  </si>
  <si>
    <t>Sum all values of D_PriceEpisodeBalanceValue from ACM1 upto and including current period</t>
  </si>
  <si>
    <t>D_PriceEpisodeCompletionPayment_Y2D</t>
  </si>
  <si>
    <t>the apprenticeship price episode's completion payment Y2D</t>
  </si>
  <si>
    <t>D_PriceEpisodeCompletionPayment_ACM1 - 12</t>
  </si>
  <si>
    <t>Sum all values of D_PriceEpisodeCompletionPayment from ACM1 upto and including current period</t>
  </si>
  <si>
    <t>D_PriceEpisodeFirstDisadvantagePayment_Y2D</t>
  </si>
  <si>
    <t>the apprenticeship price episode's first disadvantage payment Y2D</t>
  </si>
  <si>
    <t>D_PriceEpisodeFirstDisadvantagePayment_ACM1 - 12</t>
  </si>
  <si>
    <t>Sum all values of D_PriceEpisodeFirstDisadvantagePayment from ACM1 upto and including current period</t>
  </si>
  <si>
    <t>D_PriceEpisodeFirstEmp1618Pay_Y2D</t>
  </si>
  <si>
    <t>the apprenticeship price episode's first employer 1618 payment Y2D</t>
  </si>
  <si>
    <t>D_PriceEpisodeFirstEmp1618Pay_ACM1 - 12</t>
  </si>
  <si>
    <t>Sum all values of D_PriceEpisodeFirstEmp1618Pay from ACM1 upto and including current period</t>
  </si>
  <si>
    <t>D_PriceEpisodeFirstProv1618Pay_Y2D</t>
  </si>
  <si>
    <t>the apprenticeship price episode's first provider 1618 payment Y2D</t>
  </si>
  <si>
    <t>D_PriceEpisodeFirstProv1618Pay_ACM1 - 12</t>
  </si>
  <si>
    <t>Sum all values of D_PriceEpisodeFirstProv1618Pay from ACM1 upto and including current period</t>
  </si>
  <si>
    <t>D_PriceEpisodeLSFCash_Y2D</t>
  </si>
  <si>
    <t>the apprenticeship price episode's LSF cash Y2D</t>
  </si>
  <si>
    <t>D_PriceEpisodeLSFCash_ACM1 - 12</t>
  </si>
  <si>
    <t>Sum all values of D_PriceEpisodeLSFCash from ACM1 upto and including current period</t>
  </si>
  <si>
    <t>D_PriceEpisodeOnProgPayment_Y2D</t>
  </si>
  <si>
    <t>the apprenticeship price episode's on programme payment Y2D</t>
  </si>
  <si>
    <t>D_PriceEpisodeOnProgPayment_ACM1 - 12</t>
  </si>
  <si>
    <t>Sum all values of D_PriceEpisodeOnProgPayment from ACM1 upto and including current period</t>
  </si>
  <si>
    <t>D_PriceEpisodeSecondDisadvantagePayment_Y2D</t>
  </si>
  <si>
    <t>the apprenticeship price episode's second disadvantage payment Y2D</t>
  </si>
  <si>
    <t>D_PriceEpisodeSecondDisadvantagePayment_ACM1 - 12</t>
  </si>
  <si>
    <t>Sum all values of D_PriceEpisodeSecondDisadvantagePayment from ACM1 upto and including current period</t>
  </si>
  <si>
    <t>D_PriceEpisodeSecondEmp1618Pay_Y2D</t>
  </si>
  <si>
    <t>the apprenticeship price episode's second employer 1618 payment Y2D</t>
  </si>
  <si>
    <t>D_PriceEpisodeSecondEmp1618Pay_ACM1 - 12</t>
  </si>
  <si>
    <t>Sum all values of D_PriceEpisodeSecondEmp1618Pay from ACM1 upto and including current period</t>
  </si>
  <si>
    <t>D_PriceEpisodeSecondProv1618Pay_Y2D</t>
  </si>
  <si>
    <t>the apprenticeship price episode's second provider 1618 payment Y2D</t>
  </si>
  <si>
    <t>D_PriceEpisodeSecondProv1618Pay_ACM1 - 12</t>
  </si>
  <si>
    <t>Sum all values of D_PriceEpisodeSecondProv1618Pay from ACM1 upto and including current period</t>
  </si>
  <si>
    <t>D_PriceEpisodeProgFundIndMaxEmpCont_Y2D</t>
  </si>
  <si>
    <t>the apprenticeship price episode's Prog Fund Ind Max Emp Cont Y2D</t>
  </si>
  <si>
    <t>D_PriceEpisodeProgFundIndMaxEmpCont_ACM1 - 12</t>
  </si>
  <si>
    <t>Sum all values of D_PriceEpisodeProgFundIndMaxEmpCont from ACM1 upto and including current period</t>
  </si>
  <si>
    <t>D_PriceEpisodeProgFundIndMinCoInvest_Y2D</t>
  </si>
  <si>
    <t>the apprenticeship price episode's Prog Fund Ind Min CoInvest Y2D</t>
  </si>
  <si>
    <t>D_PriceEpisodeProgFundIndMinCoInvest_ACM1 - 12</t>
  </si>
  <si>
    <t>Sum all values of D_PriceEpisodeProgFundIndMinCoInvest from ACM1 upto and including current period</t>
  </si>
  <si>
    <t>D_PriceEpisodeLearnerAdditionalPayment_Y2D</t>
  </si>
  <si>
    <t>the apprenticeship price episode's learner additional payment Y2D</t>
  </si>
  <si>
    <t>D_PriceEpisodeLearnerAdditionalPayment_AMC1 - 12</t>
  </si>
  <si>
    <t>Sum all values of D_PriceEpisodeLearnerAdditionalPayment from ACM1 upto and including current period</t>
  </si>
  <si>
    <t>D_PriceEpisodeTotProgFunding_Y2D</t>
  </si>
  <si>
    <t>the apprenticeship price episode's Total Prog Funding Y2D</t>
  </si>
  <si>
    <t>D_PriceEpisodeTotProgFunding_ACM1 - 12</t>
  </si>
  <si>
    <t>Sum all values of D_PriceEpisodeTotProgFunding  from ACM1 upto and including current period</t>
  </si>
  <si>
    <t>D_PriceEpisodeTotalEarnings_Y2D</t>
  </si>
  <si>
    <t>the apprenticeship price episode's total earnings Y2D</t>
  </si>
  <si>
    <t>D_PriceEpisodeTotalEarnings_ACM1 - 12</t>
  </si>
  <si>
    <t>Sum all values of D_PriceEpisodeTotalEarnings from ACM1 upto and including current period</t>
  </si>
  <si>
    <t>L_PriceEpisodeApplic1618FrameworkUpliftBalancingPayment_ACM1</t>
  </si>
  <si>
    <t>Sum all vaues of D_PriceEpisodeApplic1618FrameworkUpliftBalancingPayment_ACM1 for all of the learner's aims</t>
  </si>
  <si>
    <t>L_PriceEpisodeApplic1618FrameworkUpliftCompletionPayment_ACM1</t>
  </si>
  <si>
    <t>Sum all vaues of D_PriceEpisodeApplic1618FrameworkUpliftCompletionPayment_ACM1 for all of the learner's aims</t>
  </si>
  <si>
    <t>L_PriceEpisodeApplic1618FrameworkUpliftOnProgPayment_ACM1</t>
  </si>
  <si>
    <t>Sum all vaues of D_PriceEpisodeApplic1618FrameworkUpliftOnProgPayment_ACM1 for all of the learner's aims</t>
  </si>
  <si>
    <t>L_PriceEpisodeBalancePayment_ACM1</t>
  </si>
  <si>
    <t>Sum all vaues of D_PriceEpisodeBalancePayment_ACM1 for all of the learner's aims</t>
  </si>
  <si>
    <t>L_PriceEpisodeBalanceValue_ACM1</t>
  </si>
  <si>
    <t>Sum all vaues of D_PriceEpisodeBalanceValue_ACM1 for all of the learner's aims</t>
  </si>
  <si>
    <t>L_PriceEpisodeCompletionPayment_ACM1</t>
  </si>
  <si>
    <t>Sum all vaues of D_PriceEpisodeCompletionPayment_ACM1 for all of the learner's aims</t>
  </si>
  <si>
    <t>L_PriceEpisodeFirstDisadvantagePayment_ACM1</t>
  </si>
  <si>
    <t>Sum all vaues of D_PriceEpisodeFirstDisadvantagePayment_ACM1 for all of the learner's aims</t>
  </si>
  <si>
    <t>L_PriceEpisodeFirstEmp1618Pay_ACM1</t>
  </si>
  <si>
    <t>Sum all vaues of D_PriceEpisodeFirstEmp1618Pay_ACM1 for all of the learner's aims</t>
  </si>
  <si>
    <t>L_PriceEpisodeFirstProv1618Pay_ACM1</t>
  </si>
  <si>
    <t>Sum all vaues of D_PriceEpisodeFirstProv1618Pay_ACM1 for all of the learner's aims</t>
  </si>
  <si>
    <t>L_PriceEpisodeLSFCash_ACM1</t>
  </si>
  <si>
    <t>Sum all vaues of D_PriceEpisodeLSFCash_ACM1 for all of the learner's aims</t>
  </si>
  <si>
    <t>L_PriceEpisodeOnProgPayment_ACM1</t>
  </si>
  <si>
    <t>Sum all vaues of D_PriceEpisodeOnProgPayment_ACM1 for all of the learner's aims</t>
  </si>
  <si>
    <t>L_PriceEpisodeSecondDisadvantagePayment_ACM1</t>
  </si>
  <si>
    <t>Sum all vaues of D_PriceEpisodeSecondDisadvantagePayment_ACM1 for all of the learner's aims</t>
  </si>
  <si>
    <t>L_PriceEpisodeSecondEmp1618Pay_ACM1</t>
  </si>
  <si>
    <t>Sum all vaues of D_PriceEpisodeSecondEmp1618Pay_ACM1 for all of the learner's aims</t>
  </si>
  <si>
    <t>L_PriceEpisodeSecondProv1618Pay_ACM1</t>
  </si>
  <si>
    <t>Sum all vaues of D_PriceEpisodeSecondProv1618Pay_ACM1 for all of the learner's aims</t>
  </si>
  <si>
    <t>L_PriceEpisodeProgFundIndMaxEmpCont_ACM1</t>
  </si>
  <si>
    <t>Sum all vaues of D_PriceEpisodeProgFundIndMaxEmpCont_ACM1 for all of the learner's aims</t>
  </si>
  <si>
    <t>L_PriceEpisodeProgFundIndMinCoInvest_ACM1</t>
  </si>
  <si>
    <t>Sum all vaues of D_PriceEpisodeProgFundIndMinCoInvest_ACM1 for all of the learner's aims</t>
  </si>
  <si>
    <t>L_PriceEpisodeLearnerAdditionalPayment_ACM1</t>
  </si>
  <si>
    <t>Sum all vaues of D_PriceEpisodeLearnerAdditionalPayment_ACM1 for all of the learner's aims</t>
  </si>
  <si>
    <t>L_PriceEpisodeTotProgFunding_ACM1</t>
  </si>
  <si>
    <t>Sum all vaues of D_PriceEpisodeTotProgFunding_ACM1 for all of the learner's aims</t>
  </si>
  <si>
    <t>L_PriceEpisodeTotalEarnings_ACM1</t>
  </si>
  <si>
    <t>Sum all vaues of D_PriceEpisodeTotalEarnings_ACM1 for all of the learner's aims</t>
  </si>
  <si>
    <t>L_PriceEpisodeApplic1618FrameworkUpliftBalancingPayment_ACM2</t>
  </si>
  <si>
    <t>Sum all vaues of D_PriceEpisodeApplic1618FrameworkUpliftBalancingPayment_ACM2 for all of the learner's aims</t>
  </si>
  <si>
    <t>L_PriceEpisodeApplic1618FrameworkUpliftCompletionPayment_ACM2</t>
  </si>
  <si>
    <t>Sum all vaues of D_PriceEpisodeApplic1618FrameworkUpliftCompletionPayment_ACM2 for all of the learner's aims</t>
  </si>
  <si>
    <t>L_PriceEpisodeApplic1618FrameworkUpliftOnProgPayment_ACM2</t>
  </si>
  <si>
    <t>Sum all vaues of D_PriceEpisodeApplic1618FrameworkUpliftOnProgPayment_ACM2 for all of the learner's aims</t>
  </si>
  <si>
    <t>L_PriceEpisodeBalancePayment_ACM2</t>
  </si>
  <si>
    <t>Sum all vaues of D_PriceEpisodeBalancePayment_ACM2 for all of the learner's aims</t>
  </si>
  <si>
    <t>L_PriceEpisodeBalanceValue_ACM2</t>
  </si>
  <si>
    <t>Sum all vaues of D_PriceEpisodeBalanceValue_ACM2 for all of the learner's aims</t>
  </si>
  <si>
    <t>L_PriceEpisodeCompletionPayment_ACM2</t>
  </si>
  <si>
    <t>Sum all vaues of D_PriceEpisodeCompletionPayment_ACM2 for all of the learner's aims</t>
  </si>
  <si>
    <t>L_PriceEpisodeFirstDisadvantagePayment_ACM2</t>
  </si>
  <si>
    <t>Sum all vaues of D_PriceEpisodeFirstDisadvantagePayment_ACM2 for all of the learner's aims</t>
  </si>
  <si>
    <t>L_PriceEpisodeFirstEmp1618Pay_ACM2</t>
  </si>
  <si>
    <t>Sum all vaues of D_PriceEpisodeFirstEmp1618Pay_ACM2 for all of the learner's aims</t>
  </si>
  <si>
    <t>L_PriceEpisodeFirstProv1618Pay_ACM2</t>
  </si>
  <si>
    <t>Sum all vaues of D_PriceEpisodeFirstProv1618Pay_ACM2 for all of the learner's aims</t>
  </si>
  <si>
    <t>L_PriceEpisodeLSFCash_ACM2</t>
  </si>
  <si>
    <t>Sum all vaues of D_PriceEpisodeLSFCash_ACM2 for all of the learner's aims</t>
  </si>
  <si>
    <t>L_PriceEpisodeOnProgPayment_ACM2</t>
  </si>
  <si>
    <t>Sum all vaues of D_PriceEpisodeOnProgPayment_ACM2 for all of the learner's aims</t>
  </si>
  <si>
    <t>L_PriceEpisodeSecondDisadvantagePayment_ACM2</t>
  </si>
  <si>
    <t>Sum all vaues of D_PriceEpisodeSecondDisadvantagePayment_ACM2 for all of the learner's aims</t>
  </si>
  <si>
    <t>L_PriceEpisodeSecondEmp1618Pay_ACM2</t>
  </si>
  <si>
    <t>Sum all vaues of D_PriceEpisodeSecondEmp1618Pay_ACM2 for all of the learner's aims</t>
  </si>
  <si>
    <t>L_PriceEpisodeSecondProv1618Pay_ACM2</t>
  </si>
  <si>
    <t>Sum all vaues of D_PriceEpisodeSecondProv1618Pay_ACM2 for all of the learner's aims</t>
  </si>
  <si>
    <t>L_PriceEpisodeProgFundIndMaxEmpCont_ACM2</t>
  </si>
  <si>
    <t>Sum all vaues of D_PriceEpisodeProgFundIndMaxEmpCont_ACM2 for all of the learner's aims</t>
  </si>
  <si>
    <t>L_PriceEpisodeProgFundIndMinCoInvest_ACM2</t>
  </si>
  <si>
    <t>Sum all vaues of D_PriceEpisodeProgFundIndMinCoInvest_ACM2 for all of the learner's aims</t>
  </si>
  <si>
    <t>L_PriceEpisodeLearnerAdditionalPayment_ACM2</t>
  </si>
  <si>
    <t>Sum all vaues of D_PriceEpisodeLearnerAdditionalPayment_ACM2 for all of the learner's aims</t>
  </si>
  <si>
    <t>L_PriceEpisodeTotProgFunding_ACM2</t>
  </si>
  <si>
    <t>Sum all vaues of D_PriceEpisodeTotProgFunding_ACM2 for all of the learner's aims</t>
  </si>
  <si>
    <t>L_PriceEpisodeTotalEarnings_ACM2</t>
  </si>
  <si>
    <t>Sum all vaues of D_PriceEpisodeTotalEarnings_ACM2 for all of the learner's aims</t>
  </si>
  <si>
    <t>L_PriceEpisodeApplic1618FrameworkUpliftBalancingPayment_ACM3</t>
  </si>
  <si>
    <t>Sum all vaues of D_PriceEpisodeApplic1618FrameworkUpliftBalancingPayment_ACM3 for all of the learner's aims</t>
  </si>
  <si>
    <t>L_PriceEpisodeApplic1618FrameworkUpliftCompletionPayment_ACM3</t>
  </si>
  <si>
    <t>Sum all vaues of D_PriceEpisodeApplic1618FrameworkUpliftCompletionPayment_ACM3 for all of the learner's aims</t>
  </si>
  <si>
    <t>L_PriceEpisodeApplic1618FrameworkUpliftOnProgPayment_ACM3</t>
  </si>
  <si>
    <t>Sum all vaues of D_PriceEpisodeApplic1618FrameworkUpliftOnProgPayment_ACM3 for all of the learner's aims</t>
  </si>
  <si>
    <t>L_PriceEpisodeBalancePayment_ACM3</t>
  </si>
  <si>
    <t>Sum all vaues of D_PriceEpisodeBalancePayment_ACM3 for all of the learner's aims</t>
  </si>
  <si>
    <t>L_PriceEpisodeBalanceValue_ACM3</t>
  </si>
  <si>
    <t>Sum all vaues of D_PriceEpisodeBalanceValue_ACM3 for all of the learner's aims</t>
  </si>
  <si>
    <t>L_PriceEpisodeCompletionPayment_ACM3</t>
  </si>
  <si>
    <t>Sum all vaues of D_PriceEpisodeCompletionPayment_ACM3 for all of the learner's aims</t>
  </si>
  <si>
    <t>L_PriceEpisodeFirstDisadvantagePayment_ACM3</t>
  </si>
  <si>
    <t>Sum all vaues of D_PriceEpisodeFirstDisadvantagePayment_ACM3 for all of the learner's aims</t>
  </si>
  <si>
    <t>L_PriceEpisodeFirstEmp1618Pay_ACM3</t>
  </si>
  <si>
    <t>Sum all vaues of D_PriceEpisodeFirstEmp1618Pay_ACM3 for all of the learner's aims</t>
  </si>
  <si>
    <t>L_PriceEpisodeFirstProv1618Pay_ACM3</t>
  </si>
  <si>
    <t>Sum all vaues of D_PriceEpisodeFirstProv1618Pay_ACM3 for all of the learner's aims</t>
  </si>
  <si>
    <t>L_PriceEpisodeLSFCash_ACM3</t>
  </si>
  <si>
    <t>Sum all vaues of D_PriceEpisodeLSFCash_ACM3 for all of the learner's aims</t>
  </si>
  <si>
    <t>L_PriceEpisodeOnProgPayment_ACM3</t>
  </si>
  <si>
    <t>Sum all vaues of D_PriceEpisodeOnProgPayment_ACM3 for all of the learner's aims</t>
  </si>
  <si>
    <t>L_PriceEpisodeSecondDisadvantagePayment_ACM3</t>
  </si>
  <si>
    <t>Sum all vaues of D_PriceEpisodeSecondDisadvantagePayment_ACM3 for all of the learner's aims</t>
  </si>
  <si>
    <t>L_PriceEpisodeSecondEmp1618Pay_ACM3</t>
  </si>
  <si>
    <t>Sum all vaues of D_PriceEpisodeSecondEmp1618Pay_ACM3 for all of the learner's aims</t>
  </si>
  <si>
    <t>L_PriceEpisodeSecondProv1618Pay_ACM3</t>
  </si>
  <si>
    <t>Sum all vaues of D_PriceEpisodeSecondProv1618Pay_ACM3 for all of the learner's aims</t>
  </si>
  <si>
    <t>L_PriceEpisodeProgFundIndMaxEmpCont_ACM3</t>
  </si>
  <si>
    <t>Sum all vaues of D_PriceEpisodeProgFundIndMaxEmpCont_ACM3 for all of the learner's aims</t>
  </si>
  <si>
    <t>L_PriceEpisodeProgFundIndMinCoInvest_ACM3</t>
  </si>
  <si>
    <t>Sum all vaues of D_PriceEpisodeProgFundIndMinCoInvest_ACM3 for all of the learner's aims</t>
  </si>
  <si>
    <t>L_PriceEpisodeLearnerAdditionalPayment_ACM3</t>
  </si>
  <si>
    <t>Sum all vaues of D_PriceEpisodeLearnerAdditionalPayment_ACM3 for all of the learner's aims</t>
  </si>
  <si>
    <t>L_PriceEpisodeTotProgFunding_ACM3</t>
  </si>
  <si>
    <t>Sum all vaues of D_PriceEpisodeTotProgFunding_ACM3 for all of the learner's aims</t>
  </si>
  <si>
    <t>L_PriceEpisodeTotalEarnings_ACM3</t>
  </si>
  <si>
    <t>Sum all vaues of D_PriceEpisodeTotalEarnings_ACM3 for all of the learner's aims</t>
  </si>
  <si>
    <t>L_PriceEpisodeApplic1618FrameworkUpliftBalancingPayment_ACM4</t>
  </si>
  <si>
    <t>the apprenticeship price episode's applicable provider 1618 framework uplift balancing payment in Academic Month 4</t>
  </si>
  <si>
    <t>Sum all vaues of D_PriceEpisodeApplic1618FrameworkUpliftBalancingPayment_ACM4 for all of the learner's aims</t>
  </si>
  <si>
    <t>L_PriceEpisodeApplic1618FrameworkUpliftCompletionPayment_ACM4</t>
  </si>
  <si>
    <t>the apprenticeship price episode's applicable provider 1618 framework uplift completion payment in Academic Month 4</t>
  </si>
  <si>
    <t>Sum all vaues of D_PriceEpisodeApplic1618FrameworkUpliftCompletionPayment_ACM4 for all of the learner's aims</t>
  </si>
  <si>
    <t>L_PriceEpisodeApplic1618FrameworkUpliftOnProgPayment_ACM4</t>
  </si>
  <si>
    <t>Sum all vaues of D_PriceEpisodeApplic1618FrameworkUpliftOnProgPayment_ACM4 for all of the learner's aims</t>
  </si>
  <si>
    <t>L_PriceEpisodeBalancePayment_ACM4</t>
  </si>
  <si>
    <t>Sum all vaues of D_PriceEpisodeBalancePayment_ACM4 for all of the learner's aims</t>
  </si>
  <si>
    <t>L_PriceEpisodeBalanceValue_ACM4</t>
  </si>
  <si>
    <t>Sum all vaues of D_PriceEpisodeBalanceValue_ACM4 for all of the learner's aims</t>
  </si>
  <si>
    <t>L_PriceEpisodeCompletionPayment_ACM4</t>
  </si>
  <si>
    <t>Sum all vaues of D_PriceEpisodeCompletionPayment_ACM4 for all of the learner's aims</t>
  </si>
  <si>
    <t>L_PriceEpisodeFirstDisadvantagePayment_ACM4</t>
  </si>
  <si>
    <t>Sum all vaues of D_PriceEpisodeFirstDisadvantagePayment_ACM4 for all of the learner's aims</t>
  </si>
  <si>
    <t>L_PriceEpisodeFirstEmp1618Pay_ACM4</t>
  </si>
  <si>
    <t>Sum all vaues of D_PriceEpisodeFirstEmp1618Pay_ACM4 for all of the learner's aims</t>
  </si>
  <si>
    <t>L_PriceEpisodeFirstProv1618Pay_ACM4</t>
  </si>
  <si>
    <t>Sum all vaues of D_PriceEpisodeFirstProv1618Pay_ACM4 for all of the learner's aims</t>
  </si>
  <si>
    <t>L_PriceEpisodeLSFCash_ACM4</t>
  </si>
  <si>
    <t>Sum all vaues of D_PriceEpisodeLSFCash_ACM4 for all of the learner's aims</t>
  </si>
  <si>
    <t>L_PriceEpisodeOnProgPayment_ACM4</t>
  </si>
  <si>
    <t>Sum all vaues of D_PriceEpisodeOnProgPayment_ACM4 for all of the learner's aims</t>
  </si>
  <si>
    <t>L_PriceEpisodeSecondDisadvantagePayment_ACM4</t>
  </si>
  <si>
    <t>Sum all vaues of D_PriceEpisodeSecondDisadvantagePayment_ACM4 for all of the learner's aims</t>
  </si>
  <si>
    <t>L_PriceEpisodeSecondEmp1618Pay_ACM4</t>
  </si>
  <si>
    <t>Sum all vaues of D_PriceEpisodeSecondEmp1618Pay_ACM4 for all of the learner's aims</t>
  </si>
  <si>
    <t>L_PriceEpisodeSecondProv1618Pay_ACM4</t>
  </si>
  <si>
    <t>Sum all vaues of D_PriceEpisodeSecondProv1618Pay_ACM4 for all of the learner's aims</t>
  </si>
  <si>
    <t>L_PriceEpisodeProgFundIndMaxEmpCont_ACM4</t>
  </si>
  <si>
    <t>Sum all vaues of D_PriceEpisodeProgFundIndMaxEmpCont_ACM4 for all of the learner's aims</t>
  </si>
  <si>
    <t>L_PriceEpisodeProgFundIndMinCoInvest_ACM4</t>
  </si>
  <si>
    <t>Sum all vaues of D_PriceEpisodeProgFundIndMinCoInvest_ACM4 for all of the learner's aims</t>
  </si>
  <si>
    <t>L_PriceEpisodeLearnerAdditionalPayment_ACM4</t>
  </si>
  <si>
    <t>Sum all vaues of D_PriceEpisodeLearnerAdditionalPayment_ACM4 for all of the learner's aims</t>
  </si>
  <si>
    <t>L_PriceEpisodeTotProgFunding_ACM4</t>
  </si>
  <si>
    <t>Sum all vaues of D_PriceEpisodeTotProgFunding_ACM4 for all of the learner's aims</t>
  </si>
  <si>
    <t>L_PriceEpisodeTotalEarnings_ACM4</t>
  </si>
  <si>
    <t>Sum all vaues of D_PriceEpisodeTotalEarnings_ACM4 for all of the learner's aims</t>
  </si>
  <si>
    <t>L_PriceEpisodeApplic1618FrameworkUpliftBalancingPayment_ACM5</t>
  </si>
  <si>
    <t>Sum all vaues of D_PriceEpisodeApplic1618FrameworkUpliftBalancingPayment_ACM5 for all of the learner's aims</t>
  </si>
  <si>
    <t>L_PriceEpisodeApplic1618FrameworkUpliftCompletionPayment_ACM5</t>
  </si>
  <si>
    <t>Sum all vaues of D_PriceEpisodeApplic1618FrameworkUpliftCompletionPayment_ACM5 for all of the learner's aims</t>
  </si>
  <si>
    <t>L_PriceEpisodeApplic1618FrameworkUpliftOnProgPayment_ACM5</t>
  </si>
  <si>
    <t>Sum all vaues of D_PriceEpisodeApplic1618FrameworkUpliftOnProgPayment_ACM5 for all of the learner's aims</t>
  </si>
  <si>
    <t>L_PriceEpisodeBalancePayment_ACM5</t>
  </si>
  <si>
    <t>Sum all vaues of D_PriceEpisodeBalancePayment_ACM5 for all of the learner's aims</t>
  </si>
  <si>
    <t>L_PriceEpisodeBalanceValue_ACM5</t>
  </si>
  <si>
    <t>Sum all vaues of D_PriceEpisodeBalanceValue_ACM5 for all of the learner's aims</t>
  </si>
  <si>
    <t>L_PriceEpisodeCompletionPayment_ACM5</t>
  </si>
  <si>
    <t>Sum all vaues of D_PriceEpisodeCompletionPayment_ACM5 for all of the learner's aims</t>
  </si>
  <si>
    <t>L_PriceEpisodeFirstDisadvantagePayment_ACM5</t>
  </si>
  <si>
    <t>Sum all vaues of D_PriceEpisodeFirstDisadvantagePayment_ACM5 for all of the learner's aims</t>
  </si>
  <si>
    <t>L_PriceEpisodeFirstEmp1618Pay_ACM5</t>
  </si>
  <si>
    <t>Sum all vaues of D_PriceEpisodeFirstEmp1618Pay_ACM5 for all of the learner's aims</t>
  </si>
  <si>
    <t>L_PriceEpisodeFirstProv1618Pay_ACM5</t>
  </si>
  <si>
    <t>Sum all vaues of D_PriceEpisodeFirstProv1618Pay_ACM5 for all of the learner's aims</t>
  </si>
  <si>
    <t>L_PriceEpisodeLSFCash_ACM5</t>
  </si>
  <si>
    <t>Sum all vaues of D_PriceEpisodeLSFCash_ACM5 for all of the learner's aims</t>
  </si>
  <si>
    <t>L_PriceEpisodeOnProgPayment_ACM5</t>
  </si>
  <si>
    <t>Sum all vaues of D_PriceEpisodeOnProgPayment_ACM5 for all of the learner's aims</t>
  </si>
  <si>
    <t>L_PriceEpisodeSecondDisadvantagePayment_ACM5</t>
  </si>
  <si>
    <t>Sum all vaues of D_PriceEpisodeSecondDisadvantagePayment_ACM5 for all of the learner's aims</t>
  </si>
  <si>
    <t>L_PriceEpisodeSecondEmp1618Pay_ACM5</t>
  </si>
  <si>
    <t>Sum all vaues of D_PriceEpisodeSecondEmp1618Pay_ACM5 for all of the learner's aims</t>
  </si>
  <si>
    <t>L_PriceEpisodeSecondProv1618Pay_ACM5</t>
  </si>
  <si>
    <t>Sum all vaues of D_PriceEpisodeSecondProv1618Pay_ACM5 for all of the learner's aims</t>
  </si>
  <si>
    <t>L_PriceEpisodeProgFundIndMaxEmpCont_ACM5</t>
  </si>
  <si>
    <t>Sum all vaues of D_PriceEpisodeProgFundIndMaxEmpCont_ACM5 for all of the learner's aims</t>
  </si>
  <si>
    <t>L_PriceEpisodeProgFundIndMinCoInvest_ACM5</t>
  </si>
  <si>
    <t>Sum all vaues of D_PriceEpisodeProgFundIndMinCoInvest_ACM5 for all of the learner's aims</t>
  </si>
  <si>
    <t>L_PriceEpisodeLearnerAdditionalPayment_ACM5</t>
  </si>
  <si>
    <t>Sum all vaues of D_PriceEpisodeLearnerAdditionalPayment_ACM5 for all of the learner's aims</t>
  </si>
  <si>
    <t>L_PriceEpisodeTotProgFunding_ACM5</t>
  </si>
  <si>
    <t>Sum all vaues of D_PriceEpisodeTotProgFunding_ACM5 for all of the learner's aims</t>
  </si>
  <si>
    <t>L_PriceEpisodeTotalEarnings_ACM5</t>
  </si>
  <si>
    <t>Sum all vaues of D_PriceEpisodeTotalEarnings_ACM5 for all of the learner's aims</t>
  </si>
  <si>
    <t>L_PriceEpisodeApplic1618FrameworkUpliftBalancingPayment_ACM6</t>
  </si>
  <si>
    <t>Sum all vaues of D_PriceEpisodeApplic1618FrameworkUpliftBalancingPayment_ACM6 for all of the learner's aims</t>
  </si>
  <si>
    <t>L_PriceEpisodeApplic1618FrameworkUpliftCompletionPayment_ACM6</t>
  </si>
  <si>
    <t>Sum all vaues of D_PriceEpisodeApplic1618FrameworkUpliftCompletionPayment_ACM6 for all of the learner's aims</t>
  </si>
  <si>
    <t>L_PriceEpisodeApplic1618FrameworkUpliftOnProgPayment_ACM6</t>
  </si>
  <si>
    <t>Sum all vaues of D_PriceEpisodeApplic1618FrameworkUpliftOnProgPayment_ACM6 for all of the learner's aims</t>
  </si>
  <si>
    <t>L_PriceEpisodeBalancePayment_ACM6</t>
  </si>
  <si>
    <t>Sum all vaues of D_PriceEpisodeBalancePayment_ACM6 for all of the learner's aims</t>
  </si>
  <si>
    <t>L_PriceEpisodeBalanceValue_ACM6</t>
  </si>
  <si>
    <t>Sum all vaues of D_PriceEpisodeBalanceValue_ACM6 for all of the learner's aims</t>
  </si>
  <si>
    <t>L_PriceEpisodeCompletionPayment_ACM6</t>
  </si>
  <si>
    <t>Sum all vaues of D_PriceEpisodeCompletionPayment_ACM6 for all of the learner's aims</t>
  </si>
  <si>
    <t>L_PriceEpisodeFirstDisadvantagePayment_ACM6</t>
  </si>
  <si>
    <t>Sum all vaues of D_PriceEpisodeFirstDisadvantagePayment_ACM6 for all of the learner's aims</t>
  </si>
  <si>
    <t>L_PriceEpisodeFirstEmp1618Pay_ACM6</t>
  </si>
  <si>
    <t>Sum all vaues of D_PriceEpisodeFirstEmp1618Pay_ACM6 for all of the learner's aims</t>
  </si>
  <si>
    <t>L_PriceEpisodeFirstProv1618Pay_ACM6</t>
  </si>
  <si>
    <t>Sum all vaues of D_PriceEpisodeFirstProv1618Pay_ACM6 for all of the learner's aims</t>
  </si>
  <si>
    <t>L_PriceEpisodeLSFCash_ACM6</t>
  </si>
  <si>
    <t>Sum all vaues of D_PriceEpisodeLSFCash_ACM6 for all of the learner's aims</t>
  </si>
  <si>
    <t>L_PriceEpisodeOnProgPayment_ACM6</t>
  </si>
  <si>
    <t>Sum all vaues of D_PriceEpisodeOnProgPayment_ACM6 for all of the learner's aims</t>
  </si>
  <si>
    <t>L_PriceEpisodeSecondDisadvantagePayment_ACM6</t>
  </si>
  <si>
    <t>Sum all vaues of D_PriceEpisodeSecondDisadvantagePayment_ACM6 for all of the learner's aims</t>
  </si>
  <si>
    <t>L_PriceEpisodeSecondEmp1618Pay_ACM6</t>
  </si>
  <si>
    <t>Sum all vaues of D_PriceEpisodeSecondEmp1618Pay_ACM6 for all of the learner's aims</t>
  </si>
  <si>
    <t>L_PriceEpisodeSecondProv1618Pay_ACM6</t>
  </si>
  <si>
    <t>Sum all vaues of D_PriceEpisodeSecondProv1618Pay_ACM6 for all of the learner's aims</t>
  </si>
  <si>
    <t>L_PriceEpisodeProgFundIndMaxEmpCont_ACM6</t>
  </si>
  <si>
    <t>Sum all vaues of D_PriceEpisodeProgFundIndMaxEmpCont_ACM6 for all of the learner's aims</t>
  </si>
  <si>
    <t>L_PriceEpisodeProgFundIndMinCoInvest_ACM6</t>
  </si>
  <si>
    <t>Sum all vaues of D_PriceEpisodeProgFundIndMinCoInvest_ACM6 for all of the learner's aims</t>
  </si>
  <si>
    <t>L_PriceEpisodeLearnerAdditionalPayment_ACM6</t>
  </si>
  <si>
    <t>Sum all vaues of D_PriceEpisodeLearnerAdditionalPayment_ACM6 for all of the learner's aims</t>
  </si>
  <si>
    <t>L_PriceEpisodeTotProgFunding_ACM6</t>
  </si>
  <si>
    <t>Sum all vaues of D_PriceEpisodeTotProgFunding_ACM6 for all of the learner's aims</t>
  </si>
  <si>
    <t>L_PriceEpisodeTotalEarnings_ACM6</t>
  </si>
  <si>
    <t>Sum all vaues of D_PriceEpisodeTotalEarnings_ACM6 for all of the learner's aims</t>
  </si>
  <si>
    <t>L_PriceEpisodeApplic1618FrameworkUpliftBalancingPayment_ACM7</t>
  </si>
  <si>
    <t>Sum all vaues of D_PriceEpisodeApplic1618FrameworkUpliftBalancingPayment_ACM7 for all of the learner's aims</t>
  </si>
  <si>
    <t>L_PriceEpisodeApplic1618FrameworkUpliftCompletionPayment_ACM7</t>
  </si>
  <si>
    <t>Sum all vaues of D_PriceEpisodeApplic1618FrameworkUpliftCompletionPayment_ACM7 for all of the learner's aims</t>
  </si>
  <si>
    <t>L_PriceEpisodeApplic1618FrameworkUpliftOnProgPayment_ACM7</t>
  </si>
  <si>
    <t>Sum all vaues of D_PriceEpisodeApplic1618FrameworkUpliftOnProgPayment_ACM7 for all of the learner's aims</t>
  </si>
  <si>
    <t>L_PriceEpisodeBalancePayment_ACM7</t>
  </si>
  <si>
    <t>Sum all vaues of D_PriceEpisodeBalancePayment_ACM7 for all of the learner's aims</t>
  </si>
  <si>
    <t>L_PriceEpisodeBalanceValue_ACM7</t>
  </si>
  <si>
    <t>Sum all vaues of D_PriceEpisodeBalanceValue_ACM7 for all of the learner's aims</t>
  </si>
  <si>
    <t>L_PriceEpisodeCompletionPayment_ACM7</t>
  </si>
  <si>
    <t>Sum all vaues of D_PriceEpisodeCompletionPayment_ACM7 for all of the learner's aims</t>
  </si>
  <si>
    <t>L_PriceEpisodeFirstDisadvantagePayment_ACM7</t>
  </si>
  <si>
    <t>Sum all vaues of D_PriceEpisodeFirstDisadvantagePayment_ACM7 for all of the learner's aims</t>
  </si>
  <si>
    <t>L_PriceEpisodeFirstEmp1618Pay_ACM7</t>
  </si>
  <si>
    <t>Sum all vaues of D_PriceEpisodeFirstEmp1618Pay_ACM7 for all of the learner's aims</t>
  </si>
  <si>
    <t>L_PriceEpisodeFirstProv1618Pay_ACM7</t>
  </si>
  <si>
    <t>Sum all vaues of D_PriceEpisodeFirstProv1618Pay_ACM7 for all of the learner's aims</t>
  </si>
  <si>
    <t>L_PriceEpisodeLSFCash_ACM7</t>
  </si>
  <si>
    <t>Sum all vaues of D_PriceEpisodeLSFCash_ACM7 for all of the learner's aims</t>
  </si>
  <si>
    <t>L_PriceEpisodeOnProgPayment_ACM7</t>
  </si>
  <si>
    <t>Sum all vaues of D_PriceEpisodeOnProgPayment_ACM7 for all of the learner's aims</t>
  </si>
  <si>
    <t>L_PriceEpisodeSecondDisadvantagePayment_ACM7</t>
  </si>
  <si>
    <t>Sum all vaues of D_PriceEpisodeSecondDisadvantagePayment_ACM7 for all of the learner's aims</t>
  </si>
  <si>
    <t>L_PriceEpisodeSecondEmp1618Pay_ACM7</t>
  </si>
  <si>
    <t>Sum all vaues of D_PriceEpisodeSecondEmp1618Pay_ACM7 for all of the learner's aims</t>
  </si>
  <si>
    <t>L_PriceEpisodeSecondProv1618Pay_ACM7</t>
  </si>
  <si>
    <t>Sum all vaues of D_PriceEpisodeSecondProv1618Pay_ACM7 for all of the learner's aims</t>
  </si>
  <si>
    <t>L_PriceEpisodeProgFundIndMaxEmpCont_ACM7</t>
  </si>
  <si>
    <t>Sum all vaues of D_PriceEpisodeProgFundIndMaxEmpCont_ACM7 for all of the learner's aims</t>
  </si>
  <si>
    <t>L_PriceEpisodeProgFundIndMinCoInvest_ACM7</t>
  </si>
  <si>
    <t>the apprenticeship price episode's Prog Fund Ind Min CoInvestin Academic Month 7</t>
  </si>
  <si>
    <t>Sum all vaues of D_PriceEpisodeProgFundIndMinCoInvest_ACM7 for all of the learner's aims</t>
  </si>
  <si>
    <t>L_PriceEpisodeLearnerAdditionalPayment_ACM7</t>
  </si>
  <si>
    <t>Sum all vaues of D_PriceEpisodeLearnerAdditionalPayment_ACM7 for all of the learner's aims</t>
  </si>
  <si>
    <t>L_PriceEpisodeTotProgFunding_ACM7</t>
  </si>
  <si>
    <t>Sum all vaues of D_PriceEpisodeTotProgFunding_ACM7 for all of the learner's aims</t>
  </si>
  <si>
    <t>L_PriceEpisodeTotalEarnings_ACM7</t>
  </si>
  <si>
    <t>Sum all vaues of D_PriceEpisodeTotalEarnings_ACM7 for all of the learner's aims</t>
  </si>
  <si>
    <t>L_PriceEpisodeApplic1618FrameworkUpliftBalancingPayment_ACM8</t>
  </si>
  <si>
    <t>Sum all vaues of D_PriceEpisodeApplic1618FrameworkUpliftBalancingPayment_ACM8 for all of the learner's aims</t>
  </si>
  <si>
    <t>L_PriceEpisodeApplic1618FrameworkUpliftCompletionPayment_ACM8</t>
  </si>
  <si>
    <t>Sum all vaues of D_PriceEpisodeApplic1618FrameworkUpliftCompletionPayment_ACM8 for all of the learner's aims</t>
  </si>
  <si>
    <t>L_PriceEpisodeApplic1618FrameworkUpliftOnProgPayment_ACM8</t>
  </si>
  <si>
    <t>Sum all vaues of D_PriceEpisodeApplic1618FrameworkUpliftOnProgPayment_ACM8 for all of the learner's aims</t>
  </si>
  <si>
    <t>L_PriceEpisodeBalancePayment_ACM8</t>
  </si>
  <si>
    <t>Sum all vaues of D_PriceEpisodeBalancePayment_ACM8 for all of the learner's aims</t>
  </si>
  <si>
    <t>L_PriceEpisodeBalanceValue_ACM8</t>
  </si>
  <si>
    <t>Sum all vaues of D_PriceEpisodeBalanceValue_ACM8 for all of the learner's aims</t>
  </si>
  <si>
    <t>L_PriceEpisodeCompletionPayment_ACM8</t>
  </si>
  <si>
    <t>Sum all vaues of D_PriceEpisodeCompletionPayment_ACM8 for all of the learner's aims</t>
  </si>
  <si>
    <t>L_PriceEpisodeFirstDisadvantagePayment_ACM8</t>
  </si>
  <si>
    <t>Sum all vaues of D_PriceEpisodeFirstDisadvantagePayment_ACM8 for all of the learner's aims</t>
  </si>
  <si>
    <t>L_PriceEpisodeFirstEmp1618Pay_ACM8</t>
  </si>
  <si>
    <t>Sum all vaues of D_PriceEpisodeFirstEmp1618Pay_ACM8 for all of the learner's aims</t>
  </si>
  <si>
    <t>L_PriceEpisodeFirstProv1618Pay_ACM8</t>
  </si>
  <si>
    <t>Sum all vaues of D_PriceEpisodeFirstProv1618Pay_ACM8 for all of the learner's aims</t>
  </si>
  <si>
    <t>L_PriceEpisodeLSFCash_ACM8</t>
  </si>
  <si>
    <t>Sum all vaues of D_PriceEpisodeLSFCash_ACM8 for all of the learner's aims</t>
  </si>
  <si>
    <t>L_PriceEpisodeOnProgPayment_ACM8</t>
  </si>
  <si>
    <t>Sum all vaues of D_PriceEpisodeOnProgPayment_ACM8 for all of the learner's aims</t>
  </si>
  <si>
    <t>L_PriceEpisodeSecondDisadvantagePayment_ACM8</t>
  </si>
  <si>
    <t>Sum all vaues of D_PriceEpisodeSecondDisadvantagePayment_ACM8 for all of the learner's aims</t>
  </si>
  <si>
    <t>L_PriceEpisodeSecondEmp1618Pay_ACM8</t>
  </si>
  <si>
    <t>Sum all vaues of D_PriceEpisodeSecondEmp1618Pay_ACM8 for all of the learner's aims</t>
  </si>
  <si>
    <t>L_PriceEpisodeSecondProv1618Pay_ACM8</t>
  </si>
  <si>
    <t>Sum all vaues of D_PriceEpisodeSecondProv1618Pay_ACM8 for all of the learner's aims</t>
  </si>
  <si>
    <t>L_PriceEpisodeProgFundIndMaxEmpCont_ACM8</t>
  </si>
  <si>
    <t>the apprenticeship price episode's Prog Fund Ind Max Emp Cont in Academic Month 8</t>
  </si>
  <si>
    <t>Sum all vaues of D_PriceEpisodeProgFundIndMaxEmpCont_ACM8 for all of the learner's aims</t>
  </si>
  <si>
    <t>L_PriceEpisodeProgFundIndMinCoInvest_ACM8</t>
  </si>
  <si>
    <t>the apprenticeship price episode's Prog Fund Ind Min CoInvest  in Academic Month 8</t>
  </si>
  <si>
    <t>Sum all vaues of D_PriceEpisodeProgFundIndMinCoInvest_ACM8 for all of the learner's aims</t>
  </si>
  <si>
    <t>L_PriceEpisodeLearnerAdditionalPayment_ACM8</t>
  </si>
  <si>
    <t>Sum all vaues of D_PriceEpisodeLearnerAdditionalPayment_ACM8 for all of the learner's aims</t>
  </si>
  <si>
    <t>L_PriceEpisodeTotProgFunding_ACM8</t>
  </si>
  <si>
    <t>the apprenticeship price episode's Total Prog Funding  in Academic Month 8</t>
  </si>
  <si>
    <t>Sum all vaues of D_PriceEpisodeTotProgFunding_ACM8 for all of the learner's aims</t>
  </si>
  <si>
    <t>L_PriceEpisodeTotalEarnings_ACM8</t>
  </si>
  <si>
    <t>Sum all vaues of D_PriceEpisodeTotalEarnings_ACM8 for all of the learner's aims</t>
  </si>
  <si>
    <t>L_PriceEpisodeApplic1618FrameworkUpliftBalancingPayment_ACM9</t>
  </si>
  <si>
    <t>Sum all vaues of D_PriceEpisodeApplic1618FrameworkUpliftBalancingPayment_ACM9 for all of the learner's aims</t>
  </si>
  <si>
    <t>L_PriceEpisodeApplic1618FrameworkUpliftCompletionPayment_ACM9</t>
  </si>
  <si>
    <t>Sum all vaues of D_PriceEpisodeApplic1618FrameworkUpliftCompletionPayment_ACM9 for all of the learner's aims</t>
  </si>
  <si>
    <t>L_PriceEpisodeApplic1618FrameworkUpliftOnProgPayment_ACM9</t>
  </si>
  <si>
    <t>Sum all vaues of D_PriceEpisodeApplic1618FrameworkUpliftOnProgPayment_ACM9 for all of the learner's aims</t>
  </si>
  <si>
    <t>L_PriceEpisodeBalancePayment_ACM9</t>
  </si>
  <si>
    <t>Sum all vaues of D_PriceEpisodeBalancePayment_ACM9 for all of the learner's aims</t>
  </si>
  <si>
    <t>L_PriceEpisodeBalanceValue_ACM9</t>
  </si>
  <si>
    <t>Sum all vaues of D_PriceEpisodeBalanceValue_ACM9 for all of the learner's aims</t>
  </si>
  <si>
    <t>L_PriceEpisodeCompletionPayment_ACM9</t>
  </si>
  <si>
    <t>Sum all vaues of D_PriceEpisodeCompletionPayment_ACM9 for all of the learner's aims</t>
  </si>
  <si>
    <t>L_PriceEpisodeFirstDisadvantagePayment_ACM9</t>
  </si>
  <si>
    <t>Sum all vaues of D_PriceEpisodeFirstDisadvantagePayment_ACM9 for all of the learner's aims</t>
  </si>
  <si>
    <t>L_PriceEpisodeFirstEmp1618Pay_ACM9</t>
  </si>
  <si>
    <t>Sum all vaues of D_PriceEpisodeFirstEmp1618Pay_ACM9 for all of the learner's aims</t>
  </si>
  <si>
    <t>L_PriceEpisodeFirstProv1618Pay_ACM9</t>
  </si>
  <si>
    <t>Sum all vaues of D_PriceEpisodeFirstProv1618Pay_ACM9 for all of the learner's aims</t>
  </si>
  <si>
    <t>L_PriceEpisodeLSFCash_ACM9</t>
  </si>
  <si>
    <t>Sum all vaues of D_PriceEpisodeLSFCash_ACM9 for all of the learner's aims</t>
  </si>
  <si>
    <t>L_PriceEpisodeOnProgPayment_ACM9</t>
  </si>
  <si>
    <t>Sum all vaues of D_PriceEpisodeOnProgPayment_ACM9 for all of the learner's aims</t>
  </si>
  <si>
    <t>L_PriceEpisodeSecondDisadvantagePayment_ACM9</t>
  </si>
  <si>
    <t>Sum all vaues of D_PriceEpisodeSecondDisadvantagePayment_ACM9 for all of the learner's aims</t>
  </si>
  <si>
    <t>L_PriceEpisodeSecondEmp1618Pay_ACM9</t>
  </si>
  <si>
    <t>Sum all vaues of D_PriceEpisodeSecondEmp1618Pay_ACM9 for all of the learner's aims</t>
  </si>
  <si>
    <t>L_PriceEpisodeSecondProv1618Pay_ACM9</t>
  </si>
  <si>
    <t>Sum all vaues of D_PriceEpisodeSecondProv1618Pay_ACM9 for all of the learner's aims</t>
  </si>
  <si>
    <t>L_PriceEpisodeProgFundIndMaxEmpCont_ACM9</t>
  </si>
  <si>
    <t>Sum all vaues of D_PriceEpisodeProgFundIndMaxEmpCont_ACM9 for all of the learner's aims</t>
  </si>
  <si>
    <t>L_PriceEpisodeProgFundIndMinCoInvest_ACM9</t>
  </si>
  <si>
    <t>Sum all vaues of D_PriceEpisodeProgFundIndMinCoInvest_ACM9 for all of the learner's aims</t>
  </si>
  <si>
    <t>L_PriceEpisodeLearnerAdditionalPayment_ACM9</t>
  </si>
  <si>
    <t>Sum all vaues of D_PriceEpisodeLearnerAdditionalPayment_ACM9 for all of the learner's aims</t>
  </si>
  <si>
    <t>L_PriceEpisodeTotProgFunding_ACM9</t>
  </si>
  <si>
    <t>Sum all vaues of D_PriceEpisodeTotProgFunding_ACM9 for all of the learner's aims</t>
  </si>
  <si>
    <t>L_PriceEpisodeTotalEarnings_ACM9</t>
  </si>
  <si>
    <t>Sum all vaues of D_PriceEpisodeTotalEarnings_ACM9 for all of the learner's aims</t>
  </si>
  <si>
    <t>L_PriceEpisodeApplic1618FrameworkUpliftBalancingPayment_ACM10</t>
  </si>
  <si>
    <t>Sum all vaues of D_PriceEpisodeApplic1618FrameworkUpliftBalancingPayment_ACM10 for all of the learner's aims</t>
  </si>
  <si>
    <t>L_PriceEpisodeApplic1618FrameworkUpliftCompletionPayment_ACM10</t>
  </si>
  <si>
    <t>Sum all vaues of D_PriceEpisodeApplic1618FrameworkUpliftCompletionPayment_ACM10 for all of the learner's aims</t>
  </si>
  <si>
    <t>L_PriceEpisodeApplic1618FrameworkUpliftOnProgPayment_ACM10</t>
  </si>
  <si>
    <t>Sum all vaues of D_PriceEpisodeApplic1618FrameworkUpliftOnProgPayment_ACM10 for all of the learner's aims</t>
  </si>
  <si>
    <t>L_PriceEpisodeBalancePayment_ACM10</t>
  </si>
  <si>
    <t>Sum all vaues of D_PriceEpisodeBalancePayment_ACM10 for all of the learner's aims</t>
  </si>
  <si>
    <t>L_PriceEpisodeBalanceValue_ACM10</t>
  </si>
  <si>
    <t>Sum all vaues of D_PriceEpisodeBalanceValue_ACM10 for all of the learner's aims</t>
  </si>
  <si>
    <t>L_PriceEpisodeCompletionPayment_ACM10</t>
  </si>
  <si>
    <t>Sum all vaues of D_PriceEpisodeCompletionPayment_ACM10 for all of the learner's aims</t>
  </si>
  <si>
    <t>L_PriceEpisodeFirstDisadvantagePayment_ACM10</t>
  </si>
  <si>
    <t>Sum all vaues of D_PriceEpisodeFirstDisadvantagePayment_ACM10 for all of the learner's aims</t>
  </si>
  <si>
    <t>L_PriceEpisodeFirstEmp1618Pay_ACM10</t>
  </si>
  <si>
    <t>Sum all vaues of D_PriceEpisodeFirstEmp1618Pay_ACM10 for all of the learner's aims</t>
  </si>
  <si>
    <t>L_PriceEpisodeFirstProv1618Pay_ACM10</t>
  </si>
  <si>
    <t>Sum all vaues of D_PriceEpisodeFirstProv1618Pay_ACM10 for all of the learner's aims</t>
  </si>
  <si>
    <t>L_PriceEpisodeLSFCash_ACM10</t>
  </si>
  <si>
    <t>Sum all vaues of D_PriceEpisodeLSFCash_ACM10 for all of the learner's aims</t>
  </si>
  <si>
    <t>L_PriceEpisodeOnProgPayment_ACM10</t>
  </si>
  <si>
    <t>Sum all vaues of D_PriceEpisodeOnProgPayment_ACM10 for all of the learner's aims</t>
  </si>
  <si>
    <t>L_PriceEpisodeSecondDisadvantagePayment_ACM10</t>
  </si>
  <si>
    <t>Sum all vaues of D_PriceEpisodeSecondDisadvantagePayment_ACM10 for all of the learner's aims</t>
  </si>
  <si>
    <t>L_PriceEpisodeSecondEmp1618Pay_ACM10</t>
  </si>
  <si>
    <t>Sum all vaues of D_PriceEpisodeSecondEmp1618Pay_ACM10 for all of the learner's aims</t>
  </si>
  <si>
    <t>L_PriceEpisodeSecondProv1618Pay_ACM10</t>
  </si>
  <si>
    <t>Sum all vaues of D_PriceEpisodeSecondProv1618Pay_ACM10 for all of the learner's aims</t>
  </si>
  <si>
    <t>L_PriceEpisodeProgFundIndMaxEmpCont_ACM10</t>
  </si>
  <si>
    <t>Sum all vaues of D_PriceEpisodeProgFundIndMaxEmpCont_ACM10 for all of the learner's aims</t>
  </si>
  <si>
    <t>L_PriceEpisodeProgFundIndMinCoInvest_ACM10</t>
  </si>
  <si>
    <t>Sum all vaues of D_PriceEpisodeProgFundIndMinCoInvest_ACM10 for all of the learner's aims</t>
  </si>
  <si>
    <t>L_PriceEpisodeLearnerAdditionalPayment_ACM10</t>
  </si>
  <si>
    <t>Sum all vaues of D_PriceEpisodeLearnerAdditionalPayment_ACM10 for all of the learner's aims</t>
  </si>
  <si>
    <t>L_PriceEpisodeTotProgFunding_ACM10</t>
  </si>
  <si>
    <t>Sum all vaues of D_PriceEpisodeTotProgFunding_ACM10 for all of the learner's aims</t>
  </si>
  <si>
    <t>L_PriceEpisodeTotalEarnings_ACM10</t>
  </si>
  <si>
    <t>Sum all vaues of D_PriceEpisodeTotalEarnings_ACM10 for all of the learner's aims</t>
  </si>
  <si>
    <t>L_PriceEpisodeApplic1618FrameworkUpliftBalancingPayment_ACM11</t>
  </si>
  <si>
    <t>Sum all vaues of D_PriceEpisodeApplic1618FrameworkUpliftBalancingPayment_ACM11 for all of the learner's aims</t>
  </si>
  <si>
    <t>L_PriceEpisodeApplic1618FrameworkUpliftCompletionPayment_ACM11</t>
  </si>
  <si>
    <t>Sum all vaues of D_PriceEpisodeApplic1618FrameworkUpliftCompletionPayment_ACM11 for all of the learner's aims</t>
  </si>
  <si>
    <t>L_PriceEpisodeApplic1618FrameworkUpliftOnProgPayment_ACM11</t>
  </si>
  <si>
    <t>Sum all vaues of D_PriceEpisodeApplic1618FrameworkUpliftOnProgPayment_ACM11 for all of the learner's aims</t>
  </si>
  <si>
    <t>L_PriceEpisodeBalancePayment_ACM11</t>
  </si>
  <si>
    <t>Sum all vaues of D_PriceEpisodeBalancePayment_ACM11 for all of the learner's aims</t>
  </si>
  <si>
    <t>L_PriceEpisodeBalanceValue_ACM11</t>
  </si>
  <si>
    <t>Sum all vaues of D_PriceEpisodeBalanceValue_ACM11 for all of the learner's aims</t>
  </si>
  <si>
    <t>L_PriceEpisodeCompletionPayment_ACM11</t>
  </si>
  <si>
    <t>Sum all vaues of D_PriceEpisodeCompletionPayment_ACM11 for all of the learner's aims</t>
  </si>
  <si>
    <t>L_PriceEpisodeFirstDisadvantagePayment_ACM11</t>
  </si>
  <si>
    <t>Sum all vaues of D_PriceEpisodeFirstDisadvantagePayment_ACM11 for all of the learner's aims</t>
  </si>
  <si>
    <t>L_PriceEpisodeFirstEmp1618Pay_ACM11</t>
  </si>
  <si>
    <t>Sum all vaues of D_PriceEpisodeFirstEmp1618Pay_ACM11 for all of the learner's aims</t>
  </si>
  <si>
    <t>L_PriceEpisodeFirstProv1618Pay_ACM11</t>
  </si>
  <si>
    <t>Sum all vaues of D_PriceEpisodeFirstProv1618Pay_ACM11 for all of the learner's aims</t>
  </si>
  <si>
    <t>L_PriceEpisodeLSFCash_ACM11</t>
  </si>
  <si>
    <t>Sum all vaues of D_PriceEpisodeLSFCash_ACM11 for all of the learner's aims</t>
  </si>
  <si>
    <t>L_PriceEpisodeOnProgPayment_ACM11</t>
  </si>
  <si>
    <t>Sum all vaues of D_PriceEpisodeOnProgPayment_ACM11 for all of the learner's aims</t>
  </si>
  <si>
    <t>L_PriceEpisodeSecondDisadvantagePayment_ACM11</t>
  </si>
  <si>
    <t>Sum all vaues of D_PriceEpisodeSecondDisadvantagePayment_ACM11 for all of the learner's aims</t>
  </si>
  <si>
    <t>L_PriceEpisodeSecondEmp1618Pay_ACM11</t>
  </si>
  <si>
    <t>Sum all vaues of D_PriceEpisodeSecondEmp1618Pay_ACM11 for all of the learner's aims</t>
  </si>
  <si>
    <t>L_PriceEpisodeSecondProv1618Pay_ACM11</t>
  </si>
  <si>
    <t>Sum all vaues of D_PriceEpisodeSecondProv1618Pay_ACM11 for all of the learner's aims</t>
  </si>
  <si>
    <t>L_PriceEpisodeProgFundIndMaxEmpCont_ACM11</t>
  </si>
  <si>
    <t>Sum all vaues of D_PriceEpisodeProgFundIndMaxEmpCont_ACM11 for all of the learner's aims</t>
  </si>
  <si>
    <t>L_PriceEpisodeProgFundIndMinCoInvest_ACM11</t>
  </si>
  <si>
    <t>Sum all vaues of D_PriceEpisodeProgFundIndMinCoInvest_ACM11 for all of the learner's aims</t>
  </si>
  <si>
    <t>L_PriceEpisodeLearnerAdditionalPayment_ACM11</t>
  </si>
  <si>
    <t>Sum all vaues of D_PriceEpisodeLearnerAdditionalPayment_ACM11 for all of the learner's aims</t>
  </si>
  <si>
    <t>L_PriceEpisodeTotProgFunding_ACM11</t>
  </si>
  <si>
    <t>Sum all vaues of D_PriceEpisodeTotProgFunding_ACM11 for all of the learner's aims</t>
  </si>
  <si>
    <t>L_PriceEpisodeTotalEarnings_ACM11</t>
  </si>
  <si>
    <t>Sum all vaues of D_PriceEpisodeTotalEarnings_ACM11 for all of the learner's aims</t>
  </si>
  <si>
    <t>L_PriceEpisodeApplic1618FrameworkUpliftBalancingPayment_ACM12</t>
  </si>
  <si>
    <t>Sum all vaues of D_PriceEpisodeApplic1618FrameworkUpliftBalancingPayment_ACM12 for all of the learner's aims</t>
  </si>
  <si>
    <t>L_PriceEpisodeApplic1618FrameworkUpliftCompletionPayment_ACM12</t>
  </si>
  <si>
    <t>Sum all vaues of D_PriceEpisodeApplic1618FrameworkUpliftCompletionPayment_ACM12 for all of the learner's aims</t>
  </si>
  <si>
    <t>L_PriceEpisodeApplic1618FrameworkUpliftOnProgPayment_ACM12</t>
  </si>
  <si>
    <t>Sum all vaues of D_PriceEpisodeApplic1618FrameworkUpliftOnProgPayment_ACM12 for all of the learner's aims</t>
  </si>
  <si>
    <t>L_PriceEpisodeBalancePayment_ACM12</t>
  </si>
  <si>
    <t>Sum all vaues of D_PriceEpisodeBalancePayment_ACM12 for all of the learner's aims</t>
  </si>
  <si>
    <t>L_PriceEpisodeBalanceValue_ACM12</t>
  </si>
  <si>
    <t>Sum all vaues of D_PriceEpisodeBalanceValue_ACM12 for all of the learner's aims</t>
  </si>
  <si>
    <t>L_PriceEpisodeCompletionPayment_ACM12</t>
  </si>
  <si>
    <t>Sum all vaues of D_PriceEpisodeCompletionPayment_ACM12 for all of the learner's aims</t>
  </si>
  <si>
    <t>L_PriceEpisodeFirstDisadvantagePayment_ACM12</t>
  </si>
  <si>
    <t>Sum all vaues of D_PriceEpisodeFirstDisadvantagePayment_ACM12 for all of the learner's aims</t>
  </si>
  <si>
    <t>L_PriceEpisodeFirstEmp1618Pay_ACM12</t>
  </si>
  <si>
    <t>Sum all vaues of D_PriceEpisodeFirstEmp1618Pay_ACM12 for all of the learner's aims</t>
  </si>
  <si>
    <t>L_PriceEpisodeFirstProv1618Pay_ACM12</t>
  </si>
  <si>
    <t>Sum all vaues of D_PriceEpisodeFirstProv1618Pay_ACM12 for all of the learner's aims</t>
  </si>
  <si>
    <t>L_PriceEpisodeLSFCash_ACM12</t>
  </si>
  <si>
    <t>Sum all vaues of D_PriceEpisodeLSFCash_ACM12 for all of the learner's aims</t>
  </si>
  <si>
    <t>L_PriceEpisodeOnProgPayment_ACM12</t>
  </si>
  <si>
    <t>Sum all vaues of D_PriceEpisodeOnProgPayment_ACM12 for all of the learner's aims</t>
  </si>
  <si>
    <t>L_PriceEpisodeSecondDisadvantagePayment_ACM12</t>
  </si>
  <si>
    <t>Sum all vaues of D_PriceEpisodeSecondDisadvantagePayment_ACM12 for all of the learner's aims</t>
  </si>
  <si>
    <t>L_PriceEpisodeSecondEmp1618Pay_ACM12</t>
  </si>
  <si>
    <t>Sum all vaues of D_PriceEpisodeSecondEmp1618Pay_ACM12 for all of the learner's aims</t>
  </si>
  <si>
    <t>L_PriceEpisodeSecondProv1618Pay_ACM12</t>
  </si>
  <si>
    <t>Sum all vaues of D_PriceEpisodeSecondProv1618Pay_ACM12 for all of the learner's aims</t>
  </si>
  <si>
    <t>L_PriceEpisodeProgFundIndMaxEmpCont_ACM12</t>
  </si>
  <si>
    <t>Sum all vaues of D_PriceEpisodeProgFundIndMaxEmpCont_ACM12 for all of the learner's aims</t>
  </si>
  <si>
    <t>L_PriceEpisodeProgFundIndMinCoInvest_ACM12</t>
  </si>
  <si>
    <t>Sum all vaues of D_PriceEpisodeProgFundIndMinCoInvest_ACM12 for all of the learner's aims</t>
  </si>
  <si>
    <t>L_PriceEpisodeLearnerAdditionalPayment_ACM12</t>
  </si>
  <si>
    <t>Sum all vaues of D_PriceEpisodeLearnerAdditionalPayment_ACM12 for all of the learner's aims</t>
  </si>
  <si>
    <t>L_PriceEpisodeTotProgFunding_ACM12</t>
  </si>
  <si>
    <t>Sum all vaues of D_PriceEpisodeTotProgFunding_ACM12 for all of the learner's aims</t>
  </si>
  <si>
    <t>L_PriceEpisodeTotalEarnings_ACM12</t>
  </si>
  <si>
    <t>Sum all vaues of D_PriceEpisodeTotalEarnings_ACM12 for all of the learner's aims</t>
  </si>
  <si>
    <t>L_PriceEpisodeApplic1618FrameworkUpliftBalancingPayment_Y2D</t>
  </si>
  <si>
    <t>the apprenticeship price episode's applicable provider 1618 framework uplift balancing payment Y2D</t>
  </si>
  <si>
    <t>Sum all vaues of D_PriceEpisodeApplic1618FrameworkUpliftBalancingPayment_Y2D for all of the learner's aims</t>
  </si>
  <si>
    <t>L_PriceEpisodeApplic1618FrameworkUpliftCompletionPayment_Y2D</t>
  </si>
  <si>
    <t>Sum all vaues of D_PriceEpisodeApplic1618FrameworkUpliftCompletionPayment_Y2D for all of the learner's aims</t>
  </si>
  <si>
    <t>L_PriceEpisodeApplic1618FrameworkUpliftOnProgPayment_Y2D</t>
  </si>
  <si>
    <t>Sum all vaues of D_PriceEpisodeApplic1618FrameworkUpliftOnProgPayment_Y2D for all of the learner's aims</t>
  </si>
  <si>
    <t>L_PriceEpisodeBalancePayment_Y2D</t>
  </si>
  <si>
    <t>Sum all vaues of D_PriceEpisodeBalancePayment_Y2D for all of the learner's aims</t>
  </si>
  <si>
    <t>L_PriceEpisodeBalanceValue_Y2D</t>
  </si>
  <si>
    <t>Sum all vaues of D_PriceEpisodeBalanceValue_Y2D for all of the learner's aims</t>
  </si>
  <si>
    <t>L_PriceEpisodeCompletionPayment_Y2D</t>
  </si>
  <si>
    <t>Sum all vaues of D_PriceEpisodeCompletionPayment_Y2D for all of the learner's aims</t>
  </si>
  <si>
    <t>L_PriceEpisodeFirstDisadvantagePayment_Y2D</t>
  </si>
  <si>
    <t>Sum all vaues of D_PriceEpisodeFirstDisadvantagePayment_Y2D for all of the learner's aims</t>
  </si>
  <si>
    <t>L_PriceEpisodeFirstEmp1618Pay_Y2D</t>
  </si>
  <si>
    <t>Sum all vaues of D_PriceEpisodeFirstEmp1618Pay_Y2D for all of the learner's aims</t>
  </si>
  <si>
    <t>L_PriceEpisodeFirstProv1618Pay_Y2D</t>
  </si>
  <si>
    <t>Sum all vaues of D_PriceEpisodeFirstProv1618Pay_Y2D for all of the learner's aims</t>
  </si>
  <si>
    <t>L_PriceEpisodeLSFCash_Y2D</t>
  </si>
  <si>
    <t>Sum all vaues of D_PriceEpisodeLSFCash_Y2D for all of the learner's aims</t>
  </si>
  <si>
    <t>L_PriceEpisodeOnProgPayment_Y2D</t>
  </si>
  <si>
    <t>Sum all vaues of D_PriceEpisodeOnProgPayment_Y2D for all of the learner's aims</t>
  </si>
  <si>
    <t>L_PriceEpisodeSecondDisadvantagePayment_Y2D</t>
  </si>
  <si>
    <t>Sum all vaues of D_PriceEpisodeSecondDisadvantagePayment_Y2D for all of the learner's aims</t>
  </si>
  <si>
    <t>L_PriceEpisodeSecondEmp1618Pay_Y2D</t>
  </si>
  <si>
    <t>Sum all vaues of D_PriceEpisodeSecondEmp1618Pay_Y2D for all of the learner's aims</t>
  </si>
  <si>
    <t>L_PriceEpisodeSecondProv1618Pay_Y2D</t>
  </si>
  <si>
    <t>Sum all vaues of D_PriceEpisodeSecondProv1618Pay_Y2D for all of the learner's aims</t>
  </si>
  <si>
    <t>L_PriceEpisodeProgFundIndMaxEmpCont_Y2D</t>
  </si>
  <si>
    <t>Sum all vaues of D_PriceEpisodeProgFundIndMaxEmpCont_Y2D for all of the learner's aims</t>
  </si>
  <si>
    <t>L_PriceEpisodeProgFundIndMinCoInvest_Y2D</t>
  </si>
  <si>
    <t>Sum all vaues of D_PriceEpisodeProgFundIndMinCoInvest_Y2D for all of the learner's aims</t>
  </si>
  <si>
    <t>L_PriceEpisodeLearnerAdditionalPayment_Y2D</t>
  </si>
  <si>
    <t>Sum all vaues of D_PriceEpisodeLearnerAdditionalPayment_Y2D for all of the learner's aims</t>
  </si>
  <si>
    <t>L_PriceEpisodeTotProgFunding_Y2D</t>
  </si>
  <si>
    <t>Sum all vaues of D_PriceEpisodeTotProgFunding_Y2D for all of the learner's aims</t>
  </si>
  <si>
    <t>L_PriceEpisodeTotalEarnings_Y2D</t>
  </si>
  <si>
    <t>Sum all vaues of D_PriceEpisodeTotalEarnings_Y2D for all of the learner's aims</t>
  </si>
  <si>
    <t>ID</t>
  </si>
  <si>
    <t>DASPayments.Payments2.Apprenticeship</t>
  </si>
  <si>
    <t>Id</t>
  </si>
  <si>
    <t>AccountID</t>
  </si>
  <si>
    <t>Account ID</t>
  </si>
  <si>
    <t>AccountId</t>
  </si>
  <si>
    <t>AgreeID</t>
  </si>
  <si>
    <t>Agreement ID</t>
  </si>
  <si>
    <t>AgreementId</t>
  </si>
  <si>
    <t>AgreedOnDate</t>
  </si>
  <si>
    <t>Agreed on date</t>
  </si>
  <si>
    <t>Uln</t>
  </si>
  <si>
    <t>Ukprn</t>
  </si>
  <si>
    <t>EstimatedStartDate</t>
  </si>
  <si>
    <t>Estimated start date</t>
  </si>
  <si>
    <t>EstimatedEndDate</t>
  </si>
  <si>
    <t>Estimated end date</t>
  </si>
  <si>
    <t>Priority</t>
  </si>
  <si>
    <t>StandardCode</t>
  </si>
  <si>
    <t>Standard code</t>
  </si>
  <si>
    <t>Refer to the  LARS2425_Standard table  for lookup values</t>
  </si>
  <si>
    <t>ProgrammeType</t>
  </si>
  <si>
    <t>FrameworkCode</t>
  </si>
  <si>
    <t>Pathway code</t>
  </si>
  <si>
    <t>PathwayCode</t>
  </si>
  <si>
    <t>LegalEntityName</t>
  </si>
  <si>
    <t>Legal entity name</t>
  </si>
  <si>
    <t>TransferSendingEmployerAccountID</t>
  </si>
  <si>
    <t>Transfer sending employer account ID</t>
  </si>
  <si>
    <t>TransferSendingEmployerAccountId</t>
  </si>
  <si>
    <t>StopDate</t>
  </si>
  <si>
    <t>Stop date</t>
  </si>
  <si>
    <t>IsLevyPayer</t>
  </si>
  <si>
    <t>Is levy payer</t>
  </si>
  <si>
    <t>CreationDate</t>
  </si>
  <si>
    <t>Creation date</t>
  </si>
  <si>
    <t>ApprenticeshipEmployerType</t>
  </si>
  <si>
    <t>Apprenticeship employer type</t>
  </si>
  <si>
    <t>Lift &amp; shift</t>
  </si>
  <si>
    <t>DASPayments.Payments2.ApprenticeshipPause</t>
  </si>
  <si>
    <t>ApprenticeshipID</t>
  </si>
  <si>
    <t>Apprenticeship ID</t>
  </si>
  <si>
    <t>ApprenticeshipId</t>
  </si>
  <si>
    <t>PauseDate</t>
  </si>
  <si>
    <t>Pause date</t>
  </si>
  <si>
    <t>ResumeDate</t>
  </si>
  <si>
    <t>Resume date</t>
  </si>
  <si>
    <t>DASPayments.Payments2.ApprenticeshipPriceEpisode</t>
  </si>
  <si>
    <t>StartDate</t>
  </si>
  <si>
    <t>Start date</t>
  </si>
  <si>
    <t>EndDate</t>
  </si>
  <si>
    <t>End date</t>
  </si>
  <si>
    <t>Cost</t>
  </si>
  <si>
    <t>(decimal(15,5))</t>
  </si>
  <si>
    <t>15,5</t>
  </si>
  <si>
    <t>Removed</t>
  </si>
  <si>
    <t>0 = Not removed
1 = Removed</t>
  </si>
  <si>
    <t>DASPayments.Payments2.DataLockEvent</t>
  </si>
  <si>
    <t>EventID</t>
  </si>
  <si>
    <t>Event ID</t>
  </si>
  <si>
    <t>(uniqueidentifier)</t>
  </si>
  <si>
    <t>EventId</t>
  </si>
  <si>
    <t>EarningEventID</t>
  </si>
  <si>
    <t>Earning event ID</t>
  </si>
  <si>
    <t>EarningEventId</t>
  </si>
  <si>
    <t>ApprenticeshipContractType</t>
  </si>
  <si>
    <t>Apprenticeship contract type</t>
  </si>
  <si>
    <t>ContractType</t>
  </si>
  <si>
    <t>-1 = Missing (Not Applicable/ Not Known)
1  = Apprenticeship funded through a contract for services with the employer
2  = Apprenticeship funded through a contract for services with the Education and Skills Funding Agency 
3 = Unassigned
4 = Unassigned
5 = Unassigned
6 = Unassigned</t>
  </si>
  <si>
    <t>CollectionPeriod</t>
  </si>
  <si>
    <t>Collection period</t>
  </si>
  <si>
    <t>AcademicYear</t>
  </si>
  <si>
    <t>Academic year</t>
  </si>
  <si>
    <t>LearnerReferenceNumber</t>
  </si>
  <si>
    <t>LearnerUln</t>
  </si>
  <si>
    <t>LearningAimReference</t>
  </si>
  <si>
    <t xml:space="preserve">Learning aim programme type </t>
  </si>
  <si>
    <t>LearningAimProgrammeType</t>
  </si>
  <si>
    <r>
      <t xml:space="preserve">-1 = Missing (Not Applicable/ Not Known)
 2  = Advanced Level Apprenticeship
 3  = Intermediate Level Apprenticeship
20 = Higher Apprenticeship - level 4
21 = Higher Apprenticeship - level 5
22 = Higher Apprenticeship – level 6
23 = Higher Apprenticeship – level 7+
</t>
    </r>
    <r>
      <rPr>
        <b/>
        <strike/>
        <sz val="11"/>
        <color theme="1"/>
        <rFont val="Arial"/>
        <family val="2"/>
      </rPr>
      <t xml:space="preserve">24 = Traineeship
</t>
    </r>
    <r>
      <rPr>
        <sz val="11"/>
        <color theme="1"/>
        <rFont val="Arial"/>
        <family val="2"/>
      </rPr>
      <t>25 = Apprenticeship standard
30 = T level foundation year
31 = T level programme
32 = Skills Bootcamps
33 = Combined Authorities</t>
    </r>
  </si>
  <si>
    <t>Codes 30 &amp; 31 added 2020/21. Codes 32 &amp; 33 added 2022/23
Code 30 name changed 2024/25
Code 24 removed 2024/25</t>
  </si>
  <si>
    <t>Learning aim standard code</t>
  </si>
  <si>
    <t>LearningAimStandardCode</t>
  </si>
  <si>
    <t>Learning aim framework code</t>
  </si>
  <si>
    <t>LearningAimFrameworkCode</t>
  </si>
  <si>
    <t>Learning aim pathway code</t>
  </si>
  <si>
    <t>LearningAimPathwayCode</t>
  </si>
  <si>
    <t>FundingLineType</t>
  </si>
  <si>
    <t>Learning aim funding line type</t>
  </si>
  <si>
    <t>LearningAimFundingLineType</t>
  </si>
  <si>
    <t>LearningStartDate</t>
  </si>
  <si>
    <t>IlrSubmissionDateTime</t>
  </si>
  <si>
    <t>ILR submission date &amp; time</t>
  </si>
  <si>
    <t>IsPayable</t>
  </si>
  <si>
    <t>Whether the data lock match was successful</t>
  </si>
  <si>
    <t>0 = Unsuccessful match
1 = Successful match</t>
  </si>
  <si>
    <t>DataLockSourceID</t>
  </si>
  <si>
    <t>Data lock source ID</t>
  </si>
  <si>
    <t>DataLockSourceId</t>
  </si>
  <si>
    <t>JobID</t>
  </si>
  <si>
    <t>Job ID</t>
  </si>
  <si>
    <t>JobId</t>
  </si>
  <si>
    <t>EventTime</t>
  </si>
  <si>
    <t>Event time</t>
  </si>
  <si>
    <t>AgeAtStartOfLearning</t>
  </si>
  <si>
    <t>Age at start of learning</t>
  </si>
  <si>
    <t>Added R11 2023/24</t>
  </si>
  <si>
    <t>DASPayments.Payments2.DataLockEventPriceEpisode</t>
  </si>
  <si>
    <t>DataLockEventID</t>
  </si>
  <si>
    <t>Data lock event ID</t>
  </si>
  <si>
    <t>DataLockEventId</t>
  </si>
  <si>
    <t>The price episode identifier generated by the AEC earnings calc</t>
  </si>
  <si>
    <t>ESFAContributionPercentage</t>
  </si>
  <si>
    <t>ESFA contribution percentage</t>
  </si>
  <si>
    <t>SfaContributionPercentage</t>
  </si>
  <si>
    <t>Total negotiated price 1</t>
  </si>
  <si>
    <t>TotalNegotiatedPrice1</t>
  </si>
  <si>
    <t>Total negotiated price 2</t>
  </si>
  <si>
    <t>TotalNegotiatedPrice2</t>
  </si>
  <si>
    <t>Total negotiated price 3</t>
  </si>
  <si>
    <t>TotalNegotiatedPrice3</t>
  </si>
  <si>
    <t>Total negotiated price 4</t>
  </si>
  <si>
    <t>TotalNegotiatedPrice4</t>
  </si>
  <si>
    <t>EffectiveTNPStartDate</t>
  </si>
  <si>
    <t>Effective total negotiated price start date</t>
  </si>
  <si>
    <t>EffectiveTotalNegotiatedPriceStartDate</t>
  </si>
  <si>
    <t>PlannedEndDate</t>
  </si>
  <si>
    <t>Planned end date</t>
  </si>
  <si>
    <t>ActualEndDate</t>
  </si>
  <si>
    <t>Actual end date</t>
  </si>
  <si>
    <t>NumberOfInstalments</t>
  </si>
  <si>
    <t>Number of instalments</t>
  </si>
  <si>
    <t>InstalmentAmount</t>
  </si>
  <si>
    <t>Instalment amount</t>
  </si>
  <si>
    <t>CompletionAmount</t>
  </si>
  <si>
    <t>Completion amount</t>
  </si>
  <si>
    <t>EmployerContribution</t>
  </si>
  <si>
    <t>Employer contribution</t>
  </si>
  <si>
    <t>CompletionHoldBackExemptionCode</t>
  </si>
  <si>
    <t>Completion hold back exemption code</t>
  </si>
  <si>
    <t>DASPayments.Payments2.DataLockEventNonPayablePeriod</t>
  </si>
  <si>
    <t>DataLockEventNonPayablePeriodId</t>
  </si>
  <si>
    <t>Data lock event non payable period ID</t>
  </si>
  <si>
    <t>TransactionType</t>
  </si>
  <si>
    <t>Transaction type</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</si>
  <si>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t>
  </si>
  <si>
    <t>DeliveryPeriod</t>
  </si>
  <si>
    <t>Delivery period</t>
  </si>
  <si>
    <t>Amount</t>
  </si>
  <si>
    <t>DASPayments.Payments2.DataLockEventNonPayablePeriodFailures</t>
  </si>
  <si>
    <t>DataLockFailureId</t>
  </si>
  <si>
    <t>Data lock failure ID</t>
  </si>
  <si>
    <t>DASPayments.Payments2.DataLockFailure</t>
  </si>
  <si>
    <t>Learner ULN</t>
  </si>
  <si>
    <t>Learning aim programme type</t>
  </si>
  <si>
    <t>EarningPeriod</t>
  </si>
  <si>
    <t>Earning period</t>
  </si>
  <si>
    <t>(varchar(max))</t>
  </si>
  <si>
    <t>&lt;2Gb</t>
  </si>
  <si>
    <t>CollectionType</t>
  </si>
  <si>
    <t>Collection type</t>
  </si>
  <si>
    <t>DASPayments.Payments2.DataMatchReport view</t>
  </si>
  <si>
    <t>Learning aim sequence number</t>
  </si>
  <si>
    <t>LearningAimSequenceNumber</t>
  </si>
  <si>
    <t>smallint</t>
  </si>
  <si>
    <t>DASPayments.Payments2.EarningEvent</t>
  </si>
  <si>
    <t>Unique learner reference number</t>
  </si>
  <si>
    <t>IlrFileName</t>
  </si>
  <si>
    <t>ILR file name</t>
  </si>
  <si>
    <t>(varchar(400))</t>
  </si>
  <si>
    <t>EventType</t>
  </si>
  <si>
    <t>Event type</t>
  </si>
  <si>
    <t>(varchar(4000))</t>
  </si>
  <si>
    <t>DASPayments.Payments2.EarningEventPriceEpisode</t>
  </si>
  <si>
    <t>AgreedPrice</t>
  </si>
  <si>
    <t>Agreed price</t>
  </si>
  <si>
    <t>CourseStartDate</t>
  </si>
  <si>
    <t>Course start date</t>
  </si>
  <si>
    <t>SILR2425_FundingSourceEvent_AEC_SNnn</t>
  </si>
  <si>
    <t>DASPayments.Payments2.FundingSourceEvent</t>
  </si>
  <si>
    <t>RequiredPaymentEventID</t>
  </si>
  <si>
    <t>Required payment event ID</t>
  </si>
  <si>
    <t>RequiredPaymentEventId</t>
  </si>
  <si>
    <t>ClawbackSourcePaymentEventId</t>
  </si>
  <si>
    <t>Clawback Payment Source Event ID</t>
  </si>
  <si>
    <t>New field 2021/22</t>
  </si>
  <si>
    <t>Contract type</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</si>
  <si>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
</t>
  </si>
  <si>
    <t>FundingSourceType</t>
  </si>
  <si>
    <t>Funding source type</t>
  </si>
  <si>
    <t>ILR submission date time</t>
  </si>
  <si>
    <t>TransferSenderAccountID</t>
  </si>
  <si>
    <t>Transfer sender account ID</t>
  </si>
  <si>
    <t>TransferSenderAccountId</t>
  </si>
  <si>
    <t>EarningsStartDate</t>
  </si>
  <si>
    <t>Earnings start date</t>
  </si>
  <si>
    <t>EarningsPlannedEndDate</t>
  </si>
  <si>
    <t>Earnings planned end date</t>
  </si>
  <si>
    <t>EarningsActualEndDate</t>
  </si>
  <si>
    <t>Earnings actual end date</t>
  </si>
  <si>
    <t>EarningsCompletionStatus</t>
  </si>
  <si>
    <t>Earnings completion status</t>
  </si>
  <si>
    <t>EarningsCompletionAmount</t>
  </si>
  <si>
    <t>Earnings completion amount</t>
  </si>
  <si>
    <t>EarningsInstalmentAmount</t>
  </si>
  <si>
    <t>Earnings instalment amount</t>
  </si>
  <si>
    <t>EarningsNumberOfInstalments</t>
  </si>
  <si>
    <t>Earnings number of instalments</t>
  </si>
  <si>
    <t>ApprenticeshipPriceEpisodeID</t>
  </si>
  <si>
    <t>Apprenticeship Price Episode ID</t>
  </si>
  <si>
    <t>ApprenticeshipPriceEpisodeId</t>
  </si>
  <si>
    <t>NonPaymentReason</t>
  </si>
  <si>
    <t>Payment is non-payable due a reason other than data-locks</t>
  </si>
  <si>
    <t>Value of NonPaymentReason</t>
  </si>
  <si>
    <t>Null value = not held back
0 =  Insufficient Employer Contribution</t>
  </si>
  <si>
    <t>Added R02 2021</t>
  </si>
  <si>
    <t xml:space="preserve">DuplicateNumber </t>
  </si>
  <si>
    <t>Deduplication Indicator to identify historic duplicates</t>
  </si>
  <si>
    <t xml:space="preserve">Value of DuplicateNumber </t>
  </si>
  <si>
    <t>Null value = valid/original line 
1 = 1st duplicate
2 = 2nd duplicate
and so on</t>
  </si>
  <si>
    <t>DASPayments.Payments2.LevyAccount</t>
  </si>
  <si>
    <t>AccountName</t>
  </si>
  <si>
    <t>Account name</t>
  </si>
  <si>
    <t>There are account names of "MY ACCOUNT" in this field. This is not test data, they are accounts that haven't fully completed the new registration process.</t>
  </si>
  <si>
    <t>Balance</t>
  </si>
  <si>
    <t>(decimal(18,4))</t>
  </si>
  <si>
    <t>18,4</t>
  </si>
  <si>
    <t>Is a levy payer</t>
  </si>
  <si>
    <t>TransferAllowance</t>
  </si>
  <si>
    <t>Transfer allowance</t>
  </si>
  <si>
    <t>DASPayments.Payments2.Payment</t>
  </si>
  <si>
    <t>FundingSourceEventId</t>
  </si>
  <si>
    <t>Funding source event ID</t>
  </si>
  <si>
    <t>Required Payment Event Id</t>
  </si>
  <si>
    <t>New Field 2021/22</t>
  </si>
  <si>
    <t>FundingSource</t>
  </si>
  <si>
    <t>Funding source</t>
  </si>
  <si>
    <t>1  = Payment funded by the employer's digital account
2  = Payment co-invested by the ESFA
3  = Payment co-invested by the employer
4  = Payment fully covered by the ESFA
5  = Levy Funds – Transferred</t>
  </si>
  <si>
    <t>ReportingAimFundingLineType</t>
  </si>
  <si>
    <t>Reporting aim funding line type</t>
  </si>
  <si>
    <t>(varchar(120))</t>
  </si>
  <si>
    <t xml:space="preserve">UK provider reference number </t>
  </si>
  <si>
    <t>DASPayments.Payments2.ProviderAdjustmentPayments</t>
  </si>
  <si>
    <t>SubmissionId</t>
  </si>
  <si>
    <t>Submission Id</t>
  </si>
  <si>
    <t>SubmissionCollectionPeriod</t>
  </si>
  <si>
    <t>Submission collection period</t>
  </si>
  <si>
    <t>SubmissionAcademicYear</t>
  </si>
  <si>
    <t>Submission academic year</t>
  </si>
  <si>
    <t>PaymentType</t>
  </si>
  <si>
    <t>Payment type</t>
  </si>
  <si>
    <t>PaymentTypeName</t>
  </si>
  <si>
    <t>Payment type name</t>
  </si>
  <si>
    <t>CollectionPeriodName</t>
  </si>
  <si>
    <t>Collection period name</t>
  </si>
  <si>
    <t xml:space="preserve">Text </t>
  </si>
  <si>
    <t>CollectionPeriodMonth</t>
  </si>
  <si>
    <t>Collection period month</t>
  </si>
  <si>
    <t>CollectionPeriodYear</t>
  </si>
  <si>
    <t>Collection period year</t>
  </si>
  <si>
    <t>DASPayments.RequiredPaymentEvent</t>
  </si>
  <si>
    <t>defin</t>
  </si>
  <si>
    <r>
      <t xml:space="preserve">-1 = Missing (Not Applicable/ Not Known)
 2  = Advanced Level Apprenticeship
 3  = Intermediate Level Apprenticeship
20 = Higher Apprenticeship - level 4
21 = Higher Apprenticeship - level 5
22 = Higher Apprenticeship – level 6
23 = Higher Apprenticeship – level 7+
</t>
    </r>
    <r>
      <rPr>
        <b/>
        <strike/>
        <sz val="11"/>
        <color theme="1"/>
        <rFont val="Arial"/>
        <family val="2"/>
      </rPr>
      <t>24 = Traineeship</t>
    </r>
    <r>
      <rPr>
        <sz val="11"/>
        <color theme="1"/>
        <rFont val="Arial"/>
        <family val="2"/>
      </rPr>
      <t xml:space="preserve">
25 = Apprenticeship standard
30 = T level foundation year
31 = T level programme
32 = Skills Bootcamps
33 = Combined Authoritied</t>
    </r>
  </si>
  <si>
    <t>Codes 30 &amp; 31 added 2020/21. Codes 32 &amp; 33 added 2022/23.
Code 30 name changed 2024/25
Code 24 removed 2024/25</t>
  </si>
  <si>
    <t>Earnings actual endd ate</t>
  </si>
  <si>
    <t>Added R12 1920</t>
  </si>
  <si>
    <t xml:space="preserve">Name of the event that generated the audit entry </t>
  </si>
  <si>
    <t>DuplicateNumber</t>
  </si>
  <si>
    <t>DASPayments.Payments2.RequiredPaymentEvent</t>
  </si>
  <si>
    <t>DASPayments.Payments2.SubmittedLearnerAim</t>
  </si>
  <si>
    <t>LARS2425 (Analytical LARS)</t>
  </si>
  <si>
    <t>Field from LARS_AnnualValues should be selected where 1 Aug 2024 is between the EffectiveFromDate and the EffectiveToDate (using 31 July 2024 as the EffectiveToDate if it is missing).</t>
  </si>
  <si>
    <t>AcadYear</t>
  </si>
  <si>
    <t>Version_010.LARS_LearningDelivery</t>
  </si>
  <si>
    <t>LearnAimRefTitle</t>
  </si>
  <si>
    <t>The full title associated with the learning aim</t>
  </si>
  <si>
    <t>(varchar(254))</t>
  </si>
  <si>
    <t>The learning aim type of the learning aim</t>
  </si>
  <si>
    <t>See "Learn Aim Ref Type" sheet for lookup values</t>
  </si>
  <si>
    <t>NotionalNVQLevel</t>
  </si>
  <si>
    <t>The level of the NVQ. Note levels 4 and 5 continue to reflect their pre 2004 to 2005 values</t>
  </si>
  <si>
    <t>(varchar(1)</t>
  </si>
  <si>
    <t>1 = Level 1
2 = Level 2
3 = Level 3
4 = Level 4 (original)
5 = Level 5 (original)
E = Entry level
H = Higher level
M = Mixed level
X = Not Applicable/ Not Known</t>
  </si>
  <si>
    <t>NotionalNVQLevelv2</t>
  </si>
  <si>
    <t xml:space="preserve">The level of the NVQ. This field is the same as the “NotionalNVQLevel” field, except levels 4 and 5 are expanded to levels 4 – 8 </t>
  </si>
  <si>
    <t>1    = Level 1
1.5 = Level 1 / 2
2    = Level 2
3    = Level 3
4    = Level 4
5    = Level 5
6    = Level 6
7    = Level 7
8    = Level 8
E    = Entry Level
H    = Higher Level
M   = Mixed Level
X = Not Applicable/ Not Known</t>
  </si>
  <si>
    <t>The level on the NVQ scale for all learning aims. Note levels 4 and 5 continue to reflect their original pre 2004 to 2005 values. This field is for MI purposes only</t>
  </si>
  <si>
    <t>0  = Entry Level
1    = Level 1
2     = Level 2
3     = Level 3
4     = Level 4
5     = Level 5
6     = Higher Level
9     = Other Level
-1    = Not Known</t>
  </si>
  <si>
    <t>MI_NotionalNVQLevelv2</t>
  </si>
  <si>
    <t>The level on the NVQ scale for all learning aims. This field is the same as the “MI_NotionalNVQLevel” field apart from levels 4 and 5 are expanded to levels 4 – 8. This field is for MI purposes only</t>
  </si>
  <si>
    <t>0   = Entry Level
1.5 = Level 1 / 2
1    = Level 1
2    = Level 2
3    = Level 3
4    = Level 4
5    = Level 5
6    = Level 6
7    = Level 7
8    = Level 8
9    = Higher Level
99  = Other Level
-1   = Not Known</t>
  </si>
  <si>
    <t>AwardOrgAimRef</t>
  </si>
  <si>
    <t>The learning aim’s awarding organisation aim reference</t>
  </si>
  <si>
    <t>CertificationEndDate</t>
  </si>
  <si>
    <t xml:space="preserve">The last date the learning aim can be certificated </t>
  </si>
  <si>
    <t>Whether the learning aim is considered a basic skill relating to achievements in literacy, numeracy and language and counts towards Basic Skills national targets</t>
  </si>
  <si>
    <t>Version_010.LARS_AnnualValue</t>
  </si>
  <si>
    <t>0 = Not Basic Skills
1 = Basic Skills</t>
  </si>
  <si>
    <t>The sub-category of the type of basic skill (e.g. Adult literacy, ESOL)</t>
  </si>
  <si>
    <t>Value of BasicSkillsType</t>
  </si>
  <si>
    <t xml:space="preserve">-1   = Unknown
-2   = Not Applicable
1   = Certificate in Adult Literacy
2   = Certificate in Adult Numeracy
11 = GCSE in English Language
12 = GCSE in Maths
13 = Key Skill in Communication
14 = Key Skill in Application of Number
18 = Other Skills for Life aims that are not specifically identifiable as literacy, numeracy or ESOL
19 = Functional Skills in Mathematics
20 = Functional Skills in English
21 = Units of the Certificate in Adult Numeracy
22 = Units of the Certificate in ESOL Skills For Life
23 = Units of the Certificate in Adult Literacy
24 = Non-NQF/QCF Skills For Life Literacy (including continuing Ufi learners from 2009/10)
25 = Non-NQF/QCF Skills For Life Numeracy (including continuing Ufi learners from 2009/10)
26 = Non-NQF/QCF Skills For Life ESOL (including continuing Ufi learners from 2009/10)
27 = Certificate in ESOL Skills For Life
28 = Certificate in ESOL Skills For Life (Speaking &amp; Listening)
29 = QCF Basic Skills English Language
30 = QCF Basic Skills Maths
31 = Units of QCF Basic Skills English Language
32 = Units of QCF Basic Skills Maths
33 = International GCSE in English Language
34 = International GCSE in Mathematics
35 = Free-Standing Mathematics qualification (Foundation and Intermediate Levels)
36 = QCF Certificate ESOL
37 = QCF Award ESOL Speaking and Listening
38 = QCF Award ESOL Reading
39 = QCF Award ESOL Writing
40 = Unit ESOL Speaking and Listening
41 = Unit ESOL Reading
42 = Unit ESOL Writing
</t>
  </si>
  <si>
    <t>BasicSkillsBroadType</t>
  </si>
  <si>
    <t>The broad categorisation of basic skill</t>
  </si>
  <si>
    <t>-2 = Not applicable
-1 = Unknown
1  = Literacy
2  = Numeracy
3  = Language
4  = Other</t>
  </si>
  <si>
    <t>BasicSkillsParticipation</t>
  </si>
  <si>
    <t>If the aim counts towards basic skills participation targets</t>
  </si>
  <si>
    <t>-2 = Not applicable
-1 = Unknown
0  = Not basic skills participation
1  = Basic skills participation</t>
  </si>
  <si>
    <t>SectorSubjectAreaTier1</t>
  </si>
  <si>
    <t>The broad (Tier 1) classification of a learning aim within the Qualification and Curriculum Authority (QCA) SSA classification system</t>
  </si>
  <si>
    <t>(decimal(5,2))</t>
  </si>
  <si>
    <t>5,2</t>
  </si>
  <si>
    <t>-2.00 = Not Applicable
-1.00 = Unknown
1        = Health, Public Services and Care
2        = Science and Mathematics
3        = Agriculture, Horticulture and Animal Care
4        = Engineering and Manufacturing Technologies
5        = Construction, Planning and the Built Environment
6        = Digital Technology
7        = Retail and Commercial Enterprise
8        = Leisure, Travel and Tourism
9        = Arts, Media and Publishing
10      = History, Philosophy and Theology
11      = Social Sciences
12      = Languages, Literature and Culture
13      = Education and Training
14      = Preparation for Life and Work
15      = Business, Administration and Law</t>
  </si>
  <si>
    <t>Lookup code 6 description change 2024/25</t>
  </si>
  <si>
    <t>SectorSubjectAreaTier2</t>
  </si>
  <si>
    <t>The more detailed (Tier 2) classification of a learning aim within the QCA SSA classification system</t>
  </si>
  <si>
    <t>Value of SectorSubjectAreaTier2</t>
  </si>
  <si>
    <t>See "SectorSubjectAreaTier2" sheet for lookup values</t>
  </si>
  <si>
    <t>FullLevel2EntitlementCategory</t>
  </si>
  <si>
    <t>The category or ‘family’ which the learning aim belongs to for assessing how far the aim contributes to a Full level 2</t>
  </si>
  <si>
    <t>-2 = Not Applicable
-1 = Unknown
1  = Full Level 2 Qualification
2  = AS/A2
3  = A Level
4  = GCSE (including short course GCSE)</t>
  </si>
  <si>
    <t xml:space="preserve">The percentage the aim contributes to a Full Level 2 </t>
  </si>
  <si>
    <t>FullLevel3EntitlementCategory</t>
  </si>
  <si>
    <t>The category or ‘family’ to which the learning aim belongs to for assessing how far the aim contributes to a Full level 3</t>
  </si>
  <si>
    <t>-2 = Not Applicable
-1 = Unknown
1  = Full Level 3 Qualification
2  = AS/A2
3  = A Level</t>
  </si>
  <si>
    <t xml:space="preserve">The percentage the aim contributes to a Full Level 3 </t>
  </si>
  <si>
    <t>MI_FullLevel2Indicator</t>
  </si>
  <si>
    <t>If the aim contributes to a Full Level 2 (only used for MI purposes)</t>
  </si>
  <si>
    <t>MI_FullLevel2</t>
  </si>
  <si>
    <t>-2 = Not Applicable
-1 = Unknown
0  = Does not count towards Full Level 2 target
1  = Counts towards Full Level 2 target</t>
  </si>
  <si>
    <t>MI_FullLevel2Percent</t>
  </si>
  <si>
    <t>The percentage the aim contributes to a Full Level 2 (only used for MI purposes)</t>
  </si>
  <si>
    <t>MI_FullLevel3Indicator</t>
  </si>
  <si>
    <t>If the aim contributes to a Full Level 3 (only used for MI purposes)</t>
  </si>
  <si>
    <t>MI_FullLevel3</t>
  </si>
  <si>
    <t>-2 = Not Applicable
-1 = Unknown
0  = Does not count towards Full Level 3 target
1  = Counts towards Full Level 3 target</t>
  </si>
  <si>
    <t>MI_FullLevel3Percent</t>
  </si>
  <si>
    <t>The percentage a learning aim contributes to a Full Level 3 (only used for MI purposes)</t>
  </si>
  <si>
    <t>LearnDirectClassSystemCode1</t>
  </si>
  <si>
    <t>The code for the subject areas for the learning aim using the Learning Directory Classification System (LDCS)</t>
  </si>
  <si>
    <t>See "LDCS" sheet for lookup values</t>
  </si>
  <si>
    <t>LearnDirectClassSystemCode2</t>
  </si>
  <si>
    <t>LearnDirectClassSystemCode3</t>
  </si>
  <si>
    <t>EnglandFEHEStatus</t>
  </si>
  <si>
    <t>If it is a Further Education (FE) aim or a Higher Education (HE) aim</t>
  </si>
  <si>
    <t>F = Further Education
H = Higher Education
U = Unknown
X = Not Applicable</t>
  </si>
  <si>
    <t>OfQualValid19Plus</t>
  </si>
  <si>
    <t>If the learning aim is valid for the defined age group, as recorded by Ofqual.</t>
  </si>
  <si>
    <t>-2 = Not applicable
-1 = Unknown
0  = Not Valid
1  = Valid</t>
  </si>
  <si>
    <t>The credit based framework type</t>
  </si>
  <si>
    <t>-2 = Not applicable
-1 = Unknown
1  = QCF qualifications
2  = Class code for QCF units
3  = QCF Unit</t>
  </si>
  <si>
    <t>RegulatedCreditValue</t>
  </si>
  <si>
    <t>The learning aim’s credit value within a regulated credit framework</t>
  </si>
  <si>
    <t>QltyAssAgencyType</t>
  </si>
  <si>
    <t xml:space="preserve">The Qualifications Assurance Agency (QAA) type for this learning aim </t>
  </si>
  <si>
    <t>-2 =  Not applicable
-1 = Unknown
0  = Not QAA Recognised Access to Higher Education Course
1  = QAA Recognised Access to Higher Education Course</t>
  </si>
  <si>
    <t>OfQualGlhMin</t>
  </si>
  <si>
    <t>The minimal guided learning hours (GLH) value defined by Ofqual for this learning aim</t>
  </si>
  <si>
    <t>OfQualGlhMax</t>
  </si>
  <si>
    <t>The maximum GLH value defined by Ofqual for this learning aim</t>
  </si>
  <si>
    <t>FrameworkCommonComponent</t>
  </si>
  <si>
    <t xml:space="preserve">The common component type within a framework (e.g. Functional Skill). </t>
  </si>
  <si>
    <t>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 Mathematics
31 = GCSE - English
32 = GCSE - Information &amp; Communication Technology
33 = International GCSE Mathematics
34 = International GCSE English
35 = Stepping-stone English
36 = Stepping-stone Maths
40 = Additional Units for Micro Business</t>
  </si>
  <si>
    <t>Lookup table is "CommonComponent_LARS_Lookup"</t>
  </si>
  <si>
    <t>EntrySubLevel</t>
  </si>
  <si>
    <t>The sub-entry levels of an Entry Level aim. This can be a combination (e.g. "Entry 2 + Entry 3") as well as single values</t>
  </si>
  <si>
    <t>1         = Entry Level 1
1-2     = Entry Level 1 and 2
1-2-3 = Entry Level 1, 2 and 3
2         = Entry Level 2
2-3     = Entry Level 2 and 3
3         = Entry Level 3
U        = Unknown
X         = Not Applicable</t>
  </si>
  <si>
    <t>SuccessRateMapCode</t>
  </si>
  <si>
    <t>The code used to group learning aims together for analysis and benchmarking</t>
  </si>
  <si>
    <t>See "Map Codes" sheet for lookup values</t>
  </si>
  <si>
    <t>EnglPrscID</t>
  </si>
  <si>
    <t>If it is a prescribed higher education learning aim, as defined by the Education (Prescribed Courses of Higher Education) (Wales) (Amendment) Regulations 1998</t>
  </si>
  <si>
    <t>-2 = Not applicable
-1 = Unknown
1  = Higher Education Qualifcation
2  = Higher Education Qualification if Full-Time
3  = Not a Higher Education Qualification</t>
  </si>
  <si>
    <t>AwardOrgCode</t>
  </si>
  <si>
    <t>The Awarding Organisation associated with the learning aim</t>
  </si>
  <si>
    <t>See "Award Body" sheet for lookup values</t>
  </si>
  <si>
    <t>UnitType</t>
  </si>
  <si>
    <t>The learning aim’s unit type</t>
  </si>
  <si>
    <t>LearningDeliveryGenre</t>
  </si>
  <si>
    <t>The genre of the learning delivery (e.g. prescribed HE, generic class code, QAA regulated qualification, OfQual regulated qualification, OfQual regulated unit)</t>
  </si>
  <si>
    <t>EOQ = Ofqual Regulated Qualification
EOU = Ofqual Regulated Unit
EQQ = QAA Regulated Qualification
IGC   = Generic Class Code
IHE   = Prescribed HE
IOP   = Internal Other Provision</t>
  </si>
  <si>
    <t>SFAApprovalStatus</t>
  </si>
  <si>
    <t>The status of this aim in the Agency’s Approval process.</t>
  </si>
  <si>
    <t>SfaApprovalStatus</t>
  </si>
  <si>
    <t>-2 = Not applicable
-1 = Unknown
0  = Invalid Value
1  = Confirmed for Funding
2  = Conditional Confirmation for Funding
3  = No Longer Confirmed for Funding
4  = Not Approved for New Starts
9  = Not In use</t>
  </si>
  <si>
    <t>OfQualOfferedEngland</t>
  </si>
  <si>
    <t>If the learning aim is offered in England, as defined by Ofqual</t>
  </si>
  <si>
    <t>-2 = Not applicable
-1 = Unknown
0  = The learning delivery is not offered by OfQual in England
1  = The learning delivery is offered by OfQual in England</t>
  </si>
  <si>
    <t>OperationalEndDate</t>
  </si>
  <si>
    <t>The operational end date recorded by Ofqual (or other sources if relevant)</t>
  </si>
  <si>
    <t>OperationalStartDate</t>
  </si>
  <si>
    <t>The operational start date recorded by Ofqual (or other sources if relevant)</t>
  </si>
  <si>
    <t>RgltnStartDate</t>
  </si>
  <si>
    <t>The learning aim’s regulated start date as appropriate</t>
  </si>
  <si>
    <t>SourceQualType</t>
  </si>
  <si>
    <t>The learning aim’s source qualification type</t>
  </si>
  <si>
    <t>(varchar(15))</t>
  </si>
  <si>
    <t>SourceSystemRef</t>
  </si>
  <si>
    <t>The identifier for the learning aim provided by the data source (e.g. the Ofqual reference or QAA reference)</t>
  </si>
  <si>
    <t>SourceURLRef</t>
  </si>
  <si>
    <t>The source system’s URL for this learning aim</t>
  </si>
  <si>
    <t>SourceURLLinkType</t>
  </si>
  <si>
    <t>The learning aim’s source URL type</t>
  </si>
  <si>
    <t>-2  = Not Applicable
-1  = Unknown
51 = Ofqual: Qualifications
52 = Ofqual: Units
53 = Ofqual: 14-19 Diplomas
54 = QAA: Access to HE Diplomas</t>
  </si>
  <si>
    <t>OccupationalIndicator</t>
  </si>
  <si>
    <t>If the learning aim is an occupational learning aim</t>
  </si>
  <si>
    <t>-2 = Not applicable
-1 = Unknown
0  = The learning delivery is not an Occupational Learning aim
1  = The learning delivery is an Occupational Learning aim</t>
  </si>
  <si>
    <t>AccessHEIndicator</t>
  </si>
  <si>
    <t>If the learning aim is an Access to Higher Education (“Access to HE”) aim</t>
  </si>
  <si>
    <t>-2 = Not applicable
-1 = Unknown
0  = The learning aim is not an access to HE learning aim
1  = The learning aim is an access to HE learning aim</t>
  </si>
  <si>
    <t>KeySkillsIndicator</t>
  </si>
  <si>
    <t>If the learning aim is a key skill</t>
  </si>
  <si>
    <t>-2 = Not applicable
-1 = Unknown
0  = The learning delivery is not a Key Skills aim
1  = The learning delivery is a Key Skills aim</t>
  </si>
  <si>
    <t>FunctionalSkillsIndicator</t>
  </si>
  <si>
    <t>If the learning aim is a functional skill</t>
  </si>
  <si>
    <t>-2 = Not applicable
-1 = Unknown
0  = The learning delivery is not a Functional Skills aim
1  = The learning delivery is a Functional Skills aim</t>
  </si>
  <si>
    <t>GCEIndicator</t>
  </si>
  <si>
    <t xml:space="preserve">If the learning aim is a GCE </t>
  </si>
  <si>
    <t>-2 = Not applicable
-1 = Unknown
0  = The learning delivery is not a GCE aim
1  = The learning delivery is a GCE aim</t>
  </si>
  <si>
    <t>GCSEIndicator</t>
  </si>
  <si>
    <t>If the learning aim is a GCSE aim</t>
  </si>
  <si>
    <t>-2 = Not applicable
-1 = Unknown
0  = The learning delivery is not a GCSE aim
1  = The learning delivery is a GCSE aim</t>
  </si>
  <si>
    <t>ASLevelIndicator</t>
  </si>
  <si>
    <t>If the learning aim is an AS level aim</t>
  </si>
  <si>
    <t>-2 = Not applicable
-1 = Unknown
0  = The learning aim is not an AS Level aim
1  = The learning aim is an AS Level aim</t>
  </si>
  <si>
    <t>A2LevelIndicator</t>
  </si>
  <si>
    <t>If the learning aim is an A2 level</t>
  </si>
  <si>
    <t>-2 = Not applicable
-1 = Unknown
0  = The learning aim is not an A2 Level aim
1  = The learning aim is an A2 Level aim</t>
  </si>
  <si>
    <t>ALevelIndicator</t>
  </si>
  <si>
    <t>The Learning Aim is an A Level aim.</t>
  </si>
  <si>
    <t>-2 = Not applicable
-1 = Unknown
0  = The learning aim is not an A Level aim
1  = The learning aim is an A Level aim</t>
  </si>
  <si>
    <t>QCFIndicator</t>
  </si>
  <si>
    <t>If the learning aim is a Qualifications and Credit Framework (QCF) aim</t>
  </si>
  <si>
    <t>-2 = Not applicable
-1 = Unknown
0  = The learning delivery is not a Qualifications and Credit Framework (QCF) aim
1  = The learning delivery is a Qualifications and Credit Framework (QCF) aim</t>
  </si>
  <si>
    <t>QCFDiplomaIndicator</t>
  </si>
  <si>
    <t xml:space="preserve">If the learning aim is a QCF Diploma </t>
  </si>
  <si>
    <t>-2 = Not applicable
-1 = Unknown
0  = The learning delivery is not a QCF Diploma aim
1  = The learning delivery is a QCF Diploma aim</t>
  </si>
  <si>
    <t>QCFCertificateIndicator</t>
  </si>
  <si>
    <t>If the learning aim is a QCF Certificate</t>
  </si>
  <si>
    <t>-2 = Not applicable
-1 = Unknown
0  = The learning delivery is not a QCF Certificate aim
1  = The learning delivery is a QCF Certificate aim</t>
  </si>
  <si>
    <t>EFACOFType</t>
  </si>
  <si>
    <t>The EFACOFType (EFA condition of funding type) code assigned to the learning aim</t>
  </si>
  <si>
    <t>-2 = Not applicable
-1 = Unknown
1  = GCSE or equivalent
2  = Stepping Stone qualification</t>
  </si>
  <si>
    <t>SFAFundedIndicator</t>
  </si>
  <si>
    <t>If the learning aim is, or will be, funded by the SFA</t>
  </si>
  <si>
    <t>-2 = Not applicable
-1 = Unknown
0  = The learning delivery is funded by the SFA
1  = The learning delivery is not funded by the SFA</t>
  </si>
  <si>
    <t>DanceandDramaIndicator</t>
  </si>
  <si>
    <t>If the learning aim is a dance or drama aim</t>
  </si>
  <si>
    <t>DanceAndDramaIndicator</t>
  </si>
  <si>
    <t>-2 = Not applicable
-1 = Unknown
0  = The learning delivery is not dance and drama
1  = The learning delivery is dance and drama</t>
  </si>
  <si>
    <t>GuidedLearningHours</t>
  </si>
  <si>
    <t>The guided learning hours, defined by Ofqual for this learning aim</t>
  </si>
  <si>
    <t>TotalQualificationTime</t>
  </si>
  <si>
    <t>The total qualification time, defined by Ofqual for this learning aim</t>
  </si>
  <si>
    <t>EffectiveFrom</t>
  </si>
  <si>
    <t xml:space="preserve">The date the record is effective from </t>
  </si>
  <si>
    <t>EffectiveTo</t>
  </si>
  <si>
    <t>The date the record is effective to (or null if no date has been set)</t>
  </si>
  <si>
    <t>Modified_On</t>
  </si>
  <si>
    <t>The date and time the record was last updated</t>
  </si>
  <si>
    <t>(smalldatetime)</t>
  </si>
  <si>
    <t>RecognisedHEForOfSFundingPurposes</t>
  </si>
  <si>
    <t> </t>
  </si>
  <si>
    <t>To record HE for OfS funding purposes</t>
  </si>
  <si>
    <t>Value of RecognisedHEForOfSFundingPurposes</t>
  </si>
  <si>
    <t>New 2021/2022</t>
  </si>
  <si>
    <t>ApprenticeshipType</t>
  </si>
  <si>
    <t>Whether funding is for a standard (STD) or a framework (FWK)</t>
  </si>
  <si>
    <t>Version_010.LARS_ApprenticshipFunding</t>
  </si>
  <si>
    <t>ApprenticeshipCode</t>
  </si>
  <si>
    <t xml:space="preserve">The standard or framework code </t>
  </si>
  <si>
    <t>The ProgType for a framework – set to “25” for a standard</t>
  </si>
  <si>
    <r>
      <t xml:space="preserve">‘-1 = Missing (Not Applicable/ Not Known)
 2  = Advanced level apprenticeship
 3  = Intermediate Level Apprenticeship
20 = Higher Apprenticeship - level 4
21 = Higher Apprenticeship - level 5
22 = Higher Apprenticeship – level 6
23 = Higher Apprenticeship – level 7+
</t>
    </r>
    <r>
      <rPr>
        <b/>
        <strike/>
        <sz val="11"/>
        <color theme="1"/>
        <rFont val="Arial"/>
        <family val="2"/>
      </rPr>
      <t xml:space="preserve">24 = Traineeship
</t>
    </r>
    <r>
      <rPr>
        <sz val="11"/>
        <color theme="1"/>
        <rFont val="Arial"/>
        <family val="2"/>
      </rPr>
      <t>25 = Apprenticeship standard
30 = T level foundation year
31 = T level programme
32 = Skills Bootcamps
33 = Combined Authorities</t>
    </r>
  </si>
  <si>
    <t>The pathway within the framework level – set to “0” for a standard</t>
  </si>
  <si>
    <t>FundingCategory</t>
  </si>
  <si>
    <t>The funding category of the apprenticeship funding</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</si>
  <si>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</si>
  <si>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date from which this funding detail relates</t>
  </si>
  <si>
    <t>The date to which this funding detail relates</t>
  </si>
  <si>
    <t>BandNumber</t>
  </si>
  <si>
    <t>The funding band applicable to the apprenticeship</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</si>
  <si>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</si>
  <si>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CoreGovContributionCap</t>
  </si>
  <si>
    <t>This field is not being used, the values will be set to zero</t>
  </si>
  <si>
    <t>1618Incentive</t>
  </si>
  <si>
    <t>The total of the additional payments for both providers and employers, and framework uplift (if applicable) for recruitment of younger or disadvantaged apprenticeships</t>
  </si>
  <si>
    <t>1618ProviderAdditionalPayment</t>
  </si>
  <si>
    <t>The value of the additional payment to a Provider for recruitment of younger or disadvantaged apprenticeships.</t>
  </si>
  <si>
    <t>1618EmployerAdditionalPayment</t>
  </si>
  <si>
    <t>The value of the additional payment to an Employer for recruitment of younger or disadvantaged apprenticeships.</t>
  </si>
  <si>
    <t>1618FrameworkUplift</t>
  </si>
  <si>
    <t>The value of the additional payment for undertaking Framework Apprenticeships.</t>
  </si>
  <si>
    <t>Duration</t>
  </si>
  <si>
    <t>The typical expected duration of the apprenticeship in months</t>
  </si>
  <si>
    <t>CareLeaverAdditionalPayment</t>
  </si>
  <si>
    <t>The value of the additional payment to an apprentice for recruitment of care leavers</t>
  </si>
  <si>
    <t>ReservedValue2</t>
  </si>
  <si>
    <t>This field is reserved for future use.</t>
  </si>
  <si>
    <t>ReservedValue3</t>
  </si>
  <si>
    <t>MaxEmployerLevyCap</t>
  </si>
  <si>
    <t>The maximum employer levy contribution for the band</t>
  </si>
  <si>
    <t>FundableWithoutEmployer</t>
  </si>
  <si>
    <t>This field is not being used, the values will be set to ‘N’</t>
  </si>
  <si>
    <t>(char(1))</t>
  </si>
  <si>
    <t>Created_On</t>
  </si>
  <si>
    <t>The date and time the record was created</t>
  </si>
  <si>
    <t>Created_By</t>
  </si>
  <si>
    <t>The user (or process) which created the record</t>
  </si>
  <si>
    <t>(varchar(256))</t>
  </si>
  <si>
    <t>Modified_By</t>
  </si>
  <si>
    <t>The user (or process) which last updated the record</t>
  </si>
  <si>
    <t>The learning aim reference</t>
  </si>
  <si>
    <t>Version_010.LARS_CareerLearningPilot</t>
  </si>
  <si>
    <t>AreaCode</t>
  </si>
  <si>
    <t>The areas that are eligible within the pilot</t>
  </si>
  <si>
    <t xml:space="preserve">GTRLINC = Greater Lincolnshire
HEARTSW = Heart of the South West
LEEDSCITY = Leeds City Region
STOKESTAFFS = Stoke-on-Trent and Staffordshire
WMIDS = West Midlands
NONE = Not applicable
</t>
  </si>
  <si>
    <t>The date from which the funding detail applies</t>
  </si>
  <si>
    <t>The date the funding detail applies to</t>
  </si>
  <si>
    <t>MaxLoanAmount</t>
  </si>
  <si>
    <t>Maximum loan amount for the Learning Aim that we will subsidise under the career learning pilot</t>
  </si>
  <si>
    <t>SubsidyPercent</t>
  </si>
  <si>
    <t>The proportion of the Learning Aim that we will subsidise under the career learning pilot</t>
  </si>
  <si>
    <t>SubsidyRate</t>
  </si>
  <si>
    <t>The rate we will pay for the Learning Aim delivered under the career learning pilot</t>
  </si>
  <si>
    <t>Version_010.LARS_Devolved_Funding</t>
  </si>
  <si>
    <t>SourceOfFunding</t>
  </si>
  <si>
    <t>The SourceOfFunding eligible</t>
  </si>
  <si>
    <t>Value of SourceOfFunding</t>
  </si>
  <si>
    <t>RateWeighted</t>
  </si>
  <si>
    <t>The aim's weighted funding rate</t>
  </si>
  <si>
    <t>Value of RateWeighted</t>
  </si>
  <si>
    <t>RateUnWeighted</t>
  </si>
  <si>
    <t>The aim's un-weighted funding rate</t>
  </si>
  <si>
    <t>Value of RateUnWeighted</t>
  </si>
  <si>
    <t>The framework</t>
  </si>
  <si>
    <t>Version_010.LARS_Framework</t>
  </si>
  <si>
    <t>The level of the framework</t>
  </si>
  <si>
    <r>
      <t xml:space="preserve">-1 = Missing (Not Applicable/ Not Known)
 2  = Advanced level apprenticeship
 3  = Intermediate Level Apprenticeship
20 = Higher Apprenticeship - level 4
21 = Higher Apprenticeship - level 5
22 = Higher Apprenticeship – level 6
23 = Higher Apprenticeship – level 7+
</t>
    </r>
    <r>
      <rPr>
        <b/>
        <strike/>
        <sz val="11"/>
        <color theme="1"/>
        <rFont val="Arial"/>
        <family val="2"/>
      </rPr>
      <t>24 = Traineeship</t>
    </r>
    <r>
      <rPr>
        <sz val="11"/>
        <color theme="1"/>
        <rFont val="Arial"/>
        <family val="2"/>
      </rPr>
      <t xml:space="preserve">
25 = Apprenticeship standard
30 = T level foundation year
31 = T level programme
32 = Skills Bootcamps
33 = Combined Authorities</t>
    </r>
  </si>
  <si>
    <t>The pathway within the framework level</t>
  </si>
  <si>
    <t>PathwayName</t>
  </si>
  <si>
    <t>The pathway description</t>
  </si>
  <si>
    <t xml:space="preserve">The date the record is effective to (or null if no date is set) </t>
  </si>
  <si>
    <t>The broad (Tier 1) classification of the subject of the framework within the QCA Sector Subject Area (SSA) classification system</t>
  </si>
  <si>
    <t>The more detailed (Tier 2) classification of the subject of the framework within the QCA SSA classification system</t>
  </si>
  <si>
    <t>NASTitle</t>
  </si>
  <si>
    <t>The title of the framework</t>
  </si>
  <si>
    <t>(varchar(750))</t>
  </si>
  <si>
    <t>ImplementDate</t>
  </si>
  <si>
    <t>The date the framework was implemented</t>
  </si>
  <si>
    <t>IssuingAuthorityTitle</t>
  </si>
  <si>
    <t>The title set by the Issuing Authority for the framework</t>
  </si>
  <si>
    <t>IssuingAuthority</t>
  </si>
  <si>
    <t>The Issuing Authority of the framework</t>
  </si>
  <si>
    <t>See "Issuing  Authority" sheet for lookup values</t>
  </si>
  <si>
    <t>DataReceivedDate</t>
  </si>
  <si>
    <t>The date the framework documentation was received for processing</t>
  </si>
  <si>
    <t>Indicates if the aim contributes to a Full Level 2 (for MI purposes only)</t>
  </si>
  <si>
    <t>-2 = Not applicable
-1 = Unknown
0  =  Does not count towards Full Level 2 target
1  =  Counts towards Full Level 2 target</t>
  </si>
  <si>
    <t>The percentage the learning aim contributes to a Full Level 2 (for MI purposes only)</t>
  </si>
  <si>
    <t>If the aim contributes to Full Level 3 (for MI purposes only)</t>
  </si>
  <si>
    <t>-2 = Not applicable
-1 = Unknown
0  =  Does not count towards Full Level 3 target
1  =  Counts towards Full Level 3 target</t>
  </si>
  <si>
    <t>The percentage the learning aim contributes to a Full Level 3 (for MI purposes only)</t>
  </si>
  <si>
    <t>CurrentVersion</t>
  </si>
  <si>
    <t>The version of the framework supplied by the Issuing Authority</t>
  </si>
  <si>
    <t>Version_010.LARS_FrameworkAims</t>
  </si>
  <si>
    <t>FrameworkComponentType</t>
  </si>
  <si>
    <t>The component type of the aim within the framework e.g. a Technical Certificate as referenced in “LARS_ApprenticeshipComponentType_Lookup”</t>
  </si>
  <si>
    <t>-2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t>
  </si>
  <si>
    <t>Lookup table is "ApprenticeshipComponentType_LARS_Lookup”</t>
  </si>
  <si>
    <t>Version_010.LARS_FrameworkCmnComp</t>
  </si>
  <si>
    <r>
      <t xml:space="preserve">-1 = Missing (Not Applicable/ Not Known)
 2  = Advanced level apprenticeship
 3  = Intermediate Level Apprenticeship
20 = Higher Apprenticeship - level 4
21 = Higher Apprenticeship - level 5
22 = Higher Apprenticeship – level 6
23 = Higher Apprenticeship – level 7+
</t>
    </r>
    <r>
      <rPr>
        <b/>
        <strike/>
        <sz val="11"/>
        <color theme="1"/>
        <rFont val="Arial"/>
        <family val="2"/>
      </rPr>
      <t xml:space="preserve">24 = Traineeship
</t>
    </r>
    <r>
      <rPr>
        <sz val="11"/>
        <color theme="1"/>
        <rFont val="Arial"/>
        <family val="2"/>
      </rPr>
      <t>25 = Apprenticeship standard
30 = T level foundation year
31 = T level programme
32 = Skills Bootcamps
33 = Combined Authorities</t>
    </r>
  </si>
  <si>
    <t>CommonComponent</t>
  </si>
  <si>
    <t>The type of common component (e.g. Functional Skill)</t>
  </si>
  <si>
    <t>Value of CommonComponent</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</si>
  <si>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</si>
  <si>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MinLevel</t>
  </si>
  <si>
    <t>The minimum level for the common component within this framework</t>
  </si>
  <si>
    <t>Version_010.LARS_Funding</t>
  </si>
  <si>
    <t>The funding category of the aim</t>
  </si>
  <si>
    <t xml:space="preserve">
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</si>
  <si>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aim’s weighted funding rate</t>
  </si>
  <si>
    <t>The aim’s un-weighted funding rate</t>
  </si>
  <si>
    <t>WeightingFactor</t>
  </si>
  <si>
    <t>The aim’s funding rate weighting factor</t>
  </si>
  <si>
    <t>AdultSkillsFundingBand</t>
  </si>
  <si>
    <t>The Adult Skills Funding Band for the aim</t>
  </si>
  <si>
    <t>Value of AdultSkillsFundingBand</t>
  </si>
  <si>
    <t>New field 2023/24</t>
  </si>
  <si>
    <t>FundedGuidedLearningHours</t>
  </si>
  <si>
    <t>The funded guided learning hours value for the aim</t>
  </si>
  <si>
    <t>Value of FundedGuidedLearningHours</t>
  </si>
  <si>
    <t>HECoSCode</t>
  </si>
  <si>
    <t>The code for the aim</t>
  </si>
  <si>
    <t>The date from which the HECoS code applies</t>
  </si>
  <si>
    <t>The date the HECoS code applies to</t>
  </si>
  <si>
    <t>Version_010.LARS_LearningDeliveryCategory</t>
  </si>
  <si>
    <t>CategoryRef</t>
  </si>
  <si>
    <t>The code representing the categorisation of the learning aim</t>
  </si>
  <si>
    <t>See "Category Ref" sheet for lookup values</t>
  </si>
  <si>
    <t>The date the record is effective from</t>
  </si>
  <si>
    <t>The date the record is effective to</t>
  </si>
  <si>
    <t>ProgrammeCode</t>
  </si>
  <si>
    <t>The framework code</t>
  </si>
  <si>
    <t>Version_010.LARS_Programme</t>
  </si>
  <si>
    <t>Value of ProgrammeCode</t>
  </si>
  <si>
    <t>The level of the framework and/or programme area</t>
  </si>
  <si>
    <t>Value of ProgType</t>
  </si>
  <si>
    <r>
      <t xml:space="preserve">-1 = Missing (Not Applicable/ Not Known)
 2  = Advanced Level Apprenticeship
 3  = Intermediate Level Apprenticeship
20 = Higher Apprenticeship - level 4
21 = Higher Apprenticeship - level 5
22 = Higher Apprenticeship – level 6
23 = Higher Apprenticeship – level 7+
</t>
    </r>
    <r>
      <rPr>
        <b/>
        <strike/>
        <sz val="11"/>
        <color rgb="FF000000"/>
        <rFont val="Arial"/>
        <family val="2"/>
      </rPr>
      <t>24 = Traineeship</t>
    </r>
    <r>
      <rPr>
        <sz val="11"/>
        <color rgb="FF000000"/>
        <rFont val="Arial"/>
        <family val="2"/>
      </rPr>
      <t xml:space="preserve">
25 = Apprenticeship standard
30 = T level foundation year
31 = T level programme
32 = Skills Bootcamps
33 = Combined Authorities</t>
    </r>
  </si>
  <si>
    <t>Codes 32 &amp; 33 added 2022/23.
Code 30 name changed 2024/25
Code 24 removed 2024/25</t>
  </si>
  <si>
    <t>Value of PwayCode</t>
  </si>
  <si>
    <t>Value of EffectiveFrom</t>
  </si>
  <si>
    <t>LastDateforNewStarts</t>
  </si>
  <si>
    <t>The last date for new starts on the programme</t>
  </si>
  <si>
    <t>Value of LastDateforNewStarts</t>
  </si>
  <si>
    <t>The date the record is effective to (or null if no date is set)</t>
  </si>
  <si>
    <t>Value of EffectiveTo</t>
  </si>
  <si>
    <t>The funding category of the programme</t>
  </si>
  <si>
    <t>(varchar)</t>
  </si>
  <si>
    <t>Value of FundingCategory</t>
  </si>
  <si>
    <t>ProgrammeArea</t>
  </si>
  <si>
    <t>The area of the programme</t>
  </si>
  <si>
    <t>Value of ProgrammeArea</t>
  </si>
  <si>
    <t>CoreAim</t>
  </si>
  <si>
    <t>The value of Core Aim for the specified programme</t>
  </si>
  <si>
    <t>Value of CoreAim</t>
  </si>
  <si>
    <t>Specialism</t>
  </si>
  <si>
    <t>The value of specialism for the specified programme</t>
  </si>
  <si>
    <t>Value of Specialism</t>
  </si>
  <si>
    <t>SubSpecialism</t>
  </si>
  <si>
    <t>The value of sub specialism for the specified programme</t>
  </si>
  <si>
    <t>Value of SubSpecialism</t>
  </si>
  <si>
    <t>Version_010.LARS_ProgrammeAims</t>
  </si>
  <si>
    <t>Value of LearnAimRef</t>
  </si>
  <si>
    <t>Changed Field name to existing name</t>
  </si>
  <si>
    <t>Version_010.LARS_ProgrammeFunding</t>
  </si>
  <si>
    <t>Codes 32 &amp; 33 added 2022/23.
Code 30 added 2024/25
Code 24 removed 2024/25</t>
  </si>
  <si>
    <t>Identifier</t>
  </si>
  <si>
    <t>Identifier for each programme funding band and rate</t>
  </si>
  <si>
    <t>Value of Identifier</t>
  </si>
  <si>
    <t>FundingBand</t>
  </si>
  <si>
    <t>The funding band applicable to the programme</t>
  </si>
  <si>
    <t>Value of FundingBand</t>
  </si>
  <si>
    <t>FundingFactor</t>
  </si>
  <si>
    <t>Freeformat</t>
  </si>
  <si>
    <t> 10,5</t>
  </si>
  <si>
    <t>Value of FundingFactor</t>
  </si>
  <si>
    <t>The programme's weighted funding rate taken from the Funding_Lookup</t>
  </si>
  <si>
    <t>The programme's unweighted funding rate taken from the Funding_Lookup</t>
  </si>
  <si>
    <t>ProgrammeCostWeightingFactor</t>
  </si>
  <si>
    <t>Value of ProgrammeCostWeightingFactor</t>
  </si>
  <si>
    <t>ProgrammeCostWeightingFactorDesc</t>
  </si>
  <si>
    <t>ProgrammeCostWeightingDesc</t>
  </si>
  <si>
    <t>Value of ProgrammeCostWeightingDesc</t>
  </si>
  <si>
    <t>WorkExperience</t>
  </si>
  <si>
    <t>The length of days/weeks the programme runs for</t>
  </si>
  <si>
    <t>Value of WorkExperience</t>
  </si>
  <si>
    <t>Hours</t>
  </si>
  <si>
    <t>Value of Hours</t>
  </si>
  <si>
    <t>The duration of the programme</t>
  </si>
  <si>
    <t>Value of Duration</t>
  </si>
  <si>
    <t>Version_010.LARS_Section96</t>
  </si>
  <si>
    <t>Version_010.LARS_Section97</t>
  </si>
  <si>
    <t>Version_010.LARS_Section98</t>
  </si>
  <si>
    <t>Section96Valid16to18</t>
  </si>
  <si>
    <t>If the learning aim is valid for the 16 - 18 age group in accordance with Section 96 funding status</t>
  </si>
  <si>
    <t>Version_010.LARS_Section99</t>
  </si>
  <si>
    <t>-2 = Not Applicable
-1 = Unknown
0  = Not Valid
1  = Valid</t>
  </si>
  <si>
    <t>Section96Valid18plus</t>
  </si>
  <si>
    <t xml:space="preserve">If the learning aim is valid for the 18 plus age group in accordance with the Section 96 funding status </t>
  </si>
  <si>
    <t>Version_010.LARS_Section100</t>
  </si>
  <si>
    <t>Section96ApprovalStatus</t>
  </si>
  <si>
    <t>The Section 96 approval status of the learning aim</t>
  </si>
  <si>
    <t>Version_010.LARS_Section101</t>
  </si>
  <si>
    <t>-2 = Not Applicable
-1 = Unknown
0 = Not Approved on Section 96
1 = Approved on Section 96 - Check Section 96 Website
6 = Component Of Section 96 - Approved Qualification
11 = Approved on Section 96 in a Previous Year
16 = Component Of a Qualification Approved on Section 96 in a Previous Year</t>
  </si>
  <si>
    <t>Section96ApprovalStartDate</t>
  </si>
  <si>
    <t>The start date of Section 96 approval for the learning aim</t>
  </si>
  <si>
    <t>Version_010.LARS_Section102</t>
  </si>
  <si>
    <t>Section96ReviewDate</t>
  </si>
  <si>
    <t>The date the approval under Section 96 will be reviewed</t>
  </si>
  <si>
    <t>Version_010.LARS_Section103</t>
  </si>
  <si>
    <t>Section96ValidPre16</t>
  </si>
  <si>
    <t>If the learning aim is valid for the pre-16 age group in accordance with the Section 96 funding status</t>
  </si>
  <si>
    <t>Version_010.LARS_Section104</t>
  </si>
  <si>
    <t>Version_010.LARS_Section105</t>
  </si>
  <si>
    <t>Version_010.LARS_Section106</t>
  </si>
  <si>
    <t>Version_010.LARS_Section107</t>
  </si>
  <si>
    <t>Version_010.LARS_Section108</t>
  </si>
  <si>
    <r>
      <t xml:space="preserve">The </t>
    </r>
    <r>
      <rPr>
        <sz val="11"/>
        <color theme="1"/>
        <rFont val="Arial"/>
        <family val="2"/>
      </rPr>
      <t>apprenticeship standard</t>
    </r>
    <r>
      <rPr>
        <sz val="11"/>
        <color rgb="FF000000"/>
        <rFont val="Arial"/>
        <family val="2"/>
      </rPr>
      <t xml:space="preserve"> code</t>
    </r>
  </si>
  <si>
    <t>Version_010.LARS_Standard</t>
  </si>
  <si>
    <t>Version</t>
  </si>
  <si>
    <t xml:space="preserve">The version number of the apprenticeship standard </t>
  </si>
  <si>
    <t>StandardName</t>
  </si>
  <si>
    <t xml:space="preserve">The name of the apprenticeship standard </t>
  </si>
  <si>
    <t>StandardSectorCode</t>
  </si>
  <si>
    <t xml:space="preserve">The sector code of the apprenticeship standard </t>
  </si>
  <si>
    <t>See 'Standard Sector Codes" sheet for lookup values</t>
  </si>
  <si>
    <t>NotionalEndLevel</t>
  </si>
  <si>
    <t>The attainment level for the apprenticeship standard based upon the “NotionalNVQLevelv2” field</t>
  </si>
  <si>
    <r>
      <t xml:space="preserve">The date the </t>
    </r>
    <r>
      <rPr>
        <sz val="11"/>
        <color theme="1"/>
        <rFont val="Arial"/>
        <family val="2"/>
      </rPr>
      <t>apprenticeship standard</t>
    </r>
    <r>
      <rPr>
        <sz val="11"/>
        <color rgb="FF000000"/>
        <rFont val="Arial"/>
        <family val="2"/>
      </rPr>
      <t xml:space="preserve"> is effective from</t>
    </r>
  </si>
  <si>
    <t>LastDateStarts</t>
  </si>
  <si>
    <r>
      <t xml:space="preserve">The last date an </t>
    </r>
    <r>
      <rPr>
        <sz val="11"/>
        <color theme="1"/>
        <rFont val="Arial"/>
        <family val="2"/>
      </rPr>
      <t>apprenticeship standard</t>
    </r>
    <r>
      <rPr>
        <sz val="11"/>
        <color rgb="FF000000"/>
        <rFont val="Arial"/>
        <family val="2"/>
      </rPr>
      <t xml:space="preserve"> can be started</t>
    </r>
  </si>
  <si>
    <t>The date the apprenticeship standard is effective to</t>
  </si>
  <si>
    <t>URLLink</t>
  </si>
  <si>
    <t>The URL link to details of the apprenticeship standard where appropriate</t>
  </si>
  <si>
    <t>(varchar(1200))</t>
  </si>
  <si>
    <t>The broad (Tier 1) classification of the apprenticeship standard within the QCA SSA classification system</t>
  </si>
  <si>
    <t>The more detailed (Tier 2) classification of the apprenticeship standard within the QCA SSA classification system</t>
  </si>
  <si>
    <t>IntegratedDegreeStandard</t>
  </si>
  <si>
    <t>Used to indicate if this standard is considered as an Integrated Degree Standard [Y (YES) or N (NO)]</t>
  </si>
  <si>
    <t>OtherBodyApprovalRequired</t>
  </si>
  <si>
    <t>Identify if the Standard requires approval for delivery by Provider</t>
  </si>
  <si>
    <t>Version_010.LARS_StandardAims</t>
  </si>
  <si>
    <t>StandardComponentType</t>
  </si>
  <si>
    <t>The component type of the aim within the framework as referenced in “LARS_ApprenticeshipComponentType_Lookup”</t>
  </si>
  <si>
    <t>-2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t>
  </si>
  <si>
    <t xml:space="preserve">Lookup table is "ApprenticeshipComponentType_LARS_Lookup”
</t>
  </si>
  <si>
    <r>
      <t xml:space="preserve">The </t>
    </r>
    <r>
      <rPr>
        <sz val="11"/>
        <color theme="1"/>
        <rFont val="Arial"/>
        <family val="2"/>
      </rPr>
      <t>apprenticeship standard</t>
    </r>
    <r>
      <rPr>
        <sz val="11"/>
        <color rgb="FF000000"/>
        <rFont val="Arial"/>
        <family val="2"/>
      </rPr>
      <t xml:space="preserve"> code </t>
    </r>
  </si>
  <si>
    <t>Version_010.LARS_StandardCommonComponent</t>
  </si>
  <si>
    <t>The common component type (e.g. Functional Skill)</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</si>
  <si>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</si>
  <si>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 xml:space="preserve">The date this record is effective from </t>
  </si>
  <si>
    <t>The date this record is effective to (or null if no date has been set yet)</t>
  </si>
  <si>
    <r>
      <t xml:space="preserve">The minimum level of the common component within the </t>
    </r>
    <r>
      <rPr>
        <sz val="11"/>
        <color theme="1"/>
        <rFont val="Arial"/>
        <family val="2"/>
      </rPr>
      <t>apprenticeship standard</t>
    </r>
  </si>
  <si>
    <t>Version_010.LARS_StandardFunding</t>
  </si>
  <si>
    <t>The funding category of the apprenticeship standard</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</si>
  <si>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</si>
  <si>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funding cap band applicable to the apprenticeship standard</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</si>
  <si>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</si>
  <si>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The maximum government contribution for the band</t>
  </si>
  <si>
    <t>The incentive value for recruitment of a 16-18 year old for the band</t>
  </si>
  <si>
    <t>SmallBusinessIncentive</t>
  </si>
  <si>
    <t>The incentive value for small businesses (&lt;50) for the band.</t>
  </si>
  <si>
    <t>AchievementIncentive</t>
  </si>
  <si>
    <t>The value for completion of the standard for the band</t>
  </si>
  <si>
    <t>If the standard can be delivered without an employer. This is not used.</t>
  </si>
  <si>
    <t>Version_010.LARS_StandardValidity</t>
  </si>
  <si>
    <t>ValidityCategory</t>
  </si>
  <si>
    <t xml:space="preserve">The validity category for the apprenticeship standard </t>
  </si>
  <si>
    <t xml:space="preserve">1416_EFA = 14-16 Funding for the Education Funding Agency
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t>
  </si>
  <si>
    <t>New ValidityCategory – 1416_EFA for 2021/22</t>
  </si>
  <si>
    <t>When the apprenticeship standard is valid from for the validity category</t>
  </si>
  <si>
    <t>LastNewStartDate</t>
  </si>
  <si>
    <t>The last date for starts for this apprenticeship standard on this category</t>
  </si>
  <si>
    <t>When an apprenticeship standard is no longer valid for the particular validity category</t>
  </si>
  <si>
    <t>Version_010.LARS_TechnicalRoute</t>
  </si>
  <si>
    <t>RouteId</t>
  </si>
  <si>
    <t>Link to the Technical Route ID</t>
  </si>
  <si>
    <t>Version_010.LARS_TLevelPathway</t>
  </si>
  <si>
    <t>Version_010.LARS_Validity</t>
  </si>
  <si>
    <t>The validity category this aim relates to</t>
  </si>
  <si>
    <t xml:space="preserve">1416_EFA = 14-16 Funding for the Education Funding Agency
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MCA_GLA
</t>
  </si>
  <si>
    <t>New ValidityCategory – 1416_EFA for 2021/22
New validity category MCA_GLA for 2022/23</t>
  </si>
  <si>
    <t>When the aim is valid for the validity category</t>
  </si>
  <si>
    <t>When the aim is no longer valid for the validity category</t>
  </si>
  <si>
    <t>The last date for new starts for this aim on this category</t>
  </si>
  <si>
    <t>Version_003.Org_Details</t>
  </si>
  <si>
    <t>Organisation name</t>
  </si>
  <si>
    <t>OrganisationCode</t>
  </si>
  <si>
    <t>Organisation code</t>
  </si>
  <si>
    <t>SubLocation</t>
  </si>
  <si>
    <t>Organisation sublocation</t>
  </si>
  <si>
    <t>Location</t>
  </si>
  <si>
    <t>Organisation location</t>
  </si>
  <si>
    <t>Street</t>
  </si>
  <si>
    <t>Organisation street</t>
  </si>
  <si>
    <t>Town</t>
  </si>
  <si>
    <t>Organisation town</t>
  </si>
  <si>
    <t>Locality</t>
  </si>
  <si>
    <t>Organisation locality</t>
  </si>
  <si>
    <t>Organisation postcode</t>
  </si>
  <si>
    <t>ExternalData</t>
  </si>
  <si>
    <t>Organisation is an external body</t>
  </si>
  <si>
    <t>PhaseEduc</t>
  </si>
  <si>
    <t>Organisation phase of education</t>
  </si>
  <si>
    <t>GovOffReg</t>
  </si>
  <si>
    <t>Organisation government regional office</t>
  </si>
  <si>
    <t>Legal organisation type</t>
  </si>
  <si>
    <t>Organisation status</t>
  </si>
  <si>
    <t>StatusExtended</t>
  </si>
  <si>
    <t>Organisation extended status</t>
  </si>
  <si>
    <t>(varchar(75))</t>
  </si>
  <si>
    <t>Organisation is third sector provision</t>
  </si>
  <si>
    <t>AccERGFold</t>
  </si>
  <si>
    <t>Organisation can access the ERG folder</t>
  </si>
  <si>
    <t>ContAppsTrainAgncy</t>
  </si>
  <si>
    <t xml:space="preserve">Organisation is a contracted apprenticeships provider or training agency </t>
  </si>
  <si>
    <t>DanceDramaAward</t>
  </si>
  <si>
    <t>Organisation is a dance and drama award provider</t>
  </si>
  <si>
    <t>DirectFund</t>
  </si>
  <si>
    <t>Organisation is directly funded</t>
  </si>
  <si>
    <t>EmpOnlyTrain</t>
  </si>
  <si>
    <t>Organisation is an employer, only training their own staff</t>
  </si>
  <si>
    <t>IndepOrg</t>
  </si>
  <si>
    <t>Independent organisation</t>
  </si>
  <si>
    <t>IssueAuth</t>
  </si>
  <si>
    <t>Organisation is an issuing authority</t>
  </si>
  <si>
    <t>LLDDIndepSpec</t>
  </si>
  <si>
    <t>Organisation is a LLDD independent specialist provider</t>
  </si>
  <si>
    <t>NatSkillsAcademy</t>
  </si>
  <si>
    <t>Organisation is a national skills academy</t>
  </si>
  <si>
    <t>PotThirdSector</t>
  </si>
  <si>
    <t>Organisation is a potential third sector provider</t>
  </si>
  <si>
    <t>NASEmpUnit</t>
  </si>
  <si>
    <t>Organisation is a NAS Employer Unit</t>
  </si>
  <si>
    <t>School6Form</t>
  </si>
  <si>
    <t>Organisation school has a sixth form</t>
  </si>
  <si>
    <t>TertiaryColl</t>
  </si>
  <si>
    <t>Organisation is a tertiary college</t>
  </si>
  <si>
    <t>OFSTEDEffect</t>
  </si>
  <si>
    <t>Organisation OFSTED effect</t>
  </si>
  <si>
    <t>OFSTED_AchStnd</t>
  </si>
  <si>
    <t>Organisation OFSTED achievement standard</t>
  </si>
  <si>
    <t>DfEEstabNum</t>
  </si>
  <si>
    <t>Organisation DfE establishment number</t>
  </si>
  <si>
    <t>EduBLocAuthSchEst</t>
  </si>
  <si>
    <t>Organisation Edubase LA and school establishment code</t>
  </si>
  <si>
    <t>EdubaseURN</t>
  </si>
  <si>
    <t>Organisation Edubase unique reference number</t>
  </si>
  <si>
    <t>LEACode</t>
  </si>
  <si>
    <t>Organisation local education authority code</t>
  </si>
  <si>
    <t>LocalAuthCode</t>
  </si>
  <si>
    <t>Organisation local authority code</t>
  </si>
  <si>
    <t>LongTermResid</t>
  </si>
  <si>
    <t>Organisation is long term residential</t>
  </si>
  <si>
    <t>OfstedCareStds</t>
  </si>
  <si>
    <t>Organisation is care standards</t>
  </si>
  <si>
    <t>OFSTEDNonEduBURN</t>
  </si>
  <si>
    <t>Organisation OFSTED non Edubase Unique Reference Number</t>
  </si>
  <si>
    <t>SpecialResources</t>
  </si>
  <si>
    <t>Organisation is a specialist resources provider</t>
  </si>
  <si>
    <t>StatryHighAge</t>
  </si>
  <si>
    <t>Organisation statutory high age</t>
  </si>
  <si>
    <t>StatryLowAge</t>
  </si>
  <si>
    <t>Organisation statutory low age</t>
  </si>
  <si>
    <t>OFSTEDRep</t>
  </si>
  <si>
    <t>Organisation OFSTED report</t>
  </si>
  <si>
    <t>OFSTEDInsp</t>
  </si>
  <si>
    <t>Organisation OFSTED inspection</t>
  </si>
  <si>
    <t>UKLearnProv</t>
  </si>
  <si>
    <t>Organisation is a UK learning provider</t>
  </si>
  <si>
    <t>AgencyTrainProv</t>
  </si>
  <si>
    <t>Organisation is an agency training provider</t>
  </si>
  <si>
    <t>FundBody</t>
  </si>
  <si>
    <t>Organisation funding organisation</t>
  </si>
  <si>
    <t>EducProv</t>
  </si>
  <si>
    <t>Organisation is an education provider</t>
  </si>
  <si>
    <t>LocalAuthority</t>
  </si>
  <si>
    <t>Organisation local authority description</t>
  </si>
  <si>
    <t>RegCompany</t>
  </si>
  <si>
    <t>Organisation is a registered company</t>
  </si>
  <si>
    <t>RegCharity</t>
  </si>
  <si>
    <t>Organisation is a registered charity</t>
  </si>
  <si>
    <t>Auditor</t>
  </si>
  <si>
    <t>Organisation is an auditor</t>
  </si>
  <si>
    <t>Awarding organisation code</t>
  </si>
  <si>
    <t>SecSkillsCoun</t>
  </si>
  <si>
    <t>Organisation is a sector skills council</t>
  </si>
  <si>
    <t>SectorLeadBody</t>
  </si>
  <si>
    <t>Organisation is a sector lead body</t>
  </si>
  <si>
    <t>Regulator</t>
  </si>
  <si>
    <t>Organisation is a regulator</t>
  </si>
  <si>
    <t>HMPP</t>
  </si>
  <si>
    <t>Organisation is a prison</t>
  </si>
  <si>
    <t>DirectFundedEmpIndicator</t>
  </si>
  <si>
    <t>HESAProvider</t>
  </si>
  <si>
    <t>Organisation is a HESA provider</t>
  </si>
  <si>
    <t>Comment</t>
  </si>
  <si>
    <t>Comments</t>
  </si>
  <si>
    <t>(varchar(MAX))</t>
  </si>
  <si>
    <t>Version_003.Org_Funding</t>
  </si>
  <si>
    <t>FundModelName</t>
  </si>
  <si>
    <t>Funding model name</t>
  </si>
  <si>
    <t>Funding factor</t>
  </si>
  <si>
    <t>FundingFactorType</t>
  </si>
  <si>
    <t>Funding factor type</t>
  </si>
  <si>
    <t>FundingFactorValue</t>
  </si>
  <si>
    <t>Funding factor value</t>
  </si>
  <si>
    <t>CODACode</t>
  </si>
  <si>
    <t>CODA reference</t>
  </si>
  <si>
    <t xml:space="preserve">Comments </t>
  </si>
  <si>
    <t>Version_003.Org_HMPP_PostCode</t>
  </si>
  <si>
    <t>HMPPPostCode</t>
  </si>
  <si>
    <t>Her Majesty's prison postcode</t>
  </si>
  <si>
    <t>(varchar((15))</t>
  </si>
  <si>
    <t>(varchar((100))</t>
  </si>
  <si>
    <t>Version_003.Org_HMPP_UOP</t>
  </si>
  <si>
    <t>UOPCode</t>
  </si>
  <si>
    <t>Unit of procurement code</t>
  </si>
  <si>
    <t>Version_003.Org_PartnerUKPRN</t>
  </si>
  <si>
    <t>NameLegal</t>
  </si>
  <si>
    <t>Legal name</t>
  </si>
  <si>
    <t>DateTime</t>
  </si>
  <si>
    <t>Version_003.Org_UKPRN_UPIN</t>
  </si>
  <si>
    <t>UPIN</t>
  </si>
  <si>
    <t>Unique provider identification number</t>
  </si>
  <si>
    <t>StatusEffectiveFrom</t>
  </si>
  <si>
    <t>Status effective from date</t>
  </si>
  <si>
    <t>StatusEffectiveTo</t>
  </si>
  <si>
    <t>Status effective to date</t>
  </si>
  <si>
    <t>Return number</t>
  </si>
  <si>
    <t>OrganisationId</t>
  </si>
  <si>
    <t>Organisation Identifer</t>
  </si>
  <si>
    <t>EPA.dbo.Period</t>
  </si>
  <si>
    <t>Organisation Name</t>
  </si>
  <si>
    <t>EPA.dbo.Organisation</t>
  </si>
  <si>
    <t>Link to EPA.dbo.Organisation where OrganisationId = Id
Set to value of Name</t>
  </si>
  <si>
    <t>Apprenticeship Standard Code</t>
  </si>
  <si>
    <t>Refer to the  LARS2425_Standard table for lookup values</t>
  </si>
  <si>
    <t>Most up to date version of the Postcode File, also has historical dated versions</t>
  </si>
  <si>
    <t>Pst_Postcode</t>
  </si>
  <si>
    <t>The postcode</t>
  </si>
  <si>
    <t>Pst_Country</t>
  </si>
  <si>
    <t>The postcode's Country</t>
  </si>
  <si>
    <t>Pst_GOR</t>
  </si>
  <si>
    <t>The postcode's Government Office Region</t>
  </si>
  <si>
    <t>Pst_LEA</t>
  </si>
  <si>
    <t>The postcode's Local Education Authority</t>
  </si>
  <si>
    <t>Pst_LEA_UK</t>
  </si>
  <si>
    <t>The postcode's Local Education Authority Education &amp; Library Board</t>
  </si>
  <si>
    <t>Pst_County</t>
  </si>
  <si>
    <t>The postcode's County</t>
  </si>
  <si>
    <t>Pst_Local_Authority</t>
  </si>
  <si>
    <t>The postcode's Local Authority District</t>
  </si>
  <si>
    <t>Pst_Local_Authority_Upper</t>
  </si>
  <si>
    <t>The postcode's Local Authority Upper Tier</t>
  </si>
  <si>
    <t>Added 2021</t>
  </si>
  <si>
    <t>Pst_Ward</t>
  </si>
  <si>
    <t>The postcode's ward</t>
  </si>
  <si>
    <t>Pst_Constituency</t>
  </si>
  <si>
    <t>The postcode's Westminster Parliamentary Constituency</t>
  </si>
  <si>
    <t>Pst_Output_Area</t>
  </si>
  <si>
    <t>The postcode's 2001 census Output Areas Constrained to 2003 Statistical Wards</t>
  </si>
  <si>
    <t>Pst_Lower_Layer_SOA</t>
  </si>
  <si>
    <t>The postcode's Lower Layer Super Output Area</t>
  </si>
  <si>
    <t>Pst_Lower_Layer_SOA2001</t>
  </si>
  <si>
    <t>The postcode's Lower Layer Super Output Area from 2001</t>
  </si>
  <si>
    <t>Pst_Middle_Layer_SOA</t>
  </si>
  <si>
    <t>The postcode's MiddleLayer Super Output Area</t>
  </si>
  <si>
    <t>Pst_NHS_SHA</t>
  </si>
  <si>
    <t>The postcode's Strategic Health Authority</t>
  </si>
  <si>
    <t>Pst_Stnd_Stat_Reg</t>
  </si>
  <si>
    <t>The postcode's Standard Statistical Region</t>
  </si>
  <si>
    <t>Pst_Euro_Elec_Reg</t>
  </si>
  <si>
    <t>The postcode's European Electoral Region</t>
  </si>
  <si>
    <t>Pst_TEC_LEC</t>
  </si>
  <si>
    <t>The postcode's Training and Enterprise Council Enterprise Region</t>
  </si>
  <si>
    <t>Pst_Travel_Work_Area</t>
  </si>
  <si>
    <t>The postcode's Travel To Work Area</t>
  </si>
  <si>
    <t>Pst_Prim_Care_Area</t>
  </si>
  <si>
    <t>The postcode's Primary Care Areas England LHBs Wales CHPs Scotland LCG Northern Ireland</t>
  </si>
  <si>
    <t>Pst_ClinicalCommissGroup</t>
  </si>
  <si>
    <t>The postcode's Clinical Commissioning Group (CCG)/ local health board (LHB)/ community health partnership (CHP)/ local commissioning group (LCG)/ primary healthcare directorate (PHD)</t>
  </si>
  <si>
    <t>Pst_Cen_Area_Stat</t>
  </si>
  <si>
    <t>The postcode's census Area Statistics CAS Ward</t>
  </si>
  <si>
    <t>Pst_National_Park</t>
  </si>
  <si>
    <t>The postcode's National Parks of England Wales &amp; Scotland</t>
  </si>
  <si>
    <t>Pst_RuralUrbanClass2011</t>
  </si>
  <si>
    <t xml:space="preserve">The postcode's 2011 census rural-urban classification </t>
  </si>
  <si>
    <t>Pst_BuiltUpArea</t>
  </si>
  <si>
    <t xml:space="preserve">The postcode's built-up area </t>
  </si>
  <si>
    <t>Pst_BuiltUpAreaSubDiv</t>
  </si>
  <si>
    <t xml:space="preserve">The postcode's built-up area sub-division </t>
  </si>
  <si>
    <t>Pst_WorkplaceZone2011</t>
  </si>
  <si>
    <t xml:space="preserve">The postcode's 2011 census workplace zone </t>
  </si>
  <si>
    <t>Pst_Scot_Intermediate</t>
  </si>
  <si>
    <t>The postcode's Intermediate Zone Scotland</t>
  </si>
  <si>
    <t>Pst_LEP_Primary</t>
  </si>
  <si>
    <t>Pst_LEP_Secondary</t>
  </si>
  <si>
    <t>Pst_Census_OA_Class</t>
  </si>
  <si>
    <t>Pst_Easting</t>
  </si>
  <si>
    <t>The postcode's National Grid Reference Easting</t>
  </si>
  <si>
    <t>Pst_Northing</t>
  </si>
  <si>
    <t>The postcode's National Grid Reference Northing</t>
  </si>
  <si>
    <t>Pst_PQI_Grid_Ref</t>
  </si>
  <si>
    <t>The postcode's Grid Reference Positional Quality Indicator</t>
  </si>
  <si>
    <t>Pst_Intro_Date</t>
  </si>
  <si>
    <t>The postcode's date of introduction</t>
  </si>
  <si>
    <t>Pst_Termin_Date</t>
  </si>
  <si>
    <t>The postcode's date of termination</t>
  </si>
  <si>
    <t>Pst_User_Type</t>
  </si>
  <si>
    <t>Indicates whether the postcode is a small or large user</t>
  </si>
  <si>
    <t>Pst_Version</t>
  </si>
  <si>
    <t>The version of the postcode file</t>
  </si>
  <si>
    <t>SILR2425_Postcode_Uplift_Factors_SNnn</t>
  </si>
  <si>
    <t>The source data is on DSC-PRD-DMI server..Postcode_File database</t>
  </si>
  <si>
    <t>Postcode_File.dbo.PostcodeDisadvantage</t>
  </si>
  <si>
    <t>SOFCode</t>
  </si>
  <si>
    <t>Source of Funding Code uplift applies to</t>
  </si>
  <si>
    <t>SofCode</t>
  </si>
  <si>
    <t xml:space="preserve"> Pst_UpliftFactor</t>
  </si>
  <si>
    <t>Disdadvantage uplift for this postcode</t>
  </si>
  <si>
    <t>(decimal(6,5))</t>
  </si>
  <si>
    <t>6,5</t>
  </si>
  <si>
    <t>DisadvantageFactor</t>
  </si>
  <si>
    <t>Pst_LLSOA</t>
  </si>
  <si>
    <t>Lower Super Output Area used to determine uplifts</t>
  </si>
  <si>
    <t>dbo.Postcode_Geographical_Attributes</t>
  </si>
  <si>
    <t>Link to Postcode_Geographical_Attributes table on PST_Postcode and set to value of Pst_Lower_Layer_SOA</t>
  </si>
  <si>
    <t>Pst_LocalAuthority</t>
  </si>
  <si>
    <t>Local Authority used to determine Area cost</t>
  </si>
  <si>
    <t>Link to Postcode_Geographical_Attributes table on PST_Postcode and set to value of Pst_LocalAuthority</t>
  </si>
  <si>
    <t>Date uplift is effective from</t>
  </si>
  <si>
    <t>Date uplift is effective to</t>
  </si>
  <si>
    <t>SILR2425_Area_Cost_Factors_SNnn</t>
  </si>
  <si>
    <t>Postcode_File.dbo.PostcodeAreaCost</t>
  </si>
  <si>
    <t>Codes 105, 107 and 110 - 119 used in this table
120 added 2425</t>
  </si>
  <si>
    <t>AreaCostFactor</t>
  </si>
  <si>
    <t>Area Cost Factor</t>
  </si>
  <si>
    <t>dbo.DAS_PostcodeDisadvantage</t>
  </si>
  <si>
    <t>Uplift</t>
  </si>
  <si>
    <t xml:space="preserve">The Apprenticeship's Uplift Factor </t>
  </si>
  <si>
    <t>Rulebase.FM25_Learner</t>
  </si>
  <si>
    <t>L_AcadProg</t>
  </si>
  <si>
    <t>Studying an academic programme</t>
  </si>
  <si>
    <t>AcadProg</t>
  </si>
  <si>
    <t>L_ActualDaysILCurrYear</t>
  </si>
  <si>
    <t>Actual number of days this funding year</t>
  </si>
  <si>
    <t>ActualDaysILCurrYear</t>
  </si>
  <si>
    <t>L_AreaCostFact1618Hist</t>
  </si>
  <si>
    <t>Historic 16-18 area cost factor</t>
  </si>
  <si>
    <t>AreaCostFact1618Hist</t>
  </si>
  <si>
    <t>L_Block1DisadvUpliftNew</t>
  </si>
  <si>
    <t>New block 1 disadvantage uplift</t>
  </si>
  <si>
    <t>Block1DisadvUpliftNew</t>
  </si>
  <si>
    <t>L_CoreAimSeqNumber</t>
  </si>
  <si>
    <t>Latest core aim sequence number</t>
  </si>
  <si>
    <t>CoreAimSeqNumber</t>
  </si>
  <si>
    <t>L_PrvDisadvPropnHist</t>
  </si>
  <si>
    <t>Historic disadvantage proportion</t>
  </si>
  <si>
    <t>PrvDisadvPropnHist</t>
  </si>
  <si>
    <t>L_FullTimeEquiv</t>
  </si>
  <si>
    <t>The learner's FTE</t>
  </si>
  <si>
    <t>FullTimeEquiv</t>
  </si>
  <si>
    <t>L_FundLine</t>
  </si>
  <si>
    <t>FundLine</t>
  </si>
  <si>
    <t>L_LearnActEndDate</t>
  </si>
  <si>
    <t>LearnerActEndDate</t>
  </si>
  <si>
    <t>L_LearnPlanEndDate</t>
  </si>
  <si>
    <t>LearnerPlanEndDate</t>
  </si>
  <si>
    <t>L_LearnStartDate</t>
  </si>
  <si>
    <t>LearnerStartDate</t>
  </si>
  <si>
    <t>L_NatRate</t>
  </si>
  <si>
    <t>National rate</t>
  </si>
  <si>
    <t>NatRate</t>
  </si>
  <si>
    <t>L_OnProgPayment</t>
  </si>
  <si>
    <t>On-programme funding</t>
  </si>
  <si>
    <t>OnProgPayment</t>
  </si>
  <si>
    <t>If OnProgPayment is null then 0 Else set to value of OnProgPayment</t>
  </si>
  <si>
    <t>L_AcadMonthPayment</t>
  </si>
  <si>
    <t>Payment period</t>
  </si>
  <si>
    <t>AcadMonthPayment</t>
  </si>
  <si>
    <t>L_PlannedDaysILCurrYear</t>
  </si>
  <si>
    <t>Planned number of days this funding year</t>
  </si>
  <si>
    <t>PlannedDaysILCurrYear</t>
  </si>
  <si>
    <t>L_ProgWeightHist</t>
  </si>
  <si>
    <t>Historic programme weighting</t>
  </si>
  <si>
    <t>ProgWeightHist</t>
  </si>
  <si>
    <t>L_ProgWeightNew</t>
  </si>
  <si>
    <t>New programme weighting</t>
  </si>
  <si>
    <t>ProgWeightNew</t>
  </si>
  <si>
    <t>L_ThresholdDays</t>
  </si>
  <si>
    <t>Qualifying period in days</t>
  </si>
  <si>
    <t>L_RateBand</t>
  </si>
  <si>
    <t>Rate band</t>
  </si>
  <si>
    <t>RateBand</t>
  </si>
  <si>
    <t>L_PrvRetentFactHist</t>
  </si>
  <si>
    <t>Historic retention factor</t>
  </si>
  <si>
    <t>PrvRetentFactHist</t>
  </si>
  <si>
    <t>L_PrvHistL3ProgMathEngProp</t>
  </si>
  <si>
    <t>PrvHistL3ProgMathEngProp</t>
  </si>
  <si>
    <t>New field 2020/21</t>
  </si>
  <si>
    <t>L_RetentNew</t>
  </si>
  <si>
    <t>New retention status</t>
  </si>
  <si>
    <t>RetentNew</t>
  </si>
  <si>
    <t>L_StartFund</t>
  </si>
  <si>
    <t>The learner is a start</t>
  </si>
  <si>
    <t>StartFund</t>
  </si>
  <si>
    <t>L_Block2DisadvElementsNew</t>
  </si>
  <si>
    <t>Block 2 disadvantage elements</t>
  </si>
  <si>
    <t>Block2DisadvElementsNew</t>
  </si>
  <si>
    <t>L_ConditionOfFundingEnglish</t>
  </si>
  <si>
    <t>English condition of funding status</t>
  </si>
  <si>
    <t>ConditionOfFundingEnglish</t>
  </si>
  <si>
    <t>L_ConditionOfFundingMaths</t>
  </si>
  <si>
    <t>Mathematics condition of funding status</t>
  </si>
  <si>
    <t>ConditionOfFundingMaths</t>
  </si>
  <si>
    <t>L_PrvHistLrgProgPropn</t>
  </si>
  <si>
    <t>The provider's large programme proportion</t>
  </si>
  <si>
    <t>PrvHistLrgProgPropn</t>
  </si>
  <si>
    <t>L_TLevelStudent</t>
  </si>
  <si>
    <t>T Level student</t>
  </si>
  <si>
    <t>TLevelStudent</t>
  </si>
  <si>
    <t>L_L3MathsEnglish1Year</t>
  </si>
  <si>
    <t>Level 3 Maths/English Year 1</t>
  </si>
  <si>
    <t>L3MathsEnglish1Year</t>
  </si>
  <si>
    <t>L_L3MathsEnglish2Year</t>
  </si>
  <si>
    <t>Level 3 Maths/English Year 2</t>
  </si>
  <si>
    <t>L3MathsEnglish2Year</t>
  </si>
  <si>
    <t>TransitionStudent</t>
  </si>
  <si>
    <t>Transition Student</t>
  </si>
  <si>
    <t>Value of TransitionStudent</t>
  </si>
  <si>
    <t>TraineeshipStudent</t>
  </si>
  <si>
    <t>Traineeship Student</t>
  </si>
  <si>
    <t>Value of TraineeshipStudent</t>
  </si>
  <si>
    <t>AlternateRateBand</t>
  </si>
  <si>
    <t>Alternate Rate Band</t>
  </si>
  <si>
    <t>Value of AlternateRateBand</t>
  </si>
  <si>
    <t>TLevelAdditionalHours</t>
  </si>
  <si>
    <t>T Level Additional Hours</t>
  </si>
  <si>
    <t>Value of TLevelAdditionalHours</t>
  </si>
  <si>
    <t xml:space="preserve">New field 2022/23. </t>
  </si>
  <si>
    <t>Year1ofTlevelStudyProgramme</t>
  </si>
  <si>
    <t>Year 1 of T level Study Programme</t>
  </si>
  <si>
    <t>Value of Year1ofTlevelStudyProgramme</t>
  </si>
  <si>
    <t>New field 2022/23. Changed from bit field</t>
  </si>
  <si>
    <t>Year2ofTlevelStudyProgramme</t>
  </si>
  <si>
    <t>Year 2 of T level Study Programme</t>
  </si>
  <si>
    <t>Value of Year2ofTlevelStudyProgramme</t>
  </si>
  <si>
    <t>Year3ofTlevelStudyProgramme</t>
  </si>
  <si>
    <t>Year 3 of T level Study Programme</t>
  </si>
  <si>
    <t>Value of Year3ofTlevelStudyProgramme</t>
  </si>
  <si>
    <t>SILR2425_Funding_Aims_FM35_SNnn</t>
  </si>
  <si>
    <t>L_AimAchPay_ACM1</t>
  </si>
  <si>
    <t>The learning delivery's aim achievement cash</t>
  </si>
  <si>
    <t>D_AimAchPay_ACM1</t>
  </si>
  <si>
    <t>Sum of D_AimAchPay_ACM1 for all of the learner's aims.</t>
  </si>
  <si>
    <t>L_BalPay_ACM1</t>
  </si>
  <si>
    <t>The learning delivery's balancing payment cash</t>
  </si>
  <si>
    <t>D_BalPay_ACM1</t>
  </si>
  <si>
    <t>Sum of D_BalPay_ACM1 for all of the learner's aims.</t>
  </si>
  <si>
    <t>L_BalPayUncapped_ACM1</t>
  </si>
  <si>
    <t>The learning delivery's uncapped balancing payment cash</t>
  </si>
  <si>
    <t>D_BalPayUncapped_ACM1</t>
  </si>
  <si>
    <t>Sum of D_BalPayUncapped_ACM1 for all of the learner's aims.</t>
  </si>
  <si>
    <t>L_EmpOutcomePay_ACM1</t>
  </si>
  <si>
    <t>The learning delivery's job outcome achievement cash</t>
  </si>
  <si>
    <t>D_EmpOutcomePay_ACM1</t>
  </si>
  <si>
    <t>Sum of D_EmpOutcomePay_ACM1 for all of the learner's aims.</t>
  </si>
  <si>
    <t>L_LSFPay_ACM1</t>
  </si>
  <si>
    <t>The learning delivery's LSF cash</t>
  </si>
  <si>
    <t>D_LSFPay_ACM1</t>
  </si>
  <si>
    <t>Sum of D_LSFPay_ACM1 for all of the learner's aims.</t>
  </si>
  <si>
    <t>L_OnProgPay_ACM1</t>
  </si>
  <si>
    <t>The learning delivery's on-programme cash</t>
  </si>
  <si>
    <t>D_OnProgPay_ACM1</t>
  </si>
  <si>
    <t>Sum of D_OnProgPay_ACM1 for all of the learner's aims.</t>
  </si>
  <si>
    <t>L_OnProgPayUncapped_ACM1</t>
  </si>
  <si>
    <t>The learning delivery's uncapped on-programme cash</t>
  </si>
  <si>
    <t>D_OnProgPayUncapped_ACM1</t>
  </si>
  <si>
    <t>Sum of D_OnProgPayUncapped_ACM1 for all of the learner's aims.</t>
  </si>
  <si>
    <t>Sum of D_TotalPayment_ACM1 for all of the learner's aims</t>
  </si>
  <si>
    <t>L_AimAchPay_ACM2</t>
  </si>
  <si>
    <t>D_AimAchPay_ACM2</t>
  </si>
  <si>
    <t>Sum of D_AimAchPay_ACM2 for all of the learner's aims.</t>
  </si>
  <si>
    <t>L_BalPay_ACM2</t>
  </si>
  <si>
    <t>D_BalPay_ACM2</t>
  </si>
  <si>
    <t>Sum of D_BalPay_ACM2 for all of the learner's aims.</t>
  </si>
  <si>
    <t>L_BalPayUncapped_ACM2</t>
  </si>
  <si>
    <t>D_BalPayUncapped_ACM2</t>
  </si>
  <si>
    <t>Sum of D_BalPayUncapped_ACM2 for all of the learner's aims.</t>
  </si>
  <si>
    <t>L_EmpOutcomePay_ACM2</t>
  </si>
  <si>
    <t>D_EmpOutcomePay_ACM2</t>
  </si>
  <si>
    <t>Sum of D_EmpOutcomePay_ACM2 for all of the learner's aims.</t>
  </si>
  <si>
    <t>L_LSFPay_ACM2</t>
  </si>
  <si>
    <t>D_LSFPay_ACM2</t>
  </si>
  <si>
    <t>Sum of D_LSFPay_ACM2 for all of the learner's aims.</t>
  </si>
  <si>
    <t>L_OnProgPay_ACM2</t>
  </si>
  <si>
    <t>D_OnProgPay_ACM2</t>
  </si>
  <si>
    <t>Sum of D_OnProgPay_ACM2 for all of the learner's aims.</t>
  </si>
  <si>
    <t>L_OnProgPayUncapped_ACM2</t>
  </si>
  <si>
    <t>D_OnProgPayUncapped_ACM2</t>
  </si>
  <si>
    <t>Sum of D_OnProgPayUncapped_ACM2 for all of the learner's aims.</t>
  </si>
  <si>
    <t>Sum of D_TotalPayment_ACM2 for all of the learner's aims</t>
  </si>
  <si>
    <t>L_AimAchPay_ACM3</t>
  </si>
  <si>
    <t>D_AimAchPay_ACM3</t>
  </si>
  <si>
    <t>Sum of D_AimAchPay_ACM3 for all of the learner's aims.</t>
  </si>
  <si>
    <t>L_BalPay_ACM3</t>
  </si>
  <si>
    <t>D_BalPay_ACM3</t>
  </si>
  <si>
    <t>Sum of D_BalPay_ACM3 for all of the learner's aims.</t>
  </si>
  <si>
    <t>L_BalPayUncapped_ACM3</t>
  </si>
  <si>
    <t>D_BalPayUncapped_ACM3</t>
  </si>
  <si>
    <t>Sum of D_BalPayUncapped_ACM3 for all of the learner's aims.</t>
  </si>
  <si>
    <t>L_EmpOutcomePay_ACM3</t>
  </si>
  <si>
    <t>D_EmpOutcomePay_ACM3</t>
  </si>
  <si>
    <t>Sum of D_EmpOutcomePay_ACM3 for all of the learner's aims.</t>
  </si>
  <si>
    <t>L_LSFPay_ACM3</t>
  </si>
  <si>
    <t>D_LSFPay_ACM3</t>
  </si>
  <si>
    <t>Sum of D_LSFPay_ACM3 for all of the learner's aims.</t>
  </si>
  <si>
    <t>L_OnProgPay_ACM3</t>
  </si>
  <si>
    <t>D_OnProgPay_ACM3</t>
  </si>
  <si>
    <t>Sum of D_OnProgPay_ACM3 for all of the learner's aims.</t>
  </si>
  <si>
    <t>L_OnProgPayUncapped_ACM3</t>
  </si>
  <si>
    <t>D_OnProgPayUncapped_ACM3</t>
  </si>
  <si>
    <t>Sum of D_OnProgPayUncapped_ACM3 for all of the learner's aims.</t>
  </si>
  <si>
    <t>Sum of D_TotalPayment_ACM3 for all of the learner's aims</t>
  </si>
  <si>
    <t>L_AimAchPay_ACM4</t>
  </si>
  <si>
    <t>D_AimAchPay_ACM4</t>
  </si>
  <si>
    <t>Sum of D_AimAchPay_ACM4 for all of the learner's aims.</t>
  </si>
  <si>
    <t>L_BalPay_ACM4</t>
  </si>
  <si>
    <t>D_BalPay_ACM4</t>
  </si>
  <si>
    <t>Sum of D_BalPay_ACM4 for all of the learner's aims.</t>
  </si>
  <si>
    <t>L_BalPayUncapped_ACM4</t>
  </si>
  <si>
    <t>D_BalPayUncapped_ACM4</t>
  </si>
  <si>
    <t>Sum of D_BalPayUncapped_ACM4 for all of the learner's aims.</t>
  </si>
  <si>
    <t>L_EmpOutcomePay_ACM4</t>
  </si>
  <si>
    <t>D_EmpOutcomePay_ACM4</t>
  </si>
  <si>
    <t>Sum of D_EmpOutcomePay_ACM4 for all of the learner's aims.</t>
  </si>
  <si>
    <t>L_LSFPay_ACM4</t>
  </si>
  <si>
    <t>D_LSFPay_ACM4</t>
  </si>
  <si>
    <t>Sum of D_LSFPay_ACM4 for all of the learner's aims.</t>
  </si>
  <si>
    <t>L_OnProgPay_ACM4</t>
  </si>
  <si>
    <t>D_OnProgPay_ACM4</t>
  </si>
  <si>
    <t>Sum of D_OnProgPay_ACM4 for all of the learner's aims.</t>
  </si>
  <si>
    <t>L_OnProgPayUncapped_ACM4</t>
  </si>
  <si>
    <t>D_OnProgPayUncapped_ACM4</t>
  </si>
  <si>
    <t>Sum of D_OnProgPayUncapped_ACM4 for all of the learner's aims.</t>
  </si>
  <si>
    <t>Sum of D_TotalPayment_ACM4 for all of the learner's aims</t>
  </si>
  <si>
    <t>L_AimAchPay_ACM5</t>
  </si>
  <si>
    <t>D_AimAchPay_ACM5</t>
  </si>
  <si>
    <t>Sum of D_AimAchPay_ACM5 for all of the learner's aims.</t>
  </si>
  <si>
    <t>L_BalPay_ACM5</t>
  </si>
  <si>
    <t>D_BalPay_ACM5</t>
  </si>
  <si>
    <t>Sum of D_BalPay_ACM5 for all of the learner's aims.</t>
  </si>
  <si>
    <t>L_BalPayUncapped_ACM5</t>
  </si>
  <si>
    <t>D_BalPayUncapped_ACM5</t>
  </si>
  <si>
    <t>Sum of D_BalPayUncapped_ACM5 for all of the learner's aims.</t>
  </si>
  <si>
    <t>L_EmpOutcomePay_ACM5</t>
  </si>
  <si>
    <t>D_EmpOutcomePay_ACM5</t>
  </si>
  <si>
    <t>Sum of D_EmpOutcomePay_ACM5 for all of the learner's aims.</t>
  </si>
  <si>
    <t>L_LSFPay_ACM5</t>
  </si>
  <si>
    <t>D_LSFPay_ACM5</t>
  </si>
  <si>
    <t>Sum of D_LSFPay_ACM5 for all of the learner's aims.</t>
  </si>
  <si>
    <t>L_OnProgPay_ACM5</t>
  </si>
  <si>
    <t>D_OnProgPay_ACM5</t>
  </si>
  <si>
    <t>Sum of D_OnProgPay_ACM5 for all of the learner's aims.</t>
  </si>
  <si>
    <t>L_OnProgPayUncapped_ACM5</t>
  </si>
  <si>
    <t>D_OnProgPayUncapped_ACM5</t>
  </si>
  <si>
    <t>Sum of D_OnProgPayUncapped_ACM5 for all of the learner's aims.</t>
  </si>
  <si>
    <t>Sum of D_TotalPayment_ACM5 for all of the learner's aims</t>
  </si>
  <si>
    <t>L_AimAchPay_ACM6</t>
  </si>
  <si>
    <t>D_AimAchPay_ACM6</t>
  </si>
  <si>
    <t>Sum of D_AimAchPay_ACM6 for all of the learner's aims.</t>
  </si>
  <si>
    <t>L_BalPay_ACM6</t>
  </si>
  <si>
    <t>D_BalPay_ACM6</t>
  </si>
  <si>
    <t>Sum of D_BalPay_ACM6 for all of the learner's aims.</t>
  </si>
  <si>
    <t>L_BalPayUncapped_ACM6</t>
  </si>
  <si>
    <t>D_BalPayUncapped_ACM6</t>
  </si>
  <si>
    <t>Sum of D_BalPayUncapped_ACM6 for all of the learner's aims.</t>
  </si>
  <si>
    <t>L_EmpOutcomePay_ACM6</t>
  </si>
  <si>
    <t>D_EmpOutcomePay_ACM6</t>
  </si>
  <si>
    <t>Sum of D_EmpOutcomePay_ACM6 for all of the learner's aims.</t>
  </si>
  <si>
    <t>L_LSFPay_ACM6</t>
  </si>
  <si>
    <t>D_LSFPay_ACM6</t>
  </si>
  <si>
    <t>Sum of D_LSFPay_ACM6 for all of the learner's aims.</t>
  </si>
  <si>
    <t>L_OnProgPay_ACM6</t>
  </si>
  <si>
    <t>D_OnProgPay_ACM6</t>
  </si>
  <si>
    <t>Sum of D_OnProgPay_ACM6 for all of the learner's aims.</t>
  </si>
  <si>
    <t>L_OnProgPayUncapped_ACM6</t>
  </si>
  <si>
    <t>D_OnProgPayUncapped_ACM6</t>
  </si>
  <si>
    <t>Sum of D_OnProgPayUncapped_ACM6 for all of the learner's aims.</t>
  </si>
  <si>
    <t>Sum of D_TotalPayment_ACM6 for all of the learner's aims</t>
  </si>
  <si>
    <t>L_AimAchPay_ACM7</t>
  </si>
  <si>
    <t>D_AimAchPay_ACM7</t>
  </si>
  <si>
    <t>Sum of D_AimAchPay_ACM7 for all of the learner's aims.</t>
  </si>
  <si>
    <t>L_BalPay_ACM7</t>
  </si>
  <si>
    <t>D_BalPay_ACM7</t>
  </si>
  <si>
    <t>Sum of D_BalPay_ACM7 for all of the learner's aims.</t>
  </si>
  <si>
    <t>L_BalPayUncapped_ACM7</t>
  </si>
  <si>
    <t>D_BalPayUncapped_ACM7</t>
  </si>
  <si>
    <t>Sum of D_BalPayUncapped_ACM7 for all of the learner's aims.</t>
  </si>
  <si>
    <t>L_EmpOutcomePay_ACM7</t>
  </si>
  <si>
    <t>D_EmpOutcomePay_ACM7</t>
  </si>
  <si>
    <t>Sum of D_EmpOutcomePay_ACM7 for all of the learner's aims.</t>
  </si>
  <si>
    <t>L_LSFPay_ACM7</t>
  </si>
  <si>
    <t>D_LSFPay_ACM7</t>
  </si>
  <si>
    <t>Sum of D_LSFPay_ACM7 for all of the learner's aims.</t>
  </si>
  <si>
    <t>L_OnProgPay_ACM7</t>
  </si>
  <si>
    <t>D_OnProgPay_ACM7</t>
  </si>
  <si>
    <t>Sum of D_OnProgPay_ACM7 for all of the learner's aims.</t>
  </si>
  <si>
    <t>L_OnProgPayUncapped_ACM7</t>
  </si>
  <si>
    <t>D_OnProgPayUncapped_ACM7</t>
  </si>
  <si>
    <t>Sum of D_OnProgPayUncapped_ACM7 for all of the learner's aims.</t>
  </si>
  <si>
    <t>Sum of D_TotalPayment_ACM7 for all of the learner's aims</t>
  </si>
  <si>
    <t>L_AimAchPay_ACM8</t>
  </si>
  <si>
    <t>D_AimAchPay_ACM8</t>
  </si>
  <si>
    <t>Sum of D_AimAchPay_ACM8 for all of the learner's aims.</t>
  </si>
  <si>
    <t>L_BalPay_ACM8</t>
  </si>
  <si>
    <t>D_BalPay_ACM8</t>
  </si>
  <si>
    <t>Sum of D_BalPay_ACM8 for all of the learner's aims.</t>
  </si>
  <si>
    <t>L_BalPayUncapped_ACM8</t>
  </si>
  <si>
    <t>D_BalPayUncapped_ACM8</t>
  </si>
  <si>
    <t>Sum of D_BalPayUncapped_ACM8 for all of the learner's aims.</t>
  </si>
  <si>
    <t>L_EmpOutcomePay_ACM8</t>
  </si>
  <si>
    <t>D_EmpOutcomePay_ACM8</t>
  </si>
  <si>
    <t>Sum of D_EmpOutcomePay_ACM8 for all of the learner's aims.</t>
  </si>
  <si>
    <t>L_LSFPay_ACM8</t>
  </si>
  <si>
    <t>D_LSFPay_ACM8</t>
  </si>
  <si>
    <t>Sum of D_LSFPay_ACM8 for all of the learner's aims.</t>
  </si>
  <si>
    <t>L_OnProgPay_ACM8</t>
  </si>
  <si>
    <t>D_OnProgPay_ACM8</t>
  </si>
  <si>
    <t>Sum of D_OnProgPay_ACM8 for all of the learner's aims.</t>
  </si>
  <si>
    <t>L_OnProgPayUncapped_ACM8</t>
  </si>
  <si>
    <t>D_OnProgPayUncapped_ACM8</t>
  </si>
  <si>
    <t>Sum of D_OnProgPayUncapped_ACM8 for all of the learner's aims.</t>
  </si>
  <si>
    <t>Sum of D_TotalPayment_ACM8 for all of the learner's aims</t>
  </si>
  <si>
    <t>L_AimAchPay_ACM9</t>
  </si>
  <si>
    <t>D_AimAchPay_ACM9</t>
  </si>
  <si>
    <t>Sum of D_AimAchPay_ACM9 for all of the learner's aims.</t>
  </si>
  <si>
    <t>L_BalPay_ACM9</t>
  </si>
  <si>
    <t>D_BalPay_ACM9</t>
  </si>
  <si>
    <t>Sum of D_BalPay_ACM9 for all of the learner's aims.</t>
  </si>
  <si>
    <t>L_BalPayUncapped_ACM9</t>
  </si>
  <si>
    <t>D_BalPayUncapped_ACM9</t>
  </si>
  <si>
    <t>Sum of D_BalPayUncapped_ACM9 for all of the learner's aims.</t>
  </si>
  <si>
    <t>L_EmpOutcomePay_ACM9</t>
  </si>
  <si>
    <t>D_EmpOutcomePay_ACM9</t>
  </si>
  <si>
    <t>Sum of D_EmpOutcomePay_ACM9 for all of the learner's aims.</t>
  </si>
  <si>
    <t>L_LSFPay_ACM9</t>
  </si>
  <si>
    <t>D_LSFPay_ACM9</t>
  </si>
  <si>
    <t>Sum of D_LSFPay_ACM9 for all of the learner's aims.</t>
  </si>
  <si>
    <t>L_OnProgPay_ACM9</t>
  </si>
  <si>
    <t>D_OnProgPay_ACM9</t>
  </si>
  <si>
    <t>Sum of D_OnProgPay_ACM9 for all of the learner's aims.</t>
  </si>
  <si>
    <t>L_OnProgPayUncapped_ACM9</t>
  </si>
  <si>
    <t>D_OnProgPayUncapped_ACM9</t>
  </si>
  <si>
    <t>Sum of D_OnProgPayUncapped_ACM9 for all of the learner's aims.</t>
  </si>
  <si>
    <t>Sum of D_TotalPayment_ACM9 for all of the learner's aims</t>
  </si>
  <si>
    <t>L_AimAchPay_ACM10</t>
  </si>
  <si>
    <t>D_AimAchPay_ACM10</t>
  </si>
  <si>
    <t>Sum of D_AimAchPay_ACM10 for all of the learner's aims.</t>
  </si>
  <si>
    <t>L_BalPay_ACM10</t>
  </si>
  <si>
    <t>D_BalPay_ACM10</t>
  </si>
  <si>
    <t>Sum of D_BalPay_ACM10 for all of the learner's aims.</t>
  </si>
  <si>
    <t>L_BalPayUncapped_ACM10</t>
  </si>
  <si>
    <t>D_BalPayUncapped_ACM10</t>
  </si>
  <si>
    <t>Sum of D_BalPayUncapped_ACM10 for all of the learner's aims.</t>
  </si>
  <si>
    <t>L_EmpOutcomePay_ACM10</t>
  </si>
  <si>
    <t>D_EmpOutcomePay_ACM10</t>
  </si>
  <si>
    <t>Sum of D_EmpOutcomePay_ACM10 for all of the learner's aims.</t>
  </si>
  <si>
    <t>L_LSFPay_ACM10</t>
  </si>
  <si>
    <t>D_LSFPay_ACM10</t>
  </si>
  <si>
    <t>Sum of D_LSFPay_ACM10 for all of the learner's aims.</t>
  </si>
  <si>
    <t>L_OnProgPay_ACM10</t>
  </si>
  <si>
    <t>D_OnProgPay_ACM10</t>
  </si>
  <si>
    <t>Sum of D_OnProgPay_ACM10 for all of the learner's aims.</t>
  </si>
  <si>
    <t>L_OnProgPayUncapped_ACM10</t>
  </si>
  <si>
    <t>D_OnProgPayUncapped_ACM10</t>
  </si>
  <si>
    <t>Sum of D_OnProgPayUncapped_ACM10 for all of the learner's aims.</t>
  </si>
  <si>
    <t>Sum of D_TotalPayment_ACM10 for all of the learner's aims</t>
  </si>
  <si>
    <t>L_AimAchPay_ACM11</t>
  </si>
  <si>
    <t>D_AimAchPay_ACM11</t>
  </si>
  <si>
    <t>Sum of D_AimAchPay_ACM11 for all of the learner's aims.</t>
  </si>
  <si>
    <t>L_BalPay_ACM11</t>
  </si>
  <si>
    <t>D_BalPay_ACM11</t>
  </si>
  <si>
    <t>Sum of D_BalPay_ACM11 for all of the learner's aims.</t>
  </si>
  <si>
    <t>L_BalPayUncapped_ACM11</t>
  </si>
  <si>
    <t>D_BalPayUncapped_ACM11</t>
  </si>
  <si>
    <t>Sum of D_BalPayUncapped_ACM11 for all of the learner's aims.</t>
  </si>
  <si>
    <t>L_EmpOutcomePay_ACM11</t>
  </si>
  <si>
    <t>D_EmpOutcomePay_ACM11</t>
  </si>
  <si>
    <t>Sum of D_EmpOutcomePay_ACM11 for all of the learner's aims.</t>
  </si>
  <si>
    <t>L_LSFPay_ACM11</t>
  </si>
  <si>
    <t>D_LSFPay_ACM11</t>
  </si>
  <si>
    <t>Sum of D_LSFPay_ACM11 for all of the learner's aims.</t>
  </si>
  <si>
    <t>L_OnProgPay_ACM11</t>
  </si>
  <si>
    <t>D_OnProgPay_ACM11</t>
  </si>
  <si>
    <t>Sum of D_OnProgPay_ACM11 for all of the learner's aims.</t>
  </si>
  <si>
    <t>L_OnProgPayUncapped_ACM11</t>
  </si>
  <si>
    <t>D_OnProgPayUncapped_ACM11</t>
  </si>
  <si>
    <t>Sum of D_OnProgPayUncapped_ACM11 for all of the learner's aims.</t>
  </si>
  <si>
    <t>Sum of D_TotalPayment_ACM11 for all of the learner's aims</t>
  </si>
  <si>
    <t>L_AimAchPay_ACM12</t>
  </si>
  <si>
    <t>D_AimAchPay_ACM12</t>
  </si>
  <si>
    <t>Sum of D_AimAchPay_ACM12 for all of the learner's aims.</t>
  </si>
  <si>
    <t>L_BalPay_ACM12</t>
  </si>
  <si>
    <t>D_BalPay_ACM12</t>
  </si>
  <si>
    <t>Sum of D_BalPay_ACM12 for all of the learner's aims.</t>
  </si>
  <si>
    <t>L_BalPayUncapped_ACM12</t>
  </si>
  <si>
    <t>D_BalPayUncapped_ACM12</t>
  </si>
  <si>
    <t>Sum of D_BalPayUncapped_ACM12 for all of the learner's aims.</t>
  </si>
  <si>
    <t>L_EmpOutcomePay_ACM12</t>
  </si>
  <si>
    <t>D_EmpOutcomePay_ACM12</t>
  </si>
  <si>
    <t>Sum of D_EmpOutcomePay_ACM12 for all of the learner's aims.</t>
  </si>
  <si>
    <t>L_LSFPay_ACM12</t>
  </si>
  <si>
    <t>D_LSFPay_ACM12</t>
  </si>
  <si>
    <t>Sum of D_LSFPay_ACM12 for all of the learner's aims.</t>
  </si>
  <si>
    <t>L_OnProgPay_ACM12</t>
  </si>
  <si>
    <t>D_OnProgPay_ACM12</t>
  </si>
  <si>
    <t>Sum of D_OnProgPay_ACM12 for all of the learner's aims.</t>
  </si>
  <si>
    <t>L_OnProgPayUncapped_ACM12</t>
  </si>
  <si>
    <t>D_OnProgPayUncapped_ACM12</t>
  </si>
  <si>
    <t>Sum of D_OnProgPayUncapped_ACM12 for all of the learner's aims.</t>
  </si>
  <si>
    <t>Sum of D_TotalPayment_ACM12 for all of the learner's aims</t>
  </si>
  <si>
    <t>L_AimAchPay_Y2D</t>
  </si>
  <si>
    <t>D_AimAchPay_Y2D</t>
  </si>
  <si>
    <t>Sum of D_AimAchPay_ACM1 to D_AimAchPay_ACM12 for all of the learner's aims</t>
  </si>
  <si>
    <t>L_BalPay_Y2D</t>
  </si>
  <si>
    <t>D_BalPay_Y2D</t>
  </si>
  <si>
    <t>Sum of D_BalPay_ACM1 to D_BalPay_ACM12 for all of the learner's aims</t>
  </si>
  <si>
    <t>L_BalPayUncapped_Y2D</t>
  </si>
  <si>
    <t>D_BalPayUncapped_Y2D</t>
  </si>
  <si>
    <t>Sum of D_BalPayUncapped_ACM1 to D_BalPayUncapped_ACM12 for all of the learner's aims</t>
  </si>
  <si>
    <t>L_EmpOutcomePay_Y2D</t>
  </si>
  <si>
    <t>D_EmpOutcomePay_Y2D</t>
  </si>
  <si>
    <t>Sum of D_EmpOutcomePay_ACM1 to D_EmpOutcomePay_ACM12 for all of the learner's aims</t>
  </si>
  <si>
    <t>L_LSFPay_Y2D</t>
  </si>
  <si>
    <t>D_LSFPay_Y2D</t>
  </si>
  <si>
    <t>Sum of D_LSFPay_ACM1 to D_LSFPay_ACM12 for all of the learner's aims</t>
  </si>
  <si>
    <t>L_OnProgPay_Y2D</t>
  </si>
  <si>
    <t>D_OnProgPay_Y2D</t>
  </si>
  <si>
    <t>Sum of D_OnProgPay_ACM1 to D_OnProgPay_ACM12 for all of the learner's aims</t>
  </si>
  <si>
    <t>L_OnProgPayUncapped_Y2D</t>
  </si>
  <si>
    <t>D_OnProgPayUncapped_Y2D</t>
  </si>
  <si>
    <t>Sum of D_OnProgPayUncapped_ACM1 to D_OnProgPayUncapped_ACM12 for all of the learner's aims</t>
  </si>
  <si>
    <t>Total Payment Academic Month Y2D</t>
  </si>
  <si>
    <t>Sum of D_TotalPayment_ACM1 - 12 for all of the learner's aims</t>
  </si>
  <si>
    <t>L_AimAchPay_EFY</t>
  </si>
  <si>
    <t>D_AimAchPay_EFY</t>
  </si>
  <si>
    <t>Sum of D_AimAchPay for all of the learner's aims</t>
  </si>
  <si>
    <t>L_BalPay_EFY</t>
  </si>
  <si>
    <t>D_BalPay_EFY</t>
  </si>
  <si>
    <t>Sum of D_BalPay for all of the learner's aims</t>
  </si>
  <si>
    <t>L_BalPayUncapped_EFY</t>
  </si>
  <si>
    <t>D_BalPayUncapped_EFY</t>
  </si>
  <si>
    <t>Sum of D_BalPayUncapped for all of the learner's aims</t>
  </si>
  <si>
    <t>L_EmpOutcomePay_EFY</t>
  </si>
  <si>
    <t>D_EmpOutcomePay_EFY</t>
  </si>
  <si>
    <t>Sum of D_EmpOutcomePay for all of the learner's aims</t>
  </si>
  <si>
    <t>L_LSFPay_EFY</t>
  </si>
  <si>
    <t>D_LSFPay_EFY</t>
  </si>
  <si>
    <t>Sum of D_LSFPay for all of the learner's aims</t>
  </si>
  <si>
    <t>L_OnProgPay_EFY</t>
  </si>
  <si>
    <t>D_OnProgPay_EFY</t>
  </si>
  <si>
    <t>Sum of D_OnProgPay for all of the learner's aims</t>
  </si>
  <si>
    <t>L_OnProgPayUncapped_EFY</t>
  </si>
  <si>
    <t>D_OnProgPayUncapped_EFY</t>
  </si>
  <si>
    <t>Sum of D_OnProgPayUncapped for all of the learner's aims</t>
  </si>
  <si>
    <t>Total Payment Academic Month EFY</t>
  </si>
  <si>
    <t>Sum of D_TotalPayment_EFY for all of the learner's aims</t>
  </si>
  <si>
    <t>L_CapFactor</t>
  </si>
  <si>
    <t>The learning delivery's cap factor</t>
  </si>
  <si>
    <t>CapFactor</t>
  </si>
  <si>
    <t>Max value of Learner's Cap factor</t>
  </si>
  <si>
    <t>Select records where FundModel  = 35</t>
  </si>
  <si>
    <t>Rulebase.FM35_LearningDelivery_PeriodisedValues</t>
  </si>
  <si>
    <t>-1 = Missing (Not Applicable/ Not Known)
10 = Community Learning
11 = Tailored Learning (non-formula-funded provision)
25 = 16-19 (excluding Apprenticeships)
35 = Adult Skills
36 = Apprenticeships (from 1 May 2017)
37 = Skills Bootcamps
38 = Adult Skills Fund (formula-funded provision)
70 = ESF
81 = Other Adult
82 = Other 16-19
99 = Non-funded (No ESFA funding for this learning aim)</t>
  </si>
  <si>
    <t>Code 37 added 2022/23.
Code 11 and 38 added 2024/25</t>
  </si>
  <si>
    <t>The learning delivery's funding line type</t>
  </si>
  <si>
    <t>LearningDelivery</t>
  </si>
  <si>
    <t>LargeEmployerFM35Fctr</t>
  </si>
  <si>
    <t>The learning delivery's large employer factor</t>
  </si>
  <si>
    <t>The learning delivery's aim achievement payment in Academic month 1</t>
  </si>
  <si>
    <t>If AttributeName = AchievePayment then Period_1 else 0</t>
  </si>
  <si>
    <t>D_AchievePayPct_ACM1</t>
  </si>
  <si>
    <t>The learning delivery's aim achievement percentage in Academic month 1</t>
  </si>
  <si>
    <t>If AttributeName = AchievePayPct then Period_1 else 0</t>
  </si>
  <si>
    <t>D_AchievePayPctTrans_ACM1</t>
  </si>
  <si>
    <t>The learning delivery's transitional aim achievement percentage in Academic month 1</t>
  </si>
  <si>
    <t>If AttributeName = AchievePayPctTrans then Period_1 else 0</t>
  </si>
  <si>
    <t>The learning delivery's balancing payment in Academic month 1</t>
  </si>
  <si>
    <t>If AttributeName = BalancePayment then Period_1 else 0</t>
  </si>
  <si>
    <t>The learning delivery's uncapped balancing payment in Academic month 1</t>
  </si>
  <si>
    <t>If AttributeName = BalancePaymentUncapped then Period_1 else 0</t>
  </si>
  <si>
    <t>D_BalancePct_ACM1</t>
  </si>
  <si>
    <t>The learning delivery's balancing percentage in Academic month 1</t>
  </si>
  <si>
    <t>If AttributeName = BalancePct then Period_1 else 0</t>
  </si>
  <si>
    <t>D_BalancePctTrans_ACM1</t>
  </si>
  <si>
    <t>The learning delivery's transitional balancing percentage in Academic month 1</t>
  </si>
  <si>
    <t>If AttributeName = BalancePctTrans then Period_1 else 0</t>
  </si>
  <si>
    <t>The learning delivery's job outcome payment in Academic month 1</t>
  </si>
  <si>
    <t>If AttributeName = EmpOutcomePay then Period_1 else 0</t>
  </si>
  <si>
    <t>D_EmpOutcomePct_ACM1</t>
  </si>
  <si>
    <t>The learning delivery's job outcome percentage in Academic month 1</t>
  </si>
  <si>
    <t>If AttributeName = EmpOutcomePct then Period_1 else 0</t>
  </si>
  <si>
    <t>D_EmpOutcomePctTrans_ACM1</t>
  </si>
  <si>
    <t>The learning delivery's transitional job outcome percentage in Academic month 1</t>
  </si>
  <si>
    <t>If AttributeName = EmpOutcomePctTrans then Period_1 else 0</t>
  </si>
  <si>
    <t>The learning delivery is eligible for LSF in the period in Academic month 1</t>
  </si>
  <si>
    <t>If AttributeName = LearnSuppFund then Period_1 else 0</t>
  </si>
  <si>
    <t>The learning delivery's LSF payment in Academic month 1</t>
  </si>
  <si>
    <t>If AttributeName = LearnSuppFundCash then Period_1 else 0</t>
  </si>
  <si>
    <t>The learning delivery's on-programme payment in Academic month 1</t>
  </si>
  <si>
    <t>If AttributeName = OnProgPayment then Period_1 else 0</t>
  </si>
  <si>
    <t>The learning delivery's uncapped on-programme payment in Academic month 1</t>
  </si>
  <si>
    <t>If AttributeName = OnProgPaymentUncapped then Period_1 else 0</t>
  </si>
  <si>
    <t>D_OnProgPaymentPct_ACM1</t>
  </si>
  <si>
    <t>The learning delivery's on-programme percentage in Academic month 1</t>
  </si>
  <si>
    <t>If AttributeName = OnProgPayPct then Period_1 else 0</t>
  </si>
  <si>
    <t>D_OnProgPaymentPctTrans_ACM1</t>
  </si>
  <si>
    <t>The learning delivery's on transitional on-programme percentage in Academic month 1</t>
  </si>
  <si>
    <t>If AttributeName = OnProgPayPctTrans then Period_1 else 0</t>
  </si>
  <si>
    <t>The learning delivery's number of instalments in Academic month 1</t>
  </si>
  <si>
    <t>If AttributeName = InstPerPeriod then Period_1 else 0</t>
  </si>
  <si>
    <t>D_TransInstPerPeriod_ACM1</t>
  </si>
  <si>
    <t>The learning delivery's transitional number of instalments in Academic month 1</t>
  </si>
  <si>
    <t>If AttributeName = TransInstPerPeriod then Period_1 else 0</t>
  </si>
  <si>
    <t>Total Payment Academic Month 1 in Academic month 1</t>
  </si>
  <si>
    <t>D_AimAchPay_ACM_1 /  
D_BalPay_ACM1 / 
D_EmpOutcomePay_ACM1 / 
D_LSFPay_ACM1 / 
D_OnProgPay_ACM1</t>
  </si>
  <si>
    <t>D_AimAchPay_ACM_1 +  
D_BalPay_ACM1 + 
D_EmpOutcomePay_ACM1 + 
D_LSFPay_ACM1 + 
D_OnProgPay_ACM1</t>
  </si>
  <si>
    <t>The learning delivery's aim achievement payment in Academic month 2</t>
  </si>
  <si>
    <t>If AttributeName = AchievePayment then Period_2 else 0</t>
  </si>
  <si>
    <t>D_AchievePayPct_ACM2</t>
  </si>
  <si>
    <t>The learning delivery's aim achievement percentage in Academic month 2</t>
  </si>
  <si>
    <t>If AttributeName = AchievePayPct then Period_2 else 0</t>
  </si>
  <si>
    <t>D_AchievePayPctTrans_ACM2</t>
  </si>
  <si>
    <t>The learning delivery's transitional aim achievement percentage in Academic month 2</t>
  </si>
  <si>
    <t>If AttributeName = AchievePayPctTrans then Period_2 else 0</t>
  </si>
  <si>
    <t>The learning delivery's balancing payment in Academic month 2</t>
  </si>
  <si>
    <t>If AttributeName = BalancePayment then Period_2 else 0</t>
  </si>
  <si>
    <t>The learning delivery's uncapped balancing payment in Academic month 2</t>
  </si>
  <si>
    <t>If AttributeName = BalancePaymentUncapped then Period_2 else 0</t>
  </si>
  <si>
    <t>D_BalancePct_ACM2</t>
  </si>
  <si>
    <t>The learning delivery's balancing percentage in Academic month 2</t>
  </si>
  <si>
    <t>If AttributeName = BalancePct then Period_2 else 0</t>
  </si>
  <si>
    <t>D_BalancePctTrans_ACM2</t>
  </si>
  <si>
    <t>The learning delivery's transitional balancing percentage in Academic month 2</t>
  </si>
  <si>
    <t>If AttributeName = BalancePctTrans then Period_2 else 0</t>
  </si>
  <si>
    <t>The learning delivery's job outcome payment in Academic month 2</t>
  </si>
  <si>
    <t>If AttributeName = EmpOutcomePay then Period_2 else 0</t>
  </si>
  <si>
    <t>D_EmpOutcomePct_ACM2</t>
  </si>
  <si>
    <t>The learning delivery's job outcome percentage in Academic month 2</t>
  </si>
  <si>
    <t>If AttributeName = EmpOutcomePct then Period_2 else 0</t>
  </si>
  <si>
    <t>D_EmpOutcomePctTrans_ACM2</t>
  </si>
  <si>
    <t>The learning delivery's transitional job outcome percentage in Academic month 2</t>
  </si>
  <si>
    <t>If AttributeName = EmpOutcomePctTrans then Period_2 else 0</t>
  </si>
  <si>
    <t>The learning delivery is eligible for LSF in the period in Academic month 2</t>
  </si>
  <si>
    <t>If AttributeName = LearnSuppFund then Period_2 else 0</t>
  </si>
  <si>
    <t>The learning delivery's LSF payment in Academic month 2</t>
  </si>
  <si>
    <t>If AttributeName = LearnSuppFundCash then Period_2 else 0</t>
  </si>
  <si>
    <t>The learning delivery's on-programme payment in Academic month 2</t>
  </si>
  <si>
    <t>If AttributeName = OnProgPayment then Period_2 else 0</t>
  </si>
  <si>
    <t>The learning delivery's uncapped on-programme payment in Academic month 2</t>
  </si>
  <si>
    <t>If AttributeName = OnProgPaymentUncapped then Period_2 else 0</t>
  </si>
  <si>
    <t>D_OnProgPaymentPct_ACM2</t>
  </si>
  <si>
    <t>The learning delivery's on-programme percentage in Academic month 2</t>
  </si>
  <si>
    <t>If AttributeName = OnProgPayPct then Period_2 else 0</t>
  </si>
  <si>
    <t>D_OnProgPaymentPctTrans_ACM2</t>
  </si>
  <si>
    <t>The learning delivery's on transitional on-programme percentage in Academic month 2</t>
  </si>
  <si>
    <t>If AttributeName = OnProgPayPctTrans then Period_2 else 0</t>
  </si>
  <si>
    <t>The learning delivery's number of instalments in Academic month 2</t>
  </si>
  <si>
    <t>If AttributeName = InstPerPeriod then Period_2 else 0</t>
  </si>
  <si>
    <t>D_TransInstPerPeriod_ACM2</t>
  </si>
  <si>
    <t>The learning delivery's transitional number of instalments in Academic month 2</t>
  </si>
  <si>
    <t>If AttributeName = TransInstPerPeriod then Period_2 else 0</t>
  </si>
  <si>
    <t>Total Payment Academic Month 2 in Academic month 2</t>
  </si>
  <si>
    <t>D_AimAchPay_ACM_2 /  
D_BalPay_ACM2 / 
D_EmpOutcomePay_ACM2 / 
D_LSFPay_ACM2 / 
D_OnProgPay_ACM2</t>
  </si>
  <si>
    <t>D_AimAchPay_ACM_2 +  
D_BalPay_ACM2 + 
D_EmpOutcomePay_ACM2 + 
D_LSFPay_ACM2 + 
D_OnProgPay_ACM2</t>
  </si>
  <si>
    <t>The learning delivery's aim achievement payment in Academic month 3</t>
  </si>
  <si>
    <t>If AttributeName = AchievePayment then Period_3 else 0</t>
  </si>
  <si>
    <t>D_AchievePayPct_ACM3</t>
  </si>
  <si>
    <t>The learning delivery's aim achievement percentage in Academic month 3</t>
  </si>
  <si>
    <t>If AttributeName = AchievePayPct then Period_3 else 0</t>
  </si>
  <si>
    <t>D_AchievePayPctTrans_ACM3</t>
  </si>
  <si>
    <t>The learning delivery's transitional aim achievement percentage in Academic month 3</t>
  </si>
  <si>
    <t>If AttributeName = AchievePayPctTrans then Period_3 else 0</t>
  </si>
  <si>
    <t>The learning delivery's balancing payment  in Academic month 3</t>
  </si>
  <si>
    <t>If AttributeName = BalancePayment then Period_3 else 0</t>
  </si>
  <si>
    <t>The learning delivery's uncapped balancing payment  in Academic month 3</t>
  </si>
  <si>
    <t>If AttributeName = BalancePaymentUncapped then Period_3 else 0</t>
  </si>
  <si>
    <t>D_BalancePct_ACM3</t>
  </si>
  <si>
    <t>The learning delivery's balancing percentage in Academic month 3</t>
  </si>
  <si>
    <t>If AttributeName = BalancePct then Period_3 else 0</t>
  </si>
  <si>
    <t>D_BalancePctTrans_ACM3</t>
  </si>
  <si>
    <t>The learning delivery's transitional balancing percentage  in Academic month 3</t>
  </si>
  <si>
    <t>If AttributeName = BalancePctTrans then Period_3 else 0</t>
  </si>
  <si>
    <t>The learning delivery's job outcome payment in Academic month 3</t>
  </si>
  <si>
    <t>If AttributeName = EmpOutcomePay then Period_3 else 0</t>
  </si>
  <si>
    <t>D_EmpOutcomePct_ACM3</t>
  </si>
  <si>
    <t>The learning delivery's job outcome percentage in Academic month 3</t>
  </si>
  <si>
    <t>If AttributeName = EmpOutcomePct then Period_3 else 0</t>
  </si>
  <si>
    <t>D_EmpOutcomePctTrans_ACM3</t>
  </si>
  <si>
    <t>The learning delivery's transitional job outcome percentage in Academic month 3</t>
  </si>
  <si>
    <t>If AttributeName = EmpOutcomePctTrans then Period_3 else 0</t>
  </si>
  <si>
    <t>The learning delivery is eligible for LSF in the period in Academic month 3</t>
  </si>
  <si>
    <t>If AttributeName = LearnSuppFund then Period_3 else 0</t>
  </si>
  <si>
    <t>The learning delivery's LSF payment in Academic month 3</t>
  </si>
  <si>
    <t>If AttributeName = LearnSuppFundCash then Period_3 else 0</t>
  </si>
  <si>
    <t>The learning delivery's on-programme payment in Academic month 3</t>
  </si>
  <si>
    <t>If AttributeName = OnProgPayment then Period_3 else 0</t>
  </si>
  <si>
    <t>The learning delivery's uncapped on-programme payment in Academic month 3</t>
  </si>
  <si>
    <t>If AttributeName = OnProgPaymentUncapped then Period_3 else 0</t>
  </si>
  <si>
    <t>D_OnProgPaymentPct_ACM3</t>
  </si>
  <si>
    <t>The learning delivery's on-programme percentage in Academic month 3</t>
  </si>
  <si>
    <t>If AttributeName = OnProgPayPct then Period_3 else 0</t>
  </si>
  <si>
    <t>D_OnProgPaymentPctTrans_ACM3</t>
  </si>
  <si>
    <t>The learning delivery's on transitional on-programme percentage in Academic month 3</t>
  </si>
  <si>
    <t>If AttributeName = OnProgPayPctTrans then Period_3 else 0</t>
  </si>
  <si>
    <t>The learning delivery's number of instalments in Academic month 3</t>
  </si>
  <si>
    <t>If AttributeName = InstPerPeriod then Period_3 else 0</t>
  </si>
  <si>
    <t>D_TransInstPerPeriod_ACM3</t>
  </si>
  <si>
    <t>The learning delivery's transitional number of instalments in Academic month 3</t>
  </si>
  <si>
    <t>If AttributeName = TransInstPerPeriod then Period_3 else 0</t>
  </si>
  <si>
    <t>Total Payment Academic Month 3 in Academic month 3</t>
  </si>
  <si>
    <t>D_AimAchPay_ACM_3 /  
D_BalPay_ACM3 / 
D_EmpOutcomePay_ACM3 / 
D_LSFPay_ACM3 / 
D_OnProgPay_ACM3</t>
  </si>
  <si>
    <t>D_AimAchPay_ACM_3 +  
D_BalPay_ACM3 + 
D_EmpOutcomePay_ACM3 + 
D_LSFPay_ACM3 + 
D_OnProgPay_ACM3</t>
  </si>
  <si>
    <t>The learning delivery's aim achievement payment in Academic month 4</t>
  </si>
  <si>
    <t>If AttributeName = AchievePayment then Period_4 else 0</t>
  </si>
  <si>
    <t>D_AchievePayPct_ACM4</t>
  </si>
  <si>
    <t>The learning delivery's aim achievement percentage in Academic month 4</t>
  </si>
  <si>
    <t>If AttributeName = AchievePayPct then Period_4 else 0</t>
  </si>
  <si>
    <t>D_AchievePayPctTrans_ACM4</t>
  </si>
  <si>
    <t>The learning delivery's transitional aim achievement percentage in Academic month 4</t>
  </si>
  <si>
    <t>If AttributeName = AchievePayPctTrans then Period_4 else 0</t>
  </si>
  <si>
    <t>The learning delivery's balancing payment  in Academic month 4</t>
  </si>
  <si>
    <t>If AttributeName = BalancePayment then Period_4 else 0</t>
  </si>
  <si>
    <t>The learning delivery's uncapped balancing payment  in Academic month 4</t>
  </si>
  <si>
    <t>If AttributeName = BalancePaymentUncapped then Period_4 else 0</t>
  </si>
  <si>
    <t>D_BalancePct_ACM4</t>
  </si>
  <si>
    <t>The learning delivery's balancing percentage in Academic month 4</t>
  </si>
  <si>
    <t>If AttributeName = BalancePct then Period_4 else 0</t>
  </si>
  <si>
    <t>D_BalancePctTrans_ACM4</t>
  </si>
  <si>
    <t>The learning delivery's transitional balancing percentage in Academic month 4</t>
  </si>
  <si>
    <t>If AttributeName = BalancePctTrans then Period_4 else 0</t>
  </si>
  <si>
    <t>The learning delivery's job outcome payment in Academic month 4</t>
  </si>
  <si>
    <t>If AttributeName = EmpOutcomePay then Period_4 else 0</t>
  </si>
  <si>
    <t>D_EmpOutcomePct_ACM4</t>
  </si>
  <si>
    <t>The learning delivery's job outcome percentage in Academic month 4</t>
  </si>
  <si>
    <t>If AttributeName = EmpOutcomePct then Period_4 else 0</t>
  </si>
  <si>
    <t>D_EmpOutcomePctTrans_ACM4</t>
  </si>
  <si>
    <t>The learning delivery's transitional job outcome percentage in Academic month 4</t>
  </si>
  <si>
    <t>If AttributeName = EmpOutcomePctTrans then Period_4 else 0</t>
  </si>
  <si>
    <t>The learning delivery is eligible for LSF in the period in Academic month 4</t>
  </si>
  <si>
    <t>If AttributeName = LearnSuppFund then Period_4 else 0</t>
  </si>
  <si>
    <t>The learning delivery's LSF payment in Academic month 4</t>
  </si>
  <si>
    <t>If AttributeName = LearnSuppFundCash then Period_4 else 0</t>
  </si>
  <si>
    <t>The learning delivery's on-programme payment in Academic month 4</t>
  </si>
  <si>
    <t>If AttributeName = OnProgPayment then Period_4 else 0</t>
  </si>
  <si>
    <t>The learning delivery's uncapped on-programme payment in Academic month 4</t>
  </si>
  <si>
    <t>If AttributeName = OnProgPaymentUncapped then Period_4 else 0</t>
  </si>
  <si>
    <t>D_OnProgPaymentPct_ACM4</t>
  </si>
  <si>
    <t>The learning delivery's on-programme percentage in Academic month 4</t>
  </si>
  <si>
    <t>If AttributeName = OnProgPayPct then Period_4 else 0</t>
  </si>
  <si>
    <t>D_OnProgPaymentPctTrans_ACM4</t>
  </si>
  <si>
    <t>The learning delivery's on transitional on-programme percentage in Academic month 4</t>
  </si>
  <si>
    <t>If AttributeName = OnProgPayPctTrans then Period_4 else 0</t>
  </si>
  <si>
    <t>The learning delivery's number of instalments in Academic month 4</t>
  </si>
  <si>
    <t>If AttributeName = InstPerPeriod then Period_4 else 0</t>
  </si>
  <si>
    <t>D_TransInstPerPeriod_ACM4</t>
  </si>
  <si>
    <t>The learning delivery's transitional number of instalments in Academic month 4</t>
  </si>
  <si>
    <t>If AttributeName = TransInstPerPeriod then Period_4 else 0</t>
  </si>
  <si>
    <t>Total Payment Academic Month 4 in Academic month 4</t>
  </si>
  <si>
    <t>D_AimAchPay_ACM_4 /  
D_BalPay_ACM4 / 
D_EmpOutcomePay_ACM4 / 
D_LSFPay_ACM4 / 
D_OnProgPay_ACM4</t>
  </si>
  <si>
    <t>D_AimAchPay_ACM_4 +  
D_BalPay_ACM4 + 
D_EmpOutcomePay_ACM4 + 
D_LSFPay_ACM4 + 
D_OnProgPay_ACM4</t>
  </si>
  <si>
    <t>The learning delivery's aim achievement payment in Academic month 5</t>
  </si>
  <si>
    <t>If AttributeName = AchievePayment then Period_5 else 0</t>
  </si>
  <si>
    <t>D_AchievePayPct_ACM5</t>
  </si>
  <si>
    <t>The learning delivery's aim achievement percentage in Academic month 5</t>
  </si>
  <si>
    <t>If AttributeName = AchievePayPct then Period_5 else 0</t>
  </si>
  <si>
    <t>D_AchievePayPctTrans_ACM5</t>
  </si>
  <si>
    <t>The learning delivery's transitional aim achievement percentage in Academic month 5</t>
  </si>
  <si>
    <t>If AttributeName = AchievePayPctTrans then Period_5 else 0</t>
  </si>
  <si>
    <t>The learning delivery's balancing payment  in Academic month 5</t>
  </si>
  <si>
    <t>If AttributeName = BalancePayment then Period_5 else 0</t>
  </si>
  <si>
    <t>The learning delivery's uncapped balancing payment  in Academic month 5</t>
  </si>
  <si>
    <t>If AttributeName = BalancePaymentUncapped then Period_5 else 0</t>
  </si>
  <si>
    <t>D_BalancePct_ACM5</t>
  </si>
  <si>
    <t>The learning delivery's balancing percentage in Academic month 5</t>
  </si>
  <si>
    <t>If AttributeName = BalancePct then Period_5 else 0</t>
  </si>
  <si>
    <t>D_BalancePctTrans_ACM5</t>
  </si>
  <si>
    <t>The learning delivery's transitional balancing percentage in Academic month 5</t>
  </si>
  <si>
    <t>If AttributeName = BalancePctTrans then Period_5 else 0</t>
  </si>
  <si>
    <t>The learning delivery's job outcome payment in Academic month 5</t>
  </si>
  <si>
    <t>If AttributeName = EmpOutcomePay then Period_5 else 0</t>
  </si>
  <si>
    <t>D_EmpOutcomePct_ACM5</t>
  </si>
  <si>
    <t>The learning delivery's job outcome percentage in Academic month 5</t>
  </si>
  <si>
    <t>If AttributeName = EmpOutcomePct then Period_5 else 0</t>
  </si>
  <si>
    <t>D_EmpOutcomePctTrans_ACM5</t>
  </si>
  <si>
    <t>The learning delivery's transitional job outcome percentage in Academic month 5</t>
  </si>
  <si>
    <t>If AttributeName = EmpOutcomePctTrans then Period_5 else 0</t>
  </si>
  <si>
    <t>The learning delivery is eligible for LSF in the period in Academic month 5</t>
  </si>
  <si>
    <t>If AttributeName = LearnSuppFund then Period_5 else 0</t>
  </si>
  <si>
    <t>The learning delivery's LSF payment in Academic month 5</t>
  </si>
  <si>
    <t>If AttributeName = LearnSuppFundCash then Period_5 else 0</t>
  </si>
  <si>
    <t>The learning delivery's on-programme payment in Academic month 5</t>
  </si>
  <si>
    <t>If AttributeName = OnProgPayment then Period_5 else 0</t>
  </si>
  <si>
    <t>The learning delivery's uncapped on-programme payment in Academic month 5</t>
  </si>
  <si>
    <t>If AttributeName = OnProgPaymentUncapped then Period_5 else 0</t>
  </si>
  <si>
    <t>D_OnProgPaymentPct_ACM5</t>
  </si>
  <si>
    <t>The learning delivery's on-programme percentage in Academic month 5</t>
  </si>
  <si>
    <t>If AttributeName = OnProgPayPct then Period_5 else 0</t>
  </si>
  <si>
    <t>D_OnProgPaymentPctTrans_ACM5</t>
  </si>
  <si>
    <t>The learning delivery's on transitional on-programme percentage in Academic month 5</t>
  </si>
  <si>
    <t>If AttributeName = OnProgPayPctTrans then Period_5 else 0</t>
  </si>
  <si>
    <t>The learning delivery's number of instalments in Academic month 5</t>
  </si>
  <si>
    <t>If AttributeName = InstPerPeriod then Period_5 else 0</t>
  </si>
  <si>
    <t>D_TransInstPerPeriod_ACM5</t>
  </si>
  <si>
    <t>The learning delivery's transitional number of instalments in Academic month 5</t>
  </si>
  <si>
    <t>If AttributeName = TransInstPerPeriod then Period_5 else 0</t>
  </si>
  <si>
    <t>Total Payment Academic Month 5 in Academic month 5</t>
  </si>
  <si>
    <t>D_AimAchPay_ACM_5 /  
D_BalPay_ACM5 / 
D_EmpOutcomePay_ACM5 / 
D_LSFPay_ACM5 / 
D_OnProgPay_ACM5</t>
  </si>
  <si>
    <t>D_AimAchPay_ACM_5 +  
D_BalPay_ACM5 + 
D_EmpOutcomePay_ACM5 + 
D_LSFPay_ACM5 + 
D_OnProgPay_ACM5</t>
  </si>
  <si>
    <t>The learning delivery's aim achievement payment in Academic month 6</t>
  </si>
  <si>
    <t>If AttributeName = AchievePayment then Period_6 else 0</t>
  </si>
  <si>
    <t>D_AchievePayPct_ACM6</t>
  </si>
  <si>
    <t>The learning delivery's aim achievement percentage in Academic month 6</t>
  </si>
  <si>
    <t>If AttributeName = AchievePayPct then Period_6 else 0</t>
  </si>
  <si>
    <t>D_AchievePayPctTrans_ACM6</t>
  </si>
  <si>
    <t>The learning delivery's transitional aim achievement percentage in Academic month 6</t>
  </si>
  <si>
    <t>If AttributeName = AchievePayPctTrans then Period_6 else 0</t>
  </si>
  <si>
    <t>The learning delivery's balancing payment  in Academic month 6</t>
  </si>
  <si>
    <t>If AttributeName = BalancePayment then Period_6 else 0</t>
  </si>
  <si>
    <t>The learning delivery's uncapped balancing payment  in Academic month 6</t>
  </si>
  <si>
    <t>If AttributeName = BalancePaymentUncapped then Period_6 else 0</t>
  </si>
  <si>
    <t>D_BalancePct_ACM6</t>
  </si>
  <si>
    <t>The learning delivery's balancing percentage in Academic month 6</t>
  </si>
  <si>
    <t>If AttributeName = BalancePct then Period_6 else 0</t>
  </si>
  <si>
    <t>D_BalancePctTrans_ACM6</t>
  </si>
  <si>
    <t>The learning delivery's transitional balancing percentage in Academic month 6</t>
  </si>
  <si>
    <t>If AttributeName = BalancePctTrans then Period_6 else 0</t>
  </si>
  <si>
    <t>The learning delivery's job outcome payment in Academic month 6</t>
  </si>
  <si>
    <t>If AttributeName = EmpOutcomePay then Period_6 else 0</t>
  </si>
  <si>
    <t>D_EmpOutcomePct_ACM6</t>
  </si>
  <si>
    <t>The learning delivery's job outcome percentage in Academic month 6</t>
  </si>
  <si>
    <t>If AttributeName = EmpOutcomePct then Period_6 else 0</t>
  </si>
  <si>
    <t>D_EmpOutcomePctTrans_ACM6</t>
  </si>
  <si>
    <t>The learning delivery's transitional job outcome percentage in Academic month 6</t>
  </si>
  <si>
    <t>If AttributeName = EmpOutcomePctTrans then Period_6 else 0</t>
  </si>
  <si>
    <t>The learning delivery is eligible for LSF in the period in Academic month 6</t>
  </si>
  <si>
    <t>If AttributeName = LearnSuppFund then Period_6 else 0</t>
  </si>
  <si>
    <t>The learning delivery's LSF payment in Academic month 6</t>
  </si>
  <si>
    <t>If AttributeName = LearnSuppFundCash then Period_6 else 0</t>
  </si>
  <si>
    <t>The learning delivery's on-programme payment in Academic month 6</t>
  </si>
  <si>
    <t>If AttributeName = OnProgPayment then Period_6 else 0</t>
  </si>
  <si>
    <t>The learning delivery's uncapped on-programme payment in Academic month 6</t>
  </si>
  <si>
    <t>If AttributeName = OnProgPaymentUncapped then Period_6 else 0</t>
  </si>
  <si>
    <t>D_OnProgPaymentPct_ACM6</t>
  </si>
  <si>
    <t>The learning delivery's on-programme percentage in Academic month 6</t>
  </si>
  <si>
    <t>If AttributeName = OnProgPayPct then Period_6 else 0</t>
  </si>
  <si>
    <t>D_OnProgPaymentPctTrans_ACM6</t>
  </si>
  <si>
    <t>The learning delivery's on transitional on-programme percentage in Academic month 6</t>
  </si>
  <si>
    <t>If AttributeName = OnProgPayPctTrans then Period_6 else 0</t>
  </si>
  <si>
    <t>The learning delivery's number of instalments in Academic month 6</t>
  </si>
  <si>
    <t>If AttributeName = InstPerPeriod then Period_6 else 0</t>
  </si>
  <si>
    <t>D_TransInstPerPeriod_ACM6</t>
  </si>
  <si>
    <t>The learning delivery's transitional number of instalments in Academic month 6</t>
  </si>
  <si>
    <t>If AttributeName = TransInstPerPeriod then Period_6 else 0</t>
  </si>
  <si>
    <t>Total Payment Academic Month 6 in Academic month 6</t>
  </si>
  <si>
    <t>D_AimAchPay_ACM_6 /  
D_BalPay_ACM6 / 
D_EmpOutcomePay_ACM6 / 
D_LSFPay_ACM6 / 
D_OnProgPay_ACM6</t>
  </si>
  <si>
    <t>D_AimAchPay_ACM_6 +  
D_BalPay_ACM6 + 
D_EmpOutcomePay_ACM6 + 
D_LSFPay_ACM6 + 
D_OnProgPay_ACM6</t>
  </si>
  <si>
    <t>The learning delivery's aim achievement payment in Academic month 7</t>
  </si>
  <si>
    <t>If AttributeName = AchievePayment then Period_7 else 0</t>
  </si>
  <si>
    <t>D_AchievePayPct_ACM7</t>
  </si>
  <si>
    <t>The learning delivery's aim achievement percentage in Academic month 7</t>
  </si>
  <si>
    <t>If AttributeName = AchievePayPct then Period_7 else 0</t>
  </si>
  <si>
    <t>D_AchievePayPctTrans_ACM7</t>
  </si>
  <si>
    <t>The learning delivery's transitional aim achievement percentage in Academic month 7</t>
  </si>
  <si>
    <t>If AttributeName = AchievePayPctTrans then Period_7 else 0</t>
  </si>
  <si>
    <t>The learning delivery's balancing payment  in Academic month 7</t>
  </si>
  <si>
    <t>If AttributeName = BalancePayment then Period_7 else 0</t>
  </si>
  <si>
    <t>The learning delivery's uncapped balancing payment  in Academic month 7</t>
  </si>
  <si>
    <t>If AttributeName = BalancePaymentUncapped then Period_7 else 0</t>
  </si>
  <si>
    <t>D_BalancePct_ACM7</t>
  </si>
  <si>
    <t>The learning delivery's balancing percentage in Academic month 7</t>
  </si>
  <si>
    <t>If AttributeName = BalancePct then Period_7 else 0</t>
  </si>
  <si>
    <t>D_BalancePctTrans_ACM7</t>
  </si>
  <si>
    <t>The learning delivery's transitional balancing percentage in Academic month 7</t>
  </si>
  <si>
    <t>If AttributeName = BalancePctTrans then Period_7 else 0</t>
  </si>
  <si>
    <t>The learning delivery's job outcome payment in Academic month 7</t>
  </si>
  <si>
    <t>If AttributeName = EmpOutcomePay then Period_7 else 0</t>
  </si>
  <si>
    <t>D_EmpOutcomePct_ACM7</t>
  </si>
  <si>
    <t>The learning delivery's job outcome percentage in Academic month 7</t>
  </si>
  <si>
    <t>If AttributeName = EmpOutcomePct then Period_7 else 0</t>
  </si>
  <si>
    <t>D_EmpOutcomePctTrans_ACM7</t>
  </si>
  <si>
    <t>The learning delivery's transitional job outcome percentage in Academic month 7</t>
  </si>
  <si>
    <t>If AttributeName = EmpOutcomePctTrans then Period_7 else 0</t>
  </si>
  <si>
    <t>The learning delivery is eligible for LSF in the period in Academic month 7</t>
  </si>
  <si>
    <t>If AttributeName = LearnSuppFund then Period_7 else 0</t>
  </si>
  <si>
    <t>The learning delivery's LSF payment in Academic month 7</t>
  </si>
  <si>
    <t>If AttributeName = LearnSuppFundCash then Period_7 else 0</t>
  </si>
  <si>
    <t>The learning delivery's on-programme payment in Academic month 7</t>
  </si>
  <si>
    <t>If AttributeName = OnProgPayment then Period_7 else 0</t>
  </si>
  <si>
    <t>The learning delivery's uncapped on-programme payment in Academic month 7</t>
  </si>
  <si>
    <t>If AttributeName = OnProgPaymentUncapped then Period_7 else 0</t>
  </si>
  <si>
    <t>D_OnProgPaymentPct_ACM7</t>
  </si>
  <si>
    <t>The learning delivery's on-programme percentage in Academic month 7</t>
  </si>
  <si>
    <t>If AttributeName = OnProgPayPct then Period_7 else 0</t>
  </si>
  <si>
    <t>D_OnProgPaymentPctTrans_ACM7</t>
  </si>
  <si>
    <t>The learning delivery's on transitional on-programme percentage in Academic month 7</t>
  </si>
  <si>
    <t>If AttributeName = OnProgPayPctTrans then Period_7 else 0</t>
  </si>
  <si>
    <t>The learning delivery's number of instalments in Academic month 7</t>
  </si>
  <si>
    <t>If AttributeName = InstPerPeriod then Period_7 else 0</t>
  </si>
  <si>
    <t>D_TransInstPerPeriod_ACM7</t>
  </si>
  <si>
    <t>The learning delivery's transitional number of instalments in Academic month 7</t>
  </si>
  <si>
    <t>If AttributeName = TransInstPerPeriod then Period_7 else 0</t>
  </si>
  <si>
    <t>Total Payment Academic Month 7 in Academic month 7</t>
  </si>
  <si>
    <t>D_AimAchPay_ACM_7 /  
D_BalPay_ACM7 / 
D_EmpOutcomePay_ACM7 / 
D_LSFPay_ACM7 / 
D_OnProgPay_ACM7</t>
  </si>
  <si>
    <t>D_AimAchPay_ACM_7 +  
D_BalPay_ACM7 + 
D_EmpOutcomePay_ACM7 + 
D_LSFPay_ACM7 + 
D_OnProgPay_ACM7</t>
  </si>
  <si>
    <t>The learning delivery's aim achievement payment in Academic month 8</t>
  </si>
  <si>
    <t>If AttributeName = AchievePayment then Period_8 else 0</t>
  </si>
  <si>
    <t>D_AchievePayPct_ACM8</t>
  </si>
  <si>
    <t>The learning delivery's aim achievement percentage in Academic month 8</t>
  </si>
  <si>
    <t>If AttributeName = AchievePayPct then Period_8 else 0</t>
  </si>
  <si>
    <t>D_AchievePayPctTrans_ACM8</t>
  </si>
  <si>
    <t>The learning delivery's transitional aim achievement percentage in Academic month 8</t>
  </si>
  <si>
    <t>If AttributeName = AchievePayPctTrans then Period_8 else 0</t>
  </si>
  <si>
    <t>The learning delivery's balancing payment  in Academic month 8</t>
  </si>
  <si>
    <t>If AttributeName = BalancePayment then Period_8 else 0</t>
  </si>
  <si>
    <t>The learning delivery's uncapped balancing payment  in Academic month 8</t>
  </si>
  <si>
    <t>If AttributeName = BalancePaymentUncapped then Period_8 else 0</t>
  </si>
  <si>
    <t>D_BalancePct_ACM8</t>
  </si>
  <si>
    <t>The learning delivery's balancing percentage in Academic month 8</t>
  </si>
  <si>
    <t>If AttributeName = BalancePct then Period_8 else 0</t>
  </si>
  <si>
    <t>D_BalancePctTrans_ACM8</t>
  </si>
  <si>
    <t>The learning delivery's transitional balancing percentage in Academic month 8</t>
  </si>
  <si>
    <t>If AttributeName = BalancePctTrans then Period_8 else 0</t>
  </si>
  <si>
    <t>The learning delivery's job outcome payment in Academic month 8</t>
  </si>
  <si>
    <t>If AttributeName = EmpOutcomePay then Period_8 else 0</t>
  </si>
  <si>
    <t>D_EmpOutcomePct_ACM8</t>
  </si>
  <si>
    <t>The learning delivery's job outcome percentage in Academic month 8</t>
  </si>
  <si>
    <t>If AttributeName = EmpOutcomePct then Period_8 else 0</t>
  </si>
  <si>
    <t>D_EmpOutcomePctTrans_ACM8</t>
  </si>
  <si>
    <t>The learning delivery's transitional job outcome percentage in Academic month 8</t>
  </si>
  <si>
    <t>If AttributeName = EmpOutcomePctTrans then Period_8 else 0</t>
  </si>
  <si>
    <t>The learning delivery is eligible for LSF in the period in Academic month 8</t>
  </si>
  <si>
    <t>If AttributeName = LearnSuppFund then Period_8 else 0</t>
  </si>
  <si>
    <t>The learning delivery's LSF payment in Academic month 8</t>
  </si>
  <si>
    <t>If AttributeName = LearnSuppFundCash then Period_8 else 0</t>
  </si>
  <si>
    <t>The learning delivery's on-programme payment in Academic month 8</t>
  </si>
  <si>
    <t>If AttributeName = OnProgPayment then Period_8 else 0</t>
  </si>
  <si>
    <t>The learning delivery's uncapped on-programme payment in Academic month 8</t>
  </si>
  <si>
    <t>If AttributeName = OnProgPaymentUncapped then Period_8 else 0</t>
  </si>
  <si>
    <t>D_OnProgPaymentPct_ACM8</t>
  </si>
  <si>
    <t>The learning delivery's on-programme percentage in Academic month 8</t>
  </si>
  <si>
    <t>If AttributeName = OnProgPayPct then Period_8 else 0</t>
  </si>
  <si>
    <t>D_OnProgPaymentPctTrans_ACM8</t>
  </si>
  <si>
    <t>The learning delivery's on transitional on-programme percentage in Academic month 8</t>
  </si>
  <si>
    <t>If AttributeName = OnProgPayPctTrans then Period_8 else 0</t>
  </si>
  <si>
    <t>The learning delivery's number of instalments in Academic month 8</t>
  </si>
  <si>
    <t>If AttributeName = InstPerPeriod then Period_8 else 0</t>
  </si>
  <si>
    <t>D_TransInstPerPeriod_ACM8</t>
  </si>
  <si>
    <t>The learning delivery's transitional number of instalments in Academic month 8</t>
  </si>
  <si>
    <t>If AttributeName = TransInstPerPeriod then Period_8 else 0</t>
  </si>
  <si>
    <t>Total Payment Academic Month 8 in Academic month 8</t>
  </si>
  <si>
    <t>D_AimAchPay_ACM_8 /  
D_BalPay_ACM8 / 
D_EmpOutcomePay_ACM8 / 
D_LSFPay_ACM8 / 
D_OnProgPay_ACM8</t>
  </si>
  <si>
    <t>D_AimAchPay_ACM_8 +  
D_BalPay_ACM8 + 
D_EmpOutcomePay_ACM8 + 
D_LSFPay_ACM8 + 
D_OnProgPay_ACM8</t>
  </si>
  <si>
    <t>The learning delivery's aim achievement payment in Academic month 9</t>
  </si>
  <si>
    <t>If AttributeName = AchievePayment then Period_9 else 0</t>
  </si>
  <si>
    <t>D_AchievePayPct_ACM9</t>
  </si>
  <si>
    <t>The learning delivery's aim achievement percentage in Academic month 9</t>
  </si>
  <si>
    <t>If AttributeName = AchievePayPct then Period_9 else 0</t>
  </si>
  <si>
    <t>D_AchievePayPctTrans_ACM9</t>
  </si>
  <si>
    <t>The learning delivery's transitional aim achievement percentage in Academic month 9</t>
  </si>
  <si>
    <t>If AttributeName = AchievePayPctTrans then Period_9 else 0</t>
  </si>
  <si>
    <t>The learning delivery's balancing payment  in Academic month 9</t>
  </si>
  <si>
    <t>If AttributeName = BalancePayment then Period_9 else 0</t>
  </si>
  <si>
    <t>The learning delivery's uncapped balancing payment  in Academic month 9</t>
  </si>
  <si>
    <t>If AttributeName = BalancePaymentUncapped then Period_9 else 0</t>
  </si>
  <si>
    <t>D_BalancePct_ACM9</t>
  </si>
  <si>
    <t>The learning delivery's balancing percentage in Academic month 9</t>
  </si>
  <si>
    <t>If AttributeName = BalancePct then Period_9 else 0</t>
  </si>
  <si>
    <t>D_BalancePctTrans_ACM9</t>
  </si>
  <si>
    <t>The learning delivery's transitional balancing percentage in Academic month 9</t>
  </si>
  <si>
    <t>If AttributeName = BalancePctTrans then Period_9 else 0</t>
  </si>
  <si>
    <t>The learning delivery's job outcome payment in Academic month 9</t>
  </si>
  <si>
    <t>If AttributeName = EmpOutcomePay then Period_9 else 0</t>
  </si>
  <si>
    <t>D_EmpOutcomePct_ACM9</t>
  </si>
  <si>
    <t>The learning delivery's job outcome percentage in Academic month 9</t>
  </si>
  <si>
    <t>If AttributeName = EmpOutcomePct then Period_9 else 0</t>
  </si>
  <si>
    <t>D_EmpOutcomePctTrans_ACM9</t>
  </si>
  <si>
    <t>The learning delivery's transitional job outcome percentage in Academic month 9</t>
  </si>
  <si>
    <t>If AttributeName = EmpOutcomePctTrans then Period_9 else 0</t>
  </si>
  <si>
    <t>The learning delivery is eligible for LSF in the period in Academic month 9</t>
  </si>
  <si>
    <t>If AttributeName = LearnSuppFund then Period_9 else 0</t>
  </si>
  <si>
    <t>The learning delivery's LSF payment in Academic month 9</t>
  </si>
  <si>
    <t>If AttributeName = LearnSuppFundCash then Period_9 else 0</t>
  </si>
  <si>
    <t>The learning delivery's on-programme payment in Academic month 9</t>
  </si>
  <si>
    <t>If AttributeName = OnProgPayment then Period_9 else 0</t>
  </si>
  <si>
    <t>The learning delivery's uncapped on-programme payment in Academic month 9</t>
  </si>
  <si>
    <t>If AttributeName = OnProgPaymentUncapped then Period_9 else 0</t>
  </si>
  <si>
    <t>D_OnProgPaymentPct_ACM9</t>
  </si>
  <si>
    <t>The learning delivery's on-programme percentage in Academic month 9</t>
  </si>
  <si>
    <t>If AttributeName = OnProgPayPct then Period_9 else 0</t>
  </si>
  <si>
    <t>D_OnProgPaymentPctTrans_ACM9</t>
  </si>
  <si>
    <t>The learning delivery's on transitional on-programme percentage in Academic month 9</t>
  </si>
  <si>
    <t>If AttributeName = OnProgPayPctTrans then Period_9 else 0</t>
  </si>
  <si>
    <t>The learning delivery's number of instalments in Academic month 9</t>
  </si>
  <si>
    <t>If AttributeName = InstPerPeriod then Period_9 else 0</t>
  </si>
  <si>
    <t>D_TransInstPerPeriod_ACM9</t>
  </si>
  <si>
    <t>The learning delivery's transitional number of instalments in Academic month 9</t>
  </si>
  <si>
    <t>If AttributeName = TransInstPerPeriod then Period_9 else 0</t>
  </si>
  <si>
    <t>Total Payment Academic Month 9 in Academic month 9</t>
  </si>
  <si>
    <t>D_AimAchPay_ACM_9 /  
D_BalPay_ACM9 / 
D_EmpOutcomePay_ACM9 / 
D_LSFPay_ACM9 / 
D_OnProgPay_ACM9</t>
  </si>
  <si>
    <t>D_AimAchPay_ACM_9 +  
D_BalPay_ACM9 + 
D_EmpOutcomePay_ACM9 + 
D_LSFPay_ACM9 + 
D_OnProgPay_ACM9</t>
  </si>
  <si>
    <t>The learning delivery's aim achievement payment in Academic month 10</t>
  </si>
  <si>
    <t>If AttributeName = AchievePayment then Period_10 else 0</t>
  </si>
  <si>
    <t>D_AchievePayPct_ACM10</t>
  </si>
  <si>
    <t>The learning delivery's aim achievement percentage in Academic month 10</t>
  </si>
  <si>
    <t>If AttributeName = AchievePayPct then Period_10 else 0</t>
  </si>
  <si>
    <t>D_AchievePayPctTrans_ACM10</t>
  </si>
  <si>
    <t>The learning delivery's transitional aim achievement percentage in Academic month 10</t>
  </si>
  <si>
    <t>If AttributeName = AchievePayPctTrans then Period_10 else 0</t>
  </si>
  <si>
    <t>The learning delivery's balancing payment  in Academic month 10</t>
  </si>
  <si>
    <t>If AttributeName = BalancePayment then Period_10 else 0</t>
  </si>
  <si>
    <t>The learning delivery's uncapped balancing payment  in Academic month 10</t>
  </si>
  <si>
    <t>If AttributeName = BalancePaymentUncapped then Period_10 else 0</t>
  </si>
  <si>
    <t>D_BalancePct_ACM10</t>
  </si>
  <si>
    <t>The learning delivery's balancing percentage in Academic month 10</t>
  </si>
  <si>
    <t>If AttributeName = BalancePct then Period_10 else 0</t>
  </si>
  <si>
    <t>D_BalancePctTrans_ACM10</t>
  </si>
  <si>
    <t>The learning delivery's transitional balancing percentage in Academic month 10</t>
  </si>
  <si>
    <t>If AttributeName = BalancePctTrans then Period_10 else 0</t>
  </si>
  <si>
    <t>The learning delivery's job outcome payment in Academic month 10</t>
  </si>
  <si>
    <t>If AttributeName = EmpOutcomePay then Period_10 else 0</t>
  </si>
  <si>
    <t>D_EmpOutcomePct_ACM10</t>
  </si>
  <si>
    <t>The learning delivery's job outcome percentage in Academic month 10</t>
  </si>
  <si>
    <t>If AttributeName = EmpOutcomePct then Period_10 else 0</t>
  </si>
  <si>
    <t>D_EmpOutcomePctTrans_ACM10</t>
  </si>
  <si>
    <t>The learning delivery's transitional job outcome percentage in Academic month 10</t>
  </si>
  <si>
    <t>If AttributeName = EmpOutcomePctTrans then Period_10 else 0</t>
  </si>
  <si>
    <t>The learning delivery is eligible for LSF in the period in Academic month 10</t>
  </si>
  <si>
    <t>If AttributeName = LearnSuppFund then Period_10 else 0</t>
  </si>
  <si>
    <t>The learning delivery's LSF payment in Academic month 10</t>
  </si>
  <si>
    <t>If AttributeName = LearnSuppFundCash then Period_10 else 0</t>
  </si>
  <si>
    <t>The learning delivery's on-programme payment in Academic month 10</t>
  </si>
  <si>
    <t>If AttributeName = OnProgPayment then Period_10 else 0</t>
  </si>
  <si>
    <t>The learning delivery's uncapped on-programme payment in Academic month 10</t>
  </si>
  <si>
    <t>If AttributeName = OnProgPaymentUncapped then Period_10 else 0</t>
  </si>
  <si>
    <t>D_OnProgPaymentPct_ACM10</t>
  </si>
  <si>
    <t>The learning delivery's on-programme percentage in Academic month 10</t>
  </si>
  <si>
    <t>If AttributeName = OnProgPayPct then Period_10 else 0</t>
  </si>
  <si>
    <t>D_OnProgPaymentPctTrans_ACM10</t>
  </si>
  <si>
    <t>The learning delivery's on transitional on-programme percentage in Academic month 10</t>
  </si>
  <si>
    <t>If AttributeName = OnProgPayPctTrans then Period_10 else 0</t>
  </si>
  <si>
    <t>The learning delivery's number of instalments in Academic month 10</t>
  </si>
  <si>
    <t>If AttributeName = InstPerPeriod then Period_10 else 0</t>
  </si>
  <si>
    <t>D_TransInstPerPeriod_ACM10</t>
  </si>
  <si>
    <t>The learning delivery's transitional number of instalments in Academic month 10</t>
  </si>
  <si>
    <t>If AttributeName = TransInstPerPeriod then Period_10 else 0</t>
  </si>
  <si>
    <t>Total Payment Academic Month 10 in Academic month 10</t>
  </si>
  <si>
    <t>D_AimAchPay_ACM_10 /  
D_BalPay_ACM10 / 
D_EmpOutcomePay_ACM10 / 
D_LSFPay_ACM10 / 
D_OnProgPay_ACM10</t>
  </si>
  <si>
    <t>D_AimAchPay_ACM_10 +  
D_BalPay_ACM10 + 
D_EmpOutcomePay_ACM10 + 
D_LSFPay_ACM10 + 
D_OnProgPay_ACM10</t>
  </si>
  <si>
    <t>The learning delivery's aim achievement payment in Academic month 11</t>
  </si>
  <si>
    <t>If AttributeName = AchievePayment then Period_11 else 0</t>
  </si>
  <si>
    <t>D_AchievePayPct_ACM11</t>
  </si>
  <si>
    <t>The learning delivery's aim achievement percentage in Academic month 11</t>
  </si>
  <si>
    <t>If AttributeName = AchievePayPct then Period_11 else 0</t>
  </si>
  <si>
    <t>D_AchievePayPctTrans_ACM11</t>
  </si>
  <si>
    <t>The learning delivery's transitional aim achievement percentage in Academic month 11</t>
  </si>
  <si>
    <t>If AttributeName = AchievePayPctTrans then Period_11 else 0</t>
  </si>
  <si>
    <t>The learning delivery's balancing payment  in Academic month 11</t>
  </si>
  <si>
    <t>If AttributeName = BalancePayment then Period_11 else 0</t>
  </si>
  <si>
    <t>The learning delivery's uncapped balancing payment  in Academic month 11</t>
  </si>
  <si>
    <t>If AttributeName = BalancePaymentUncapped then Period_11 else 0</t>
  </si>
  <si>
    <t>D_BalancePct_ACM11</t>
  </si>
  <si>
    <t>The learning delivery's balancing percentage in Academic month 11</t>
  </si>
  <si>
    <t>If AttributeName = BalancePct then Period_11 else 0</t>
  </si>
  <si>
    <t>D_BalancePctTrans_ACM11</t>
  </si>
  <si>
    <t>The learning delivery's transitional balancing percentage in Academic month 11</t>
  </si>
  <si>
    <t>If AttributeName = BalancePctTrans then Period_11 else 0</t>
  </si>
  <si>
    <t>The learning delivery's job outcome payment in Academic month 11</t>
  </si>
  <si>
    <t>If AttributeName = EmpOutcomePay then Period_11 else 0</t>
  </si>
  <si>
    <t>D_EmpOutcomePct_ACM11</t>
  </si>
  <si>
    <t>The learning delivery's job outcome percentage in Academic month 11</t>
  </si>
  <si>
    <t>If AttributeName = EmpOutcomePct then Period_11 else 0</t>
  </si>
  <si>
    <t>D_EmpOutcomePctTrans_ACM11</t>
  </si>
  <si>
    <t>The learning delivery's transitional job outcome percentage in Academic month 11</t>
  </si>
  <si>
    <t>If AttributeName = EmpOutcomePctTrans then Period_11 else 0</t>
  </si>
  <si>
    <t>The learning delivery is eligible for LSF in the period in Academic month 11</t>
  </si>
  <si>
    <t>If AttributeName = LearnSuppFund then Period_11 else 0</t>
  </si>
  <si>
    <t>The learning delivery's LSF payment in Academic month 11</t>
  </si>
  <si>
    <t>If AttributeName = LearnSuppFundCash then Period_11 else 0</t>
  </si>
  <si>
    <t>The learning delivery's on-programme payment in Academic month 11</t>
  </si>
  <si>
    <t>If AttributeName = OnProgPayment then Period_11 else 0</t>
  </si>
  <si>
    <t>The learning delivery's uncapped on-programme payment in Academic month 11</t>
  </si>
  <si>
    <t>If AttributeName = OnProgPaymentUncapped then Period_11 else 0</t>
  </si>
  <si>
    <t>D_OnProgPaymentPct_ACM11</t>
  </si>
  <si>
    <t>The learning delivery's on-programme percentage in Academic month 11</t>
  </si>
  <si>
    <t>If AttributeName = OnProgPayPct then Period_11 else 0</t>
  </si>
  <si>
    <t>D_OnProgPaymentPctTrans_ACM11</t>
  </si>
  <si>
    <t>The learning delivery's on transitional on-programme percentage in Academic month 11</t>
  </si>
  <si>
    <t>If AttributeName = OnProgPayPctTrans then Period_11 else 0</t>
  </si>
  <si>
    <t>The learning delivery's number of instalments in Academic month 11</t>
  </si>
  <si>
    <t>If AttributeName = InstPerPeriod then Period_11 else 0</t>
  </si>
  <si>
    <t>D_TransInstPerPeriod_ACM11</t>
  </si>
  <si>
    <t>The learning delivery's transitional number of instalments in Academic month 11</t>
  </si>
  <si>
    <t>If AttributeName = TransInstPerPeriod then Period_11 else 0</t>
  </si>
  <si>
    <t>Total Payment Academic Month 11 in Academic month 11</t>
  </si>
  <si>
    <t>D_AimAchPay_ACM_11 /  
D_BalPay_ACM11 / 
D_EmpOutcomePay_ACM11 / 
D_LSFPay_ACM11 / 
D_OnProgPay_ACM11</t>
  </si>
  <si>
    <t>D_AimAchPay_ACM_11 +  
D_BalPay_ACM11 + 
D_EmpOutcomePay_ACM11 + 
D_LSFPay_ACM11 + 
D_OnProgPay_ACM11</t>
  </si>
  <si>
    <t>The learning delivery's aim achievement payment in Academic month 12</t>
  </si>
  <si>
    <t>If AttributeName = AchievePayment then Period_12 else 0</t>
  </si>
  <si>
    <t>D_AchievePayPct_ACM12</t>
  </si>
  <si>
    <t>The learning delivery's aim achievement percentage in Academic month 12</t>
  </si>
  <si>
    <t>If AttributeName = AchievePayPct then Period_12 else 0</t>
  </si>
  <si>
    <t>D_AchievePayPctTrans_ACM12</t>
  </si>
  <si>
    <t>The learning delivery's transitional aim achievement percentage in Academic month 12</t>
  </si>
  <si>
    <t>If AttributeName = AchievePayPctTrans then Period_12 else 0</t>
  </si>
  <si>
    <t>The learning delivery's balancing payment  in Academic month 12</t>
  </si>
  <si>
    <t>If AttributeName = BalancePayment then Period_12 else 0</t>
  </si>
  <si>
    <t>The learning delivery's uncapped balancing payment  in Academic month 12</t>
  </si>
  <si>
    <t>If AttributeName = BalancePaymentUncapped then Period_12 else 0</t>
  </si>
  <si>
    <t>D_BalancePct_ACM12</t>
  </si>
  <si>
    <t>The learning delivery's balancing percentage in Academic month 12</t>
  </si>
  <si>
    <t>If AttributeName = BalancePct then Period_12 else 0</t>
  </si>
  <si>
    <t>D_BalancePctTrans_ACM12</t>
  </si>
  <si>
    <t>The learning delivery's transitional balancing percentage in Academic month 12</t>
  </si>
  <si>
    <t>If AttributeName = BalancePctTrans then Period_12 else 0</t>
  </si>
  <si>
    <t>The learning delivery's job outcome payment in Academic month 12</t>
  </si>
  <si>
    <t>If AttributeName = EmpOutcomePay then Period_12 else 0</t>
  </si>
  <si>
    <t>D_EmpOutcomePct_ACM12</t>
  </si>
  <si>
    <t>The learning delivery's job outcome percentage in Academic month 12</t>
  </si>
  <si>
    <t>If AttributeName = EmpOutcomePct then Period_12 else 0</t>
  </si>
  <si>
    <t>D_EmpOutcomePctTrans_ACM12</t>
  </si>
  <si>
    <t>The learning delivery's transitional job outcome percentage in Academic month 12</t>
  </si>
  <si>
    <t>If AttributeName = EmpOutcomePctTrans then Period_12 else 0</t>
  </si>
  <si>
    <t>The learning delivery is eligible for LSF in the period in Academic month 12</t>
  </si>
  <si>
    <t>If AttributeName = LearnSuppFund then Period_12 else 0</t>
  </si>
  <si>
    <t>The learning delivery's LSF payment in Academic month 12</t>
  </si>
  <si>
    <t>If AttributeName = LearnSuppFundCash then Period_12 else 0</t>
  </si>
  <si>
    <t>The learning delivery's on-programme payment in Academic month 12</t>
  </si>
  <si>
    <t>If AttributeName = OnProgPayment then Period_12 else 0</t>
  </si>
  <si>
    <t>The learning delivery's uncapped on-programme payment in Academic month 12</t>
  </si>
  <si>
    <t>If AttributeName = OnProgPaymentUncapped then Period_12 else 0</t>
  </si>
  <si>
    <t>D_OnProgPaymentPct_ACM12</t>
  </si>
  <si>
    <t>The learning delivery's on-programme percentage in Academic month 12</t>
  </si>
  <si>
    <t>If AttributeName = OnProgPayPct then Period_12 else 0</t>
  </si>
  <si>
    <t>D_OnProgPaymentPctTrans_ACM12</t>
  </si>
  <si>
    <t>The learning delivery's on transitional on-programme percentage in Academic month 12</t>
  </si>
  <si>
    <t>If AttributeName = OnProgPayPctTrans then Period_12 else 0</t>
  </si>
  <si>
    <t>The learning delivery's number of instalments in Academic month 12</t>
  </si>
  <si>
    <t>If AttributeName = InstPerPeriod then Period_12 else 0</t>
  </si>
  <si>
    <t>D_TransInstPerPeriod_ACM12</t>
  </si>
  <si>
    <t>The learning delivery's transitional number of instalments in Academic month 12</t>
  </si>
  <si>
    <t>If AttributeName = TransInstPerPeriod then Period_12 else 0</t>
  </si>
  <si>
    <t>Total Payment Academic Month 12 in Academic month 12</t>
  </si>
  <si>
    <t>D_AimAchPay_ACM_12 /  
D_BalPay_ACM12 / 
D_EmpOutcomePay_ACM12 / 
D_LSFPay_ACM12 / 
D_OnProgPay_ACM12</t>
  </si>
  <si>
    <t>D_AimAchPay_ACM_12 +  
D_BalPay_ACM12 + 
D_EmpOutcomePay_ACM12 + 
D_LSFPay_ACM12 + 
D_OnProgPay_ACM12</t>
  </si>
  <si>
    <t>The learning delivery's aim achievement payment year to date</t>
  </si>
  <si>
    <t>D_AimAchPay_ACM1 - 12</t>
  </si>
  <si>
    <t>If AcMnth = 1 then D_AimAchPay_ACM1 
else if AcMnth = 2 then sum(D_AimAchPay_ACM1-2) 
else If AcMnth = 3 then sum(D_AimAchPay_ACM1-3) 
else If AcMnth = 4 then sum(D_AimAchPay_ACM1-4) 
else If AcMnth = 5 then sum(D_AimAchPay_ACM1-5) 
else If AcMnth = 6 then sum(D_AimAchPay_ACM1-6) 
else If AcMnth = 7 then sum(D_AimAchPay_ACM1-7) 
else If AcMnth = 8 then sum(D_AimAchPay_ACM1-8) 
else If AcMnth = 9 then sum(D_AimAchPay_ACM1-9) 
else If AcMnth = 10 then sum(D_AimAchPay_ACM1-10) 
else If AcMnth = 11 then sum(D_AimAchPay_ACM1-11) 
else sum(D_AimAchPay_ACM1-12))</t>
  </si>
  <si>
    <t>D_AchievePayPct_Y2D</t>
  </si>
  <si>
    <t>The learning delivery's aim achievement percentage year to date</t>
  </si>
  <si>
    <t>D_AchievePayPct_ACM1 - 12</t>
  </si>
  <si>
    <t>If AcMnth = 1 then sum(D_AchievePayPct_ACM1 ) 
else If AcMnth = 2 then sum(D_AchievePayPct_ACM1-2 ) 
else If AcMnth = 3 then sum(D_AchievePayPct_ACM1-3 ) 
else If AcMnth = 4 then sum(D_AchievePayPct_ACM1-4 ) 
else If AcMnth = 5 then sum(D_AchievePayPct_ACM1-5 ) 
else If AcMnth = 6 then sum(D_AchievePayPct_ACM1-6 ) 
else If AcMnth = 7 then sum(D_AchievePayPct_ACM1-7 ) 
else If AcMnth = 8 then sum(D_AchievePayPct_ACM1-8 ) 
else If AcMnth = 9 then sum(D_AchievePayPct_ACM1-9 ) 
else If AcMnth = 10 then sum(D_AchievePayPct_ACM1-10 ) 
else If AcMnth = 11 then sum(D_AchievePayPct_ACM1-11 ) 
else sum(D_AchievePayPct_ACM1-12)</t>
  </si>
  <si>
    <t>D_AchievePayPctTrans_Y2D</t>
  </si>
  <si>
    <t>The learning delivery's transitional aim achievement percentage year to date</t>
  </si>
  <si>
    <t>D_AchievePayPctTrans_ACM1 -12</t>
  </si>
  <si>
    <t>If AcMnth = 1 then sum(D_AchievePayPctTrans_ACM1 ) 
else If AcMnth = 2 then sum(D_AchievePayPctTrans_ACM1-2 ) 
else If AcMnth = 3 then sum(D_AchievePayPctTrans_ACM1-3 ) 
else If AcMnth = 4 then sum(D_AchievePayPctTrans_ACM1-4 ) 
else If AcMnth = 5 then sum(D_AchievePayPctTrans_ACM1-5 ) 
else If AcMnth = 6 then sum(D_AchievePayPctTrans_ACM1-6 ) 
else If AcMnth = 7 then sum(D_AchievePayPctTrans_ACM1-7 ) 
else If AcMnth = 8 then sum(D_AchievePayPctTrans_ACM1-8 ) 
else If AcMnth = 9 then sum(D_AchievePayPctTrans_ACM1-9 ) 
else If AcMnth = 10 then sum(D_AchievePayPctTrans_ACM1-10 ) 
else If AcMnth = 11 then sum(D_AchievePayPctTrans_ACM1-11 ) 
else sum(D_AchievePayPctTrans_ACM1-12)</t>
  </si>
  <si>
    <t>The learning delivery's balancing payment  year to date</t>
  </si>
  <si>
    <t>D_BalPay_ACM1 - 12</t>
  </si>
  <si>
    <t>If AcMnth = 1 then sum(D_BalPay_ACM1 ) 
else If AcMnth = 2 then sum(D_BalPay_ACM1-2 ) 
else If AcMnth = 3 then sum(D_BalPay_ACM1-3 ) 
else If AcMnth = 4 then sum(D_BalPay_ACM1-4 ) 
else If AcMnth = 5 then sum(D_BalPay_ACM1-5 ) 
else If AcMnth = 6 then sum(D_BalPay_ACM1-6 ) 
else If AcMnth = 7 then sum(D_BalPay_ACM1-7 ) 
else If AcMnth = 8 then sum(D_BalPay_ACM1-8 ) 
else If AcMnth = 9 then sum(D_BalPay_ACM1-9 ) 
else If AcMnth = 10 then sum(D_BalPay_ACM1-10 ) 
else If AcMnth = 11 then sum(D_BalPay_ACM1-11 ) 
else sum(D_BalPay_ACM1-12)</t>
  </si>
  <si>
    <t>The learning delivery's uncapped balancing payment  year to date</t>
  </si>
  <si>
    <t>D_BalPayUncapped_ACM1 - 12</t>
  </si>
  <si>
    <t>If AcMnth = 1 then sum(D_BalPayUncapped_ACM1 ) 
else If AcMnth = 2 then sum(D_BalPayUncapped_ACM1-2 ) 
else If AcMnth = 3 then sum(D_BalPayUncapped_ACM1-3 ) 
else If AcMnth = 4 then sum(D_BalPayUncapped_ACM1-4 ) 
else If AcMnth = 5 then sum(D_BalPayUncapped_ACM1-5 ) 
else If AcMnth = 6 then sum(D_BalPayUncapped_ACM1-6 ) 
else If AcMnth = 7 then sum(D_BalPayUncapped_ACM1-7 ) 
else If AcMnth = 8 then sum(D_BalPayUncapped_ACM1-8 ) 
else If AcMnth = 9 then sum(D_BalPayUncapped_ACM1-9 ) 
else If AcMnth = 10 then sum(D_BalPayUncapped_ACM1-10 ) 
else If AcMnth = 11 then sum(D_BalPayUncapped_ACM1-11 ) 
else sum(D_BalPayUncapped_ACM1-12)</t>
  </si>
  <si>
    <t>D_BalancePct_Y2D</t>
  </si>
  <si>
    <t>The learning delivery's balancing percentage  year to date</t>
  </si>
  <si>
    <t>D_BalancePct_ACM1 - 12</t>
  </si>
  <si>
    <t>If AcMnth = 1 then sum(D_BalancePct_ACM1 ) 
else If AcMnth = 2 then sum(D_BalancePct_ACM1-2 ) 
else If AcMnth = 3 then sum(D_BalancePct_ACM1-3 ) 
else If AcMnth = 4 then sum(D_BalancePct_ACM1-4 ) 
else If AcMnth = 5 then sum(D_BalancePct_ACM1-5 ) 
else If AcMnth = 6 then sum(D_BalancePct_ACM1-6 ) 
else If AcMnth = 7 then sum(D_BalancePct_ACM1-7 ) 
else If AcMnth = 8 then sum(D_BalancePct_ACM1-8 ) 
else If AcMnth = 9 then sum(D_BalancePct_ACM1-9 ) 
else If AcMnth = 10 then sum(D_BalancePct_ACM1-10 ) 
else If AcMnth = 11 then sum(D_BalancePct_ACM1-11 ) 
else sum(D_BalancePct_ACM1-12)</t>
  </si>
  <si>
    <t>D_BalancePctTrans_Y2D</t>
  </si>
  <si>
    <t>The learning delivery's transitional balancing percentage year to date</t>
  </si>
  <si>
    <t>D_BalancePctTrans_ACM1 - 12</t>
  </si>
  <si>
    <t>If AcMnth = 1 then sum(D_BalancePctTrans_ACM1 ) 
else If AcMnth = 2 then sum(D_BalancePctTrans_ACM1-2 ) 
else If AcMnth = 3 then sum(D_BalancePctTrans_ACM1-3 ) 
else If AcMnth = 4 then sum(D_BalancePctTrans_ACM1-4 ) 
else If AcMnth = 5 then sum(D_BalancePctTrans_ACM1-5 ) 
else If AcMnth = 6 then sum(D_BalancePctTrans_ACM1-6 ) 
else If AcMnth = 7 then sum(D_BalancePctTrans_ACM1-7 ) 
else If AcMnth = 8 then sum(D_BalancePctTrans_ACM1-8 ) 
else If AcMnth = 9 then sum(D_BalancePctTrans_ACM1-9 ) 
else If AcMnth = 10 then sum(D_BalancePctTrans_ACM1-10 ) 
else If AcMnth = 11 then sum(D_BalancePctTrans_ACM1-11 ) 
else sum(D_BalancePctTrans_ACM1-12)</t>
  </si>
  <si>
    <t>The learning delivery's job outcome payment year to date</t>
  </si>
  <si>
    <t>D_EmpOutcomePay_ACM1 - 12</t>
  </si>
  <si>
    <t>If AcMnth = 1 then sum(D_EmpOutcomePay_ACM1 ) 
else If AcMnth = 2 then sum(D_EmpOutcomePay_ACM1-2 ) 
else If AcMnth = 3 then sum(D_EmpOutcomePay_ACM1-3 ) 
else If AcMnth = 4 then sum(D_EmpOutcomePay_ACM1-4 ) 
else If AcMnth = 5 then sum(D_EmpOutcomePay_ACM1-5 ) 
else If AcMnth = 6 then sum(D_EmpOutcomePay_ACM1-6 ) 
else If AcMnth = 7 then sum(D_EmpOutcomePay_ACM1-7 ) 
else If AcMnth = 8 then sum(D_EmpOutcomePay_ACM1-8 ) 
else If AcMnth = 9 then sum(D_EmpOutcomePay_ACM1-9 ) 
else If AcMnth = 10 then sum(D_EmpOutcomePay_ACM1-10 ) 
else If AcMnth = 11 then sum(D_EmpOutcomePay_ACM1-11 ) 
else sum(D_EmpOutcomePay_ACM1-12)</t>
  </si>
  <si>
    <t>D_EmpOutcomePct_Y2D</t>
  </si>
  <si>
    <t>The learning delivery's job outcome percentage year to date</t>
  </si>
  <si>
    <t>D_EmpOutcomePct_ACM1 - 12</t>
  </si>
  <si>
    <t>If AcMnth = 1 then sum(D_EmpOutcomePct_ACM1 ) 
else If AcMnth = 2 then sum(D_EmpOutcomePct_ACM1-2 ) 
else If AcMnth = 3 then sum(D_EmpOutcomePct_ACM1-3 ) 
else If AcMnth = 4 then sum(D_EmpOutcomePct_ACM1-4 ) 
else If AcMnth = 5 then sum(D_EmpOutcomePct_ACM1-5 ) 
else If AcMnth = 6 then sum(D_EmpOutcomePct_ACM1-6 ) 
else If AcMnth = 7 then sum(D_EmpOutcomePct_ACM1-7 ) 
else If AcMnth = 8 then sum(D_EmpOutcomePct_ACM1-8 ) 
else If AcMnth = 9 then sum(D_EmpOutcomePct_ACM1-9 ) 
else If AcMnth = 10 then sum(D_EmpOutcomePct_ACM1-10 ) 
else If AcMnth = 11 then sum(D_EmpOutcomePct_ACM1-11 ) 
else sum(D_EmpOutcomePct_ACM1-12)</t>
  </si>
  <si>
    <t>D_EmpOutcomePctTrans_Y2D</t>
  </si>
  <si>
    <t>The learning delivery's transitional job outcome percentage year to date</t>
  </si>
  <si>
    <t>D_EmpOutcomePctTrans_ACM1 - 12</t>
  </si>
  <si>
    <t>If AcMnth = 1 then sum(D_EmpOutcomePctTrans_ACM1 ) 
else If AcMnth = 2 then sum(D_EmpOutcomePctTrans_ACM1-2 ) 
else If AcMnth = 3 then sum(D_EmpOutcomePctTrans_ACM1-3 ) 
else If AcMnth = 4 then sum(D_EmpOutcomePctTrans_ACM1-4 ) 
else If AcMnth = 5 then sum(D_EmpOutcomePctTrans_ACM1-5 ) 
else If AcMnth = 6 then sum(D_EmpOutcomePctTrans_ACM1-6 ) 
else If AcMnth = 7 then sum(D_EmpOutcomePctTrans_ACM1-7 ) 
else If AcMnth = 8 then sum(D_EmpOutcomePctTrans_ACM1-8 ) 
else If AcMnth = 9 then sum(D_EmpOutcomePctTrans_ACM1-9 ) 
else If AcMnth = 10 then sum(D_EmpOutcomePctTrans_ACM1-10 ) 
else If AcMnth = 11 then sum(D_EmpOutcomePctTrans_ACM1-11 ) 
else sum(D_EmpOutcomePctTrans_ACM1-12)</t>
  </si>
  <si>
    <t>D_LearnSuppFund_Y2D</t>
  </si>
  <si>
    <t>The learning delivery is eligible for LSF in the period year to date</t>
  </si>
  <si>
    <t>D_LearnSuppFund_ACM1 - 12</t>
  </si>
  <si>
    <t>If AcMnth = 1 then sum(D_LearnSuppFunsum(D_ACM1 ) 
else If AcMnth = 2 then sum(D_LearnSuppFunsum(D_ACM1-2 ) 
else If AcMnth = 3 then sum(D_LearnSuppFunsum(D_ACM1-3 ) 
else If AcMnth = 4 then sum(D_LearnSuppFunsum(D_ACM1-4 ) 
else If AcMnth = 5 then sum(D_LearnSuppFunsum(D_ACM1-5 ) 
else If AcMnth = 6 then sum(D_LearnSuppFunsum(D_ACM1-6 ) 
else If AcMnth = 7 then sum(D_LearnSuppFunsum(D_ACM1-7 ) 
else If AcMnth = 8 then sum(D_LearnSuppFunsum(D_ACM1-8 ) 
else If AcMnth = 9 then sum(D_LearnSuppFunsum(D_ACM1-9 ) 
else If AcMnth = 10 then sum(D_LearnSuppFunsum(D_ACM1-10 ) 
else If AcMnth = 11 then sum(D_LearnSuppFunsum(D_ACM1-11 ) 
else sum(D_LearnSuppFunsum(D_ACM1-12)</t>
  </si>
  <si>
    <t>The learning delivery's LSF payment year to date</t>
  </si>
  <si>
    <t>If AcMnth = 1 then sum(D_LSFPay_ACM1 ) 
else If AcMnth = 2 then sum(D_LSFPay_ACM1-2 ) 
else If AcMnth = 3 then sum(D_LSFPay_ACM1-3 ) 
else If AcMnth = 4 then sum(D_LSFPay_ACM1-4 ) 
else If AcMnth = 5 then sum(D_LSFPay_ACM1-5 ) 
else If AcMnth = 6 then sum(D_LSFPay_ACM1-6 ) 
else If AcMnth = 7 then sum(D_LSFPay_ACM1-7 ) 
else If AcMnth = 8 then sum(D_LSFPay_ACM1-8 ) 
else If AcMnth = 9 then sum(D_LSFPay_ACM1-9 ) 
else If AcMnth = 10 then sum(D_LSFPay_ACM1-10 ) 
else If AcMnth = 11 then sum(D_LSFPay_ACM1-11 ) 
else sum(D_LSFPay_ACM1-12)</t>
  </si>
  <si>
    <t>The learning delivery's on-programme payment year to date</t>
  </si>
  <si>
    <t>D_OnProgPay_ACM1 - 12</t>
  </si>
  <si>
    <t>If AcMnth = 1 then sum(D_OnProgPay_ACM1 ) 
else If AcMnth = 2 then sum(D_OnProgPay_ACM1-2 ) 
else If AcMnth = 3 then sum(D_OnProgPay_ACM1-3 ) 
else If AcMnth = 4 then sum(D_OnProgPay_ACM1-4 ) 
else If AcMnth = 5 then sum(D_OnProgPay_ACM1-5 ) 
else If AcMnth = 6 then sum(D_OnProgPay_ACM1-6 ) 
else If AcMnth = 7 then sum(D_OnProgPay_ACM1-7 ) 
else If AcMnth = 8 then sum(D_OnProgPay_ACM1-8 ) 
else If AcMnth = 9 then sum(D_OnProgPay_ACM1-9 ) 
else If AcMnth = 10 then sum(D_OnProgPay_ACM1-10 ) 
else If AcMnth = 11 then sum(D_OnProgPay_ACM1-11 ) 
else sum(D_OnProgPay_ACM1-12)</t>
  </si>
  <si>
    <t>The learning delivery's uncapped on-programme payment year to date</t>
  </si>
  <si>
    <t>D_OnProgPayUncapped_ACM1 - 12</t>
  </si>
  <si>
    <t>If AcMnth = 1 then sum(D_OnProgPayUncapped_ACM1 ) 
else If AcMnth = 2 then sum(D_OnProgPayUncapped_ACM1-2 ) 
else If AcMnth = 3 then sum(D_OnProgPayUncapped_ACM1-3 ) 
else If AcMnth = 4 then sum(D_OnProgPayUncapped_ACM1-4 ) 
else If AcMnth = 5 then sum(D_OnProgPayUncapped_ACM1-5 ) 
else If AcMnth = 6 then sum(D_OnProgPayUncapped_ACM1-6 ) 
else If AcMnth = 7 then sum(D_OnProgPayUncapped_ACM1-7 ) 
else If AcMnth = 8 then sum(D_OnProgPayUncapped_ACM1-8 ) 
else If AcMnth = 9 then sum(D_OnProgPayUncapped_ACM1-9 ) 
else If AcMnth = 10 then sum(D_OnProgPayUncapped_ACM1-10 ) 
else If AcMnth = 11 then sum(D_OnProgPayUncapped_ACM1-11 ) 
else sum(D_OnProgPayUncapped_ACM1-12)</t>
  </si>
  <si>
    <t>D_OnProgPaymentPct_Y2D</t>
  </si>
  <si>
    <t>The learning delivery's on-programme percentage year to date</t>
  </si>
  <si>
    <t>D_OnProgPayPct_ACM1 - 12</t>
  </si>
  <si>
    <t>If AcMnth = 1 then sum(D_OnProgPayPct_ACM1 ) 
else If AcMnth = 2 then sum(D_OnProgPayPct_ACM1-2 ) 
else If AcMnth = 3 then sum(D_OnProgPayPct_ACM1-3 ) 
else If AcMnth = 4 then sum(D_OnProgPayPct_ACM1-4 ) 
else If AcMnth = 5 then sum(D_OnProgPayPct_ACM1-5 ) 
else If AcMnth = 6 then sum(D_OnProgPayPct_ACM1-6 ) 
else If AcMnth = 7 then sum(D_OnProgPayPct_ACM1-7 ) 
else If AcMnth = 8 then sum(D_OnProgPayPct_ACM1-8 ) 
else If AcMnth = 9 then sum(D_OnProgPayPct_ACM1-9 ) 
else If AcMnth = 10 then sum(D_OnProgPayPct_ACM1-10 ) 
else If AcMnth = 11 then sum(D_OnProgPayPct_ACM1-11 ) 
else sum(D_OnProgPayPct_ACM1-12)</t>
  </si>
  <si>
    <t>D_OnProgPaymentPctTrans_Y2D</t>
  </si>
  <si>
    <t>The learning delivery's on transitional on-programme percentage year to date</t>
  </si>
  <si>
    <t>D_OnProgPayPctTrans_ACM1 - 12</t>
  </si>
  <si>
    <t>If AcMnth = 1 then sum(D_OnProgPayPctTrans_ACM1 ) 
else If AcMnth = 2 then sum(D_OnProgPayPctTrans_ACM1-2 ) 
else If AcMnth = 3 then sum(D_OnProgPayPctTrans_ACM1-3 ) 
else If AcMnth = 4 then sum(D_OnProgPayPctTrans_ACM1-4 ) 
else If AcMnth = 5 then sum(D_OnProgPayPctTrans_ACM1-5 ) 
else If AcMnth = 6 then sum(D_OnProgPayPctTrans_ACM1-6 ) 
else If AcMnth = 7 then sum(D_OnProgPayPctTrans_ACM1-7 ) 
else If AcMnth = 8 then sum(D_OnProgPayPctTrans_ACM1-8 ) 
else If AcMnth = 9 then sum(D_OnProgPayPctTrans_ACM1-9 ) 
else If AcMnth = 10 then sum(D_OnProgPayPctTrans_ACM1-10 ) 
else If AcMnth = 11 then sum(D_OnProgPayPctTrans_ACM1-11 ) 
else sum(D_OnProgPayPctTrans_ACM1-12)</t>
  </si>
  <si>
    <t>D_InstPerPeriod_Y2D</t>
  </si>
  <si>
    <t>The learning delivery's number of instalments year to date</t>
  </si>
  <si>
    <t>D_InstPerPeriod_ACM1 -12</t>
  </si>
  <si>
    <t>If AcMnth = 1 then sum(D_InstPerPeriod_ACM1 ) 
else If AcMnth = 2 then sum(D_InstPerPeriod_ACM1-2 ) 
else If AcMnth = 3 then sum(D_InstPerPeriod_ACM1-3 ) 
else If AcMnth = 4 then sum(D_InstPerPeriod_ACM1-4 ) 
else If AcMnth = 5 then sum(D_InstPerPeriod_ACM1-5 ) 
else If AcMnth = 6 then sum(D_InstPerPeriod_ACM1-6 ) 
else If AcMnth = 7 then sum(D_InstPerPeriod_ACM1-7 ) 
else If AcMnth = 8 then sum(D_InstPerPeriod_ACM1-8 ) 
else If AcMnth = 9 then sum(D_InstPerPeriod_ACM1-9 ) 
else If AcMnth = 10 then sum(D_InstPerPeriod_ACM1-10 ) 
else If AcMnth = 11 then sum(D_InstPerPeriod_ACM1-11 ) 
else sum(D_InstPerPeriod_ACM1-12)</t>
  </si>
  <si>
    <t>D_TransInstPerPeriod_Y2D</t>
  </si>
  <si>
    <t>The learning delivery's transitional number of instalments year to date</t>
  </si>
  <si>
    <t>D_TransInstPerPeriod_ACM1 - 12</t>
  </si>
  <si>
    <t>If AcMnth = 1 then sum(D_TransInstPerPeriod_ACM1 ) 
else If AcMnth = 2 then sum(D_TransInstPerPeriod_ACM1-2 ) 
else If AcMnth = 3 then sum(D_TransInstPerPeriod_ACM1-3 ) 
else If AcMnth = 4 then sum(D_TransInstPerPeriod_ACM1-4 ) 
else If AcMnth = 5 then sum(D_TransInstPerPeriod_ACM1-5 ) 
else If AcMnth = 6 then sum(D_TransInstPerPeriod_ACM1-6 ) 
else If AcMnth = 7 then sum(D_TransInstPerPeriod_ACM1-7 ) 
else If AcMnth = 8 then sum(D_TransInstPerPeriod_ACM1-8 ) 
else If AcMnth = 9 then sum(D_TransInstPerPeriod_ACM1-9 ) 
else If AcMnth = 10 then sum(D_TransInstPerPeriod_ACM1-10 ) 
else If AcMnth = 11 then sum(D_TransInstPerPeriod_ACM1-11 ) 
else sum(D_TransInstPerPeriod_ACM1-12)</t>
  </si>
  <si>
    <t>D_TotalPayment_ACM1 - 12</t>
  </si>
  <si>
    <t>If AcMnth = 1 then sum(D_TotalPayment_ACM1 ) 
else If AcMnth = 2 then sum(D_TotalPayment_ACM1-2 ) 
else If AcMnth = 3 then sum(D_TotalPayment_ACM1-3 ) 
else If AcMnth = 4 then sum(D_TotalPayment_ACM1-4 ) 
else If AcMnth = 5 then sum(D_TotalPayment_ACM1-5 ) 
else If AcMnth = 6 then sum(D_TotalPayment_ACM1-6 ) 
else If AcMnth = 7 then sum(D_TotalPayment_ACM1-7 ) 
else If AcMnth = 8 then sum(D_TotalPayment_ACM1-8 ) 
else If AcMnth = 9 then sum(D_TotalPayment_ACM1-9 ) 
else If AcMnth = 10 then sum(D_TotalPayment_ACM1-10 ) 
else If AcMnth = 11 then sum(D_TotalPayment_ACM1-11 ) 
else sum(D_TotalPayment_ACM1-12)</t>
  </si>
  <si>
    <t>The learning delivery's aim achievement payment in expected full year</t>
  </si>
  <si>
    <t>Sum D_AimAchPay_ACM1 to D_AimAchPay_ACM12</t>
  </si>
  <si>
    <t>D_AchievePayPct_EFY</t>
  </si>
  <si>
    <t>The learning delivery's aim achievement percentage in expected full year</t>
  </si>
  <si>
    <t>Sum D_AchievePayPct_ACM1  Sum D_AchievePayPct_ACM12</t>
  </si>
  <si>
    <t>D_AchievePayPctTrans_EFY</t>
  </si>
  <si>
    <t>The learning delivery's transitional aim achievement percentage in expected full year</t>
  </si>
  <si>
    <t>Sum AchievePayPctTrans_ACM1 to  AchievePayPctTrans_ACM12</t>
  </si>
  <si>
    <t>The learning delivery's balancing payment  in expected full year</t>
  </si>
  <si>
    <t>Sum D_BalPay_ACM1 to D_BalPay_ACM12</t>
  </si>
  <si>
    <t>The learning delivery's uncapped balancing payment  in expected full year</t>
  </si>
  <si>
    <t>Sum D_BalPayUncapped_ACM1 to D_BalPayUncapped_ACM12</t>
  </si>
  <si>
    <t>D_BalancePct_EFY</t>
  </si>
  <si>
    <t>The learning delivery's balancing percentage in expected full year</t>
  </si>
  <si>
    <t>If D_BalancePct_EFY is null then 0 
else BalancePct_EFY</t>
  </si>
  <si>
    <t>D_BalancePctTrans_EFY</t>
  </si>
  <si>
    <t>The learning delivery's transitional balancing percentage in expected full year</t>
  </si>
  <si>
    <t>If D_BalancePctTrans_EFY is null then 0 
else BalancePctTrans_EFY</t>
  </si>
  <si>
    <t>The learning delivery's job outcome payment in expected full year</t>
  </si>
  <si>
    <t>Sum D_EmpOutcomePay_ACM1 to D_EmpOutcomePay_ACM12</t>
  </si>
  <si>
    <t>D_EmpOutcomePct_EFY</t>
  </si>
  <si>
    <t>The learning delivery's job outcome percentage in expected full year</t>
  </si>
  <si>
    <t>If D_EmpOutcomePct_EFY is null then 0 
else EmpOutcomePct_EFY</t>
  </si>
  <si>
    <t>D_EmpOutcomePctTrans_EFY</t>
  </si>
  <si>
    <t>The learning delivery's transitional job outcome percentage in expected full year</t>
  </si>
  <si>
    <t>If D_EmpOutcomePctTrans_EFY is null then 0 
else EmpOutcomePctTrans_EFY</t>
  </si>
  <si>
    <t>D_LearnSuppFund_EFY</t>
  </si>
  <si>
    <t>The learning delivery is eligible for LSF in the period in expected full year</t>
  </si>
  <si>
    <t>Sum D_LearnSuppFund_ACM1 to D_LearnSuppFund_ACM12</t>
  </si>
  <si>
    <t>The learning delivery's LSF payment in expected full year</t>
  </si>
  <si>
    <t>D_LSFPay_ACM1 - 12</t>
  </si>
  <si>
    <t>Sum D_LSFPay_ACM1 to D_LSFPay_ACM12</t>
  </si>
  <si>
    <t>The learning delivery's on-programme payment in expected full year</t>
  </si>
  <si>
    <t>Sum D_OnProgPay_ACM1 to D_OnProgPay_ACM12</t>
  </si>
  <si>
    <t>The learning delivery's uncapped on-programme payment in expected full year</t>
  </si>
  <si>
    <t>Sum D_OnProgPayUncapped_ACM1 to D_OnProgPayUncapped_ACM12</t>
  </si>
  <si>
    <t>D_OnProgPaymentPct_EFY</t>
  </si>
  <si>
    <t>The learning delivery's on-programme percentage in expected full year</t>
  </si>
  <si>
    <t>D_OnProgPayPct_EFY</t>
  </si>
  <si>
    <t>If D_OnProgPayPct_EFY is null then 0 
else OnProgPayPct_EFY</t>
  </si>
  <si>
    <t>D_OnProgPaymentPctTrans_EFY</t>
  </si>
  <si>
    <t>The learning delivery's on transitional on-programme percentage in expected full year</t>
  </si>
  <si>
    <t>D_OnProgPayPctTrans_EFY</t>
  </si>
  <si>
    <t>If D_OnProgPayPctTrans_EFY is null then 0 
else OnProgPayPctTrans_EFY</t>
  </si>
  <si>
    <t>D_InstPerPeriod_EFY</t>
  </si>
  <si>
    <t>The learning delivery's number of instalments in expected full year</t>
  </si>
  <si>
    <t>If D_InstPerPeriod_EFY is null then 0 
else InstPerPeriod_EFY</t>
  </si>
  <si>
    <t>D_TransInstPerPeriod_EFY</t>
  </si>
  <si>
    <t>The learning delivery's transitional number of instalments in expected full year</t>
  </si>
  <si>
    <t>If D_TransInstPerPeriod_EFY is null then 0 
else TransInstPerPeriod_EFY</t>
  </si>
  <si>
    <t xml:space="preserve">Total Payment expected full year </t>
  </si>
  <si>
    <t>Sum D_TotalPayment_ACM1 to D_TotalPayment_ACM12</t>
  </si>
  <si>
    <t>SILR2425_Funding_Aims_ALB_SNnn</t>
  </si>
  <si>
    <t>On programme cash academic month 1</t>
  </si>
  <si>
    <t>Sum of D_OnProgPay_ACM1 for all of the learner's aims</t>
  </si>
  <si>
    <t>L_OnProgAreaCostPayment_ACM1</t>
  </si>
  <si>
    <t>On programme area cost cash academic month 1</t>
  </si>
  <si>
    <t>D_OnProgAreaCostPayment_ACM1</t>
  </si>
  <si>
    <t>Sum of D_OnProgAreaCostPayment_ACM1 for all of the learner's aims</t>
  </si>
  <si>
    <t>L_AreaCostBalPayment_ACM1</t>
  </si>
  <si>
    <t>Area cost balancing cash academic month 1</t>
  </si>
  <si>
    <t>D_AreaCostBalPayment_ACM1</t>
  </si>
  <si>
    <t>Sum of D_AreaCostBalPayment_ACM1 for all of the learner's aims</t>
  </si>
  <si>
    <t>L_ALBCode_ACM1</t>
  </si>
  <si>
    <t>Adult loans bursary code academic month 1</t>
  </si>
  <si>
    <t>D_ALBCode_ACM1</t>
  </si>
  <si>
    <t>Set to maximum value of D_ALBCode_ACM1</t>
  </si>
  <si>
    <t>Total payment academic month 1</t>
  </si>
  <si>
    <t>On programme cash academic month 2</t>
  </si>
  <si>
    <t>Sum of D_OnProgPay_ACM2 for all of the learner's aims</t>
  </si>
  <si>
    <t>L_OnProgAreaCostPayment_ACM2</t>
  </si>
  <si>
    <t>On programme area cost cash academic month 2</t>
  </si>
  <si>
    <t>D_OnProgAreaCostPayment_ACM2</t>
  </si>
  <si>
    <t>Sum of D_OnProgAreaCostPayment_ACM2 for all of the learner's aims</t>
  </si>
  <si>
    <t>L_AreaCostBalPayment_ACM2</t>
  </si>
  <si>
    <t>Area cost balancing cash academic month 2</t>
  </si>
  <si>
    <t>D_AreaCostBalPayment_ACM2</t>
  </si>
  <si>
    <t>Sum of D_AreaCostBalPayment_ACM2 for all of the learner's aims</t>
  </si>
  <si>
    <t>L_ALBCode_ACM2</t>
  </si>
  <si>
    <t>Adult loans bursary code academic month 2</t>
  </si>
  <si>
    <t>D_ALBCode_ACM2</t>
  </si>
  <si>
    <t>Set to maximum value of D_ALBCode_ACM2</t>
  </si>
  <si>
    <t>Total payment academic month 2</t>
  </si>
  <si>
    <t>On programme cash academic month 3</t>
  </si>
  <si>
    <t>Sum of D_OnProgPay_ACM3 for all of the learner's aims</t>
  </si>
  <si>
    <t>L_OnProgAreaCostPayment_ACM3</t>
  </si>
  <si>
    <t>On programme area cost cash academic month 3</t>
  </si>
  <si>
    <t>D_OnProgAreaCostPayment_ACM3</t>
  </si>
  <si>
    <t>Sum of D_OnProgAreaCostPayment_ACM3 for all of the learner's aims</t>
  </si>
  <si>
    <t>L_AreaCostBalPayment_ACM3</t>
  </si>
  <si>
    <t>Area cost balancing cash academic month 3</t>
  </si>
  <si>
    <t>D_AreaCostBalPayment_ACM3</t>
  </si>
  <si>
    <t>Sum of D_AreaCostBalPayment_ACM3 for all of the learner's aims</t>
  </si>
  <si>
    <t>L_ALBCode_ACM3</t>
  </si>
  <si>
    <t>Adult loans bursary code academic month 3</t>
  </si>
  <si>
    <t>D_ALBCode_ACM3</t>
  </si>
  <si>
    <t>Set to maximum value of D_ALBCode_ACM3</t>
  </si>
  <si>
    <t>Total payment academic month 3</t>
  </si>
  <si>
    <t>On programme cash academic month 4</t>
  </si>
  <si>
    <t>Sum of D_OnProgPay_ACM4 for all of the learner's aims</t>
  </si>
  <si>
    <t>L_OnProgAreaCostPayment_ACM4</t>
  </si>
  <si>
    <t>On programme area cost cash academic month 4</t>
  </si>
  <si>
    <t>D_OnProgAreaCostPayment_ACM4</t>
  </si>
  <si>
    <t>Sum of D_OnProgAreaCostPayment_ACM4 for all of the learner's aims</t>
  </si>
  <si>
    <t>L_AreaCostBalPayment_ACM4</t>
  </si>
  <si>
    <t>Area cost balancing cash academic month 4</t>
  </si>
  <si>
    <t>D_AreaCostBalPayment_ACM4</t>
  </si>
  <si>
    <t>Sum of D_AreaCostBalPayment_ACM4 for all of the learner's aims</t>
  </si>
  <si>
    <t>L_ALBCode_ACM4</t>
  </si>
  <si>
    <t>Adult loans bursary code academic month 4</t>
  </si>
  <si>
    <t>D_ALBCode_ACM4</t>
  </si>
  <si>
    <t>Set to maximum value of D_ALBCode_ACM4</t>
  </si>
  <si>
    <t>Total payment academic month 4</t>
  </si>
  <si>
    <t>On programme cash academic month 5</t>
  </si>
  <si>
    <t>Sum of D_OnProgPay_ACM5 for all of the learner's aims</t>
  </si>
  <si>
    <t>L_OnProgAreaCostPayment_ACM5</t>
  </si>
  <si>
    <t>On programme area cost cash academic month 5</t>
  </si>
  <si>
    <t>D_OnProgAreaCostPayment_ACM5</t>
  </si>
  <si>
    <t>Sum of D_OnProgAreaCostPayment_ACM5 for all of the learner's aims</t>
  </si>
  <si>
    <t>L_AreaCostBalPayment_ACM5</t>
  </si>
  <si>
    <t>Area cost balancing cash academic month 5</t>
  </si>
  <si>
    <t>D_AreaCostBalPayment_ACM5</t>
  </si>
  <si>
    <t>Sum of D_AreaCostBalPayment_ACM5 for all of the learner's aims</t>
  </si>
  <si>
    <t>L_ALBCode_ACM5</t>
  </si>
  <si>
    <t>Adult loans bursary code academic month 5</t>
  </si>
  <si>
    <t>D_ALBCode_ACM5</t>
  </si>
  <si>
    <t>Set to maximum value of D_ALBCode_ACM5</t>
  </si>
  <si>
    <t>Total payment academic month 5</t>
  </si>
  <si>
    <t>On programme cash academic month 6</t>
  </si>
  <si>
    <t>Sum of D_OnProgPay_ACM6 for all of the learner's aims</t>
  </si>
  <si>
    <t>L_OnProgAreaCostPayment_ACM6</t>
  </si>
  <si>
    <t>On programme area cost cash academic month 6</t>
  </si>
  <si>
    <t>D_OnProgAreaCostPayment_ACM6</t>
  </si>
  <si>
    <t>Sum of D_OnProgAreaCostPayment_ACM6 for all of the learner's aims</t>
  </si>
  <si>
    <t>L_AreaCostBalPayment_ACM6</t>
  </si>
  <si>
    <t>Area cost balancing cash academic month 6</t>
  </si>
  <si>
    <t>D_AreaCostBalPayment_ACM6</t>
  </si>
  <si>
    <t>Sum of D_AreaCostBalPayment_ACM6 for all of the learner's aims</t>
  </si>
  <si>
    <t>L_ALBCode_ACM6</t>
  </si>
  <si>
    <t>Adult loans bursary code academic month 6</t>
  </si>
  <si>
    <t>D_ALBCode_ACM6</t>
  </si>
  <si>
    <t>Set to maximum value of D_ALBCode_ACM6</t>
  </si>
  <si>
    <t>Total payment academic month 6</t>
  </si>
  <si>
    <t>On programme cash academic month 7</t>
  </si>
  <si>
    <t>Sum of D_OnProgPay_ACM7 for all of the learner's aims</t>
  </si>
  <si>
    <t>L_OnProgAreaCostPayment_ACM7</t>
  </si>
  <si>
    <t>On programme area cost cash academic month 7</t>
  </si>
  <si>
    <t>D_OnProgAreaCostPayment_ACM7</t>
  </si>
  <si>
    <t>Sum of D_OnProgAreaCostPayment_ACM7 for all of the learner's aims</t>
  </si>
  <si>
    <t>L_AreaCostBalPayment_ACM7</t>
  </si>
  <si>
    <t>Area cost balancing cash academic month 7</t>
  </si>
  <si>
    <t>D_AreaCostBalPayment_ACM7</t>
  </si>
  <si>
    <t>Sum of D_AreaCostBalPayment_ACM7 for all of the learner's aims</t>
  </si>
  <si>
    <t>L_ALBCode_ACM7</t>
  </si>
  <si>
    <t>Adult loans bursary code academic month 7</t>
  </si>
  <si>
    <t>D_ALBCode_ACM7</t>
  </si>
  <si>
    <t>Set to maximum value of D_ALBCode_ACM7</t>
  </si>
  <si>
    <t>Total payment academic month 7</t>
  </si>
  <si>
    <t>On programme cash academic month 8</t>
  </si>
  <si>
    <t>Sum of D_OnProgPay_ACM8 for all of the learner's aims</t>
  </si>
  <si>
    <t>L_OnProgAreaCostPayment_ACM8</t>
  </si>
  <si>
    <t>On programme area cost cash academic month 8</t>
  </si>
  <si>
    <t>D_OnProgAreaCostPayment_ACM8</t>
  </si>
  <si>
    <t>Sum of D_OnProgAreaCostPayment_ACM8 for all of the learner's aims</t>
  </si>
  <si>
    <t>L_AreaCostBalPayment_ACM8</t>
  </si>
  <si>
    <t>Area cost balancing cash academic month 8</t>
  </si>
  <si>
    <t>D_AreaCostBalPayment_ACM8</t>
  </si>
  <si>
    <t>Sum of D_AreaCostBalPayment_ACM8 for all of the learner's aims</t>
  </si>
  <si>
    <t>L_ALBCode_ACM8</t>
  </si>
  <si>
    <t>Adult loans bursary code academic month 8</t>
  </si>
  <si>
    <t>D_ALBCode_ACM8</t>
  </si>
  <si>
    <t>Set to maximum value of D_ALBCode_ACM8</t>
  </si>
  <si>
    <t>Total payment academic month 8</t>
  </si>
  <si>
    <t>On programme cash academic month 9</t>
  </si>
  <si>
    <t>Sum of D_OnProgPay_ACM9 for all of the learner's aims</t>
  </si>
  <si>
    <t>L_OnProgAreaCostPayment_ACM9</t>
  </si>
  <si>
    <t>On programme area cost cash academic month 9</t>
  </si>
  <si>
    <t>D_OnProgAreaCostPayment_ACM9</t>
  </si>
  <si>
    <t>Sum of D_OnProgAreaCostPayment_ACM9 for all of the learner's aims</t>
  </si>
  <si>
    <t>L_AreaCostBalPayment_ACM9</t>
  </si>
  <si>
    <t>Area cost balancing cash academic month 9</t>
  </si>
  <si>
    <t>D_AreaCostBalPayment_ACM9</t>
  </si>
  <si>
    <t>Sum of D_AreaCostBalPayment_ACM9 for all of the learner's aims</t>
  </si>
  <si>
    <t>L_ALBCode_ACM9</t>
  </si>
  <si>
    <t>Adult loans bursary code academic month 9</t>
  </si>
  <si>
    <t>D_ALBCode_ACM9</t>
  </si>
  <si>
    <t>Set to maximum value of D_ALBCode_ACM9</t>
  </si>
  <si>
    <t>Total payment academic month 9</t>
  </si>
  <si>
    <t>On programme cash academic month 10</t>
  </si>
  <si>
    <t>Sum of D_OnProgPay_ACM10 for all of the learner's aims</t>
  </si>
  <si>
    <t>L_OnProgAreaCostPayment_ACM10</t>
  </si>
  <si>
    <t>On programme area cost cash academic month 10</t>
  </si>
  <si>
    <t>D_OnProgAreaCostPayment_ACM10</t>
  </si>
  <si>
    <t>Sum of D_OnProgAreaCostPayment_ACM10 for all of the learner's aims</t>
  </si>
  <si>
    <t>L_AreaCostBalPayment_ACM10</t>
  </si>
  <si>
    <t>Area cost balancing cash academic month 10</t>
  </si>
  <si>
    <t>D_AreaCostBalPayment_ACM10</t>
  </si>
  <si>
    <t>Sum of D_AreaCostBalPayment_ACM10 for all of the learner's aims</t>
  </si>
  <si>
    <t>L_ALBCode_ACM10</t>
  </si>
  <si>
    <t>Adult loans bursary code academic month 10</t>
  </si>
  <si>
    <t>D_ALBCode_ACM10</t>
  </si>
  <si>
    <t>Set to maximum value of D_ALBCode_ACM10</t>
  </si>
  <si>
    <t>Total payment academic month 10</t>
  </si>
  <si>
    <t>On programme cash academic month 11</t>
  </si>
  <si>
    <t>Sum of D_OnProgPay_ACM11 for all of the learner's aims</t>
  </si>
  <si>
    <t>L_OnProgAreaCostPayment_ACM11</t>
  </si>
  <si>
    <t>On programme area cost cash academic month 11</t>
  </si>
  <si>
    <t>D_OnProgAreaCostPayment_ACM11</t>
  </si>
  <si>
    <t>Sum of D_OnProgAreaCostPayment_ACM11 for all of the learner's aims</t>
  </si>
  <si>
    <t>L_AreaCostBalPayment_ACM11</t>
  </si>
  <si>
    <t>Area cost balancing cash academic month 11</t>
  </si>
  <si>
    <t>D_AreaCostBalPayment_ACM11</t>
  </si>
  <si>
    <t>Sum of D_AreaCostBalPayment_ACM11 for all of the learner's aims</t>
  </si>
  <si>
    <t>L_ALBCode_ACM11</t>
  </si>
  <si>
    <t>Adult loans bursary code academic month 11</t>
  </si>
  <si>
    <t>D_ALBCode_ACM11</t>
  </si>
  <si>
    <t>Set to maximum value of D_ALBCode_ACM11</t>
  </si>
  <si>
    <t>Total payment academic month 11</t>
  </si>
  <si>
    <t>On programme cash academic month 12</t>
  </si>
  <si>
    <t>Sum of D_OnProgPay_ACM12 for all of the learner's aims</t>
  </si>
  <si>
    <t>L_OnProgAreaCostPayment_ACM12</t>
  </si>
  <si>
    <t>On programme area cost cash academic month 12</t>
  </si>
  <si>
    <t>D_OnProgAreaCostPayment_ACM12</t>
  </si>
  <si>
    <t>Sum of D_OnProgAreaCostPayment_ACM12 for all of the learner's aims</t>
  </si>
  <si>
    <t>L_AreaCostBalPayment_ACM12</t>
  </si>
  <si>
    <t>Area cost balancing cash academic month 12</t>
  </si>
  <si>
    <t>D_AreaCostBalPayment_ACM12</t>
  </si>
  <si>
    <t>Sum of D_AreaCostBalPayment_ACM12 for all of the learner's aims</t>
  </si>
  <si>
    <t>L_ALBCode_ACM12</t>
  </si>
  <si>
    <t>Adult loans bursary code academic month 12</t>
  </si>
  <si>
    <t>D_ALBCode_ACM12</t>
  </si>
  <si>
    <t>Set to maximum value of D_ALBCode_ACM12</t>
  </si>
  <si>
    <t>Total payment academic month 12</t>
  </si>
  <si>
    <t>On programme cash year to date</t>
  </si>
  <si>
    <t>Sum of D_OnProgPay_Y2D for all of the learner's aims</t>
  </si>
  <si>
    <t>L_OnProgAreaCostPayment_Y2D</t>
  </si>
  <si>
    <t>On programme area cost cash year to date</t>
  </si>
  <si>
    <t>D_OnProgAreaCostPayment_Y2D</t>
  </si>
  <si>
    <t>Sum of D_OnProgAreaCostPayment_Y2D for all of the learner's aims</t>
  </si>
  <si>
    <t>L_AreaCostBalPayment_Y2D</t>
  </si>
  <si>
    <t>Area cost balancing cash year to date</t>
  </si>
  <si>
    <t>D_AreaCostBalPayment_Y2D</t>
  </si>
  <si>
    <t>Sum of D_AreaCostBalPayment_Y2D for all of the learner's aims</t>
  </si>
  <si>
    <t>Total payment year to date</t>
  </si>
  <si>
    <t>Sum of D_TotalPayment_Y2D for all of the learner's aims</t>
  </si>
  <si>
    <t>On programme cash expected full-year</t>
  </si>
  <si>
    <t>Sum of D_OnProgPay_EFY for all of the learner's aims</t>
  </si>
  <si>
    <t>L_OnProgAreaCostPayment_EFY</t>
  </si>
  <si>
    <t>On programme area cost cash expected full-year</t>
  </si>
  <si>
    <t>D_OnProgAreaCostPayment_EFY</t>
  </si>
  <si>
    <t>Sum of D_OnProgAreaCostPayment_EFY for all of the learner's aims</t>
  </si>
  <si>
    <t>L_AreaCostBalPayment_EFY</t>
  </si>
  <si>
    <t>Area cost balancing cash expected full-year</t>
  </si>
  <si>
    <t>D_AreaCostBalPayment_EFY</t>
  </si>
  <si>
    <t>Sum of D_AreaCostBalPayment_EFY for all of the learner's aims</t>
  </si>
  <si>
    <t>Total payment expected full-year</t>
  </si>
  <si>
    <t>Select records where aim is loan funded, FundModel = 99 and ADL = 1
OR
The aim is part of a programme that is loan funded, ProgType = 2,3,10,20,21,22 or 23 and ADL = 1 on the programme record (AimType = 1) 
OR
The aim is funded by the Career Learning Pilot, FundModel = 81 and LDM_1, LDM_2, LDM_3, LDM_4, LDM_5 or LDM_6 = 359</t>
  </si>
  <si>
    <t>Academic Year</t>
  </si>
  <si>
    <t>Rulebase.ALB_LearningDelivery_Period</t>
  </si>
  <si>
    <t>Funding model</t>
  </si>
  <si>
    <t xml:space="preserve">-1 = Missing (Not Applicable/ Not Known)
10 = Community Learning
11 = Tailored Learning (non-formula-funded provision)
25 = 16-19 (excluding Apprenticeships)
35 = Adult Skills
36 = Apprenticeships (from 1 May 2017)
37 = Skills Bootcamps
38 = Adult Skills Fund (formula-funded provision)
70 = ESF
81 = Other Adult
82 = Other 16-19
99 = Non-funded (No ESFA funding for this learning aim)
</t>
  </si>
  <si>
    <t>Rulebase.ALB_LearningDelivery</t>
  </si>
  <si>
    <t>Set to value of FundLine. If a Null Value is returned then set FundingLineType to NA</t>
  </si>
  <si>
    <t>Varchar 50 in source data. Funding line types vary between funding models from varchar 50 or 100</t>
  </si>
  <si>
    <t>Learning delivery on programme cash academic month 1</t>
  </si>
  <si>
    <t>ALBSupportPayment / Period</t>
  </si>
  <si>
    <t>If ALBSupportPayment for Period_1 is null then 0 else ALBSupportPayment for Period_1</t>
  </si>
  <si>
    <t>Learning delivery on programme area cost cash academic month 1</t>
  </si>
  <si>
    <t>AreaUpliftOnProgPayment / Period</t>
  </si>
  <si>
    <t>If AreaUpliftOnProgPayment for Period_1 is null then 0 else AreaUpliftOnProgPayment for Period_1</t>
  </si>
  <si>
    <t>Learning delivery on area cost balancing cash academic month 1</t>
  </si>
  <si>
    <t>AreaUpliftBalPayment / Period</t>
  </si>
  <si>
    <t>If AreaUpliftBalPayment for Period_1 is null then 0 else AreaUpliftBalPayment for Period_1</t>
  </si>
  <si>
    <t>Learning delivery adult loans bursary code academic month 1</t>
  </si>
  <si>
    <t>ALBCode / Period</t>
  </si>
  <si>
    <t>If ALBCode for Period_1 is null then 0 else ALBCode for Period_1</t>
  </si>
  <si>
    <t>Learning delivery total payment academic month 1</t>
  </si>
  <si>
    <t>D_OnProgPay_ACM1 / 
D_OnProgAreaCostPayment_ACM1 / 
D_AreaCostBalPayment_ACM1</t>
  </si>
  <si>
    <t>D_OnProgPay_ACM1 + 
D_OnProgAreaCostPayment_ACM1 + 
D_AreaCostBalPayment_ACM1</t>
  </si>
  <si>
    <t>Learning delivery on programme cash academic month 2</t>
  </si>
  <si>
    <t>If ALBSupportPayment for Period_2 is null then 0 else ALBSupportPayment for Period_2</t>
  </si>
  <si>
    <t>Learning delivery on programme area cost cash academic month 2</t>
  </si>
  <si>
    <t>If AreaUpliftOnProgPayment for Period_2 is null then 0 else AreaUpliftOnProgPayment for Period_2</t>
  </si>
  <si>
    <t>Learning delivery on area cost balancing cash academic month 2</t>
  </si>
  <si>
    <t>If AreaUpliftBalPayment for Period_2 is null then 0 else AreaUpliftBalPayment for Period_2</t>
  </si>
  <si>
    <t>Learning delivery adult loans bursary code academic month 2</t>
  </si>
  <si>
    <t>If ALBCode for Period_2 is null then 0 else ALBCode for Period_2</t>
  </si>
  <si>
    <t>Learning delivery total payment academic month 2</t>
  </si>
  <si>
    <t>D_OnProgPay_ACM2 / 
D_OnProgAreaCostPayment_ACM2 / 
D_AreaCostBalPayment_ACM2</t>
  </si>
  <si>
    <t>D_OnProgPay_ACM2 + 
D_OnProgAreaCostPayment_ACM2 + 
D_AreaCostBalPayment_ACM2</t>
  </si>
  <si>
    <t>Learning delivery on programme cash academic month 3</t>
  </si>
  <si>
    <t>If ALBSupportPayment for Period_3 is null then 0 else ALBSupportPayment for Period_3</t>
  </si>
  <si>
    <t>Learning delivery on programme area cost cash academic month 3</t>
  </si>
  <si>
    <t>If AreaUpliftOnProgPayment for Period_3 is null then 0 else AreaUpliftOnProgPayment for Period_3</t>
  </si>
  <si>
    <t>Learning delivery on area cost balancing cash academic month 3</t>
  </si>
  <si>
    <t>If AreaUpliftBalPayment for Period_3 is null then 0 else AreaUpliftBalPayment for Period_3</t>
  </si>
  <si>
    <t>Learning delivery adult loans bursary code academic month 3</t>
  </si>
  <si>
    <t>If ALBCode for Period_3 is null then 0 else ALBCode for Period_3</t>
  </si>
  <si>
    <t>Learning delivery total payment academic month 3</t>
  </si>
  <si>
    <t>D_OnProgPay_ACM3 / D_OnProgAreaCostPayment_ACM3 / D_AreaCostBalPayment_ACM3</t>
  </si>
  <si>
    <t>D_OnProgPay_ACM3 + 
D_OnProgAreaCostPayment_ACM3 + 
D_AreaCostBalPayment_ACM3</t>
  </si>
  <si>
    <t>Learning delivery on programme cash academic month 4</t>
  </si>
  <si>
    <t>If ALBSupportPayment for Period_4 is null then 0 else ALBSupportPayment for Period_4</t>
  </si>
  <si>
    <t>Learning delivery on programme area cost cash academic month 4</t>
  </si>
  <si>
    <t>If AreaUpliftOnProgPayment for Period_4 is null then 0 else AreaUpliftOnProgPayment for Period_4</t>
  </si>
  <si>
    <t>Learning delivery on area cost balancing cash academic month 4</t>
  </si>
  <si>
    <t>If AreaUpliftBalPayment for Period_4 is null then 0 else AreaUpliftBalPayment for Period_4</t>
  </si>
  <si>
    <t>Learning delivery adult loans bursary code academic month 4</t>
  </si>
  <si>
    <t>If ALBCode for Period_4 is null then 0 else ALBCode for Period_4</t>
  </si>
  <si>
    <t>Learning delivery total payment academic month 4</t>
  </si>
  <si>
    <t>D_OnProgPay_ACM4 / D_OnProgAreaCostPayment_ACM4 / D_AreaCostBalPayment_ACM4</t>
  </si>
  <si>
    <t>D_OnProgPay_ACM4 + 
D_OnProgAreaCostPayment_ACM4 + 
D_AreaCostBalPayment_ACM4</t>
  </si>
  <si>
    <t>Learning delivery on programme cash academic month 5</t>
  </si>
  <si>
    <t>If ALBSupportPayment for Period_5 is null then 0 else ALBSupportPayment for Period_5</t>
  </si>
  <si>
    <t>Learning delivery on programme area cost cash academic month 5</t>
  </si>
  <si>
    <t>If AreaUpliftOnProgPayment for Period_5 is null then 0 else AreaUpliftOnProgPayment for Period_5</t>
  </si>
  <si>
    <t>Learning delivery on area cost balancing cash academic month 5</t>
  </si>
  <si>
    <t>If AreaUpliftBalPayment for Period_5 is null then 0 else AreaUpliftBalPayment for Period_5</t>
  </si>
  <si>
    <t>Learning delivery adult loans bursary code academic month 5</t>
  </si>
  <si>
    <t>If ALBCode for Period_5 is null then 0 else ALBCode for Period_5</t>
  </si>
  <si>
    <t>Learning delivery total payment academic month 5</t>
  </si>
  <si>
    <t>D_OnProgPay_ACM5 / D_OnProgAreaCostPayment_ACM5 / D_AreaCostBalPayment_ACM5</t>
  </si>
  <si>
    <t>D_OnProgPay_ACM5 + 
D_OnProgAreaCostPayment_ACM5 + 
D_AreaCostBalPayment_ACM5</t>
  </si>
  <si>
    <t>Learning delivery on programme cash academic month 6</t>
  </si>
  <si>
    <t>If ALBSupportPayment for Period_6 is null then 0 else ALBSupportPayment for Period_6</t>
  </si>
  <si>
    <t>Learning delivery on programme area cost cash academic month 6</t>
  </si>
  <si>
    <t>If AreaUpliftOnProgPayment for Period_6 is null then 0 else AreaUpliftOnProgPayment for Period_6</t>
  </si>
  <si>
    <t>Learning delivery on area cost balancing cash academic month 6</t>
  </si>
  <si>
    <t>If AreaUpliftBalPayment for Period_6 is null then 0 else AreaUpliftBalPayment for Period_6</t>
  </si>
  <si>
    <t>Learning delivery adult loans bursary code academic month 6</t>
  </si>
  <si>
    <t>If ALBCode for Period_6 is null then 0 else ALBCode for Period_6</t>
  </si>
  <si>
    <t>Learning delivery total payment academic month 6</t>
  </si>
  <si>
    <t>D_OnProgPay_ACM6 / D_OnProgAreaCostPayment_ACM6 / D_AreaCostBalPayment_ACM6</t>
  </si>
  <si>
    <t>D_OnProgPay_ACM6 + 
D_OnProgAreaCostPayment_ACM6 + 
D_AreaCostBalPayment_ACM6</t>
  </si>
  <si>
    <t>Learning delivery on programme cash academic month 7</t>
  </si>
  <si>
    <t>If ALBSupportPayment for Period_7 is null then 0 else ALBSupportPayment for Period_7</t>
  </si>
  <si>
    <t>Learning delivery on programme area cost cash academic month 7</t>
  </si>
  <si>
    <t>If AreaUpliftOnProgPayment for Period_7 is null then 0 else AreaUpliftOnProgPayment for Period_7</t>
  </si>
  <si>
    <t>Learning delivery on area cost balancing cash academic month 7</t>
  </si>
  <si>
    <t>If AreaUpliftBalPayment for Period_7 is null then 0 else AreaUpliftBalPayment for Period_7</t>
  </si>
  <si>
    <t>Learning delivery adult loans bursary code academic month 7</t>
  </si>
  <si>
    <t>If ALBCode for Period_7 is null then 0 else ALBCode for Period_7</t>
  </si>
  <si>
    <t>Learning delivery total payment academic month 7</t>
  </si>
  <si>
    <t>D_OnProgPay_ACM7 / D_OnProgAreaCostPayment_ACM7 / D_AreaCostBalPayment_ACM7</t>
  </si>
  <si>
    <t>D_OnProgPay_ACM7 + 
D_OnProgAreaCostPayment_ACM7 + 
D_AreaCostBalPayment_ACM7</t>
  </si>
  <si>
    <t>Learning delivery on programme cash academic month 8</t>
  </si>
  <si>
    <t>If ALBSupportPayment for Period_8 is null then 0 else ALBSupportPayment for Period_8</t>
  </si>
  <si>
    <t>Learning delivery on programme area cost cash academic month 8</t>
  </si>
  <si>
    <t>If AreaUpliftOnProgPayment for Period_8 is null then 0 else AreaUpliftOnProgPayment for Period_8</t>
  </si>
  <si>
    <t>Learning delivery on area cost balancing cash academic month 8</t>
  </si>
  <si>
    <t>If AreaUpliftBalPayment for Period_8 is null then 0 else AreaUpliftBalPayment for Period_8</t>
  </si>
  <si>
    <t>Learning delivery adult loans bursary code academic month 8</t>
  </si>
  <si>
    <t>If ALBCode for Period_8 is null then 0 else ALBCode for Period_8</t>
  </si>
  <si>
    <t>Learning delivery total payment academic month 8</t>
  </si>
  <si>
    <t>D_OnProgPay_ACM8 / D_OnProgAreaCostPayment_ACM8 / D_AreaCostBalPayment_ACM8</t>
  </si>
  <si>
    <t>D_OnProgPay_ACM8 + 
D_OnProgAreaCostPayment_ACM8 + 
D_AreaCostBalPayment_ACM8</t>
  </si>
  <si>
    <t>Learning delivery on programme cash academic month 9</t>
  </si>
  <si>
    <t>If ALBSupportPayment for Period_9 is null then 0 else ALBSupportPayment for Period_9</t>
  </si>
  <si>
    <t>Learning delivery on programme area cost cash academic month 9</t>
  </si>
  <si>
    <t>If AreaUpliftOnProgPayment for Period_9 is null then 0 else AreaUpliftOnProgPayment for Period_9</t>
  </si>
  <si>
    <t>Learning delivery on area cost balancing cash academic month 9</t>
  </si>
  <si>
    <t>If AreaUpliftBalPayment for Period_9 is null then 0 else AreaUpliftBalPayment for Period_9</t>
  </si>
  <si>
    <t>Learning delivery adult loans bursary code academic month 9</t>
  </si>
  <si>
    <t>If ALBCode for Period_9 is null then 0 else ALBCode for Period_9</t>
  </si>
  <si>
    <t>Learning delivery total payment academic month 9</t>
  </si>
  <si>
    <t>D_OnProgPay_ACM9 / D_OnProgAreaCostPayment_ACM9 / D_AreaCostBalPayment_ACM9</t>
  </si>
  <si>
    <t>D_OnProgPay_ACM9 + 
D_OnProgAreaCostPayment_ACM9 + 
D_AreaCostBalPayment_ACM9</t>
  </si>
  <si>
    <t>Learning delivery on programme cash academic month 10</t>
  </si>
  <si>
    <t>If ALBSupportPayment for Period_10 is null then 0 else ALBSupportPayment for Period_10</t>
  </si>
  <si>
    <t>Learning delivery on programme area cost cash academic month 10</t>
  </si>
  <si>
    <t>If AreaUpliftOnProgPayment for Period_10 is null then 0 else AreaUpliftOnProgPayment for Period_10</t>
  </si>
  <si>
    <t>Learning delivery on area cost balancing cash academic month 10</t>
  </si>
  <si>
    <t>If AreaUpliftBalPayment for Period_10 is null then 0 else AreaUpliftBalPayment for Period_10</t>
  </si>
  <si>
    <t>Learning delivery adult loans bursary code academic month 10</t>
  </si>
  <si>
    <t>If ALBCode for Period_10 is null then 0 else ALBCode for Period_10</t>
  </si>
  <si>
    <t>Learning delivery total payment academic month 10</t>
  </si>
  <si>
    <t>D_OnProgPay_ACM10 / D_OnProgAreaCostPayment_ACM10 / D_AreaCostBalPayment_ACM10</t>
  </si>
  <si>
    <t>D_OnProgPay_ACM10 + 
D_OnProgAreaCostPayment_ACM10 + 
D_AreaCostBalPayment_ACM10</t>
  </si>
  <si>
    <t>Learning delivery on programme cash academic month 11</t>
  </si>
  <si>
    <t>If ALBSupportPayment for Period_11 is null then 0 else ALBSupportPayment for Period_11</t>
  </si>
  <si>
    <t>Learning delivery on programme area cost cash academic month 11</t>
  </si>
  <si>
    <t>If AreaUpliftOnProgPayment for Period_11 is null then 0 else AreaUpliftOnProgPayment for Period_11</t>
  </si>
  <si>
    <t>Learning delivery on area cost balancing cash academic month 11</t>
  </si>
  <si>
    <t>If AreaUpliftBalPayment for Period_11 is null then 0 else AreaUpliftBalPayment for Period_11</t>
  </si>
  <si>
    <t>Learning delivery adult loans bursary code academic month 11</t>
  </si>
  <si>
    <t>If ALBCode for Period_11 is null then 0 else ALBCode for Period_11</t>
  </si>
  <si>
    <t>Learning delivery total payment academic month 11</t>
  </si>
  <si>
    <t>D_OnProgPay_ACM11 / D_OnProgAreaCostPayment_ACM11 / D_AreaCostBalPayment_ACM11</t>
  </si>
  <si>
    <t>D_OnProgPay_ACM11 + 
D_OnProgAreaCostPayment_ACM11 + 
D_AreaCostBalPayment_ACM11</t>
  </si>
  <si>
    <t>Learning delivery on programme cash academic month 12</t>
  </si>
  <si>
    <t>If ALBSupportPayment for Period_12 is null then 0 else ALBSupportPayment for Period_12</t>
  </si>
  <si>
    <t>Learning delivery on programme area cost cash academic month 12</t>
  </si>
  <si>
    <t>If AreaUpliftOnProgPayment for Period_12 is null then 0 else AreaUpliftOnProgPayment for Period_12</t>
  </si>
  <si>
    <t>Learning delivery on area cost balancing cash academic month 12</t>
  </si>
  <si>
    <t>If AreaUpliftBalPayment for Period_12 is null then 0 else AreaUpliftBalPayment for Period_12</t>
  </si>
  <si>
    <t>Learning delivery adult loans bursary code academic month 12</t>
  </si>
  <si>
    <t>If ALBCode for Period_12 is null then 0 else ALBCode for Period_12</t>
  </si>
  <si>
    <t>Learning delivery total payment academic month 12</t>
  </si>
  <si>
    <t>D_OnProgPay_ACM12 / D_OnProgAreaCostPayment_ACM12 / D_AreaCostBalPayment_ACM12</t>
  </si>
  <si>
    <t>D_OnProgPay_ACM12 + 
D_OnProgAreaCostPayment_ACM12 + 
D_AreaCostBalPayment_ACM12</t>
  </si>
  <si>
    <t>Learning delivery on programme cash year to date</t>
  </si>
  <si>
    <t>If AcMnth = 1 then D_OnProgPay_ACM1 
else If AcMnth = 2 then sum(D_OnProgPay_ACM1-2) 
else If AcMnth = 3 then sum(D_OnProgPay_ACM1-3) 
else If AcMnth = 4 then sum(D_OnProgPay_ACM1-4) 
else If AcMnth = 5 then sum(D_OnProgPay_ACM1-5) 
else If AcMnth = 6 then sum(D_OnProgPay_ACM1-6) 
else If AcMnth = 7 then sum(D_OnProgPay_ACM1-7) 
else If AcMnth = 8 then sum(D_OnProgPay_ACM1-8) 
else If AcMnth = 9 then sum(D_OnProgPay_ACM1-9) 
else If AcMnth = 10 then sum(D_OnProgPay_ACM1-10) 
else If AcMnth = 11 then sum(D_OnProgPay_ACM1-11) 
else sum(D_OnProgPay_ACM1-12)</t>
  </si>
  <si>
    <t>Learning delivery on programme area cost cash year to date</t>
  </si>
  <si>
    <t>D_OnProgAreaCostPayment_ACM1 - 12</t>
  </si>
  <si>
    <t>If AcMnth = 1 then D_OnProgAreaCostPayment_ACM1 
else If AcMnth = 2 then sum(D_OnProgAreaCostPayment_ACM1-2) 
else If AcMnth = 3 then sum(D_OnProgAreaCostPayment_ACM1-3) 
else If AcMnth = 4 then sum(D_OnProgAreaCostPayment_ACM1-4) 
else If AcMnth = 5 then sum(D_OnProgAreaCostPayment_ACM1-5) 
else If AcMnth = 6 then sum(D_OnProgAreaCostPayment_ACM1-6) 
else If AcMnth = 7 then sum(D_OnProgAreaCostPayment_ACM1-7) 
else If AcMnth = 8 then sum(D_OnProgAreaCostPayment_ACM1-8) 
else If AcMnth = 9 then sum(D_OnProgAreaCostPayment_ACM1-9) 
else If AcMnth = 10 then sum(D_OnProgAreaCostPayment_ACM1-10) 
else If AcMnth = 11 then sum(D_OnProgAreaCostPayment_ACM1-11) 
else sum(D_OnProgAreaCostPayment_ACM1-12)</t>
  </si>
  <si>
    <t>Learning delivery on area cost balancing cash year to date</t>
  </si>
  <si>
    <t>D_AreaCostBalPayment_ACM1 - 12</t>
  </si>
  <si>
    <t>If AcMnth = 1 then D_AreaCostBalPayment_ACM1 
else If AcMnth = 2 then sum(D_AreaCostBalPayment_ACM1-2) 
else If AcMnth = 3 then sum(D_AreaCostBalPayment_ACM1-3) 
else If AcMnth = 4 then sum(D_AreaCostBalPayment_ACM1-4) 
else If AcMnth = 5 then sum(D_AreaCostBalPayment_ACM1-5) 
else If AcMnth = 6 then sum(D_AreaCostBalPayment_ACM1-6) 
else If AcMnth = 7 then sum(D_AreaCostBalPayment_ACM1-7) 
else If AcMnth = 8 then sum(D_AreaCostBalPayment_ACM1-8) 
else If AcMnth = 9 then sum(D_AreaCostBalPayment_ACM1-9) 
else If AcMnth = 10 then sum(D_AreaCostBalPayment_ACM1-10) 
else If AcMnth = 11 then sum(D_AreaCostBalPayment_ACM1-11) 
else sum(D_AreaCostBalPayment_ACM1-12)</t>
  </si>
  <si>
    <t>Learning delivery total payment year to date</t>
  </si>
  <si>
    <t>D_OnProgPay_Y2D / D_OnProgAreaCostPayment_Y2D / D_AreaCostBalPayment_Y2D</t>
  </si>
  <si>
    <t>D_OnProgPay_Y2D + 
D_OnProgAreaCostPayment_Y2D + 
D_AreaCostBalPayment_Y2D</t>
  </si>
  <si>
    <t>Learning delivery on programme cash expected full-year</t>
  </si>
  <si>
    <t>Sum of D_OnProgPay_ACM1 - D_OnProgPay_ACM12</t>
  </si>
  <si>
    <t>Learning delivery on programme area cost cash expected full-year</t>
  </si>
  <si>
    <t>Sum of D_OnProgAreaCostPayment_ACM1 - D_OnProgAreaCostPayment_ACM12</t>
  </si>
  <si>
    <t>Learning delivery on area cost balancing cash expected full-year</t>
  </si>
  <si>
    <t>Sum of D_AreaCostBalPayment_ACM1 - D_AreaCostBalPayment_ACM12</t>
  </si>
  <si>
    <t>Learning delivery total payment expected full-year</t>
  </si>
  <si>
    <t>D_OnProgPay_EFY / 
D_OnProgAreaCostPayment_EFY / 
D_AreaCostBalPayment_EFY</t>
  </si>
  <si>
    <t>D_OnProgPay_EFY + 
D_OnProgAreaCostPayment_EFY + 
D_AreaCostBalPayment_EFY</t>
  </si>
  <si>
    <t>SILR2425_Funding_Aims_TBR_SNnn</t>
  </si>
  <si>
    <t>L_AchPayment_ACM1</t>
  </si>
  <si>
    <t>Achievement incentive payment in Academic month 1</t>
  </si>
  <si>
    <t>D_AchPayment_ACM1</t>
  </si>
  <si>
    <t>Sum of D_AchPayment_ACM1 for all of the learners aims</t>
  </si>
  <si>
    <t>L_CoreGovContPayment_ACM1</t>
  </si>
  <si>
    <t>Core government contribution payment in Academic month 1</t>
  </si>
  <si>
    <t>D_CoreGovContPayment_ACM1</t>
  </si>
  <si>
    <t>Sum of D_CoreGovContPayment_ACM1 for all of the learners aims</t>
  </si>
  <si>
    <t>L_CoreGovContUncapped_ACM1</t>
  </si>
  <si>
    <t>Uncapped core government contribution in Academic month 1</t>
  </si>
  <si>
    <t>D_CoreGovContUncapped_ACM1</t>
  </si>
  <si>
    <t>Sum of D_CoreGovContUncapped_ACM1 for all of the learners aims</t>
  </si>
  <si>
    <t>L_InstPerPeriod_ACM1</t>
  </si>
  <si>
    <t>Number of instalments this period in Academic month 1</t>
  </si>
  <si>
    <t>Sum of D_InstPerPeriod_ACM1 for all of the learners aims</t>
  </si>
  <si>
    <t>L_LearnSuppFund_ACM1</t>
  </si>
  <si>
    <t>Eligible for LSF in the period in Academic month 1</t>
  </si>
  <si>
    <t>Sum of D_LearnSuppFund_ACM1 for all of the learners aims</t>
  </si>
  <si>
    <t>LSF cash in Academic month 1</t>
  </si>
  <si>
    <t>Maths/English balancing payment in Academic month 1</t>
  </si>
  <si>
    <t>L_MathEngBalPct_ACM1</t>
  </si>
  <si>
    <t>Maths/English balancing percentage in Academic month 1</t>
  </si>
  <si>
    <t>D_MathEngBalPct_ACM1</t>
  </si>
  <si>
    <t>Sum of D_MathEngBalPct_ACM1 for all of the learners aims</t>
  </si>
  <si>
    <t>Maths/English on programme payment in Academic month 1</t>
  </si>
  <si>
    <t>L_MathEngOnProgPct_ACM1</t>
  </si>
  <si>
    <t>Maths/English on programme percentage in Academic month 1</t>
  </si>
  <si>
    <t>D_MathEngOnProgPct_ACM1</t>
  </si>
  <si>
    <t>Sum of D_MathEngOnProgPct_ACM1 for all of the learners aims</t>
  </si>
  <si>
    <t>L_SmallBusPayment_ACM1</t>
  </si>
  <si>
    <t>Small business payment in Academic month 1</t>
  </si>
  <si>
    <t>D_SmallBusPayment_ACM1</t>
  </si>
  <si>
    <t>Sum of D_SmallBusPayment_ACM1 for all of the learners aims</t>
  </si>
  <si>
    <t>L_YoungAppPayment_ACM1</t>
  </si>
  <si>
    <t>Young apprentice payment in Academic month 1</t>
  </si>
  <si>
    <t>D_YoungAppPayment_ACM1</t>
  </si>
  <si>
    <t>Sum of D_YoungAppPayment_ACM1 for all of the learners aims</t>
  </si>
  <si>
    <t>L_YoungAppFirstPayment_ACM1</t>
  </si>
  <si>
    <t>Young apprentice first payment in Academic month 1</t>
  </si>
  <si>
    <t>D_YoungAppFirstPayment_ACM1</t>
  </si>
  <si>
    <t>Sum of D_YoungAppFirstPayment_ACM1 for all of the learners aims</t>
  </si>
  <si>
    <t>L_YoungAppSecondPayment_ACM1</t>
  </si>
  <si>
    <t>Young apprentice second payment in Academic month 1</t>
  </si>
  <si>
    <t>D_YoungAppSecondPayment_ACM1</t>
  </si>
  <si>
    <t>Sum of D_YoungAppSecondPayment_ACM1 for all of the learners aims</t>
  </si>
  <si>
    <t>Learning delivery total payment in Academic month 1</t>
  </si>
  <si>
    <t>L_AchPayment_ACM2</t>
  </si>
  <si>
    <t>Achievement incentive payment in Academic month 2</t>
  </si>
  <si>
    <t>D_AchPayment_ACM2</t>
  </si>
  <si>
    <t>Sum of D_AchPayment_ACM2 for all of the learners aims</t>
  </si>
  <si>
    <t>L_CoreGovContPayment_ACM2</t>
  </si>
  <si>
    <t>Core government contribution payment in Academic month 2</t>
  </si>
  <si>
    <t>D_CoreGovContPayment_ACM2</t>
  </si>
  <si>
    <t>Sum of D_CoreGovContPayment_ACM2 for all of the learners aims</t>
  </si>
  <si>
    <t>L_CoreGovContUncapped_ACM2</t>
  </si>
  <si>
    <t>Uncapped core government contribution in Academic month 2</t>
  </si>
  <si>
    <t>D_CoreGovContUncapped_ACM2</t>
  </si>
  <si>
    <t>Sum of D_CoreGovContUncapped_ACM2 for all of the learners aims</t>
  </si>
  <si>
    <t>L_InstPerPeriod_ACM2</t>
  </si>
  <si>
    <t>Number of instalments this period in Academic month 2</t>
  </si>
  <si>
    <t>Sum of D_InstPerPeriod_ACM2 for all of the learners aims</t>
  </si>
  <si>
    <t>L_LearnSuppFund_ACM2</t>
  </si>
  <si>
    <t>Eligible for LSF in the period in Academic month 2</t>
  </si>
  <si>
    <t>Sum of D_LearnSuppFund_ACM2 for all of the learners aims</t>
  </si>
  <si>
    <t>LSF cash in Academic month 2</t>
  </si>
  <si>
    <t>Maths/English balancing payment in Academic month 2</t>
  </si>
  <si>
    <t>L_MathEngBalPct_ACM2</t>
  </si>
  <si>
    <t>Maths/English balancing percentage in Academic month 2</t>
  </si>
  <si>
    <t>D_MathEngBalPct_ACM2</t>
  </si>
  <si>
    <t>Sum of D_MathEngBalPct_ACM2 for all of the learners aims</t>
  </si>
  <si>
    <t>Maths/English on programme payment in Academic month 2</t>
  </si>
  <si>
    <t>L_MathEngOnProgPct_ACM2</t>
  </si>
  <si>
    <t>Maths/English on programme percentage in Academic month 2</t>
  </si>
  <si>
    <t>D_MathEngOnProgPct_ACM2</t>
  </si>
  <si>
    <t>Sum of D_MathEngOnProgPct_ACM2 for all of the learners aims</t>
  </si>
  <si>
    <t>L_SmallBusPayment_ACM2</t>
  </si>
  <si>
    <t>Small business payment in Academic month 2</t>
  </si>
  <si>
    <t>D_SmallBusPayment_ACM2</t>
  </si>
  <si>
    <t>Sum of D_SmallBusPayment_ACM2 for all of the learners aims</t>
  </si>
  <si>
    <t>L_YoungAppPayment_ACM2</t>
  </si>
  <si>
    <t>Young apprentice payment in Academic month 2</t>
  </si>
  <si>
    <t>D_YoungAppPayment_ACM2</t>
  </si>
  <si>
    <t>Sum of D_YoungAppPayment_ACM2 for all of the learners aims</t>
  </si>
  <si>
    <t>L_YoungAppFirstPayment_ACM2</t>
  </si>
  <si>
    <t>Young apprentice first payment in Academic month 2</t>
  </si>
  <si>
    <t>D_YoungAppFirstPayment_ACM2</t>
  </si>
  <si>
    <t>Sum of D_YoungAppFirstPayment_ACM2 for all of the learners aims</t>
  </si>
  <si>
    <t>L_YoungAppSecondPayment_ACM2</t>
  </si>
  <si>
    <t>Young apprentice second payment in Academic month 2</t>
  </si>
  <si>
    <t>D_YoungAppSecondPayment_ACM2</t>
  </si>
  <si>
    <t>Sum of D_YoungAppSecondPayment_ACM2 for all of the learners aims</t>
  </si>
  <si>
    <t>L_AchPayment_ACM3</t>
  </si>
  <si>
    <t>Achievement incentive payment in Academic month 3</t>
  </si>
  <si>
    <t>D_AchPayment_ACM3</t>
  </si>
  <si>
    <t>Sum of D_AchPayment_ACM3 for all of the learners aims</t>
  </si>
  <si>
    <t>L_CoreGovContPayment_ACM3</t>
  </si>
  <si>
    <t>Core government contribution payment in Academic month 3</t>
  </si>
  <si>
    <t>D_CoreGovContPayment_ACM3</t>
  </si>
  <si>
    <t>Sum of D_CoreGovContPayment_ACM3 for all of the learners aims</t>
  </si>
  <si>
    <t>L_CoreGovContUncapped_ACM3</t>
  </si>
  <si>
    <t>Uncapped core government contribution in Academic month 3</t>
  </si>
  <si>
    <t>D_CoreGovContUncapped_ACM3</t>
  </si>
  <si>
    <t>Sum of D_CoreGovContUncapped_ACM3 for all of the learners aims</t>
  </si>
  <si>
    <t>L_InstPerPeriod_ACM3</t>
  </si>
  <si>
    <t>Number of instalments this period in Academic month 3</t>
  </si>
  <si>
    <t>Sum of D_InstPerPeriod_ACM3 for all of the learners aims</t>
  </si>
  <si>
    <t>L_LearnSuppFund_ACM3</t>
  </si>
  <si>
    <t>Eligible for LSF in the period in Academic month 3</t>
  </si>
  <si>
    <t>Sum of D_LearnSuppFund_ACM3 for all of the learners aims</t>
  </si>
  <si>
    <t>LSF cash in Academic month 3</t>
  </si>
  <si>
    <t>Maths/English balancing payment in Academic month 3</t>
  </si>
  <si>
    <t>L_MathEngBalPct_ACM3</t>
  </si>
  <si>
    <t>Maths/English balancing percentage in Academic month 3</t>
  </si>
  <si>
    <t>D_MathEngBalPct_ACM3</t>
  </si>
  <si>
    <t>Sum of D_MathEngBalPct_ACM3 for all of the learners aims</t>
  </si>
  <si>
    <t>Maths/English on programme payment in Academic month 3</t>
  </si>
  <si>
    <t>L_MathEngOnProgPct_ACM3</t>
  </si>
  <si>
    <t>Maths/English on programme percentage in Academic month 3</t>
  </si>
  <si>
    <t>D_MathEngOnProgPct_ACM3</t>
  </si>
  <si>
    <t>Sum of D_MathEngOnProgPct_ACM3 for all of the learners aims</t>
  </si>
  <si>
    <t>L_SmallBusPayment_ACM3</t>
  </si>
  <si>
    <t>Small business payment in Academic month 3</t>
  </si>
  <si>
    <t>D_SmallBusPayment_ACM3</t>
  </si>
  <si>
    <t>Sum of D_SmallBusPayment_ACM3 for all of the learners aims</t>
  </si>
  <si>
    <t>L_YoungAppPayment_ACM3</t>
  </si>
  <si>
    <t>Young apprentice payment in Academic month 3</t>
  </si>
  <si>
    <t>D_YoungAppPayment_ACM3</t>
  </si>
  <si>
    <t>Sum of D_YoungAppPayment_ACM3 for all of the learners aims</t>
  </si>
  <si>
    <t>L_YoungAppFirstPayment_ACM3</t>
  </si>
  <si>
    <t>Young apprentice first payment in Academic month 3</t>
  </si>
  <si>
    <t>D_YoungAppFirstPayment_ACM3</t>
  </si>
  <si>
    <t>Sum of D_YoungAppFirstPayment_ACM3 for all of the learners aims</t>
  </si>
  <si>
    <t>L_YoungAppSecondPayment_ACM3</t>
  </si>
  <si>
    <t>Young apprentice second payment in Academic month 3</t>
  </si>
  <si>
    <t>D_YoungAppSecondPayment_ACM3</t>
  </si>
  <si>
    <t>Sum of D_YoungAppSecondPayment_ACM3 for all of the learners aims</t>
  </si>
  <si>
    <t>L_AchPayment_ACM4</t>
  </si>
  <si>
    <t>Achievement incentive payment in Academic month 4</t>
  </si>
  <si>
    <t>D_AchPayment_ACM4</t>
  </si>
  <si>
    <t>Sum of D_AchPayment_ACM4 for all of the learners aims</t>
  </si>
  <si>
    <t>L_CoreGovContPayment_ACM4</t>
  </si>
  <si>
    <t>Core government contribution payment in Academic month 4</t>
  </si>
  <si>
    <t>D_CoreGovContPayment_ACM4</t>
  </si>
  <si>
    <t>Sum of D_CoreGovContPayment_ACM4 for all of the learners aims</t>
  </si>
  <si>
    <t>L_CoreGovContUncapped_ACM4</t>
  </si>
  <si>
    <t>Uncapped core government contribution in Academic month 4</t>
  </si>
  <si>
    <t>D_CoreGovContUncapped_ACM4</t>
  </si>
  <si>
    <t>Sum of D_CoreGovContUncapped_ACM4 for all of the learners aims</t>
  </si>
  <si>
    <t>L_InstPerPeriod_ACM4</t>
  </si>
  <si>
    <t>Number of instalments this period in Academic month 4</t>
  </si>
  <si>
    <t>Sum of D_InstPerPeriod_ACM4 for all of the learners aims</t>
  </si>
  <si>
    <t>L_LearnSuppFund_ACM4</t>
  </si>
  <si>
    <t>Eligible for LSF in the period in Academic month 4</t>
  </si>
  <si>
    <t>Sum of D_LearnSuppFund_ACM4 for all of the learners aims</t>
  </si>
  <si>
    <t>LSF cash in Academic month 4</t>
  </si>
  <si>
    <t>Maths/English balancing payment in Academic month 4</t>
  </si>
  <si>
    <t>L_MathEngBalPct_ACM4</t>
  </si>
  <si>
    <t>Maths/English balancing percentage in Academic month 4</t>
  </si>
  <si>
    <t>D_MathEngBalPct_ACM4</t>
  </si>
  <si>
    <t>Sum of D_MathEngBalPct_ACM4 for all of the learners aims</t>
  </si>
  <si>
    <t>Maths/English on programme payment in Academic month 4</t>
  </si>
  <si>
    <t>L_MathEngOnProgPct_ACM4</t>
  </si>
  <si>
    <t>Maths/English on programme percentage in Academic month 4</t>
  </si>
  <si>
    <t>D_MathEngOnProgPct_ACM4</t>
  </si>
  <si>
    <t>Sum of D_MathEngOnProgPct_ACM4 for all of the learners aims</t>
  </si>
  <si>
    <t>L_SmallBusPayment_ACM4</t>
  </si>
  <si>
    <t>Small business payment in Academic month 4</t>
  </si>
  <si>
    <t>D_SmallBusPayment_ACM4</t>
  </si>
  <si>
    <t>Sum of D_SmallBusPayment_ACM4 for all of the learners aims</t>
  </si>
  <si>
    <t>L_YoungAppPayment_ACM4</t>
  </si>
  <si>
    <t>Young apprentice payment in Academic month 4</t>
  </si>
  <si>
    <t>D_YoungAppPayment_ACM4</t>
  </si>
  <si>
    <t>Sum of D_YoungAppPayment_ACM4 for all of the learners aims</t>
  </si>
  <si>
    <t>L_YoungAppFirstPayment_ACM4</t>
  </si>
  <si>
    <t>Young apprentice first payment in Academic month 4</t>
  </si>
  <si>
    <t>D_YoungAppFirstPayment_ACM4</t>
  </si>
  <si>
    <t>Sum of D_YoungAppFirstPayment_ACM4 for all of the learners aims</t>
  </si>
  <si>
    <t>L_YoungAppSecondPayment_ACM4</t>
  </si>
  <si>
    <t>Young apprentice second payment in Academic month 4</t>
  </si>
  <si>
    <t>D_YoungAppSecondPayment_ACM4</t>
  </si>
  <si>
    <t>Sum of D_YoungAppSecondPayment_ACM4 for all of the learners aims</t>
  </si>
  <si>
    <t>L_AchPayment_ACM5</t>
  </si>
  <si>
    <t>Achievement incentive payment in Academic month 5</t>
  </si>
  <si>
    <t>D_AchPayment_ACM5</t>
  </si>
  <si>
    <t>Sum of D_AchPayment_ACM5 for all of the learners aims</t>
  </si>
  <si>
    <t>L_CoreGovContPayment_ACM5</t>
  </si>
  <si>
    <t>Core government contribution payment in Academic month 5</t>
  </si>
  <si>
    <t>D_CoreGovContPayment_ACM5</t>
  </si>
  <si>
    <t>Sum of D_CoreGovContPayment_ACM5 for all of the learners aims</t>
  </si>
  <si>
    <t>L_CoreGovContUncapped_ACM5</t>
  </si>
  <si>
    <t>Uncapped core government contribution in Academic month 5</t>
  </si>
  <si>
    <t>D_CoreGovContUncapped_ACM5</t>
  </si>
  <si>
    <t>Sum of D_CoreGovContUncapped_ACM5 for all of the learners aims</t>
  </si>
  <si>
    <t>L_InstPerPeriod_ACM5</t>
  </si>
  <si>
    <t>Number of instalments this period in Academic month 5</t>
  </si>
  <si>
    <t>Sum of D_InstPerPeriod_ACM5 for all of the learners aims</t>
  </si>
  <si>
    <t>L_LearnSuppFund_ACM5</t>
  </si>
  <si>
    <t>Eligible for LSF in the period in Academic month 5</t>
  </si>
  <si>
    <t>Sum of D_LearnSuppFund_ACM5 for all of the learners aims</t>
  </si>
  <si>
    <t>LSF cash in Academic month 5</t>
  </si>
  <si>
    <t>Maths/English balancing payment in Academic month 5</t>
  </si>
  <si>
    <t>L_MathEngBalPct_ACM5</t>
  </si>
  <si>
    <t>Maths/English balancing percentage in Academic month 5</t>
  </si>
  <si>
    <t>D_MathEngBalPct_ACM5</t>
  </si>
  <si>
    <t>Sum of D_MathEngBalPct_ACM5 for all of the learners aims</t>
  </si>
  <si>
    <t>Maths/English on programme payment in Academic month 5</t>
  </si>
  <si>
    <t>L_MathEngOnProgPct_ACM5</t>
  </si>
  <si>
    <t>Maths/English on programme percentage in Academic month 5</t>
  </si>
  <si>
    <t>D_MathEngOnProgPct_ACM5</t>
  </si>
  <si>
    <t>Sum of D_MathEngOnProgPct_ACM5 for all of the learners aims</t>
  </si>
  <si>
    <t>L_SmallBusPayment_ACM5</t>
  </si>
  <si>
    <t>Small business payment in Academic month 5</t>
  </si>
  <si>
    <t>D_SmallBusPayment_ACM5</t>
  </si>
  <si>
    <t>Sum of D_SmallBusPayment_ACM5 for all of the learners aims</t>
  </si>
  <si>
    <t>L_YoungAppPayment_ACM5</t>
  </si>
  <si>
    <t>Young apprentice payment in Academic month 5</t>
  </si>
  <si>
    <t>D_YoungAppPayment_ACM5</t>
  </si>
  <si>
    <t>Sum of D_YoungAppPayment_ACM5 for all of the learners aims</t>
  </si>
  <si>
    <t>L_YoungAppFirstPayment_ACM5</t>
  </si>
  <si>
    <t>Young apprentice first payment in Academic month 5</t>
  </si>
  <si>
    <t>D_YoungAppFirstPayment_ACM5</t>
  </si>
  <si>
    <t>Sum of D_YoungAppFirstPayment_ACM5 for all of the learners aims</t>
  </si>
  <si>
    <t>L_YoungAppSecondPayment_ACM5</t>
  </si>
  <si>
    <t>Young apprentice second payment in Academic month 5</t>
  </si>
  <si>
    <t>D_YoungAppSecondPayment_ACM5</t>
  </si>
  <si>
    <t>Sum of D_YoungAppSecondPayment_ACM5 for all of the learners aims</t>
  </si>
  <si>
    <t>L_AchPayment_ACM6</t>
  </si>
  <si>
    <t>Achievement incentive payment in Academic month 6</t>
  </si>
  <si>
    <t>D_AchPayment_ACM6</t>
  </si>
  <si>
    <t>Sum of D_AchPayment_ACM6 for all of the learners aims</t>
  </si>
  <si>
    <t>L_CoreGovContPayment_ACM6</t>
  </si>
  <si>
    <t>Core government contribution payment in Academic month 6</t>
  </si>
  <si>
    <t>D_CoreGovContPayment_ACM6</t>
  </si>
  <si>
    <t>Sum of D_CoreGovContPayment_ACM6 for all of the learners aims</t>
  </si>
  <si>
    <t>L_CoreGovContUncapped_ACM6</t>
  </si>
  <si>
    <t>Uncapped core government contribution in Academic month 6</t>
  </si>
  <si>
    <t>D_CoreGovContUncapped_ACM6</t>
  </si>
  <si>
    <t>Sum of D_CoreGovContUncapped_ACM6 for all of the learners aims</t>
  </si>
  <si>
    <t>L_InstPerPeriod_ACM6</t>
  </si>
  <si>
    <t>Number of instalments this period in Academic month 6</t>
  </si>
  <si>
    <t>Sum of D_InstPerPeriod_ACM6 for all of the learners aims</t>
  </si>
  <si>
    <t>L_LearnSuppFund_ACM6</t>
  </si>
  <si>
    <t>Eligible for LSF in the period in Academic month 6</t>
  </si>
  <si>
    <t>Sum of D_LearnSuppFund_ACM6 for all of the learners aims</t>
  </si>
  <si>
    <t>LSF cash in Academic month 6</t>
  </si>
  <si>
    <t>Maths/English balancing payment in Academic month 6</t>
  </si>
  <si>
    <t>L_MathEngBalPct_ACM6</t>
  </si>
  <si>
    <t>Maths/English balancing percentage in Academic month 6</t>
  </si>
  <si>
    <t>D_MathEngBalPct_ACM6</t>
  </si>
  <si>
    <t>Sum of D_MathEngBalPct_ACM6 for all of the learners aims</t>
  </si>
  <si>
    <t>Maths/English on programme payment in Academic month 6</t>
  </si>
  <si>
    <t>L_MathEngOnProgPct_ACM6</t>
  </si>
  <si>
    <t>Maths/English on programme percentage in Academic month 6</t>
  </si>
  <si>
    <t>D_MathEngOnProgPct_ACM6</t>
  </si>
  <si>
    <t>Sum of D_MathEngOnProgPct_ACM6 for all of the learners aims</t>
  </si>
  <si>
    <t>L_SmallBusPayment_ACM6</t>
  </si>
  <si>
    <t>Small business payment in Academic month 6</t>
  </si>
  <si>
    <t>D_SmallBusPayment_ACM6</t>
  </si>
  <si>
    <t>Sum of D_SmallBusPayment_ACM6 for all of the learners aims</t>
  </si>
  <si>
    <t>L_YoungAppPayment_ACM6</t>
  </si>
  <si>
    <t>Young apprentice payment in Academic month 6</t>
  </si>
  <si>
    <t>D_YoungAppPayment_ACM6</t>
  </si>
  <si>
    <t>Sum of D_YoungAppPayment_ACM6 for all of the learners aims</t>
  </si>
  <si>
    <t>L_YoungAppFirstPayment_ACM6</t>
  </si>
  <si>
    <t>Young apprentice first payment in Academic month 6</t>
  </si>
  <si>
    <t>D_YoungAppFirstPayment_ACM6</t>
  </si>
  <si>
    <t>Sum of D_YoungAppFirstPayment_ACM6 for all of the learners aims</t>
  </si>
  <si>
    <t>L_YoungAppSecondPayment_ACM6</t>
  </si>
  <si>
    <t>Young apprentice second payment in Academic month 6</t>
  </si>
  <si>
    <t>D_YoungAppSecondPayment_ACM6</t>
  </si>
  <si>
    <t>Sum of D_YoungAppSecondPayment_ACM6 for all of the learners aims</t>
  </si>
  <si>
    <t>L_AchPayment_ACM7</t>
  </si>
  <si>
    <t>Achievement incentive payment in Academic month 7</t>
  </si>
  <si>
    <t>D_AchPayment_ACM7</t>
  </si>
  <si>
    <t>Sum of D_AchPayment_ACM7 for all of the learners aims</t>
  </si>
  <si>
    <t>L_CoreGovContPayment_ACM7</t>
  </si>
  <si>
    <t>Core government contribution payment in Academic month 7</t>
  </si>
  <si>
    <t>D_CoreGovContPayment_ACM7</t>
  </si>
  <si>
    <t>Sum of D_CoreGovContPayment_ACM7 for all of the learners aims</t>
  </si>
  <si>
    <t>L_CoreGovContUncapped_ACM7</t>
  </si>
  <si>
    <t>Uncapped core government contribution in Academic month 7</t>
  </si>
  <si>
    <t>D_CoreGovContUncapped_ACM7</t>
  </si>
  <si>
    <t>Sum of D_CoreGovContUncapped_ACM7 for all of the learners aims</t>
  </si>
  <si>
    <t>L_InstPerPeriod_ACM7</t>
  </si>
  <si>
    <t>Number of instalments this period in Academic month 7</t>
  </si>
  <si>
    <t>Sum of D_InstPerPeriod_ACM7 for all of the learners aims</t>
  </si>
  <si>
    <t>L_LearnSuppFund_ACM7</t>
  </si>
  <si>
    <t>Eligible for LSF in the period in Academic month 7</t>
  </si>
  <si>
    <t>Sum of D_LearnSuppFund_ACM7 for all of the learners aims</t>
  </si>
  <si>
    <t>LSF cash in Academic month 7</t>
  </si>
  <si>
    <t>Maths/English balancing payment in Academic month 7</t>
  </si>
  <si>
    <t>L_MathEngBalPct_ACM7</t>
  </si>
  <si>
    <t>Maths/English balancing percentage in Academic month 7</t>
  </si>
  <si>
    <t>D_MathEngBalPct_ACM7</t>
  </si>
  <si>
    <t>Sum of D_MathEngBalPct_ACM7 for all of the learners aims</t>
  </si>
  <si>
    <t>Maths/English on programme payment in Academic month 7</t>
  </si>
  <si>
    <t>L_MathEngOnProgPct_ACM7</t>
  </si>
  <si>
    <t>Maths/English on programme percentage in Academic month 7</t>
  </si>
  <si>
    <t>D_MathEngOnProgPct_ACM7</t>
  </si>
  <si>
    <t>Sum of D_MathEngOnProgPct_ACM7 for all of the learners aims</t>
  </si>
  <si>
    <t>L_SmallBusPayment_ACM7</t>
  </si>
  <si>
    <t>Small business payment in Academic month 7</t>
  </si>
  <si>
    <t>D_SmallBusPayment_ACM7</t>
  </si>
  <si>
    <t>Sum of D_SmallBusPayment_ACM7 for all of the learners aims</t>
  </si>
  <si>
    <t>L_YoungAppPayment_ACM7</t>
  </si>
  <si>
    <t>Young apprentice payment in Academic month 7</t>
  </si>
  <si>
    <t>D_YoungAppPayment_ACM7</t>
  </si>
  <si>
    <t>Sum of D_YoungAppPayment_ACM7 for all of the learners aims</t>
  </si>
  <si>
    <t>L_YoungAppFirstPayment_ACM7</t>
  </si>
  <si>
    <t>Young apprentice first payment in Academic month 7</t>
  </si>
  <si>
    <t>D_YoungAppFirstPayment_ACM7</t>
  </si>
  <si>
    <t>Sum of D_YoungAppFirstPayment_ACM7 for all of the learners aims</t>
  </si>
  <si>
    <t>L_YoungAppSecondPayment_ACM7</t>
  </si>
  <si>
    <t>Young apprentice second payment in Academic month 7</t>
  </si>
  <si>
    <t>D_YoungAppSecondPayment_ACM7</t>
  </si>
  <si>
    <t>Sum of D_YoungAppSecondPayment_ACM7 for all of the learners aims</t>
  </si>
  <si>
    <t>L_AchPayment_ACM8</t>
  </si>
  <si>
    <t>Achievement incentive payment in Academic month 8</t>
  </si>
  <si>
    <t>D_AchPayment_ACM8</t>
  </si>
  <si>
    <t>Sum of D_AchPayment_ACM8 for all of the learners aims</t>
  </si>
  <si>
    <t>L_CoreGovContPayment_ACM8</t>
  </si>
  <si>
    <t>Core government contribution payment in Academic month 8</t>
  </si>
  <si>
    <t>D_CoreGovContPayment_ACM8</t>
  </si>
  <si>
    <t>Sum of D_CoreGovContPayment_ACM8 for all of the learners aims</t>
  </si>
  <si>
    <t>L_CoreGovContUncapped_ACM8</t>
  </si>
  <si>
    <t>Uncapped core government contribution in Academic month 8</t>
  </si>
  <si>
    <t>D_CoreGovContUncapped_ACM8</t>
  </si>
  <si>
    <t>Sum of D_CoreGovContUncapped_ACM8 for all of the learners aims</t>
  </si>
  <si>
    <t>L_InstPerPeriod_ACM8</t>
  </si>
  <si>
    <t>Number of instalments this period in Academic month 8</t>
  </si>
  <si>
    <t>Sum of D_InstPerPeriod_ACM8 for all of the learners aims</t>
  </si>
  <si>
    <t>L_LearnSuppFund_ACM8</t>
  </si>
  <si>
    <t>Eligible for LSF in the period in Academic month 8</t>
  </si>
  <si>
    <t>Sum of D_LearnSuppFund_ACM8 for all of the learners aims</t>
  </si>
  <si>
    <t>LSF cash in Academic month 8</t>
  </si>
  <si>
    <t>Maths/English balancing payment in Academic month 8</t>
  </si>
  <si>
    <t>L_MathEngBalPct_ACM8</t>
  </si>
  <si>
    <t>Maths/English balancing percentage in Academic month 8</t>
  </si>
  <si>
    <t>D_MathEngBalPct_ACM8</t>
  </si>
  <si>
    <t>Sum of D_MathEngBalPct_ACM8 for all of the learners aims</t>
  </si>
  <si>
    <t>Maths/English on programme payment in Academic month 8</t>
  </si>
  <si>
    <t>L_MathEngOnProgPct_ACM8</t>
  </si>
  <si>
    <t>Maths/English on programme percentage in Academic month 8</t>
  </si>
  <si>
    <t>D_MathEngOnProgPct_ACM8</t>
  </si>
  <si>
    <t>Sum of D_MathEngOnProgPct_ACM8 for all of the learners aims</t>
  </si>
  <si>
    <t>L_SmallBusPayment_ACM8</t>
  </si>
  <si>
    <t>Small business payment in Academic month 8</t>
  </si>
  <si>
    <t>D_SmallBusPayment_ACM8</t>
  </si>
  <si>
    <t>Sum of D_SmallBusPayment_ACM8 for all of the learners aims</t>
  </si>
  <si>
    <t>L_YoungAppPayment_ACM8</t>
  </si>
  <si>
    <t>Young apprentice payment in Academic month 8</t>
  </si>
  <si>
    <t>D_YoungAppPayment_ACM8</t>
  </si>
  <si>
    <t>Sum of D_YoungAppPayment_ACM8 for all of the learners aims</t>
  </si>
  <si>
    <t>L_YoungAppFirstPayment_ACM8</t>
  </si>
  <si>
    <t>Young apprentice first payment in Academic month 8</t>
  </si>
  <si>
    <t>D_YoungAppFirstPayment_ACM8</t>
  </si>
  <si>
    <t>Sum of D_YoungAppFirstPayment_ACM8 for all of the learners aims</t>
  </si>
  <si>
    <t>L_YoungAppSecondPayment_ACM8</t>
  </si>
  <si>
    <t>Young apprentice second payment in Academic month 8</t>
  </si>
  <si>
    <t>D_YoungAppSecondPayment_ACM8</t>
  </si>
  <si>
    <t>Sum of D_YoungAppSecondPayment_ACM8 for all of the learners aims</t>
  </si>
  <si>
    <t>L_AchPayment_ACM9</t>
  </si>
  <si>
    <t>Achievement incentive payment in Academic month 9</t>
  </si>
  <si>
    <t>D_AchPayment_ACM9</t>
  </si>
  <si>
    <t>Sum of D_AchPayment_ACM9 for all of the learners aims</t>
  </si>
  <si>
    <t>L_CoreGovContPayment_ACM9</t>
  </si>
  <si>
    <t>Core government contribution payment in Academic month 9</t>
  </si>
  <si>
    <t>D_CoreGovContPayment_ACM9</t>
  </si>
  <si>
    <t>Sum of D_CoreGovContPayment_ACM9 for all of the learners aims</t>
  </si>
  <si>
    <t>L_CoreGovContUncapped_ACM9</t>
  </si>
  <si>
    <t>Uncapped core government contribution in Academic month 9</t>
  </si>
  <si>
    <t>D_CoreGovContUncapped_ACM9</t>
  </si>
  <si>
    <t>Sum of D_CoreGovContUncapped_ACM9 for all of the learners aims</t>
  </si>
  <si>
    <t>L_InstPerPeriod_ACM9</t>
  </si>
  <si>
    <t>Number of instalments this period in Academic month 9</t>
  </si>
  <si>
    <t>Sum of D_InstPerPeriod_ACM9 for all of the learners aims</t>
  </si>
  <si>
    <t>L_LearnSuppFund_ACM9</t>
  </si>
  <si>
    <t>Eligible for LSF in the period in Academic month 9</t>
  </si>
  <si>
    <t>Sum of D_LearnSuppFund_ACM9 for all of the learners aims</t>
  </si>
  <si>
    <t>LSF cash in Academic month 9</t>
  </si>
  <si>
    <t>Maths/English balancing payment in Academic month 9</t>
  </si>
  <si>
    <t>L_MathEngBalPct_ACM9</t>
  </si>
  <si>
    <t>Maths/English balancing percentage in Academic month 9</t>
  </si>
  <si>
    <t>D_MathEngBalPct_ACM9</t>
  </si>
  <si>
    <t>Sum of D_MathEngBalPct_ACM9 for all of the learners aims</t>
  </si>
  <si>
    <t>Maths/English on programme payment in Academic month 9</t>
  </si>
  <si>
    <t>L_MathEngOnProgPct_ACM9</t>
  </si>
  <si>
    <t>Maths/English on programme percentage in Academic month 9</t>
  </si>
  <si>
    <t>D_MathEngOnProgPct_ACM9</t>
  </si>
  <si>
    <t>Sum of D_MathEngOnProgPct_ACM9 for all of the learners aims</t>
  </si>
  <si>
    <t>L_SmallBusPayment_ACM9</t>
  </si>
  <si>
    <t>Small business payment in Academic month 9</t>
  </si>
  <si>
    <t>D_SmallBusPayment_ACM9</t>
  </si>
  <si>
    <t>Sum of D_SmallBusPayment_ACM9 for all of the learners aims</t>
  </si>
  <si>
    <t>L_YoungAppPayment_ACM9</t>
  </si>
  <si>
    <t>Young apprentice payment in Academic month 9</t>
  </si>
  <si>
    <t>D_YoungAppPayment_ACM9</t>
  </si>
  <si>
    <t>Sum of D_YoungAppPayment_ACM9 for all of the learners aims</t>
  </si>
  <si>
    <t>L_YoungAppFirstPayment_ACM9</t>
  </si>
  <si>
    <t>Young apprentice first payment in Academic month 9</t>
  </si>
  <si>
    <t>D_YoungAppFirstPayment_ACM9</t>
  </si>
  <si>
    <t>Sum of D_YoungAppFirstPayment_ACM9 for all of the learners aims</t>
  </si>
  <si>
    <t>L_YoungAppSecondPayment_ACM9</t>
  </si>
  <si>
    <t>Young apprentice second payment in Academic month 9</t>
  </si>
  <si>
    <t>D_YoungAppSecondPayment_ACM9</t>
  </si>
  <si>
    <t>Sum of D_YoungAppSecondPayment_ACM9 for all of the learners aims</t>
  </si>
  <si>
    <t>L_AchPayment_ACM10</t>
  </si>
  <si>
    <t>Achievement incentive payment in Academic month 10</t>
  </si>
  <si>
    <t>D_AchPayment_ACM10</t>
  </si>
  <si>
    <t>Sum of D_AchPayment_ACM10 for all of the learners aims</t>
  </si>
  <si>
    <t>L_CoreGovContPayment_ACM10</t>
  </si>
  <si>
    <t>Core government contribution payment in Academic month 10</t>
  </si>
  <si>
    <t>D_CoreGovContPayment_ACM10</t>
  </si>
  <si>
    <t>Sum of D_CoreGovContPayment_ACM10 for all of the learners aims</t>
  </si>
  <si>
    <t>L_CoreGovContUncapped_ACM10</t>
  </si>
  <si>
    <t>Uncapped core government contribution in Academic month 10</t>
  </si>
  <si>
    <t>D_CoreGovContUncapped_ACM10</t>
  </si>
  <si>
    <t>Sum of D_CoreGovContUncapped_ACM10 for all of the learners aims</t>
  </si>
  <si>
    <t>L_InstPerPeriod_ACM10</t>
  </si>
  <si>
    <t>Number of instalments this period in Academic month 10</t>
  </si>
  <si>
    <t>Sum of D_InstPerPeriod_ACM10 for all of the learners aims</t>
  </si>
  <si>
    <t>L_LearnSuppFund_ACM10</t>
  </si>
  <si>
    <t>Eligible for LSF in the period in Academic month 10</t>
  </si>
  <si>
    <t>Sum of D_LearnSuppFund_ACM10 for all of the learners aims</t>
  </si>
  <si>
    <t>LSF cash in Academic month 10</t>
  </si>
  <si>
    <t>Maths/English balancing payment in Academic month 10</t>
  </si>
  <si>
    <t>L_MathEngBalPct_ACM10</t>
  </si>
  <si>
    <t>Maths/English balancing percentage in Academic month 10</t>
  </si>
  <si>
    <t>D_MathEngBalPct_ACM10</t>
  </si>
  <si>
    <t>Sum of D_MathEngBalPct_ACM10 for all of the learners aims</t>
  </si>
  <si>
    <t>Maths/English on programme payment in Academic month 10</t>
  </si>
  <si>
    <t>L_MathEngOnProgPct_ACM10</t>
  </si>
  <si>
    <t>Maths/English on programme percentage in Academic month 10</t>
  </si>
  <si>
    <t>D_MathEngOnProgPct_ACM10</t>
  </si>
  <si>
    <t>Sum of D_MathEngOnProgPct_ACM10 for all of the learners aims</t>
  </si>
  <si>
    <t>L_SmallBusPayment_ACM10</t>
  </si>
  <si>
    <t>Small business payment in Academic month 10</t>
  </si>
  <si>
    <t>D_SmallBusPayment_ACM10</t>
  </si>
  <si>
    <t>Sum of D_SmallBusPayment_ACM10 for all of the learners aims</t>
  </si>
  <si>
    <t>L_YoungAppPayment_ACM10</t>
  </si>
  <si>
    <t>Young apprentice payment in Academic month 10</t>
  </si>
  <si>
    <t>D_YoungAppPayment_ACM10</t>
  </si>
  <si>
    <t>Sum of D_YoungAppPayment_ACM10 for all of the learners aims</t>
  </si>
  <si>
    <t>L_YoungAppFirstPayment_ACM10</t>
  </si>
  <si>
    <t>Young apprentice first payment in Academic month 10</t>
  </si>
  <si>
    <t>D_YoungAppFirstPayment_ACM10</t>
  </si>
  <si>
    <t>Sum of D_YoungAppFirstPayment_ACM10 for all of the learners aims</t>
  </si>
  <si>
    <t>L_YoungAppSecondPayment_ACM10</t>
  </si>
  <si>
    <t>Young apprentice second payment in Academic month 10</t>
  </si>
  <si>
    <t>D_YoungAppSecondPayment_ACM10</t>
  </si>
  <si>
    <t>Sum of D_YoungAppSecondPayment_ACM10 for all of the learners aims</t>
  </si>
  <si>
    <t>L_AchPayment_ACM11</t>
  </si>
  <si>
    <t>Achievement incentive payment in Academic month 11</t>
  </si>
  <si>
    <t>D_AchPayment_ACM11</t>
  </si>
  <si>
    <t>Sum of D_AchPayment_ACM11 for all of the learners aims</t>
  </si>
  <si>
    <t>L_CoreGovContPayment_ACM11</t>
  </si>
  <si>
    <t>Core government contribution payment in Academic month 11</t>
  </si>
  <si>
    <t>D_CoreGovContPayment_ACM11</t>
  </si>
  <si>
    <t>Sum of D_CoreGovContPayment_ACM11 for all of the learners aims</t>
  </si>
  <si>
    <t>L_CoreGovContUncapped_ACM11</t>
  </si>
  <si>
    <t>Uncapped core government contribution in Academic month 11</t>
  </si>
  <si>
    <t>D_CoreGovContUncapped_ACM11</t>
  </si>
  <si>
    <t>Sum of D_CoreGovContUncapped_ACM11 for all of the learners aims</t>
  </si>
  <si>
    <t>L_InstPerPeriod_ACM11</t>
  </si>
  <si>
    <t>Number of instalments this period in Academic month 11</t>
  </si>
  <si>
    <t>Sum of D_InstPerPeriod_ACM11 for all of the learners aims</t>
  </si>
  <si>
    <t>L_LearnSuppFund_ACM11</t>
  </si>
  <si>
    <t>Eligible for LSF in the period in Academic month 11</t>
  </si>
  <si>
    <t>Sum of D_LearnSuppFund_ACM11 for all of the learners aims</t>
  </si>
  <si>
    <t>LSF cash in Academic month 11</t>
  </si>
  <si>
    <t>Maths/English balancing payment in Academic month 11</t>
  </si>
  <si>
    <t>L_MathEngBalPct_ACM11</t>
  </si>
  <si>
    <t>Maths/English balancing percentage in Academic month 11</t>
  </si>
  <si>
    <t>D_MathEngBalPct_ACM11</t>
  </si>
  <si>
    <t>Sum of D_MathEngBalPct_ACM11 for all of the learners aims</t>
  </si>
  <si>
    <t>Maths/English on programme payment in Academic month 11</t>
  </si>
  <si>
    <t>L_MathEngOnProgPct_ACM11</t>
  </si>
  <si>
    <t>Maths/English on programme percentage in Academic month 11</t>
  </si>
  <si>
    <t>D_MathEngOnProgPct_ACM11</t>
  </si>
  <si>
    <t>Sum of D_MathEngOnProgPct_ACM11 for all of the learners aims</t>
  </si>
  <si>
    <t>L_SmallBusPayment_ACM11</t>
  </si>
  <si>
    <t>Small business payment in Academic month 11</t>
  </si>
  <si>
    <t>D_SmallBusPayment_ACM11</t>
  </si>
  <si>
    <t>Sum of D_SmallBusPayment_ACM11 for all of the learners aims</t>
  </si>
  <si>
    <t>L_YoungAppPayment_ACM11</t>
  </si>
  <si>
    <t>Young apprentice payment in Academic month 11</t>
  </si>
  <si>
    <t>D_YoungAppPayment_ACM11</t>
  </si>
  <si>
    <t>Sum of D_YoungAppPayment_ACM11 for all of the learners aims</t>
  </si>
  <si>
    <t>L_YoungAppFirstPayment_ACM11</t>
  </si>
  <si>
    <t>Young apprentice first payment in Academic month 11</t>
  </si>
  <si>
    <t>D_YoungAppFirstPayment_ACM11</t>
  </si>
  <si>
    <t>Sum of D_YoungAppFirstPayment_ACM11 for all of the learners aims</t>
  </si>
  <si>
    <t>L_YoungAppSecondPayment_ACM11</t>
  </si>
  <si>
    <t>Young apprentice second payment in Academic month 11</t>
  </si>
  <si>
    <t>D_YoungAppSecondPayment_ACM11</t>
  </si>
  <si>
    <t>Sum of D_YoungAppSecondPayment_ACM11 for all of the learners aims</t>
  </si>
  <si>
    <t>L_AchPayment_ACM12</t>
  </si>
  <si>
    <t>Achievement incentive payment in Academic month 12</t>
  </si>
  <si>
    <t>D_AchPayment_ACM12</t>
  </si>
  <si>
    <t>Sum of D_AchPayment_ACM12 for all of the learners aims</t>
  </si>
  <si>
    <t>L_CoreGovContPayment_ACM12</t>
  </si>
  <si>
    <t>Core government contribution payment in Academic month 12</t>
  </si>
  <si>
    <t>D_CoreGovContPayment_ACM12</t>
  </si>
  <si>
    <t>Sum of D_CoreGovContPayment_ACM12 for all of the learners aims</t>
  </si>
  <si>
    <t>L_CoreGovContUncapped_ACM12</t>
  </si>
  <si>
    <t>Uncapped core government contribution in Academic month 12</t>
  </si>
  <si>
    <t>D_CoreGovContUncapped_ACM12</t>
  </si>
  <si>
    <t>Sum of D_CoreGovContUncapped_ACM12 for all of the learners aims</t>
  </si>
  <si>
    <t>L_InstPerPeriod_ACM12</t>
  </si>
  <si>
    <t>Number of instalments this period in Academic month 12</t>
  </si>
  <si>
    <t>Sum of D_InstPerPeriod_ACM12 for all of the learners aims</t>
  </si>
  <si>
    <t>L_LearnSuppFund_ACM12</t>
  </si>
  <si>
    <t>Eligible for LSF in the period in Academic month 12</t>
  </si>
  <si>
    <t>Sum of D_LearnSuppFund_ACM12 for all of the learners aims</t>
  </si>
  <si>
    <t>LSF cash in Academic month 12</t>
  </si>
  <si>
    <t>Maths/English balancing payment in Academic month 12</t>
  </si>
  <si>
    <t>L_MathEngBalPct_ACM12</t>
  </si>
  <si>
    <t>Maths/English balancing percentage in Academic month 12</t>
  </si>
  <si>
    <t>D_MathEngBalPct_ACM12</t>
  </si>
  <si>
    <t>Sum of D_MathEngBalPct_ACM12 for all of the learners aims</t>
  </si>
  <si>
    <t>Maths/English on programme payment in Academic month 12</t>
  </si>
  <si>
    <t>L_MathEngOnProgPct_ACM12</t>
  </si>
  <si>
    <t>Maths/English on programme percentage in Academic month 12</t>
  </si>
  <si>
    <t>D_MathEngOnProgPct_ACM12</t>
  </si>
  <si>
    <t>Sum of D_MathEngOnProgPct_ACM12 for all of the learners aims</t>
  </si>
  <si>
    <t>L_SmallBusPayment_ACM12</t>
  </si>
  <si>
    <t>Small business payment in Academic month 12</t>
  </si>
  <si>
    <t>D_SmallBusPayment_ACM12</t>
  </si>
  <si>
    <t>Sum of D_SmallBusPayment_ACM12 for all of the learners aims</t>
  </si>
  <si>
    <t>L_YoungAppPayment_ACM12</t>
  </si>
  <si>
    <t>Young apprentice payment in Academic month 12</t>
  </si>
  <si>
    <t>D_YoungAppPayment_ACM12</t>
  </si>
  <si>
    <t>Sum of D_YoungAppPayment_ACM12 for all of the learners aims</t>
  </si>
  <si>
    <t>L_YoungAppFirstPayment_ACM12</t>
  </si>
  <si>
    <t>Young apprentice first payment in Academic month 12</t>
  </si>
  <si>
    <t>D_YoungAppFirstPayment_ACM12</t>
  </si>
  <si>
    <t>Sum of D_YoungAppFirstPayment_ACM12 for all of the learners aims</t>
  </si>
  <si>
    <t>L_YoungAppSecondPayment_ACM12</t>
  </si>
  <si>
    <t>Young apprentice second payment in Academic month 12</t>
  </si>
  <si>
    <t>D_YoungAppSecondPayment_ACM12</t>
  </si>
  <si>
    <t>Sum of D_YoungAppSecondPayment_ACM12 for all of the learners aims</t>
  </si>
  <si>
    <t>L_AchPayment_EFY</t>
  </si>
  <si>
    <t>Achievement incentive payment EFY</t>
  </si>
  <si>
    <t>D_AchPayment_EFY</t>
  </si>
  <si>
    <t>Sum of D_AchPayment_EFY for all of the learners aims</t>
  </si>
  <si>
    <t>L_CoreGovContPayment_EFY</t>
  </si>
  <si>
    <t>Core government contribution payment EFY</t>
  </si>
  <si>
    <t>D_CoreGovContPayment_EFY</t>
  </si>
  <si>
    <t>Sum of D_CoreGovContPayment_EFY for all of the learners aims</t>
  </si>
  <si>
    <t>L_CoreGovContUncapped_EFY</t>
  </si>
  <si>
    <t>Uncapped core government contribution EFY</t>
  </si>
  <si>
    <t>D_CoreGovContUncapped_EFY</t>
  </si>
  <si>
    <t>Sum of D_CoreGovContUncapped_EFY for all of the learners aims</t>
  </si>
  <si>
    <t>L_InstPerPeriod_EFY</t>
  </si>
  <si>
    <t>Number of instalments this period EFY</t>
  </si>
  <si>
    <t>Sum of D_InstPerPeriod_EFY for all of the learners aims</t>
  </si>
  <si>
    <t>L_LearnSuppFund_EFY</t>
  </si>
  <si>
    <t>Eligible for LSF in the period EFY</t>
  </si>
  <si>
    <t>Sum of D_LearnSuppFund_EFY for all of the learners aims</t>
  </si>
  <si>
    <t>LSF cash EFY</t>
  </si>
  <si>
    <t>Maths/English balancing payment EFY</t>
  </si>
  <si>
    <t>L_MathEngBalPct_EFY</t>
  </si>
  <si>
    <t>Maths/English balancing percentage EFY</t>
  </si>
  <si>
    <t>D_MathEngBalPct_EFY</t>
  </si>
  <si>
    <t>Sum of D_MathEngBalPct_EFY for all of the learners aims</t>
  </si>
  <si>
    <t>Maths/English on programme payment EFY</t>
  </si>
  <si>
    <t>L_MathEngOnProgPct_EFY</t>
  </si>
  <si>
    <t>Maths/English on programme percentage EFY</t>
  </si>
  <si>
    <t>D_MathEngOnProgPct_EFY</t>
  </si>
  <si>
    <t>Sum of D_MathEngOnProgPct_EFY for all of the learners aims</t>
  </si>
  <si>
    <t>L_SmallBusPayment_EFY</t>
  </si>
  <si>
    <t>Small business payment EFY</t>
  </si>
  <si>
    <t>D_SmallBusPayment_EFY</t>
  </si>
  <si>
    <t>Sum of D_SmallBusPayment_EFY for all of the learners aims</t>
  </si>
  <si>
    <t>L_YoungAppPayment_EFY</t>
  </si>
  <si>
    <t>Young apprentice payment EFY</t>
  </si>
  <si>
    <t>D_YoungAppPayment_EFY</t>
  </si>
  <si>
    <t>Sum of D_YoungAppPayment_EFY for all of the learners aims</t>
  </si>
  <si>
    <t>L_YoungAppFirstPayment_EFY</t>
  </si>
  <si>
    <t>Young apprentice first payment EFY</t>
  </si>
  <si>
    <t>D_YoungAppFirstPayment_EFY</t>
  </si>
  <si>
    <t>Sum of D_YoungAppFirstPayment_EFY for all of the learners aims</t>
  </si>
  <si>
    <t>L_YoungAppSecondPayment_EFY</t>
  </si>
  <si>
    <t>Young apprentice second payment EFY</t>
  </si>
  <si>
    <t>D_YoungAppSecondPayment_EFY</t>
  </si>
  <si>
    <t>Sum of D_YoungAppSecondPayment_EFY for all of the learners aims</t>
  </si>
  <si>
    <t>Learning delivery total payment EFY</t>
  </si>
  <si>
    <t>L_AchPayment_Y2D</t>
  </si>
  <si>
    <t>Achievement incentive payment Y2D</t>
  </si>
  <si>
    <t>D_AchPayment_Y2D</t>
  </si>
  <si>
    <t>Sum of D_AchPayment_Y2D for all of the learners aims</t>
  </si>
  <si>
    <t>L_CoreGovContPayment_Y2D</t>
  </si>
  <si>
    <t>Core government contribution payment Y2D</t>
  </si>
  <si>
    <t>D_CoreGovContPayment_Y2D</t>
  </si>
  <si>
    <t>Sum of D_CoreGovContPayment_Y2D for all of the learners aims</t>
  </si>
  <si>
    <t>L_CoreGovContUncapped_Y2D</t>
  </si>
  <si>
    <t>Uncapped core government contribution Y2D</t>
  </si>
  <si>
    <t>D_CoreGovContUncapped_Y2D</t>
  </si>
  <si>
    <t>Sum of D_CoreGovContUncapped_Y2D for all of the learners aims</t>
  </si>
  <si>
    <t>L_InstPerPeriod_Y2D</t>
  </si>
  <si>
    <t>Number of instalments this period Y2D</t>
  </si>
  <si>
    <t>Sum of D_InstPerPeriod_Y2D for all of the learners aims</t>
  </si>
  <si>
    <t>L_LearnSuppFund_Y2D</t>
  </si>
  <si>
    <t>Eligible for LSF in the period Y2D</t>
  </si>
  <si>
    <t>Sum of D_LearnSuppFund_Y2D for all of the learners aims</t>
  </si>
  <si>
    <t>LSF cash Y2D</t>
  </si>
  <si>
    <t>Maths/English balancing payment Y2D</t>
  </si>
  <si>
    <t>L_MathEngBalPct_Y2D</t>
  </si>
  <si>
    <t>Maths/English balancing percentage Y2D</t>
  </si>
  <si>
    <t>D_MathEngBalPct_Y2D</t>
  </si>
  <si>
    <t>Sum of D_MathEngBalPct_Y2D for all of the learners aims</t>
  </si>
  <si>
    <t>Maths/English on programme payment Y2D</t>
  </si>
  <si>
    <t>L_MathEngOnProgPct_Y2D</t>
  </si>
  <si>
    <t>Maths/English on programme percentage Y2D</t>
  </si>
  <si>
    <t>D_MathEngOnProgPct_Y2D</t>
  </si>
  <si>
    <t>Sum of D_MathEngOnProgPct_Y2D for all of the learners aims</t>
  </si>
  <si>
    <t>L_SmallBusPayment_Y2D</t>
  </si>
  <si>
    <t>Small business payment Y2D</t>
  </si>
  <si>
    <t>D_SmallBusPayment_Y2D</t>
  </si>
  <si>
    <t>Sum of D_SmallBusPayment_Y2D for all of the learners aims</t>
  </si>
  <si>
    <t>L_YoungAppPayment_Y2D</t>
  </si>
  <si>
    <t>Young apprentice payment Y2D</t>
  </si>
  <si>
    <t>D_YoungAppPayment_Y2D</t>
  </si>
  <si>
    <t>Sum of D_YoungAppPayment_Y2D for all of the learners aims</t>
  </si>
  <si>
    <t>L_YoungAppFirstPayment_Y2D</t>
  </si>
  <si>
    <t>Young apprentice first payment Y2D</t>
  </si>
  <si>
    <t>D_YoungAppFirstPayment_Y2D</t>
  </si>
  <si>
    <t>Sum of D_YoungAppFirstPayment_Y2D for all of the learners aims</t>
  </si>
  <si>
    <t>L_YoungAppSecondPayment_Y2D</t>
  </si>
  <si>
    <t>Young apprentice second payment Y2D</t>
  </si>
  <si>
    <t>D_YoungAppSecondPayment_Y2D</t>
  </si>
  <si>
    <t>Sum of D_YoungAppSecondPayment_Y2D for all of the learners aims</t>
  </si>
  <si>
    <t>Learning delivery total payment Y2D</t>
  </si>
  <si>
    <t>Rulebase.TBL_LearningDelivery_PeriodisedValues</t>
  </si>
  <si>
    <t>Rulebase.TBL_LearningDelivery</t>
  </si>
  <si>
    <t>Attribute Name / Period_1</t>
  </si>
  <si>
    <t>If Attribute Name =  AchPayment then Period_1 else 0</t>
  </si>
  <si>
    <t>If Attribute Name =  CoreGovContPayment then Period_1 else 0</t>
  </si>
  <si>
    <t>If Attribute Name =  CoreGovContUncapped then Period_1 else 0</t>
  </si>
  <si>
    <t>Field currently being set to a value of zero as source data is incorrect</t>
  </si>
  <si>
    <t>If Attribute Name =  InstPerPeriod then Period_1 else 0</t>
  </si>
  <si>
    <t>If Attribute Name =  LearnSuppFund then Period_1 else 0</t>
  </si>
  <si>
    <t>If Attribute Name =  LearnSuppFundCash then Period_1 else 0</t>
  </si>
  <si>
    <t>If Attribute Name =  MathEngBalPayment then Period_1 else 0</t>
  </si>
  <si>
    <t>If Attribute Name =  MathEngBalPct then Period_1 else 0</t>
  </si>
  <si>
    <t>If Attribute Name =  MathEngOnProgPayment then Period_1 else 0</t>
  </si>
  <si>
    <t>If Attribute Name =  MathEngOnProgPct then Period_1 else 0</t>
  </si>
  <si>
    <t>If Attribute Name =  SmallBusPayment then Period_1 else 0</t>
  </si>
  <si>
    <t>If Attribute Name =  YoungAppPayment then Period_1 else 0</t>
  </si>
  <si>
    <t>First Young Apprenticeship Payment in Month 1</t>
  </si>
  <si>
    <t>If Attribute Name =  YoungAppFirstPayment then Period_1 else 0</t>
  </si>
  <si>
    <t>Second Young Apprenticeship Payment in Month 1</t>
  </si>
  <si>
    <t>If Attribute Name =  YoungAppSecondPayment then Period_1 else 0</t>
  </si>
  <si>
    <t>D_AchPayment_ACM1 / 
D_CoreGovContPayment_ACM1 / 
D_LearnSuppFundCash_ACM1 / 
D_MathEngBalPayment_ACM1 / 
D_MathEngOnProgPayment_ACM1 / 
D_SmallBusPayment_ACM1 / 
D_YoungAppPayment_ACM1</t>
  </si>
  <si>
    <t>D_AchPayment_ACM1 + 
D_CoreGovContPayment_ACM1 + 
D_LearnSuppFundCash_ACM1 + 
D_MathEngBalPayment_ACM1 + 
D_MathEngOnProgPayment_ACM1 + 
D_SmallBusPayment_ACM1 + 
D_YoungAppPayment_ACM1</t>
  </si>
  <si>
    <t>Attribute Name / Period_2</t>
  </si>
  <si>
    <t>If Attribute Name =  AchPayment then Period_2 else 0</t>
  </si>
  <si>
    <t>If Attribute Name =  CoreGovContPayment then Period_2 else 0</t>
  </si>
  <si>
    <t>If Attribute Name =  CoreGovContUncapped then Period_2 else 0</t>
  </si>
  <si>
    <t>If Attribute Name =  InstPerPeriod then Period_2 else 0</t>
  </si>
  <si>
    <t>If Attribute Name =  LearnSuppFund then Period_2 else 0</t>
  </si>
  <si>
    <t>If Attribute Name =  LearnSuppFundCash then Period_2 else 0</t>
  </si>
  <si>
    <t>If Attribute Name =  MathEngBalPayment then Period_2 else 0</t>
  </si>
  <si>
    <t>If Attribute Name =  MathEngBalPct then Period_2 else 0</t>
  </si>
  <si>
    <t>If Attribute Name =  MathEngOnProgPayment then Period_2 else 0</t>
  </si>
  <si>
    <t>If Attribute Name =  MathEngOnProgPct then Period_2 else 0</t>
  </si>
  <si>
    <t>If Attribute Name =  SmallBusPayment then Period_2 else 0</t>
  </si>
  <si>
    <t>If Attribute Name =  YoungAppPayment then Period_2 else 0</t>
  </si>
  <si>
    <t>First Young Apprenticeship Payment in Month 2</t>
  </si>
  <si>
    <t>If Attribute Name =  YoungAppFirstPayment then Period_2 else 0</t>
  </si>
  <si>
    <t>Second Young Apprenticeship Payment in Month 2</t>
  </si>
  <si>
    <t>If Attribute Name =  YoungAppSecondPayment then Period_2 else 0</t>
  </si>
  <si>
    <t>D_AchPayment_ACM2 / 
D_CoreGovContPayment_ACM2 / 
D_LearnSuppFundCash_ACM2 / 
D_MathEngBalPayment_ACM2 / 
D_MathEngOnProgPayment_ACM2 / 
D_SmallBusPayment_ACM2 / 
D_YoungAppPayment_ACM2</t>
  </si>
  <si>
    <t>D_AchPayment_ACM2 + 
D_CoreGovContPayment_ACM2 + 
D_LearnSuppFundCash_ACM2 + 
D_MathEngBalPayment_ACM2 + 
D_MathEngOnProgPayment_ACM2 + 
D_SmallBusPayment_ACM2 + 
D_YoungAppPayment_ACM2</t>
  </si>
  <si>
    <t>Attribute Name / Period_3</t>
  </si>
  <si>
    <t>If Attribute Name =  AchPayment then Period_3 else 0</t>
  </si>
  <si>
    <t>If Attribute Name =  CoreGovContPayment then Period_3 else 0</t>
  </si>
  <si>
    <t>If Attribute Name =  CoreGovContUncapped then Period_3 else 0</t>
  </si>
  <si>
    <t>If Attribute Name =  InstPerPeriod then Period_3 else 0</t>
  </si>
  <si>
    <t>If Attribute Name =  LearnSuppFund then Period_3 else 0</t>
  </si>
  <si>
    <t>If Attribute Name =  LearnSuppFundCash then Period_3 else 0</t>
  </si>
  <si>
    <t>If Attribute Name =  MathEngBalPayment then Period_3 else 0</t>
  </si>
  <si>
    <t>If Attribute Name =  MathEngBalPct then Period_3 else 0</t>
  </si>
  <si>
    <t>If Attribute Name =  MathEngOnProgPayment then Period_3 else 0</t>
  </si>
  <si>
    <t>If Attribute Name =  MathEngOnProgPct then Period_3 else 0</t>
  </si>
  <si>
    <t>If Attribute Name =  SmallBusPayment then Period_3 else 0</t>
  </si>
  <si>
    <t>If Attribute Name =  YoungAppPayment then Period_3 else 0</t>
  </si>
  <si>
    <t>First Young Apprenticeship Payment in Month 3</t>
  </si>
  <si>
    <t>If Attribute Name =  YoungAppFirstPayment then Period_3 else 0</t>
  </si>
  <si>
    <t>Second Young Apprenticeship Payment in Month 3</t>
  </si>
  <si>
    <t>If Attribute Name =  YoungAppSecondPayment then Period_3 else 0</t>
  </si>
  <si>
    <t>D_AchPayment_ACM3 / 
D_CoreGovContPayment_ACM3 / 
D_LearnSuppFundCash_ACM3 / 
D_MathEngBalPayment_ACM3 / 
D_MathEngOnProgPayment_ACM3 / 
D_SmallBusPayment_ACM3 / 
D_YoungAppPayment_ACM3</t>
  </si>
  <si>
    <t>D_AchPayment_ACM3 + 
D_CoreGovContPayment_ACM3 + 
D_LearnSuppFundCash_ACM3 + 
D_MathEngBalPayment_ACM3 + 
D_MathEngOnProgPayment_ACM3 + 
D_SmallBusPayment_ACM3 + 
D_YoungAppPayment_ACM3</t>
  </si>
  <si>
    <t>Attribute Name / Period_4</t>
  </si>
  <si>
    <t>If Attribute Name =  AchPayment then Period_4 else 0</t>
  </si>
  <si>
    <t>If Attribute Name =  CoreGovContPayment then Period_4 else 0</t>
  </si>
  <si>
    <t>If Attribute Name =  CoreGovContUncapped then Period_4 else 0</t>
  </si>
  <si>
    <t>If Attribute Name =  InstPerPeriod then Period_4 else 0</t>
  </si>
  <si>
    <t>If Attribute Name =  LearnSuppFund then Period_4 else 0</t>
  </si>
  <si>
    <t>If Attribute Name =  LearnSuppFundCash then Period_4 else 0</t>
  </si>
  <si>
    <t>If Attribute Name =  MathEngBalPayment then Period_4 else 0</t>
  </si>
  <si>
    <t>If Attribute Name =  MathEngBalPct then Period_4 else 0</t>
  </si>
  <si>
    <t>If Attribute Name =  MathEngOnProgPayment then Period_4 else 0</t>
  </si>
  <si>
    <t>If Attribute Name =  MathEngOnProgPct then Period_4 else 0</t>
  </si>
  <si>
    <t>If Attribute Name =  SmallBusPayment then Period_4 else 0</t>
  </si>
  <si>
    <t>If Attribute Name =  YoungAppPayment then Period_4 else 0</t>
  </si>
  <si>
    <t>First Young Apprenticeship Payment in Month 4</t>
  </si>
  <si>
    <t>If Attribute Name =  YoungAppFirstPayment then Period_4 else 0</t>
  </si>
  <si>
    <t>Second Young Apprenticeship Payment in Month 4</t>
  </si>
  <si>
    <t>If Attribute Name =  YoungAppSecondPayment then Period_4 else 0</t>
  </si>
  <si>
    <t>D_AchPayment_ACM4 / 
D_CoreGovContPayment_ACM4 / 
D_LearnSuppFundCash_ACM4 / 
D_MathEngBalPayment_ACM4 / 
D_MathEngOnProgPayment_ACM4 / 
D_SmallBusPayment_ACM4 / 
D_YoungAppPayment_ACM4</t>
  </si>
  <si>
    <t>D_AchPayment_ACM4 + 
D_CoreGovContPayment_ACM4 + 
D_LearnSuppFundCash_ACM4 + 
D_MathEngBalPayment_ACM4 + 
D_MathEngOnProgPayment_ACM4 + 
D_SmallBusPayment_ACM4 + 
D_YoungAppPayment_ACM4</t>
  </si>
  <si>
    <t>Attribute Name / Period_5</t>
  </si>
  <si>
    <t>If Attribute Name =  AchPayment then Period_5 else 0</t>
  </si>
  <si>
    <t>If Attribute Name =  CoreGovContPayment then Period_5 else 0</t>
  </si>
  <si>
    <t>If Attribute Name =  CoreGovContUncapped then Period_5 else 0</t>
  </si>
  <si>
    <t>If Attribute Name =  InstPerPeriod then Period_5 else 0</t>
  </si>
  <si>
    <t>If Attribute Name =  LearnSuppFund then Period_5 else 0</t>
  </si>
  <si>
    <t>If Attribute Name =  LearnSuppFundCash then Period_5 else 0</t>
  </si>
  <si>
    <t>If Attribute Name =  MathEngBalPayment then Period_5 else 0</t>
  </si>
  <si>
    <t>If Attribute Name =  MathEngBalPct then Period_5 else 0</t>
  </si>
  <si>
    <t>If Attribute Name =  MathEngOnProgPayment then Period_5 else 0</t>
  </si>
  <si>
    <t>If Attribute Name =  MathEngOnProgPct then Period_5 else 0</t>
  </si>
  <si>
    <t>If Attribute Name =  SmallBusPayment then Period_5 else 0</t>
  </si>
  <si>
    <t>If Attribute Name =  YoungAppPayment then Period_5 else 0</t>
  </si>
  <si>
    <t>First Young Apprenticeship Payment in Month 5</t>
  </si>
  <si>
    <t>If Attribute Name =  YoungAppFirstPayment then Period_5 else 0</t>
  </si>
  <si>
    <t>Second Young Apprenticeship Payment in Month 5</t>
  </si>
  <si>
    <t>If Attribute Name =  YoungAppSecondPayment then Period_5 else 0</t>
  </si>
  <si>
    <t>D_AchPayment_ACM5 / 
D_CoreGovContPayment_ACM5 / 
D_LearnSuppFundCash_ACM5 / 
D_MathEngBalPayment_ACM5 / 
D_MathEngOnProgPayment_ACM5 / 
D_SmallBusPayment_ACM5 / 
D_YoungAppPayment_ACM5</t>
  </si>
  <si>
    <t>D_AchPayment_ACM5 + 
D_CoreGovContPayment_ACM5 + 
D_LearnSuppFundCash_ACM5 + 
D_MathEngBalPayment_ACM5 + 
D_MathEngOnProgPayment_ACM5 + 
D_SmallBusPayment_ACM5 + 
D_YoungAppPayment_ACM5</t>
  </si>
  <si>
    <t>Attribute Name / Period_6</t>
  </si>
  <si>
    <t>If Attribute Name =  AchPayment then Period_6 else 0</t>
  </si>
  <si>
    <t>If Attribute Name =  CoreGovContPayment then Period_6 else 0</t>
  </si>
  <si>
    <t>If Attribute Name =  CoreGovContUncapped then Period_6 else 0</t>
  </si>
  <si>
    <t>If Attribute Name =  InstPerPeriod then Period_6 else 0</t>
  </si>
  <si>
    <t>If Attribute Name =  LearnSuppFund then Period_6 else 0</t>
  </si>
  <si>
    <t>If Attribute Name =  LearnSuppFundCash then Period_6 else 0</t>
  </si>
  <si>
    <t>If Attribute Name =  MathEngBalPayment then Period_6 else 0</t>
  </si>
  <si>
    <t>If Attribute Name =  MathEngBalPct then Period_6 else 0</t>
  </si>
  <si>
    <t>If Attribute Name =  MathEngOnProgPayment then Period_6 else 0</t>
  </si>
  <si>
    <t>If Attribute Name =  MathEngOnProgPct then Period_6 else 0</t>
  </si>
  <si>
    <t>If Attribute Name =  SmallBusPayment then Period_6 else 0</t>
  </si>
  <si>
    <t>If Attribute Name =  YoungAppPayment then Period_6 else 0</t>
  </si>
  <si>
    <t>First Young Apprenticeship Payment in Month 6</t>
  </si>
  <si>
    <t>If Attribute Name =  YoungAppFirstPayment then Period_6 else 0</t>
  </si>
  <si>
    <t>Second Young Apprenticeship Payment in Month 6</t>
  </si>
  <si>
    <t>If Attribute Name =  YoungAppSecondPayment then Period_6 else 0</t>
  </si>
  <si>
    <t>D_AchPayment_ACM6 / 
D_CoreGovContPayment_ACM6 / 
D_LearnSuppFundCash_ACM6 / 
D_MathEngBalPayment_ACM6 / 
D_MathEngOnProgPayment_ACM6 / 
D_SmallBusPayment_ACM6 / 
D_YoungAppPayment_ACM6</t>
  </si>
  <si>
    <t>D_AchPayment_ACM6 + 
D_CoreGovContPayment_ACM6 + 
D_LearnSuppFundCash_ACM6 + 
D_MathEngBalPayment_ACM6 + 
D_MathEngOnProgPayment_ACM6 + 
D_SmallBusPayment_ACM6 + 
D_YoungAppPayment_ACM6</t>
  </si>
  <si>
    <t>Attribute Name / Period_7</t>
  </si>
  <si>
    <t>If Attribute Name =  AchPayment then Period_7 else 0</t>
  </si>
  <si>
    <t>If Attribute Name =  CoreGovContPayment then Period_7 else 0</t>
  </si>
  <si>
    <t>If Attribute Name =  CoreGovContUncapped then Period_7 else 0</t>
  </si>
  <si>
    <t>If Attribute Name =  InstPerPeriod then Period_7 else 0</t>
  </si>
  <si>
    <t>If Attribute Name =  LearnSuppFund then Period_7 else 0</t>
  </si>
  <si>
    <t>If Attribute Name =  LearnSuppFundCash then Period_7 else 0</t>
  </si>
  <si>
    <t>If Attribute Name =  MathEngBalPayment then Period_7 else 0</t>
  </si>
  <si>
    <t>If Attribute Name =  MathEngBalPct then Period_7 else 0</t>
  </si>
  <si>
    <t>If Attribute Name =  MathEngOnProgPayment then Period_7 else 0</t>
  </si>
  <si>
    <t>If Attribute Name =  MathEngOnProgPct then Period_7 else 0</t>
  </si>
  <si>
    <t>If Attribute Name =  SmallBusPayment then Period_7 else 0</t>
  </si>
  <si>
    <t>If Attribute Name =  YoungAppPayment then Period_7 else 0</t>
  </si>
  <si>
    <t>First Young Apprenticeship Payment in Month 7</t>
  </si>
  <si>
    <t>If Attribute Name =  YoungAppFirstPayment then Period_7 else 0</t>
  </si>
  <si>
    <t>Second Young Apprenticeship Payment in Month 7</t>
  </si>
  <si>
    <t>If Attribute Name =  YoungAppSecondPayment then Period_7 else 0</t>
  </si>
  <si>
    <t>D_AchPayment_ACM7 / 
D_CoreGovContPayment_ACM7 / 
D_LearnSuppFundCash_ACM7 / 
D_MathEngBalPayment_ACM7 / 
D_MathEngOnProgPayment_ACM7 / 
D_SmallBusPayment_ACM7 / 
D_YoungAppPayment_ACM7</t>
  </si>
  <si>
    <t>D_AchPayment_ACM7 + 
D_CoreGovContPayment_ACM7 + 
D_LearnSuppFundCash_ACM7 + 
D_MathEngBalPayment_ACM7 + 
D_MathEngOnProgPayment_ACM7 + 
D_SmallBusPayment_ACM7 + 
D_YoungAppPayment_ACM7</t>
  </si>
  <si>
    <t>Attribute Name / Period_8</t>
  </si>
  <si>
    <t>If Attribute Name =  AchPayment then Period_8 else 0</t>
  </si>
  <si>
    <t>If Attribute Name =  CoreGovContPayment then Period_8 else 0</t>
  </si>
  <si>
    <t>If Attribute Name =  CoreGovContUncapped then Period_8 else 0</t>
  </si>
  <si>
    <t>If Attribute Name =  InstPerPeriod then Period_8 else 0</t>
  </si>
  <si>
    <t>If Attribute Name =  LearnSuppFund then Period_8 else 0</t>
  </si>
  <si>
    <t>If Attribute Name =  LearnSuppFundCash then Period_8 else 0</t>
  </si>
  <si>
    <t>If Attribute Name =  MathEngBalPayment then Period_8 else 0</t>
  </si>
  <si>
    <t>If Attribute Name =  MathEngBalPct then Period_8 else 0</t>
  </si>
  <si>
    <t>If Attribute Name =  MathEngOnProgPayment then Period_8 else 0</t>
  </si>
  <si>
    <t>If Attribute Name =  MathEngOnProgPct then Period_8 else 0</t>
  </si>
  <si>
    <t>If Attribute Name =  SmallBusPayment then Period_8 else 0</t>
  </si>
  <si>
    <t>If Attribute Name =  YoungAppPayment then Period_8 else 0</t>
  </si>
  <si>
    <t>First Young Apprenticeship Payment in Month 8</t>
  </si>
  <si>
    <t>If Attribute Name =  YoungAppFirstPayment then Period_8 else 0</t>
  </si>
  <si>
    <t>Second Young Apprenticeship Payment in Month 8</t>
  </si>
  <si>
    <t>If Attribute Name =  YoungAppSecondPayment then Period_8 else 0</t>
  </si>
  <si>
    <t>D_AchPayment_ACM8 / 
D_CoreGovContPayment_ACM8 / 
D_LearnSuppFundCash_ACM8 / 
D_MathEngBalPayment_ACM8 / 
D_MathEngOnProgPayment_ACM8 / 
D_SmallBusPayment_ACM8 / 
D_YoungAppPayment_ACM8</t>
  </si>
  <si>
    <t>D_AchPayment_ACM8 + 
D_CoreGovContPayment_ACM8 + 
D_LearnSuppFundCash_ACM8 + 
D_MathEngBalPayment_ACM8 + 
D_MathEngOnProgPayment_ACM8 + 
D_SmallBusPayment_ACM8 + 
D_YoungAppPayment_ACM8</t>
  </si>
  <si>
    <t>Attribute Name / Period_9</t>
  </si>
  <si>
    <t>If Attribute Name =  AchPayment then Period_9 else 0</t>
  </si>
  <si>
    <t>If Attribute Name =  CoreGovContPayment then Period_9 else 0</t>
  </si>
  <si>
    <t>If Attribute Name =  CoreGovContUncapped then Period_9 else 0</t>
  </si>
  <si>
    <t>If Attribute Name =  InstPerPeriod then Period_9 else 0</t>
  </si>
  <si>
    <t>If Attribute Name =  LearnSuppFund then Period_9 else 0</t>
  </si>
  <si>
    <t>If Attribute Name =  LearnSuppFundCash then Period_9 else 0</t>
  </si>
  <si>
    <t>If Attribute Name =  MathEngBalPayment then Period_9 else 0</t>
  </si>
  <si>
    <t>If Attribute Name =  MathEngBalPct then Period_9 else 0</t>
  </si>
  <si>
    <t>If Attribute Name =  MathEngOnProgPayment then Period_9 else 0</t>
  </si>
  <si>
    <t>If Attribute Name =  MathEngOnProgPct then Period_9 else 0</t>
  </si>
  <si>
    <t>If Attribute Name =  SmallBusPayment then Period_9 else 0</t>
  </si>
  <si>
    <t>If Attribute Name =  YoungAppPayment then Period_9 else 0</t>
  </si>
  <si>
    <t>First Young Apprenticeship Payment in Month 9</t>
  </si>
  <si>
    <t>If Attribute Name =  YoungAppFirstPayment then Period_9 else 0</t>
  </si>
  <si>
    <t>Second Young Apprenticeship Payment in Month 9</t>
  </si>
  <si>
    <t>If Attribute Name =  YoungAppSecondPayment then Period_9 else 0</t>
  </si>
  <si>
    <t>D_AchPayment_ACM9 / 
D_CoreGovContPayment_ACM9 / 
D_LearnSuppFundCash_ACM9 / 
D_MathEngBalPayment_ACM9 / 
D_MathEngOnProgPayment_ACM9 / 
D_SmallBusPayment_ACM9 / 
D_YoungAppPayment_ACM9</t>
  </si>
  <si>
    <t>D_AchPayment_ACM9 + 
D_CoreGovContPayment_ACM9 + 
D_LearnSuppFundCash_ACM9 + 
D_MathEngBalPayment_ACM9 + 
D_MathEngOnProgPayment_ACM9 + 
D_SmallBusPayment_ACM9 + 
D_YoungAppPayment_ACM9</t>
  </si>
  <si>
    <t>Attribute Name / Period_10</t>
  </si>
  <si>
    <t>If Attribute Name =  AchPayment then Period_10 else 0</t>
  </si>
  <si>
    <t>If Attribute Name =  CoreGovContPayment then Period_10 else 0</t>
  </si>
  <si>
    <t>If Attribute Name =  CoreGovContUncapped then Period_10 else 0</t>
  </si>
  <si>
    <t>If Attribute Name =  InstPerPeriod then Period_10 else 0</t>
  </si>
  <si>
    <t>If Attribute Name =  LearnSuppFund then Period_10 else 0</t>
  </si>
  <si>
    <t>If Attribute Name =  LearnSuppFundCash then Period_10 else 0</t>
  </si>
  <si>
    <t>If Attribute Name =  MathEngBalPayment then Period_10 else 0</t>
  </si>
  <si>
    <t>If Attribute Name =  MathEngBalPct then Period_10 else 0</t>
  </si>
  <si>
    <t>If Attribute Name =  MathEngOnProgPayment then Period_10 else 0</t>
  </si>
  <si>
    <t>If Attribute Name =  MathEngOnProgPct then Period_10 else 0</t>
  </si>
  <si>
    <t>If Attribute Name =  SmallBusPayment then Period_10 else 0</t>
  </si>
  <si>
    <t>If Attribute Name =  YoungAppPayment then Period_10 else 0</t>
  </si>
  <si>
    <t>Second Young Apprenticeship Payment in Month 10</t>
  </si>
  <si>
    <t>If Attribute Name =  YoungAppFirstPayment then Period_10 else 0</t>
  </si>
  <si>
    <t>If Attribute Name =  YoungAppSecondPayment then Period_10 else 0</t>
  </si>
  <si>
    <t>D_AchPayment_ACM10 / 
D_CoreGovContPayment_ACM10 / 
D_LearnSuppFundCash_ACM10 / 
D_MathEngBalPayment_ACM10 / 
D_MathEngOnProgPayment_ACM10 / 
D_SmallBusPayment_ACM10 / 
D_YoungAppPayment_ACM10</t>
  </si>
  <si>
    <t>D_AchPayment_ACM10 + 
D_CoreGovContPayment_ACM10 + 
D_LearnSuppFundCash_ACM10 + 
D_MathEngBalPayment_ACM10 + 
D_MathEngOnProgPayment_ACM10 + 
D_SmallBusPayment_ACM10 + 
D_YoungAppPayment_ACM10</t>
  </si>
  <si>
    <t>Attribute Name / Period_11</t>
  </si>
  <si>
    <t>If Attribute Name =  AchPayment then Period_11 else 0</t>
  </si>
  <si>
    <t>If Attribute Name =  CoreGovContPayment then Period_11 else 0</t>
  </si>
  <si>
    <t>If Attribute Name =  CoreGovContUncapped then Period_11 else 0</t>
  </si>
  <si>
    <t>If Attribute Name =  InstPerPeriod then Period_11 else 0</t>
  </si>
  <si>
    <t>If Attribute Name =  LearnSuppFund then Period_11 else 0</t>
  </si>
  <si>
    <t>If Attribute Name =  LearnSuppFundCash then Period_11 else 0</t>
  </si>
  <si>
    <t>If Attribute Name =  MathEngBalPayment then Period_11 else 0</t>
  </si>
  <si>
    <t>If Attribute Name =  MathEngBalPct then Period_11 else 0</t>
  </si>
  <si>
    <t>If Attribute Name =  MathEngOnProgPayment then Period_11 else 0</t>
  </si>
  <si>
    <t>If Attribute Name =  MathEngOnProgPct then Period_11 else 0</t>
  </si>
  <si>
    <t>If Attribute Name =  SmallBusPayment then Period_11 else 0</t>
  </si>
  <si>
    <t>If Attribute Name =  YoungAppPayment then Period_11 else 0</t>
  </si>
  <si>
    <t>Second Young Apprenticeship Payment in Month 11</t>
  </si>
  <si>
    <t>If Attribute Name =  YoungAppFirstPayment then Period_11 else 0</t>
  </si>
  <si>
    <t>If Attribute Name =  YoungAppSecondPayment then Period_11 else 0</t>
  </si>
  <si>
    <t>D_AchPayment_ACM11 / 
D_CoreGovContPayment_ACM11 / 
D_LearnSuppFundCash_ACM11 / 
D_MathEngBalPayment_ACM11 / 
D_MathEngOnProgPayment_ACM11 / 
D_SmallBusPayment_ACM11 / 
D_YoungAppPayment_ACM11</t>
  </si>
  <si>
    <t>D_AchPayment_ACM11 + 
D_CoreGovContPayment_ACM11 + 
D_LearnSuppFundCash_ACM11 + 
D_MathEngBalPayment_ACM11 + 
D_MathEngOnProgPayment_ACM11 + 
D_SmallBusPayment_ACM11 + 
D_YoungAppPayment_ACM11</t>
  </si>
  <si>
    <t>Attribute Name / Period_12</t>
  </si>
  <si>
    <t>If Attribute Name =  AchPayment then Period_12 else 0</t>
  </si>
  <si>
    <t>If Attribute Name =  CoreGovContPayment then Period_12 else 0</t>
  </si>
  <si>
    <t>If Attribute Name =  CoreGovContUncapped then Period_12 else 0</t>
  </si>
  <si>
    <t>If Attribute Name =  InstPerPeriod then Period_12 else 0</t>
  </si>
  <si>
    <t>If Attribute Name =  LearnSuppFund then Period_12 else 0</t>
  </si>
  <si>
    <t>If Attribute Name =  LearnSuppFundCash then Period_12 else 0</t>
  </si>
  <si>
    <t>If Attribute Name =  MathEngBalPayment then Period_12 else 0</t>
  </si>
  <si>
    <t>If Attribute Name =  MathEngBalPct then Period_12 else 0</t>
  </si>
  <si>
    <t>If Attribute Name =  MathEngOnProgPayment then Period_12 else 0</t>
  </si>
  <si>
    <t>If Attribute Name =  MathEngOnProgPct then Period_12 else 0</t>
  </si>
  <si>
    <t>If Attribute Name =  SmallBusPayment then Period_12 else 0</t>
  </si>
  <si>
    <t>If Attribute Name =  YoungAppPayment then Period_12 else 0</t>
  </si>
  <si>
    <t>Second Young Apprenticeship Payment in Month 12</t>
  </si>
  <si>
    <t>If Attribute Name =  YoungAppFirstPayment then Period_12 else 0</t>
  </si>
  <si>
    <t>If Attribute Name =  YoungAppSecondPayment then Period_12 else 0</t>
  </si>
  <si>
    <t>D_AchPayment_ACM12 / 
D_CoreGovContPayment_ACM12 / 
D_LearnSuppFundCash_ACM12 / 
D_MathEngBalPayment_ACM12 / 
D_MathEngOnProgPayment_ACM12 / 
D_SmallBusPayment_ACM12 / 
D_YoungAppPayment_ACM12</t>
  </si>
  <si>
    <t>D_AchPayment_ACM12 + 
D_CoreGovContPayment_ACM12 + 
D_LearnSuppFundCash_ACM12 + 
D_MathEngBalPayment_ACM12 + 
D_MathEngOnProgPayment_ACM12 + 
D_SmallBusPayment_ACM12 + 
D_YoungAppPayment_ACM12</t>
  </si>
  <si>
    <t>D_AchPayment_ACM1 - 12</t>
  </si>
  <si>
    <t>Sum D_AchPayment_ACM1 to D_AchPayment_ACM12</t>
  </si>
  <si>
    <t>D_CoreGovContPayment_ACM1 - 12</t>
  </si>
  <si>
    <t>Sum D_CoreGovContPayment_ACM1 to D_CoreGovContPayment_ACM12</t>
  </si>
  <si>
    <t>D_CoreGovContUncapped_ACM1 - 12</t>
  </si>
  <si>
    <t>Sum D_CoreGovContUncapped_ACM1 to D_CoreGovContUncapped_ACM12</t>
  </si>
  <si>
    <t>D_InstPerPeriod_ACM1 - 12</t>
  </si>
  <si>
    <t>Sum D_InstPerPeriod_ACM1 to D_InstPerPeriod_ACM12</t>
  </si>
  <si>
    <t>Sum D_LearnSuppFundCash_ACM1 to D_LearnSuppFundCash_ACM12</t>
  </si>
  <si>
    <t>Sum D_MathEngBalPayment_ACM1 to D_MathEngBalPayment_ACM12</t>
  </si>
  <si>
    <t>D_MathEngBalPct_ACM1 - 12</t>
  </si>
  <si>
    <t>Sum D_MathEngBalPct_ACM1 to D_MathEngBalPct_ACM12</t>
  </si>
  <si>
    <t>Sum D_MathEngOnProgPayment_ACM1 to D_MathEngOnProgPayment_ACM12</t>
  </si>
  <si>
    <t>D_MathEngOnProgPct_ACM1 - 12</t>
  </si>
  <si>
    <t>Sum D_MathEngOnProgPct_ACM1 to D_MathEngOnProgPct_ACM12</t>
  </si>
  <si>
    <t>D_SmallBusPayment_ACM1 - 12</t>
  </si>
  <si>
    <t>Sum D_SmallBusPayment_ACM1 to D_SmallBusPayment_ACM12</t>
  </si>
  <si>
    <t>D_YoungAppPayment_ACM1 - 12</t>
  </si>
  <si>
    <t>Sum D_YoungAppPayment_ACM1 to D_YoungAppPayment_ACM12</t>
  </si>
  <si>
    <t>Second Young Apprenticeship Payment EFY</t>
  </si>
  <si>
    <t>Sum D_YoungAppPayment_ACM1 to D_YoungAppFirstPayment_ACM12</t>
  </si>
  <si>
    <t>Sum D_YoungAppPayment_ACM1 to D_YoungAppSecondPayment_ACM12</t>
  </si>
  <si>
    <t>Learning delivery total payment expected for year</t>
  </si>
  <si>
    <t>D_AchPayment_EFY / D_CoreGovContPayment_EFY / D_LearnSuppFundCash_EFY / D_MathEngBalPayment_EFY / D_MathEngOnProgPayment_EFY / D_SmallBusPayment_EFY / D_YoungAppPayment_EFY</t>
  </si>
  <si>
    <t>D_AchPayment_EFY + D_CoreGovContPayment_EFY + D_LearnSuppFundCash_EFY + D_MathEngBalPayment_EFY + D_MathEngOnProgPayment_EFY + D_SmallBusPayment_EFY + D_YoungAppPayment_EFY</t>
  </si>
  <si>
    <t>If AcMnth = 1 then D_AchPayment_ACM1 else If AcMnth = 2 then sum(D_AchPayment_ACM1-2) 
else If AcMnth = 3 then sum(D_AchPayment_ACM1-3) 
else If AcMnth = 4 then sum(D_AchPayment_ACM1-4) 
else If AcMnth = 5 then sum(D_AchPayment_ACM1-5) 
else If AcMnth = 6 then sum(D_AchPayment_ACM1-6) 
else If AcMnth = 7 then sum(D_AchPayment_ACM1-7) 
else If AcMnth = 8 then sum(D_AchPayment_ACM1-8) 
else If AcMnth = 9 then sum(D_AchPayment_ACM1-9) 
else If AcMnth = 10 then sum(D_AchPayment_ACM1-10) 
else If AcMnth = 11 then sum(D_AchPayment_ACM1-11) 
else sum(D_AchPayment_ACM1-12)</t>
  </si>
  <si>
    <t>D_CoreGovContPayment_ACM1- 12</t>
  </si>
  <si>
    <t>If AcMnth = 1 then D_CoreGovContPayment_ACM1 
else If AcMnth = 2 then sum(D_CoreGovContPayment_ACM1-2) 
else If AcMnth = 3 then sum(D_CoreGovContPayment_ACM1-3) 
else If AcMnth = 4 then sum(D_CoreGovContPayment_ACM1-4) 
else If AcMnth = 5 then sum(D_CoreGovContPayment_ACM1-5) 
else If AcMnth = 6 then sum(D_CoreGovContPayment_ACM1-6) 
else If AcMnth = 7 then sum(D_CoreGovContPayment_ACM1-7) 
else If AcMnth = 8 then sum(D_CoreGovContPayment_ACM1-8) 
else If AcMnth = 9 then sum(D_CoreGovContPayment_ACM1-9) 
else If AcMnth = 10 then sum(D_CoreGovContPayment_ACM1-10) else If AcMnth = 11 then sum(D_CoreGovContPayment_ACM1-11) else sum(D_CoreGovContPayment_ACM1-12)</t>
  </si>
  <si>
    <t>If AcMnth = 1 then D_CoreGovContUncapped_ACM1 
else If AcMnth = 2 then sum(D_CoreGovContUncapped_ACM1-2) else If AcMnth = 3 then sum(D_CoreGovContUncapped_ACM1-3) else If AcMnth = 4 then sum(D_CoreGovContUncapped_ACM1-4) else If AcMnth = 5 then sum(D_CoreGovContUncapped_ACM1-5) else If AcMnth = 6 then sum(D_CoreGovContUncapped_ACM1-6) else If AcMnth = 7 then sum(D_CoreGovContUncapped_ACM1-7) else If AcMnth = 8 then sum(D_CoreGovContUncapped_ACM1-8) else If AcMnth = 9 then sum(D_CoreGovContUncapped_ACM1-9) else If AcMnth = 10 then sum(D_CoreGovContUncapped_ACM1-10) else If AcMnth = 11 then sum(D_CoreGovContUncapped_ACM1-11) else sum(D_CoreGovContUncapped_ACM1-12)</t>
  </si>
  <si>
    <t>If AcMnth = 1 then D_InstPerPeriod_ACM1 else If AcMnth = 2 then sum(D_InstPerPeriod_ACM1-2) 
else If AcMnth = 3 then sum(D_InstPerPeriod_ACM1-3) 
else If AcMnth = 4 then sum(D_InstPerPeriod_ACM1-4) 
else If AcMnth = 5 then sum(D_InstPerPeriod_ACM1-5) 
else If AcMnth = 6 then sum(D_InstPerPeriod_ACM1-6) 
else If AcMnth = 7 then sum(D_InstPerPeriod_ACM1-7) 
else If AcMnth = 8 then sum(D_InstPerPeriod_ACM1-8) 
else If AcMnth = 9 then sum(D_InstPerPeriod_ACM1-9) 
else If AcMnth = 10 then sum(D_InstPerPeriod_ACM1-10) 
else If AcMnth = 11 then sum(D_InstPerPeriod_ACM1-11) 
else sum(D_InstPerPeriod_ACM1-12)</t>
  </si>
  <si>
    <t>If AcMnth = 1 then D_LearnSuppFund_ACM1 else If AcMnth = 2 then sum(D_LearnSuppFund_ACM1-2) 
else If AcMnth = 3 then sum(D_LearnSuppFund_ACM1-3) 
else If AcMnth = 4 then sum(D_LearnSuppFund_ACM1-4) 
else If AcMnth = 5 then sum(D_LearnSuppFund_ACM1-5) 
else If AcMnth = 6 then sum(D_LearnSuppFund_ACM1-6) 
else If AcMnth = 7 then sum(D_LearnSuppFund_ACM1-7) 
else If AcMnth = 8 then sum(D_LearnSuppFund_ACM1-8) 
else If AcMnth = 9 then sum(D_LearnSuppFund_ACM1-9) 
else If AcMnth = 10 then sum(D_LearnSuppFund_ACM1-10) 
else If AcMnth = 11 then sum(D_LearnSuppFund_ACM1-11) 
else sum(D_LearnSuppFund_ACM1-12)</t>
  </si>
  <si>
    <t>If AcMnth = 1 then D_LearnSuppFundCash_ACM1 
else If AcMnth = 2 then sum(D_LearnSuppFundCash_ACM1-2) 
else If AcMnth = 3 then sum(D_LearnSuppFundCash_ACM1-3) 
else If AcMnth = 4 then sum(D_LearnSuppFundCash_ACM1-4) 
else If AcMnth = 5 then sum(D_LearnSuppFundCash_ACM1-5) 
else If AcMnth = 6 then sum(D_LearnSuppFundCash_ACM1-6) 
else If AcMnth = 7 then sum(D_LearnSuppFundCash_ACM1-7) 
else If AcMnth = 8 then sum(D_LearnSuppFundCash_ACM1-8) 
else If AcMnth = 9 then sum(D_LearnSuppFundCash_ACM1-9) 
else If AcMnth = 10 then sum(D_LearnSuppFundCash_ACM1-10) 
else If AcMnth = 11 then sum(D_LearnSuppFundCash_ACM1-11) 
else sum(D_LearnSuppFundCash_ACM1-12)</t>
  </si>
  <si>
    <t>If AcMnth = 1 then D_MathEngBalPayment_ACM1 
else If AcMnth = 2 then sum(D_MathEngBalPayment_ACM1-2) 
else If AcMnth = 3 then sum(D_MathEngBalPayment_ACM1-3) 
else If AcMnth = 4 then sum(D_MathEngBalPayment_ACM1-4) 
else If AcMnth = 5 then sum(D_MathEngBalPayment_ACM1-5) 
else If AcMnth = 6 then sum(D_MathEngBalPayment_ACM1-6) 
else If AcMnth = 7 then sum(D_MathEngBalPayment_ACM1-7) 
else If AcMnth = 8 then sum(D_MathEngBalPayment_ACM1-8) 
else If AcMnth = 9 then sum(D_MathEngBalPayment_ACM1-9) 
else If AcMnth = 10 then sum(D_MathEngBalPayment_ACM1-10) 
else If AcMnth = 11 then sum(D_MathEngBalPayment_ACM1-11) 
else sum(D_MathEngBalPayment_ACM1-12)</t>
  </si>
  <si>
    <t>If AcMnth = 1 then D_MathEngBalPct_ACM1 else If AcMnth = 2 then sum(D_MathEngBalPct_ACM1-2) 
else If AcMnth = 3 then sum(D_MathEngBalPct_ACM1-3) 
else If AcMnth = 4 then sum(D_MathEngBalPct_ACM1-4) 
else If AcMnth = 5 then sum(D_MathEngBalPct_ACM1-5) 
else If AcMnth = 6 then sum(D_MathEngBalPct_ACM1-6) 
else If AcMnth = 7 then sum(D_MathEngBalPct_ACM1-7) 
else If AcMnth = 8 then sum(D_MathEngBalPct_ACM1-8) 
else If AcMnth = 9 then sum(D_MathEngBalPct_ACM1-9) 
else If AcMnth = 10 then sum(D_MathEngBalPct_ACM1-10) 
else If AcMnth = 11 then sum(D_MathEngBalPct_ACM1-11) 
else sum(D_MathEngBalPct_ACM1-12)</t>
  </si>
  <si>
    <t>If AcMnth = 1 then D_MathEngOnProgPayment_ACM1 
else If AcMnth = 2 then sum(D_MathEngOnProgPayment_ACM1-2) else If AcMnth = 3 then sum(D_MathEngOnProgPayment_ACM1-3) else If AcMnth = 4 then sum(D_MathEngOnProgPayment_ACM1-4) else If AcMnth = 5 then sum(D_MathEngOnProgPayment_ACM1-5) else If AcMnth = 6 then sum(D_MathEngOnProgPayment_ACM1-6) else If AcMnth = 7 then sum(D_MathEngOnProgPayment_ACM1-7) else If AcMnth = 8 then sum(D_MathEngOnProgPayment_ACM1-8) else If AcMnth = 9 then sum(D_MathEngOnProgPayment_ACM1-9) else If AcMnth = 10 then sum(D_MathEngOnProgPayment_ACM1-10) else If AcMnth = 11 then sum(D_MathEngOnProgPayment_ACM1-11) else sum(D_MathEngOnProgPayment_ACM1-12)</t>
  </si>
  <si>
    <t>If AcMnth = 1 then D_MathEngOnProgPct_ACM1 
else If AcMnth = 2 then sum(D_MathEngOnProgPct_ACM1-2) 
else If AcMnth = 3 then sum(D_MathEngOnProgPct_ACM1-3) 
else If AcMnth = 4 then sum(D_MathEngOnProgPct_ACM1-4) 
else If AcMnth = 5 then sum(D_MathEngOnProgPct_ACM1-5) 
else If AcMnth = 6 then sum(D_MathEngOnProgPct_ACM1-6) 
else If AcMnth = 7 then sum(D_MathEngOnProgPct_ACM1-7) 
else If AcMnth = 8 then sum(D_MathEngOnProgPct_ACM1-8) 
else If AcMnth = 9 then sum(D_MathEngOnProgPct_ACM1-9) 
else If AcMnth = 10 then sum(D_MathEngOnProgPct_ACM1-10) 
else If AcMnth = 11 then sum(D_MathEngOnProgPct_ACM1-11) 
else sum(D_MathEngOnProgPct_ACM1-12)</t>
  </si>
  <si>
    <t>If AcMnth = 1 then D_SmallBusPayment_ACM1 
else If AcMnth = 2 then sum(D_SmallBusPayment_ACM1-2) 
else If AcMnth = 3 then sum(D_SmallBusPayment_ACM1-3) 
else If AcMnth = 4 then sum(D_SmallBusPayment_ACM1-4) 
else If AcMnth = 5 then sum(D_SmallBusPayment_ACM1-5) 
else If AcMnth = 6 then sum(D_SmallBusPayment_ACM1-6) 
else If AcMnth = 7 then sum(D_SmallBusPayment_ACM1-7) 
else If AcMnth = 8 then sum(D_SmallBusPayment_ACM1-8) 
else If AcMnth = 9 then sum(D_SmallBusPayment_ACM1-9) 
else If AcMnth = 10 then sum(D_SmallBusPayment_ACM1-10) 
else If AcMnth = 11 then sum(D_SmallBusPayment_ACM1-11) 
else sum(D_SmallBusPayment_ACM1-12)</t>
  </si>
  <si>
    <t>If AcMnth = 1 then D_YoungAppPayment_ACM1 
else If AcMnth = 2 then sum(D_YoungAppPayment_ACM1-2) 
else If AcMnth = 3 then sum(D_YoungAppPayment_ACM1-3) 
else If AcMnth = 4 then sum(D_YoungAppPayment_ACM1-4) 
else If AcMnth = 5 then sum(D_YoungAppPayment_ACM1-5) 
else If AcMnth = 6 then sum(D_YoungAppPayment_ACM1-6) 
else If AcMnth = 7 then sum(D_YoungAppPayment_ACM1-7) 
else If AcMnth = 8 then sum(D_YoungAppPayment_ACM1-8) 
else If AcMnth = 9 then sum(D_YoungAppPayment_ACM1-9) 
else If AcMnth = 10 then sum(D_YoungAppPayment_ACM1-10) 
else If AcMnth = 11 then sum(D_YoungAppPayment_ACM1-11) 
else sum(D_YoungAppPayment_ACM1-12)</t>
  </si>
  <si>
    <t>D_YoungAppFirstPayment_ACM1 - 12</t>
  </si>
  <si>
    <t>If AcMnth = 1 then D_YoungAppFirstPayment_ACM1 
else If AcMnth = 2 then sum(D_YoungAppFirstPayment_ACM1-2) 
else If AcMnth = 3 then sum(D_YoungAppFirstPayment_ACM1-3) 
else If AcMnth = 4 then sum(D_YoungAppFirstPayment_ACM1-4) 
else If AcMnth = 5 then sum(D_YoungAppFirstPayment_ACM1-5) 
else If AcMnth = 6 then sum(D_YoungAppFirstPayment_ACM1-6) 
else If AcMnth = 7 then sum(D_YoungAppFirstPayment_ACM1-7) 
else If AcMnth = 8 then sum(D_YoungAppFirstPayment_ACM1-8) 
else If AcMnth = 9 then sum(D_YoungAppFirstPayment_ACM1-9) 
else If AcMnth = 10 then sum(D_YoungAppFirstPayment_ACM1-10) else If AcMnth = 11 then sum(D_YoungAppFirstPayment_ACM1-11) else sum(D_YoungAppFirstPayment_ACM1-12)</t>
  </si>
  <si>
    <t>D_YoungAppSecondPayment_ACM1 - 12</t>
  </si>
  <si>
    <t>If AcMnth = 1 then D_YoungAppSecondPayment_ACM1 
else If AcMnth = 2 then sum(D_YoungAppSecondPayment_ACM1-2) else If AcMnth = 3 then sum(D_YoungAppSecondPayment_ACM1-3) else If AcMnth = 4 then sum(D_YoungAppSecondPayment_ACM1-4) else If AcMnth = 5 then sum(D_YoungAppSecondPayment_ACM1-5) else If AcMnth = 6 then sum(D_YoungAppSecondPayment_ACM1-6) else If AcMnth = 7 then sum(D_YoungAppSecondPayment_ACM1-7) else If AcMnth = 8 then sum(D_YoungAppSecondPayment_ACM1-8) else If AcMnth = 9 then sum(D_YoungAppSecondPayment_ACM1-9) else If AcMnth = 10 then sum(D_YoungAppSecondPayment_ACM1-10) else If AcMnth = 11 then sum(D_YoungAppSecondPayment_ACM1-11) else sum(D_YoungAppSecondPayment_ACM1-12)</t>
  </si>
  <si>
    <t>Learning delivery total payment expected for year Y2D</t>
  </si>
  <si>
    <t>D_AchPayment_Y2D / 
D_CoreGovContPayment_Y2D / 
D_LearnSuppFundCash_Y2D / 
D_MathEngBalPayment_Y2D / 
D_MathEngOnProgPayment_Y2D / 
D_SmallBusPayment_Y2D / 
D_YoungAppPayment_Y2D</t>
  </si>
  <si>
    <t>D_AchPayment_Y2D + 
D_CoreGovContPayment_Y2D + 
D_LearnSuppFundCash_Y2D + 
D_MathEngBalPayment_Y2D + 
D_MathEngOnProgPayment_Y2D + 
D_SmallBusPayment_Y2D + 
D_YoungAppPayment_Y2D</t>
  </si>
  <si>
    <t>Select records where FundModel  = 38</t>
  </si>
  <si>
    <t>Rulebase.FM38_LearningDeliveryEarnings_PeriodisedValues</t>
  </si>
  <si>
    <t>Rulebase.FM38_LearningDelivery</t>
  </si>
  <si>
    <t>Rulebase.FM38_LearningDelivery_PeriodisedValues</t>
  </si>
  <si>
    <t>D_CompletionPay_ACM1</t>
  </si>
  <si>
    <t>The learning delivery's completion payment in Academic month 1</t>
  </si>
  <si>
    <t>If AttributeName = CompletionPayment then Period_1 else 0</t>
  </si>
  <si>
    <t>D_CompletionPayPct_ACM1</t>
  </si>
  <si>
    <t>The learning delivery's completion payment percentage in Academic month 1</t>
  </si>
  <si>
    <t>If AttributeName = CompletionPayPct then Period_1 else 0</t>
  </si>
  <si>
    <t>SILR2425_Funding_Aims_FM38_SNnn</t>
  </si>
  <si>
    <t>D_AimAchPay_ACM1 /  
D_BalPay_ACM1 / 
D_EmpOutcomePay_ACM1 / 
D_LSFPay_ACM1 / 
D_OnProgPay_ACM1/
D_CompletionPay_ACM1</t>
  </si>
  <si>
    <t>D_AimAchPay_ACM_1 +  
D_BalPay_ACM1 + 
D_EmpOutcomePay_ACM1 + 
D_LSFPay_ACM1 + 
D_OnProgPay_ACM1 + 
D_CompletionPay_ACM1</t>
  </si>
  <si>
    <t>D_CompletionPay_ACM2</t>
  </si>
  <si>
    <t>The learning delivery's completion payment in Academic month 2</t>
  </si>
  <si>
    <t>If AttributeName = CompletionPayment then Period_2 else 0</t>
  </si>
  <si>
    <t>D_CompletionPayPct_ACM2</t>
  </si>
  <si>
    <t>The learning delivery's completion payment percentage in Academic month 2</t>
  </si>
  <si>
    <t>If AttributeName = CompletionPayPct then Period_2 else 0</t>
  </si>
  <si>
    <t>D_AimAchPay_ACM2 /  
D_BalPay_ACM2 / 
D_EmpOutcomePay_ACM2 / 
D_LSFPay_ACM2 / 
D_OnProgPay_ACM2/
D_CompletionPay_ACM2</t>
  </si>
  <si>
    <t>D_AimAchPay_ACM_2 +  
D_BalPay_ACM2 + 
D_EmpOutcomePay_ACM2 + 
D_LSFPay_ACM2 + 
D_OnProgPay_ACM2 + 
D_CompletionPay_ACM2</t>
  </si>
  <si>
    <t>The learning delivery's balancing payment in Academic month 3</t>
  </si>
  <si>
    <t>The learning delivery's uncapped balancing payment in Academic month 3</t>
  </si>
  <si>
    <t>D_CompletionPay_ACM3</t>
  </si>
  <si>
    <t>The learning delivery's completion payment in Academic month 3</t>
  </si>
  <si>
    <t>If AttributeName = CompletionPayment then Period_3 else 0</t>
  </si>
  <si>
    <t>D_CompletionPayPct_ACM3</t>
  </si>
  <si>
    <t>The learning delivery's completion payment percentage in Academic month 3</t>
  </si>
  <si>
    <t>If AttributeName = CompletionPayPct then Period_3 else 0</t>
  </si>
  <si>
    <t>D_AimAchPay_ACM3 /  
D_BalPay_ACM3 / 
D_EmpOutcomePay_ACM3 / 
D_LSFPay_ACM3 / 
D_OnProgPay_ACM3/
D_CompletionPay_ACM3</t>
  </si>
  <si>
    <t>D_AimAchPay_ACM_3 +  
D_BalPay_ACM3 + 
D_EmpOutcomePay_ACM3 + 
D_LSFPay_ACM3 + 
D_OnProgPay_ACM3 + 
D_CompletionPay_ACM3</t>
  </si>
  <si>
    <t>The learning delivery's balancing payment in Academic month 4</t>
  </si>
  <si>
    <t>The learning delivery's uncapped balancing payment in Academic month 4</t>
  </si>
  <si>
    <t>D_CompletionPay_ACM4</t>
  </si>
  <si>
    <t>The learning delivery's completion payment in Academic month 4</t>
  </si>
  <si>
    <t>If AttributeName = CompletionPayment then Period_4 else 0</t>
  </si>
  <si>
    <t>D_CompletionPayPct_ACM4</t>
  </si>
  <si>
    <t>The learning delivery's completion payment percentage in Academic month 4</t>
  </si>
  <si>
    <t>If AttributeName = CompletionPayPct then Period_4 else 0</t>
  </si>
  <si>
    <t>D_AimAchPay_ACM4 /  
D_BalPay_ACM4 / 
D_EmpOutcomePay_ACM4 / 
D_LSFPay_ACM4 / 
D_OnProgPay_ACM4/
D_CompletionPay_ACM4</t>
  </si>
  <si>
    <t>D_AimAchPay_ACM_4 +  
D_BalPay_ACM4 + 
D_EmpOutcomePay_ACM4 + 
D_LSFPay_ACM4 + 
D_OnProgPay_ACM4 + 
D_CompletionPay_ACM4</t>
  </si>
  <si>
    <t>The learning delivery's balancing payment in Academic month 5</t>
  </si>
  <si>
    <t>The learning delivery's uncapped balancing payment in Academic month 5</t>
  </si>
  <si>
    <t>D_CompletionPay_ACM5</t>
  </si>
  <si>
    <t>The learning delivery's completion payment in Academic month 5</t>
  </si>
  <si>
    <t>If AttributeName = CompletionPayment then Period_5 else 0</t>
  </si>
  <si>
    <t>D_CompletionPayPct_ACM5</t>
  </si>
  <si>
    <t>The learning delivery's completion payment percentage in Academic month 5</t>
  </si>
  <si>
    <t>If AttributeName = CompletionPayPct then Period_5 else 0</t>
  </si>
  <si>
    <t>D_AimAchPay_ACM5 /  
D_BalPay_ACM5 / 
D_EmpOutcomePay_ACM5 / 
D_LSFPay_ACM5 / 
D_OnProgPay_ACM5/
D_CompletionPay_ACM5</t>
  </si>
  <si>
    <t>D_AimAchPay_ACM5 +  
D_BalPay_ACM5 + 
D_EmpOutcomePay_ACM5 + 
D_LSFPay_ACM5 + 
D_OnProgPay_ACM5 + 
D_CompletionPay_ACM5</t>
  </si>
  <si>
    <t>The learning delivery's balancing payment in Academic month 6</t>
  </si>
  <si>
    <t>The learning delivery's uncapped balancing payment in Academic month 6</t>
  </si>
  <si>
    <t>D_CompletionPay_ACM6</t>
  </si>
  <si>
    <t>The learning delivery's completion payment in Academic month 6</t>
  </si>
  <si>
    <t>If AttributeName = CompletionPayment then Period_6 else 0</t>
  </si>
  <si>
    <t>D_CompletionPayPct_ACM6</t>
  </si>
  <si>
    <t>The learning delivery's completion payment percentage in Academic month 6</t>
  </si>
  <si>
    <t>If AttributeName = CompletionPayPct then Period_6 else 0</t>
  </si>
  <si>
    <t>D_AimAchPay_ACM6 /  
D_BalPay_ACM6 / 
D_EmpOutcomePay_ACM6 / 
D_LSFPay_ACM6 / 
D_OnProgPay_ACM6/
D_CompletionPay_ACM6</t>
  </si>
  <si>
    <t>D_AimAchPay_ACM6 +  
D_BalPay_ACM6 + 
D_EmpOutcomePay_ACM6 + 
D_LSFPay_ACM6 + 
D_OnProgPay_ACM6 + 
D_CompletionPay_ACM6</t>
  </si>
  <si>
    <t>The learning delivery's balancing payment in Academic month 7</t>
  </si>
  <si>
    <t>The learning delivery's uncapped balancing payment in Academic month 7</t>
  </si>
  <si>
    <t>D_CompletionPay_ACM7</t>
  </si>
  <si>
    <t>The learning delivery's completion payment in Academic month 7</t>
  </si>
  <si>
    <t>If AttributeName = CompletionPayment then Period_7 else 0</t>
  </si>
  <si>
    <t>D_CompletionPayPct_ACM7</t>
  </si>
  <si>
    <t>The learning delivery's completion payment percentage in Academic month 7</t>
  </si>
  <si>
    <t>If AttributeName = CompletionPayPct then Period_7 else 0</t>
  </si>
  <si>
    <t>D_AimAchPay_ACM7 /  
D_BalPay_ACM7 / 
D_EmpOutcomePay_ACM7 / 
D_LSFPay_ACM7 / 
D_OnProgPay_ACM7/
D_CompletionPay_ACM7</t>
  </si>
  <si>
    <t>D_AimAchPay_ACM7 +  
D_BalPay_ACM7 + 
D_EmpOutcomePay_ACM7 + 
D_LSFPay_ACM7 + 
D_OnProgPay_ACM7 + 
D_CompletionPay_ACM7</t>
  </si>
  <si>
    <t>The learning delivery's balancing payment in Academic month 8</t>
  </si>
  <si>
    <t>The learning delivery's uncapped balancing payment in Academic month 8</t>
  </si>
  <si>
    <t>D_CompletionPay_ACM8</t>
  </si>
  <si>
    <t>The learning delivery's completion payment in Academic month 8</t>
  </si>
  <si>
    <t>If AttributeName = CompletionPayment then Period_8 else 0</t>
  </si>
  <si>
    <t>D_CompletionPayPct_ACM8</t>
  </si>
  <si>
    <t>The learning delivery's completion payment percentage in Academic month 8</t>
  </si>
  <si>
    <t>If AttributeName = CompletionPayPct then Period_8 else 0</t>
  </si>
  <si>
    <t>D_AimAchPay_ACM8 /  
D_BalPay_ACM8 / 
D_EmpOutcomePay_ACM8 / 
D_LSFPay_ACM8 / 
D_OnProgPay_ACM8/
D_CompletionPay_ACM8</t>
  </si>
  <si>
    <t>D_AimAchPay_ACM8 +  
D_BalPay_ACM8 + 
D_EmpOutcomePay_ACM8 + 
D_LSFPay_ACM8 + 
D_OnProgPay_ACM8 + 
D_CompletionPay_ACM8</t>
  </si>
  <si>
    <t>The learning delivery's balancing payment in Academic month 9</t>
  </si>
  <si>
    <t>The learning delivery's uncapped balancing payment in Academic month 9</t>
  </si>
  <si>
    <t>D_CompletionPay_ACM9</t>
  </si>
  <si>
    <t>The learning delivery's completion payment in Academic month 9</t>
  </si>
  <si>
    <t>If AttributeName = CompletionPayment then Period_9 else 0</t>
  </si>
  <si>
    <t>D_CompletionPayPct_ACM9</t>
  </si>
  <si>
    <t>The learning delivery's completion payment percentage in Academic month 9</t>
  </si>
  <si>
    <t>If AttributeName = CompletionPayPct then Period_9 else 0</t>
  </si>
  <si>
    <t>D_AimAchPay_ACM9 /  
D_BalPay_ACM9 / 
D_EmpOutcomePay_ACM9 / 
D_LSFPay_ACM9 / 
D_OnProgPay_ACM9/
D_CompletionPay_ACM9</t>
  </si>
  <si>
    <t>D_AimAchPay_ACM9 +  
D_BalPay_ACM9 + 
D_EmpOutcomePay_ACM9 + 
D_LSFPay_ACM9 + 
D_OnProgPay_ACM9 + 
D_CompletionPay_ACM9</t>
  </si>
  <si>
    <t>The learning delivery's balancing payment in Academic month 10</t>
  </si>
  <si>
    <t>The learning delivery's uncapped balancing payment in Academic month 10</t>
  </si>
  <si>
    <t>D_CompletionPay_ACM10</t>
  </si>
  <si>
    <t>The learning delivery's completion payment in Academic month 10</t>
  </si>
  <si>
    <t>If AttributeName = CompletionPayment then Period_10 else 0</t>
  </si>
  <si>
    <t>D_CompletionPayPct_ACM10</t>
  </si>
  <si>
    <t>The learning delivery's completion payment percentage in Academic month 10</t>
  </si>
  <si>
    <t>If AttributeName = CompletionPayPct then Period_10 else 0</t>
  </si>
  <si>
    <t>D_AimAchPay_ACM10 /  
D_BalPay_ACM10 / 
D_EmpOutcomePay_ACM10 / 
D_LSFPay_ACM10 / 
D_OnProgPay_ACM10/
D_CompletionPay_ACM10</t>
  </si>
  <si>
    <t>D_AimAchPay_ACM10 +  
D_BalPay_ACM10 + 
D_EmpOutcomePay_ACM10 + 
D_LSFPay_ACM10 + 
D_OnProgPay_ACM10 + 
D_CompletionPay_ACM10</t>
  </si>
  <si>
    <t>The learning delivery's balancing payment in Academic month 11</t>
  </si>
  <si>
    <t>The learning delivery's uncapped balancing payment in Academic month 11</t>
  </si>
  <si>
    <t>D_CompletionPay_ACM11</t>
  </si>
  <si>
    <t>The learning delivery's completion payment in Academic month 11</t>
  </si>
  <si>
    <t>If AttributeName = CompletionPayment then Period_11 else 0</t>
  </si>
  <si>
    <t>D_CompletionPayPct_ACM11</t>
  </si>
  <si>
    <t>The learning delivery's completion payment percentage in Academic month 11</t>
  </si>
  <si>
    <t>If AttributeName = CompletionPayPct then Period_11 else 0</t>
  </si>
  <si>
    <t>D_AimAchPay_ACM11 /  
D_BalPay_ACM11 / 
D_EmpOutcomePay_ACM11 / 
D_LSFPay_ACM11 / 
D_OnProgPay_ACM11/
D_CompletionPay_ACM11</t>
  </si>
  <si>
    <t>D_AimAchPay_ACM11 +  
D_BalPay_ACM11 + 
D_EmpOutcomePay_ACM11 + 
D_LSFPay_ACM11 + 
D_OnProgPay_ACM11 + 
D_CompletionPay_ACM11</t>
  </si>
  <si>
    <t>The learning delivery's balancing payment in Academic month 12</t>
  </si>
  <si>
    <t>The learning delivery's uncapped balancing payment in Academic month 12</t>
  </si>
  <si>
    <t>D_CompletionPay_ACM12</t>
  </si>
  <si>
    <t>The learning delivery's completion payment in Academic month 12</t>
  </si>
  <si>
    <t>D_CompletionPayPct_ACM12</t>
  </si>
  <si>
    <t>The learning delivery's completion payment percentage in Academic month 12</t>
  </si>
  <si>
    <t>D_AimAchPay_ACM12 /  
D_BalPay_ACM12 / 
D_EmpOutcomePay_ACM12 / 
D_LSFPay_ACM12 / 
D_OnProgPay_ACM12/
D_CompletionPay_ACM12</t>
  </si>
  <si>
    <t>D_AimAchPay_ACM12 +  
D_BalPay_ACM12 + 
D_EmpOutcomePay_ACM12 + 
D_LSFPay_ACM12 + 
D_OnProgPay_ACM12 + 
D_CompletionPay_ACM12</t>
  </si>
  <si>
    <t>D_CompletionPay_Y2D</t>
  </si>
  <si>
    <t>The learning delivery's completion payment year to date</t>
  </si>
  <si>
    <t>D_CompletionPay_ACM1 - 12</t>
  </si>
  <si>
    <t>If AcMnth = 1 then sum(D_CompletionPay_ACM1 ) 
else If AcMnth = 2 then sum(D_CompletionPay_ACM1-2 ) 
else If AcMnth = 3 then sum(D_CompletionPay_ACM1-3 ) 
else If AcMnth = 4 then sum(D_CompletionPay_ACM1-4 ) 
else If AcMnth = 5 then sum(D_CompletionPay_ACM1-5 ) 
else If AcMnth = 6 then sum(D_CompletionPay_ACM1-6 ) 
else If AcMnth = 7 then sum(D_CompletionPay_ACM1-7 ) 
else If AcMnth = 8 then sum(D_CompletionPay_ACM1-8 ) 
else If AcMnth = 9 then sum(D_CompletionPay_ACM1-9 ) 
else If AcMnth = 10 then sum(D_CompletionPay_ACM1-10 ) 
else If AcMnth = 11 then sum(D_CompletionPay_ACM1-11 ) 
else sum(D_CompletionPay_ACM1-12)</t>
  </si>
  <si>
    <t>D_CompletionPay_EFY</t>
  </si>
  <si>
    <t>The learning delivery's completion payment in expected full year</t>
  </si>
  <si>
    <t>Sum D_CompletionPay_ACM1 to D_CompletionPay_ACM12</t>
  </si>
  <si>
    <t>SILR2425_FUNDING_LEARNER_FM37_SNnn</t>
  </si>
  <si>
    <t>Rulebase.FM37_LearningDeliveryEarnings_PeriodisedValues</t>
  </si>
  <si>
    <t>L_StartPayment_ACM1</t>
  </si>
  <si>
    <t>Start payment</t>
  </si>
  <si>
    <t>D_StartPayment_ACM1</t>
  </si>
  <si>
    <t>Sum of D_StartPayment_ACM1 for all of the learners aims</t>
  </si>
  <si>
    <t>L_MidCoursePayment_ACM1</t>
  </si>
  <si>
    <t>Mid-Course Payment</t>
  </si>
  <si>
    <t>D_MidCoursePayment_ACM1</t>
  </si>
  <si>
    <t>Sum of D_MidCoursePayment_ACM1 for all of the learners aims</t>
  </si>
  <si>
    <t>New for R07 2023/24</t>
  </si>
  <si>
    <t>L_CompletionPayment_ACM1</t>
  </si>
  <si>
    <t>Completion payment</t>
  </si>
  <si>
    <t>D_CompletionPayment_ACM1</t>
  </si>
  <si>
    <t>Sum of D_CompletionPayment_ACM1 for all of the learners aims</t>
  </si>
  <si>
    <t>L_OutcomePayment_ACM1</t>
  </si>
  <si>
    <t>Outcome payment</t>
  </si>
  <si>
    <t>D_OutcomePayment_ACM1</t>
  </si>
  <si>
    <t>Sum of D_OutcomePayment_ACM1 for all of the learners aims</t>
  </si>
  <si>
    <t>L_StartPayment_ACM2</t>
  </si>
  <si>
    <t>D_StartPayment_ACM2</t>
  </si>
  <si>
    <t>Sum of D_StartPayment_ACM2 for all of the learners aims</t>
  </si>
  <si>
    <t>L_MidCoursePayment_ACM2</t>
  </si>
  <si>
    <t>D_MidCoursePayment_ACM2</t>
  </si>
  <si>
    <t>Sum of D_MidCoursePayment_ACM2 for all of the learners aims</t>
  </si>
  <si>
    <t>L_CompletionPayment_ACM2</t>
  </si>
  <si>
    <t>D_CompletionPayment_ACM2</t>
  </si>
  <si>
    <t>Sum of D_CompletionPayment_ACM2 for all of the learners aims</t>
  </si>
  <si>
    <t>L_OutcomePayment_ACM2</t>
  </si>
  <si>
    <t>D_OutcomePayment_ACM2</t>
  </si>
  <si>
    <t>Sum of D_OutcomePayment_ACM2 for all of the learners aims</t>
  </si>
  <si>
    <t>L_StartPayment_ACM3</t>
  </si>
  <si>
    <t>D_StartPayment_ACM3</t>
  </si>
  <si>
    <t>Sum of D_StartPayment_ACM3 for all of the learners aims</t>
  </si>
  <si>
    <t>L_MidCoursePayment_ACM3</t>
  </si>
  <si>
    <t>D_MidCoursePayment_ACM3</t>
  </si>
  <si>
    <t>Sum of D_MidCoursePayment_ACM3 for all of the learners aims</t>
  </si>
  <si>
    <t>L_CompletionPayment_ACM3</t>
  </si>
  <si>
    <t>D_CompletionPayment_ACM3</t>
  </si>
  <si>
    <t>Sum of D_CompletionPayment_ACM3 for all of the learners aims</t>
  </si>
  <si>
    <t>L_OutcomePayment_ACM3</t>
  </si>
  <si>
    <t>D_OutcomePayment_ACM3</t>
  </si>
  <si>
    <t>Sum of D_OutcomePayment_ACM3 for all of the learners aims</t>
  </si>
  <si>
    <t>L_StartPayment_ACM4</t>
  </si>
  <si>
    <t>D_StartPayment_ACM4</t>
  </si>
  <si>
    <t>Sum of D_StartPayment_ACM4 for all of the learners aims</t>
  </si>
  <si>
    <t>L_MidCoursePayment_ACM4</t>
  </si>
  <si>
    <t>D_MidCoursePayment_ACM4</t>
  </si>
  <si>
    <t>Sum of D_MidCoursePayment_ACM4 for all of the learners aims</t>
  </si>
  <si>
    <t>L_CompletionPayment_ACM4</t>
  </si>
  <si>
    <t>D_CompletionPayment_ACM4</t>
  </si>
  <si>
    <t>Sum of D_CompletionPayment_ACM4 for all of the learners aims</t>
  </si>
  <si>
    <t>L_OutcomePayment_ACM4</t>
  </si>
  <si>
    <t>D_OutcomePayment_ACM4</t>
  </si>
  <si>
    <t>Sum of D_OutcomePayment_ACM4 for all of the learners aims</t>
  </si>
  <si>
    <t>L_StartPayment_ACM5</t>
  </si>
  <si>
    <t>D_StartPayment_ACM5</t>
  </si>
  <si>
    <t>Sum of D_StartPayment_ACM5 for all of the learners aims</t>
  </si>
  <si>
    <t>L_MidCoursePayment_ACM5</t>
  </si>
  <si>
    <t>D_MidCoursePayment_ACM5</t>
  </si>
  <si>
    <t>Sum of D_MidCoursePayment_ACM5 for all of the learners aims</t>
  </si>
  <si>
    <t>L_CompletionPayment_ACM5</t>
  </si>
  <si>
    <t>D_CompletionPayment_ACM5</t>
  </si>
  <si>
    <t>Sum of D_CompletionPayment_ACM5 for all of the learners aims</t>
  </si>
  <si>
    <t>L_OutcomePayment_ACM5</t>
  </si>
  <si>
    <t>D_OutcomePayment_ACM5</t>
  </si>
  <si>
    <t>Sum of D_OutcomePayment_ACM5 for all of the learners aims</t>
  </si>
  <si>
    <t>L_StartPayment_ACM6</t>
  </si>
  <si>
    <t>D_StartPayment_ACM6</t>
  </si>
  <si>
    <t>Sum of D_StartPayment_ACM6 for all of the learners aims</t>
  </si>
  <si>
    <t>L_MidCoursePayment_ACM6</t>
  </si>
  <si>
    <t>D_MidCoursePayment_ACM6</t>
  </si>
  <si>
    <t>Sum of D_MidCoursePayment_ACM6 for all of the learners aims</t>
  </si>
  <si>
    <t>L_CompletionPayment_ACM6</t>
  </si>
  <si>
    <t>D_CompletionPayment_ACM6</t>
  </si>
  <si>
    <t>Sum of D_CompletionPayment_ACM6 for all of the learners aims</t>
  </si>
  <si>
    <t>L_OutcomePayment_ACM6</t>
  </si>
  <si>
    <t>D_OutcomePayment_ACM6</t>
  </si>
  <si>
    <t>Sum of D_OutcomePayment_ACM6 for all of the learners aims</t>
  </si>
  <si>
    <t>L_StartPayment_ACM7</t>
  </si>
  <si>
    <t>D_StartPayment_ACM7</t>
  </si>
  <si>
    <t>Sum of D_StartPayment_ACM7 for all of the learners aims</t>
  </si>
  <si>
    <t>L_MidCoursePayment_ACM7</t>
  </si>
  <si>
    <t>D_MidCoursePayment_ACM7</t>
  </si>
  <si>
    <t>Sum of D_MidCoursePayment_ACM7 for all of the learners aims</t>
  </si>
  <si>
    <t>L_CompletionPayment_ACM7</t>
  </si>
  <si>
    <t>D_CompletionPayment_ACM7</t>
  </si>
  <si>
    <t>Sum of D_CompletionPayment_ACM7 for all of the learners aims</t>
  </si>
  <si>
    <t>L_OutcomePayment_ACM7</t>
  </si>
  <si>
    <t>D_OutcomePayment_ACM7</t>
  </si>
  <si>
    <t>Sum of D_OutcomePayment_ACM7 for all of the learners aims</t>
  </si>
  <si>
    <t>L_StartPayment_ACM8</t>
  </si>
  <si>
    <t>D_StartPayment_ACM8</t>
  </si>
  <si>
    <t>Sum of D_StartPayment_ACM8 for all of the learners aims</t>
  </si>
  <si>
    <t>L_MidCoursePayment_ACM8</t>
  </si>
  <si>
    <t>D_MidCoursePayment_ACM8</t>
  </si>
  <si>
    <t>Sum of D_MidCoursePayment_ACM8 for all of the learners aims</t>
  </si>
  <si>
    <t>L_CompletionPayment_ACM8</t>
  </si>
  <si>
    <t>D_CompletionPayment_ACM8</t>
  </si>
  <si>
    <t>Sum of D_CompletionPayment_ACM8 for all of the learners aims</t>
  </si>
  <si>
    <t>L_OutcomePayment_ACM8</t>
  </si>
  <si>
    <t>D_OutcomePayment_ACM8</t>
  </si>
  <si>
    <t>Sum of D_OutcomePayment_ACM8 for all of the learners aims</t>
  </si>
  <si>
    <t>L_StartPayment_ACM9</t>
  </si>
  <si>
    <t>D_StartPayment_ACM9</t>
  </si>
  <si>
    <t>Sum of D_StartPayment_ACM9 for all of the learners aims</t>
  </si>
  <si>
    <t>L_MidCoursePayment_ACM9</t>
  </si>
  <si>
    <t>D_MidCoursePayment_ACM9</t>
  </si>
  <si>
    <t>Sum of D_MidCoursePayment_ACM9 for all of the learners aims</t>
  </si>
  <si>
    <t>L_CompletionPayment_ACM9</t>
  </si>
  <si>
    <t>D_CompletionPayment_ACM9</t>
  </si>
  <si>
    <t>Sum of D_CompletionPayment_ACM9 for all of the learners aims</t>
  </si>
  <si>
    <t>L_OutcomePayment_ACM9</t>
  </si>
  <si>
    <t>D_OutcomePayment_ACM9</t>
  </si>
  <si>
    <t>Sum of D_OutcomePayment_ACM9 for all of the learners aims</t>
  </si>
  <si>
    <t>L_StartPayment_ACM10</t>
  </si>
  <si>
    <t>D_StartPayment_ACM10</t>
  </si>
  <si>
    <t>Sum of D_StartPayment_ACM10 for all of the learners aims</t>
  </si>
  <si>
    <t>L_MidCoursePayment_ACM10</t>
  </si>
  <si>
    <t>D_MidCoursePayment_ACM10</t>
  </si>
  <si>
    <t>Sum of D_MidCoursePayment_ACM10 for all of the learners aims</t>
  </si>
  <si>
    <t>L_CompletionPayment_ACM10</t>
  </si>
  <si>
    <t>D_CompletionPayment_ACM10</t>
  </si>
  <si>
    <t>Sum of D_CompletionPayment_ACM10 for all of the learners aims</t>
  </si>
  <si>
    <t>L_OutcomePayment_ACM10</t>
  </si>
  <si>
    <t>D_OutcomePayment_ACM10</t>
  </si>
  <si>
    <t>Sum of D_OutcomePayment_ACM10 for all of the learners aims</t>
  </si>
  <si>
    <t>L_StartPayment_ACM11</t>
  </si>
  <si>
    <t>D_StartPayment_ACM11</t>
  </si>
  <si>
    <t>Sum of D_StartPayment_ACM11 for all of the learners aims</t>
  </si>
  <si>
    <t>L_MidCoursePayment_ACM11</t>
  </si>
  <si>
    <t>D_MidCoursePayment_ACM11</t>
  </si>
  <si>
    <t>Sum of D_MidCoursePayment_ACM11 for all of the learners aims</t>
  </si>
  <si>
    <t>L_CompletionPayment_ACM11</t>
  </si>
  <si>
    <t>D_CompletionPayment_ACM11</t>
  </si>
  <si>
    <t>Sum of D_CompletionPayment_ACM11 for all of the learners aims</t>
  </si>
  <si>
    <t>L_OutcomePayment_ACM11</t>
  </si>
  <si>
    <t>D_OutcomePayment_ACM11</t>
  </si>
  <si>
    <t>Sum of D_OutcomePayment_ACM11 for all of the learners aims</t>
  </si>
  <si>
    <t>L_StartPayment_ACM12</t>
  </si>
  <si>
    <t>D_StartPayment_ACM12</t>
  </si>
  <si>
    <t>Sum of D_StartPayment_ACM12 for all of the learners aims</t>
  </si>
  <si>
    <t>L_MidCoursePayment_ACM12</t>
  </si>
  <si>
    <t>D_MidCoursePayment_ACM12</t>
  </si>
  <si>
    <t>Sum of D_MidCoursePayment_ACM12 for all of the learners aims</t>
  </si>
  <si>
    <t>L_CompletionPayment_ACM12</t>
  </si>
  <si>
    <t>D_CompletionPayment_ACM12</t>
  </si>
  <si>
    <t>Sum of D_CompletionPayment_ACM12 for all of the learners aims</t>
  </si>
  <si>
    <t>L_OutcomePayment_ACM12</t>
  </si>
  <si>
    <t>D_OutcomePayment_ACM12</t>
  </si>
  <si>
    <t>Sum of D_OutcomePayment_ACM12 for all of the learners aims</t>
  </si>
  <si>
    <t>L_StartPayment_EFY</t>
  </si>
  <si>
    <t>Start Payment EFY</t>
  </si>
  <si>
    <t>D_StartPayment_EFY</t>
  </si>
  <si>
    <t>Sum of D_StartPayment_EFY for all of the learners aims</t>
  </si>
  <si>
    <t>L_MidCoursePayment_EFY</t>
  </si>
  <si>
    <t>Mid-Course Payment EFY</t>
  </si>
  <si>
    <t>D_MidCoursePayment_EFY</t>
  </si>
  <si>
    <t>Sum of D_MidCoursePayment_EFY for all of the learners aims</t>
  </si>
  <si>
    <t>L_CompletionPayment_EFY</t>
  </si>
  <si>
    <t>Completion Payment EFY</t>
  </si>
  <si>
    <t>D_CompletionPayment_EFY</t>
  </si>
  <si>
    <t>Sum of D_CompletionPayment_EFY for all of the learners aims</t>
  </si>
  <si>
    <t>L_OutcomePayment_EFY</t>
  </si>
  <si>
    <t>Outcome Payment EFY</t>
  </si>
  <si>
    <t>D_OutcomePayment_EFY</t>
  </si>
  <si>
    <t>Sum of D_OutcomePayment_EFY for all of the learners aims</t>
  </si>
  <si>
    <t>Total payment EFY</t>
  </si>
  <si>
    <t>L_StartPayment_Y2D</t>
  </si>
  <si>
    <t>D_StartPayment Y2D</t>
  </si>
  <si>
    <t>D_StartPayment_Y2D</t>
  </si>
  <si>
    <t>Sum of D_StartPayment_Y2D for all of the learners aims</t>
  </si>
  <si>
    <t>L_MidCoursePayment_Y2D</t>
  </si>
  <si>
    <t>Mid-Course Payment Y2D</t>
  </si>
  <si>
    <t>D_MidCoursePayment_Y2D</t>
  </si>
  <si>
    <t>Sum of D_MidCoursePayment_Y2D for all of the learners aims</t>
  </si>
  <si>
    <t>L_CompletionPayment_Y2D</t>
  </si>
  <si>
    <t>D_Completion Payment Y2D</t>
  </si>
  <si>
    <t>D_CompletionPayment_Y2D</t>
  </si>
  <si>
    <t>Sum of D_CompletionPayment_Y2D for all of the learners aims</t>
  </si>
  <si>
    <t>L_OutcomePayment_Y2D</t>
  </si>
  <si>
    <t>D_OutcomePayment Y2D</t>
  </si>
  <si>
    <t>D_OutcomePayment_Y2D</t>
  </si>
  <si>
    <t>Sum of D_OutcomePayment_Y2D for all of the learners aims</t>
  </si>
  <si>
    <t>Total payment Y2D</t>
  </si>
  <si>
    <t>Rulebase.FM37_LearningDelivery</t>
  </si>
  <si>
    <t>Period_1</t>
  </si>
  <si>
    <t>If EarningsCode = 'STT01' then Period_1 else 0</t>
  </si>
  <si>
    <t>Mid-Course payment</t>
  </si>
  <si>
    <t>If EarningsCode = 'MID01' then Period_1 else 0</t>
  </si>
  <si>
    <t>If EarningsCode = 'CMP01' then Period_1 else 0</t>
  </si>
  <si>
    <t>If EarningsCode = 'OUT01' then Period_1 else 0</t>
  </si>
  <si>
    <t>D_StartPayment_ACM1/
D_MidCoursePayment_ACM1/ 
D_CompletionPayment_ACM1/
D_OutcomePayment_ACM1</t>
  </si>
  <si>
    <t>D_StartPayment_ACM1 + 
D_MidCoursePayment_ACM1 +
D_CompletionPayment_ACM1 +
D_OutcomePayment_ACM1</t>
  </si>
  <si>
    <t>D_MidCoursePayment_ACM1 Added for R07 2023/24</t>
  </si>
  <si>
    <t>Period_2</t>
  </si>
  <si>
    <t>If EarningsCode = 'STT01' then Period_2 else 0</t>
  </si>
  <si>
    <t>If EarningsCode = 'MID01' then Period_2 else 0</t>
  </si>
  <si>
    <t>If EarningsCode = 'CMP01' then Period_2 else 0</t>
  </si>
  <si>
    <t>If EarningsCode = 'OUT01' then Period_2 else 0</t>
  </si>
  <si>
    <t>D_StartPayment_ACM2/ 
D_MidCoursePayment_ACM2/
D_CompletionPayment_ACM2/
D_OutcomePayment_ACM2</t>
  </si>
  <si>
    <t>D_StartPayment_ACM2 + 
D_MidCoursePayment_ACM2 +
D_CompletionPayment_ACM2 +
D_OutcomePayment_ACM2</t>
  </si>
  <si>
    <t>D_MidCoursePayment_ACM2 Added for R07 2023/24</t>
  </si>
  <si>
    <t>Period_3</t>
  </si>
  <si>
    <t>If EarningsCode = 'STT01' then Period_3 else 0</t>
  </si>
  <si>
    <t>If EarningsCode = 'MID01' then Period_3 else 0</t>
  </si>
  <si>
    <t>If EarningsCode = 'CMP01' then Period_3 else 0</t>
  </si>
  <si>
    <t>If EarningsCode = 'OUT01' then Period_3 else 0</t>
  </si>
  <si>
    <t>D_StartPayment_ACM3/ 
D_MidCoursePayment_ACM3/
D_CompletionPayment_ACM3/
D_OutcomePayment_ACM3</t>
  </si>
  <si>
    <t>D_StartPayment_ACM3 + 
D_MidCoursePayment_ACM3 +
D_CompletionPayment_ACM3 +
D_OutcomePayment_ACM3</t>
  </si>
  <si>
    <t>D_MidCoursePayment_ACM3 Added for R07 2023/24</t>
  </si>
  <si>
    <t>Period_4</t>
  </si>
  <si>
    <t>If EarningsCode = 'STT01' then Period_4 else 0</t>
  </si>
  <si>
    <t>If EarningsCode = 'MID01' then Period_4 else 0</t>
  </si>
  <si>
    <t>If EarningsCode = 'CMP01' then Period_4 else 0</t>
  </si>
  <si>
    <t>If EarningsCode = 'OUT01' then Period_4 else 0</t>
  </si>
  <si>
    <t>D_StartPayment_ACM4/ 
D_MidCoursePayment_ACM4/
D_CompletionPayment_ACM4/
D_OutcomePayment_ACM4</t>
  </si>
  <si>
    <t>D_StartPayment_ACM4 + 
D_MidCoursePayment_ACM4 +
D_CompletionPayment_ACM4 +
D_OutcomePayment_ACM4</t>
  </si>
  <si>
    <t>D_MidCoursePayment_ACM4 Added for R07 2023/24</t>
  </si>
  <si>
    <t>Period_5</t>
  </si>
  <si>
    <t>If EarningsCode = 'STT01' then Period_5 else 0</t>
  </si>
  <si>
    <t>If EarningsCode = 'MID01' then Period_5 else 0</t>
  </si>
  <si>
    <t>If EarningsCode = 'CMP01' then Period_5 else 0</t>
  </si>
  <si>
    <t>If EarningsCode = 'OUT01' then Period_5 else 0</t>
  </si>
  <si>
    <t>D_StartPayment_ACM5/ 
D_MidCoursePayment_ACM5/
D_CompletionPayment_ACM5/
D_OutcomePayment_ACM5</t>
  </si>
  <si>
    <t>D_StartPayment_ACM5 + 
D_MidCoursePayment_ACM5 +
D_CompletionPayment_ACM5 +
D_OutcomePayment_ACM5</t>
  </si>
  <si>
    <t>D_MidCoursePayment_ACM5 Added for R07 2023/24</t>
  </si>
  <si>
    <t>Period_6</t>
  </si>
  <si>
    <t>If EarningsCode = 'STT01' then Period_6 else 0</t>
  </si>
  <si>
    <t>If EarningsCode = 'MID01' then Period_6 else 0</t>
  </si>
  <si>
    <t>If EarningsCode = 'CMP01' then Period_6 else 0</t>
  </si>
  <si>
    <t>If EarningsCode = 'OUT01' then Period_6 else 0</t>
  </si>
  <si>
    <t>D_StartPayment_ACM6/ 
D_MidCoursePayment_ACM6/
D_CompletionPayment_ACM6/
D_OutcomePayment_ACM6</t>
  </si>
  <si>
    <t>D_StartPayment_ACM6 + 
D_MidCoursePayment_ACM6 +
D_CompletionPayment_ACM6 +
D_OutcomePayment_ACM6</t>
  </si>
  <si>
    <t>D_MidCoursePayment_ACM6 Added for R07 2023/24</t>
  </si>
  <si>
    <t>Period_7</t>
  </si>
  <si>
    <t>If EarningsCode = 'STT01' then Period_7 else 0</t>
  </si>
  <si>
    <t>If EarningsCode = 'MID01' then Period_7 else 0</t>
  </si>
  <si>
    <t>If EarningsCode = 'OUT01' then Period_7 else 0</t>
  </si>
  <si>
    <t>D_StartPayment_ACM7/ 
D_MidCoursePayment_ACM7/
D_CompletionPayment_ACM7/
D_OutcomePayment_ACM7</t>
  </si>
  <si>
    <t>D_StartPayment_ACM7 + 
D_MidCoursePayment_ACM7 +
D_CompletionPayment_ACM7 +
D_OutcomePayment_ACM7</t>
  </si>
  <si>
    <t>D_MidCoursePayment_ACM7 Added for R07 2023/24</t>
  </si>
  <si>
    <t>Period_8</t>
  </si>
  <si>
    <t>If EarningsCode = 'STT01' then Period_8 else 0</t>
  </si>
  <si>
    <t>If EarningsCode = 'MID01' then Period_8 else 0</t>
  </si>
  <si>
    <t>If EarningsCode = 'CMP01' then Period_8 else 0</t>
  </si>
  <si>
    <t>If EarningsCode = 'OUT01' then Period_8 else 0</t>
  </si>
  <si>
    <t>D_StartPayment_ACM8/ 
D_MidCoursePayment_ACM8/
D_CompletionPayment_ACM8/
D_OutcomePayment_ACM8</t>
  </si>
  <si>
    <t>D_StartPayment_ACM8 + 
D_MidCoursePayment_ACM8 +
D_CompletionPayment_ACM8 +
D_OutcomePayment_ACM8</t>
  </si>
  <si>
    <t>D_MidCoursePayment_ACM8 Added for R07 2023/24</t>
  </si>
  <si>
    <t>Period_9</t>
  </si>
  <si>
    <t>If EarningsCode = 'STT01' then Period_9 else 0</t>
  </si>
  <si>
    <t>If EarningsCode = 'MID01' then Period_9 else 0</t>
  </si>
  <si>
    <t>If EarningsCode = 'CMP01' then Period_9 else 0</t>
  </si>
  <si>
    <t>If EarningsCode = 'OUT01' then Period_9 else 0</t>
  </si>
  <si>
    <t>D_StartPayment_ACM9/ 
D_MidCoursePayment_ACM9/
D_CompletionPayment_ACM9/
D_OutcomePayment_ACM9</t>
  </si>
  <si>
    <t>D_StartPayment_ACM9 + 
D_MidCoursePayment_ACM9 +
D_CompletionPayment_ACM9 +
D_OutcomePayment_ACM9</t>
  </si>
  <si>
    <t>D_MidCoursePayment_ACM9 Added for R07 2023/24</t>
  </si>
  <si>
    <t>Period_10</t>
  </si>
  <si>
    <t>If EarningsCode = 'STT01' then Period_10 else 0</t>
  </si>
  <si>
    <t>If EarningsCode = 'MID01' then Period_10 else 0</t>
  </si>
  <si>
    <t>If EarningsCode = 'CMP01' then Period_10 else 0</t>
  </si>
  <si>
    <t>If EarningsCode = 'OUT01' then Period_10 else 0</t>
  </si>
  <si>
    <t>D_StartPayment_ACM10/ 
D_MidCoursePayment_ACM10/
D_CompletionPayment_ACM10/
D_OutcomePayment_ACM10</t>
  </si>
  <si>
    <t>D_StartPayment_ACM10 + 
D_MidCoursePayment_ACM10 +
D_CompletionPayment_ACM10 +
D_OutcomePayment_ACM10</t>
  </si>
  <si>
    <t>D_MidCoursePayment_ACM10 Added for R07 2023/24</t>
  </si>
  <si>
    <t>Period_11</t>
  </si>
  <si>
    <t>If EarningsCode = 'STT01' then Period_11 else 0</t>
  </si>
  <si>
    <t>If EarningsCode = 'MID01' then Period_11 else 0</t>
  </si>
  <si>
    <t>If EarningsCode = 'CMP01' then Period_11 else 0</t>
  </si>
  <si>
    <t>If EarningsCode = 'OUT01' then Period_11 else 0</t>
  </si>
  <si>
    <t>D_StartPayment_ACM11/ 
D_MidCoursePayment_ACM11/
D_CompletionPayment_ACM11/
D_OutcomePayment_ACM11</t>
  </si>
  <si>
    <t>D_StartPayment_ACM11 + 
D_MidCoursePayment_ACM11 +
D_CompletionPayment_ACM11 +
D_OutcomePayment_ACM11</t>
  </si>
  <si>
    <t>D_MidCoursePayment_ACM11 Added for R07 2023/24</t>
  </si>
  <si>
    <t>Period_12</t>
  </si>
  <si>
    <t>If EarningsCode = 'STT01' then Period_12 else 0</t>
  </si>
  <si>
    <t>If EarningsCode = 'MID01' then Period_12 else 0</t>
  </si>
  <si>
    <t>If EarningsCode = 'CMP01' then Period_12 else 0</t>
  </si>
  <si>
    <t>If EarningsCode = 'OUT01' then Period_12 else 0</t>
  </si>
  <si>
    <t>D_StartPayment_ACM12/ 
D_MidCoursePayment_ACM12/
D_CompletionPayment_ACM12/
D_OutcomePayment_ACM12</t>
  </si>
  <si>
    <t>D_StartPayment_ACM12 + 
D_MidCoursePayment_ACM12 +
D_CompletionPayment_ACM12 +
D_OutcomePayment_ACM12</t>
  </si>
  <si>
    <t>Added field to logic R07 2023/24</t>
  </si>
  <si>
    <t>SILR2425_Funding_Aims_FM37_SNnn</t>
  </si>
  <si>
    <t>D_StartPayment_ACM1 - 12</t>
  </si>
  <si>
    <t>Sum D_StartPayment_ACM1 to D_StartPayment_ACM12</t>
  </si>
  <si>
    <t>D_MidCoursePayment_ACM1 - 12</t>
  </si>
  <si>
    <t>Sum D_MidCoursePayment_ACM1 to  
D_MidCoursePayment_ACM12</t>
  </si>
  <si>
    <t>D_CompletionPayment_ACM1 - 12</t>
  </si>
  <si>
    <t>Sum D_CompletionPayment_ACM1 to D_CompletionPayment_ACM12</t>
  </si>
  <si>
    <t>Fixed Logic 2023/24</t>
  </si>
  <si>
    <t>D_OutcomePayment_ACM1 - 12</t>
  </si>
  <si>
    <t>Sum D_OutcomePayment_ACM1 to D_OutcomePayment_ACM12</t>
  </si>
  <si>
    <t>D_StartPayment_EFY/
D_MidCoursePayment_EFY/
 D_CompletionPayment_EFY/
D_OutcomePayment_EFY</t>
  </si>
  <si>
    <t>D_StartPayment_EFY + D_MidCoursePayment_EFY + D_CompletionPayment_EFY + D_OutcomePayment_EFY</t>
  </si>
  <si>
    <t>If AcMnth = 1 then D_StartPayment_ACM1 
else If AcMnth = 2 then sum(D_StartPayment_ACM1-2) 
else If AcMnth = 3 then sum(D_StartPayment_ACM1-3) 
else If AcMnth = 4 then sum(D_StartPayment_ACM1-4) 
else If AcMnth = 5 then sum(D_StartPayment_ACM1-5) 
else If AcMnth = 6 then sum(D_StartPayment_ACM1-6) 
else If AcMnth = 7 then sum(D_StartPayment_ACM1-7) 
else If AcMnth = 8 then sum(D_StartPayment_ACM1-8) 
else If AcMnth = 9 then sum(D_StartPaymentACM1-9) 
else If AcMnth = 10 then sum(D_StartPayment_ACM1-10) 
else If AcMnth = 11 then sum(D_StartPayment_ACM1-11) 
else sum(D_StartPayment_ACM1-12)</t>
  </si>
  <si>
    <t>D_MidCoursePayment Y2D</t>
  </si>
  <si>
    <t>If AcMnth = 1 then D_MidCoursePayment_ACM1 
else If AcMnth = 2 then sum(D_MidCoursePayment_ACM1-2) 
else If AcMnth = 3 then sum(D_MidCoursePayment_ACM1-3) 
else If AcMnth = 4 then sum(D_MidCoursePayment_ACM1-4) 
else If AcMnth = 5 then sum(D_MidCoursePayment_ACM1-5) 
else If AcMnth = 6 then sum(D_MidCoursePayment_ACM1-6) 
else If AcMnth = 7 then sum(D_MidCoursePayment_ACM1-7) 
else If AcMnth = 8 then sum(D_MidCoursePayment_ACM1-8) 
else If AcMnth = 9 then sum(D_MidCoursePaymentACM1-9) 
else If AcMnth = 10 then sum(D_MidCoursePayment_ACM1-10) 
else If AcMnth = 11 then sum(D_MidCoursePayment_ACM1-11) 
else sum(D_MidCoursePayment_ACM1-12)</t>
  </si>
  <si>
    <t>If AcMnth = 1 then D_CompletionPayment_ACM1 
else If AcMnth = 2 then sum(D_CompletionPayment_ACM1-2) 
else If AcMnth = 3 then sum(D_CompletionPayment_ACM1-3) 
else If AcMnth = 4 then sum(D_CompletionPayment_ACM1-4) 
else If AcMnth = 5 then sum(D_CompletionPayment_ACM1-5) 
else If AcMnth = 6 then sum(D_CompletionPayment_ACM1-6) 
else If AcMnth = 7 then sum(D_CompletionPayment_ACM1-7) 
else If AcMnth = 8 then sum(D_CompletionPayment_ACM1-8) 
else If AcMnth = 9 then sum(D_CompletionPayment_ACM1-9) 
else If AcMnth = 10 then sum(D_CompletionPayment_ACM1-10) 
else If AcMnth = 11 then sum(D_CompletionPayment_ACM1-11) 
else sum(D_CompletionPayment_ACM1-12)</t>
  </si>
  <si>
    <t>If AcMnth = 1 then D_OutcomePayment_ACM1 
else If AcMnth = 2 then sum(D_OutcomePayment_ACM1-2) 
else If AcMnth = 3 then sum(D_OutcomePayment_ACM1-3) 
else If AcMnth = 4 then sum(D_OutcomePayment_ACM1-4) 
else If AcMnth = 5 then sum(D_OutcomePayment_ACM1-5) 
else If AcMnth = 6 then sum(D_OutcomePayment_ACM1-6) 
else If AcMnth = 7 then sum(D_OutcomePayment_ACM1-7) 
else If AcMnth = 8 then sum(D_OutcomePayment_ACM1-8) 
else If AcMnth = 9 then sum(D_OutcomePayment_ACM1-9) 
else If AcMnth = 10 then sum(D_OutcomePayment_ACM1-10) 
else If AcMnth = 11 then sum(D_OutcomePayment_ACM1-11) 
else sum(D_OutcomePayment_ACM1-12)</t>
  </si>
  <si>
    <t>D_StartPayment_Y2D / D_CompletionPayment_Y2D/D_OutcomePayment_Y2D</t>
  </si>
  <si>
    <t>D_StartPayment_Y2D + D_MidCoursePayment_Y2D + D_CompletionPayment_Y2D +D_OutcomePayment_Y2D</t>
  </si>
  <si>
    <t>D_MidCoursePayment_Y2D added R07 2023/24</t>
  </si>
  <si>
    <t>New Table 2425</t>
  </si>
  <si>
    <t>Achieved</t>
  </si>
  <si>
    <t>AchieveElement</t>
  </si>
  <si>
    <t>Achievement element</t>
  </si>
  <si>
    <t>AchievePayElig</t>
  </si>
  <si>
    <t>Eligible for an aim achievement payment</t>
  </si>
  <si>
    <t>Actual number of days in learning</t>
  </si>
  <si>
    <t xml:space="preserve"> AdjLearnStartDate</t>
  </si>
  <si>
    <t>Adjusted learning start date</t>
  </si>
  <si>
    <t>date</t>
  </si>
  <si>
    <t xml:space="preserve"> Value of AdjLearnStartDate</t>
  </si>
  <si>
    <t>AgeAimStart</t>
  </si>
  <si>
    <t>Age at start</t>
  </si>
  <si>
    <t>AimValue</t>
  </si>
  <si>
    <t>Aim value</t>
  </si>
  <si>
    <t>ApplicFactDate</t>
  </si>
  <si>
    <t>Applicable factor date</t>
  </si>
  <si>
    <t>ApplicUnWeightFundRate</t>
  </si>
  <si>
    <t>Applicable unweighted rate</t>
  </si>
  <si>
    <t>ApplicWeightFundRate</t>
  </si>
  <si>
    <t>Applicable weighted rate</t>
  </si>
  <si>
    <t>AreaCostFactAdj</t>
  </si>
  <si>
    <t>Adjusted area cost factor</t>
  </si>
  <si>
    <t>BaseValueUnweight</t>
  </si>
  <si>
    <t>Base unweighted value</t>
  </si>
  <si>
    <t>BaseValueUnweightPolicyUplift</t>
  </si>
  <si>
    <t>tbc</t>
  </si>
  <si>
    <t>Cap factor</t>
  </si>
  <si>
    <t>CompletionElement</t>
  </si>
  <si>
    <t>CompletionPayElig</t>
  </si>
  <si>
    <t>int</t>
  </si>
  <si>
    <t>DevolvedUpliftFactor</t>
  </si>
  <si>
    <t>Devolved Uplift Factor</t>
  </si>
  <si>
    <t>DevolvedUpliftPolicyCode</t>
  </si>
  <si>
    <t>Devolved Uplift Policy Code</t>
  </si>
  <si>
    <t>text</t>
  </si>
  <si>
    <t>DisUpApplicableSOFCode</t>
  </si>
  <si>
    <t>DisUpFactAdj</t>
  </si>
  <si>
    <t>Adjusted disadvantage uplift</t>
  </si>
  <si>
    <t>EmpOutcomePayElig</t>
  </si>
  <si>
    <t>Eligible for a job outcome payment</t>
  </si>
  <si>
    <t>ESOL</t>
  </si>
  <si>
    <t>English for speakers of other languages</t>
  </si>
  <si>
    <t>FullyFund</t>
  </si>
  <si>
    <t>Fully funded</t>
  </si>
  <si>
    <t>LearnDelAEBWorkPlaceAim</t>
  </si>
  <si>
    <t>LearnDelApplicESOLPerHour</t>
  </si>
  <si>
    <t>LearnDelApplicLARSDevoSpecialistUplift</t>
  </si>
  <si>
    <t>LearnDelApplicLARSDevoUnweightedRate</t>
  </si>
  <si>
    <t>LearnDelApplicLARSDevoWeightedRate</t>
  </si>
  <si>
    <t>LearnDelCalcMethodAchPerc</t>
  </si>
  <si>
    <t>LearnDelCalcMethodCompPerc</t>
  </si>
  <si>
    <t>LearnDelCalcMethodZeroAchComp</t>
  </si>
  <si>
    <t>LearnDelCompleted</t>
  </si>
  <si>
    <t>LearnDelDevoESOLPerHour</t>
  </si>
  <si>
    <t>LearnDelEligFreeCoursesForJobs</t>
  </si>
  <si>
    <t>LearnDelEligibleForCapping</t>
  </si>
  <si>
    <t>LearnDelExceptionalCalcAreaDisadv</t>
  </si>
  <si>
    <t>LearnDelFundOrgCode</t>
  </si>
  <si>
    <t>LearnDelLARSFundRefDataSource</t>
  </si>
  <si>
    <t>LTRCUpliftFctr</t>
  </si>
  <si>
    <t>LTRC uplift</t>
  </si>
  <si>
    <t>NonGovCont</t>
  </si>
  <si>
    <t>Non-government contribution</t>
  </si>
  <si>
    <t>OutstndNumOnProgInstalm</t>
  </si>
  <si>
    <t>Planned number of days in learning</t>
  </si>
  <si>
    <t>PolicyUpliftRate</t>
  </si>
  <si>
    <t>Policy Uplift Rate</t>
  </si>
  <si>
    <t>PolicyUpliftCategory</t>
  </si>
  <si>
    <t>Policy Uplift Category</t>
  </si>
  <si>
    <t>PropFundRemain</t>
  </si>
  <si>
    <t>Proportion of funding remaining</t>
  </si>
  <si>
    <t>PropFundRemainAchComp</t>
  </si>
  <si>
    <t>Value of PropFundRemainAchComp</t>
  </si>
  <si>
    <t>ReservedUpliftFactor1</t>
  </si>
  <si>
    <t>Reserved Uplift factor 1</t>
  </si>
  <si>
    <t>ReservedUpliftRate2</t>
  </si>
  <si>
    <t>Reserved Uplift rate2</t>
  </si>
  <si>
    <t>Residential</t>
  </si>
  <si>
    <t>Restart</t>
  </si>
  <si>
    <t>SpecResUplift</t>
  </si>
  <si>
    <t>Specialist resources uplift</t>
  </si>
  <si>
    <t>UnWeightedRateFromESOL</t>
  </si>
  <si>
    <t>UnWeighted Rate From ESOL</t>
  </si>
  <si>
    <t>UnweightedRateFromLARS</t>
  </si>
  <si>
    <t>Unweighted RateFrom LARS</t>
  </si>
  <si>
    <t>WeightedRateFromESOL</t>
  </si>
  <si>
    <t>Weighted Rate From ESOL</t>
  </si>
  <si>
    <t>WeightedRateFromLARS</t>
  </si>
  <si>
    <t>Weighted Rate From LARS</t>
  </si>
  <si>
    <t>WeightRatePolicyUplift</t>
  </si>
  <si>
    <t>Weight Rate Policy Uplift</t>
  </si>
  <si>
    <t>WeightRateSpecRes</t>
  </si>
  <si>
    <t>Weight Rate Spec Res</t>
  </si>
  <si>
    <t>SILR2425_FM37_LearningDeliveryEarnings_SNnn</t>
  </si>
  <si>
    <t>Rulebase.FM37_LearningDeliveryEarnings</t>
  </si>
  <si>
    <t>EarningsCode</t>
  </si>
  <si>
    <t>Earnings Code</t>
  </si>
  <si>
    <t>EarningsDate</t>
  </si>
  <si>
    <t>Earnings Date</t>
  </si>
  <si>
    <t>SILR2425_LearningDelivery_FM37Fund_SNnn</t>
  </si>
  <si>
    <t>Contract Reference Number</t>
  </si>
  <si>
    <t>New Field 2022/23</t>
  </si>
  <si>
    <t>Actua Days In Learning</t>
  </si>
  <si>
    <t>Aim Value</t>
  </si>
  <si>
    <t>CalcMethod</t>
  </si>
  <si>
    <t>Calculation Method</t>
  </si>
  <si>
    <t>varchar</t>
  </si>
  <si>
    <t>Learning Delivery Has Been Completed</t>
  </si>
  <si>
    <t>Changed from bit to smallint</t>
  </si>
  <si>
    <t>EligibleForFunding</t>
  </si>
  <si>
    <t>Eligible For Funding</t>
  </si>
  <si>
    <t>Funding Line Type</t>
  </si>
  <si>
    <t>LearnDelAdjProgStartDate</t>
  </si>
  <si>
    <t>Learning Delivery Adjusted Progtamme Start Date</t>
  </si>
  <si>
    <t>LearnDelApplicEmpCode</t>
  </si>
  <si>
    <t>Applicable Employment Status Code</t>
  </si>
  <si>
    <t>Applicable Employment Status Date</t>
  </si>
  <si>
    <t>LearnDelApplicSelfEmpInd</t>
  </si>
  <si>
    <t>Applicable Self-Employment Indicator</t>
  </si>
  <si>
    <t>LearnDelCompEarningsApplicDate</t>
  </si>
  <si>
    <t>Learning Delivery Completion earning Earnings Applicable Date</t>
  </si>
  <si>
    <t>LearnDelCompEarningsPct</t>
  </si>
  <si>
    <t>Learning Delivery Completion Earnings Pct</t>
  </si>
  <si>
    <t>LearnDelCompEarningsPctStage1</t>
  </si>
  <si>
    <t>Learning Delivery Comp Earnings Pct Stage 1</t>
  </si>
  <si>
    <t>New Field R02 2023/24 missing from 2022/23</t>
  </si>
  <si>
    <t>LearnDelContractLastDateCompEarnings</t>
  </si>
  <si>
    <t>Learning Delivery Contract Last Date Comp Earnings</t>
  </si>
  <si>
    <t xml:space="preserve">New Field R02 2023/24 </t>
  </si>
  <si>
    <t>LearnDelContractLastDateMidTrainEarnings</t>
  </si>
  <si>
    <t>Learning Delivery Contract Last Date Mid Train Earnings</t>
  </si>
  <si>
    <t>LearnDelContractLastDateOutcomeEarnings</t>
  </si>
  <si>
    <t>Learning Delivery Contract Last Date Outcome Earnings</t>
  </si>
  <si>
    <t>LearnDelContractLastDateStartEarnings</t>
  </si>
  <si>
    <t>Learning Delivery Contract Last Date Start Earnings</t>
  </si>
  <si>
    <t>LearnDelEarliestQualAimForContract</t>
  </si>
  <si>
    <t>Earliest Qualifying Programme Aim For This Contract</t>
  </si>
  <si>
    <t>New Field 2022/23. Changed from bit to smallint</t>
  </si>
  <si>
    <t>LearnDelEmpCoInvestContrib</t>
  </si>
  <si>
    <t>Expected Employer Co-Investment Contribution</t>
  </si>
  <si>
    <t>LearnDelESFAContribPct</t>
  </si>
  <si>
    <t>Learning Delivery ESFA Contribution Pct</t>
  </si>
  <si>
    <t>LearnDelFCSContractAllocationNumber</t>
  </si>
  <si>
    <t>FCS Contract Allocation Number</t>
  </si>
  <si>
    <t>LearnDelFCSDeliverableCode</t>
  </si>
  <si>
    <t>FCS Deliverable Code</t>
  </si>
  <si>
    <t>LearnDelFCSDeliverableDesc</t>
  </si>
  <si>
    <t>FCS Deliverable Description</t>
  </si>
  <si>
    <t>LearnDelFCSUoPCode</t>
  </si>
  <si>
    <t>FCS UoP Code</t>
  </si>
  <si>
    <t>LearnDelFSPDelCat</t>
  </si>
  <si>
    <t>FSP Deliverable Categorisation</t>
  </si>
  <si>
    <t>Funding Organisation Code</t>
  </si>
  <si>
    <t>LearnDelLatestOutcomeDate</t>
  </si>
  <si>
    <t>Latest Possible Outcome Date</t>
  </si>
  <si>
    <t>LearnDelLearnCompComplCriteriaMet</t>
  </si>
  <si>
    <t>Learning Component Completion Criteria Have Been Met</t>
  </si>
  <si>
    <t>LearnDelMidTrainEarningsApplicDate</t>
  </si>
  <si>
    <t>Mid-Training Earnings Applicable Date</t>
  </si>
  <si>
    <t>LearnDelMidTrainEarningsStage1</t>
  </si>
  <si>
    <t>Mid-Training Earnings Stage 1</t>
  </si>
  <si>
    <t>LearnDelMidTrainingEarningsPct</t>
  </si>
  <si>
    <t>Learning Delivery Mid Training Earnings Pct</t>
  </si>
  <si>
    <t>LearnDelNonLearnCompCriteriaMet</t>
  </si>
  <si>
    <t>Non-Learning Completion Criteria Have Been Met</t>
  </si>
  <si>
    <t>LearnDelNonLearnStartCriteriaMet</t>
  </si>
  <si>
    <t>Non-Learning Start Criteria Have Been Met</t>
  </si>
  <si>
    <t>New Field 2022/23 Changed from bit to smallint</t>
  </si>
  <si>
    <t>LearnDelOutcomeEarningsApplicDate</t>
  </si>
  <si>
    <t>Learning Delivery Outcome Earnings Applicable Date</t>
  </si>
  <si>
    <t>LearnDelOutcomeEarningsPct</t>
  </si>
  <si>
    <t>Learning Delivery Outcome Earnings Pct</t>
  </si>
  <si>
    <t>LearnDelOutcomeEarningsStage1</t>
  </si>
  <si>
    <t>Learning Delivery Outcome Earnings Stage 1</t>
  </si>
  <si>
    <t>LearnDelSmallMedEmp</t>
  </si>
  <si>
    <t>Learning Delivery Small Medium Employer</t>
  </si>
  <si>
    <t>LearnDelStartEarningsApplicDate</t>
  </si>
  <si>
    <t>Learning Delivery Start Earnings Applicable Date</t>
  </si>
  <si>
    <t>LearnDelStartEarningsPct</t>
  </si>
  <si>
    <t>Learning Delivery Start Earnings Pct</t>
  </si>
  <si>
    <t>LearnDelStartEarningsStage1</t>
  </si>
  <si>
    <t>Learning Delivery Start Earnings Stage 1</t>
  </si>
  <si>
    <t>LearnDelStartThresholdDays</t>
  </si>
  <si>
    <t>Start Threshold Days</t>
  </si>
  <si>
    <t>LearnDelUnitCost</t>
  </si>
  <si>
    <t>Learning Delivery Unit Cost</t>
  </si>
  <si>
    <t>OutcomeSuccessful</t>
  </si>
  <si>
    <t>Outcome Successful</t>
  </si>
  <si>
    <t>Planned Number Of Days In Learning</t>
  </si>
  <si>
    <t>DC_Id</t>
  </si>
  <si>
    <t>Data Collection ID</t>
  </si>
  <si>
    <t>SummarisedActuals.dbo.SummarisedActuals</t>
  </si>
  <si>
    <t>FCS-Contractor.Contracter</t>
  </si>
  <si>
    <t>SummarisedActuals.dbo.CollectionReturn</t>
  </si>
  <si>
    <t>Link to dbo.CollectionReturn on CollectionReturnId.
Set to value of CollectionReturnCode</t>
  </si>
  <si>
    <t>Organization ID</t>
  </si>
  <si>
    <t>PeriodTypeCode</t>
  </si>
  <si>
    <t>Period type code</t>
  </si>
  <si>
    <t>Period</t>
  </si>
  <si>
    <t>Period of year</t>
  </si>
  <si>
    <t>FundingStreamPeriodCode</t>
  </si>
  <si>
    <t>Funding stream</t>
  </si>
  <si>
    <t>Link to dbo.CollectionReturn on CollectionReturnId.
Set to value of CollectionType</t>
  </si>
  <si>
    <t>ContractAllocationNumber</t>
  </si>
  <si>
    <t>Contract allocation number</t>
  </si>
  <si>
    <t>UoPCode</t>
  </si>
  <si>
    <t>UOP code</t>
  </si>
  <si>
    <t>DeliverableCode</t>
  </si>
  <si>
    <t xml:space="preserve">Deliverable code </t>
  </si>
  <si>
    <t>ActualVolume</t>
  </si>
  <si>
    <t>Actual volume</t>
  </si>
  <si>
    <t>ActualValue</t>
  </si>
  <si>
    <t>Actual value</t>
  </si>
  <si>
    <t>(decimal(13,2))</t>
  </si>
  <si>
    <t>13,2</t>
  </si>
  <si>
    <t>WeightedRate</t>
  </si>
  <si>
    <t>Start for Advanced Learner Loan purposes</t>
  </si>
  <si>
    <t>AreaCostInstalment</t>
  </si>
  <si>
    <t>Area uplift instalment amount</t>
  </si>
  <si>
    <t>AdvLoan</t>
  </si>
  <si>
    <t>Advanced Learner Loan</t>
  </si>
  <si>
    <t>LoanBursAreaUplift</t>
  </si>
  <si>
    <t>Eligible for area uplift</t>
  </si>
  <si>
    <t>LoanBursSupp</t>
  </si>
  <si>
    <t>Eligible for Advanced Learner Loan Bursary support funding</t>
  </si>
  <si>
    <t>LiabilityDate</t>
  </si>
  <si>
    <t>Liability date</t>
  </si>
  <si>
    <t>ApplicProgWeightFact</t>
  </si>
  <si>
    <t>Applicable programme weighting factor</t>
  </si>
  <si>
    <t>AchApplicDate</t>
  </si>
  <si>
    <t>Applicable aim achievement date</t>
  </si>
  <si>
    <t>AchievePayPctPreTrans</t>
  </si>
  <si>
    <t>Pre-transitional achievement percentage held back</t>
  </si>
  <si>
    <t>AchPayTransHeldBack</t>
  </si>
  <si>
    <t>Transitional achievement percentage held back</t>
  </si>
  <si>
    <t>ActualNumInstalmPreTrans</t>
  </si>
  <si>
    <t>Pre-transitional actual instalments</t>
  </si>
  <si>
    <t>ActualNumInstalmTrans</t>
  </si>
  <si>
    <t>Transitional actual instalments</t>
  </si>
  <si>
    <t>AdltLearnResp</t>
  </si>
  <si>
    <t>Adult Learner Responsive</t>
  </si>
  <si>
    <t>AppAgeFact</t>
  </si>
  <si>
    <t>Apprenticeship age factor</t>
  </si>
  <si>
    <t>AppATAGTA</t>
  </si>
  <si>
    <t>ATA or GTA Apprenticeship aim</t>
  </si>
  <si>
    <t>AppCompetency</t>
  </si>
  <si>
    <t>Apprenticeship competency aim</t>
  </si>
  <si>
    <t>AppFuncSkill</t>
  </si>
  <si>
    <t>Apprenticeship functional skills aim</t>
  </si>
  <si>
    <t>AppFuncSkill1618AdjFact</t>
  </si>
  <si>
    <t>16-18 Apprenticeship functional skills adjustment factor</t>
  </si>
  <si>
    <t>AppKnowl</t>
  </si>
  <si>
    <t>Apprenticeship knowledge aim</t>
  </si>
  <si>
    <t>AppLearnStartDate</t>
  </si>
  <si>
    <t>Apprenticeship programme start date</t>
  </si>
  <si>
    <t>ApplicEmpFactDate</t>
  </si>
  <si>
    <t>ApplicFundRateDate</t>
  </si>
  <si>
    <t>Applicable rate date</t>
  </si>
  <si>
    <t>Applicable programme weighting factor code</t>
  </si>
  <si>
    <t>AppNonFund</t>
  </si>
  <si>
    <t>Non-funded Apprenticeship aim</t>
  </si>
  <si>
    <t>New field R02 2023/24</t>
  </si>
  <si>
    <t>EmpOutcomePctHeldBackTrans</t>
  </si>
  <si>
    <t>Transitional job outcome percentage held back</t>
  </si>
  <si>
    <t>EmpOutcomePctPreTrans</t>
  </si>
  <si>
    <t>Pre-transitional job outcome percentage</t>
  </si>
  <si>
    <t>EmpRespOth</t>
  </si>
  <si>
    <t>Employer responsive other</t>
  </si>
  <si>
    <t>LargeEmployerID</t>
  </si>
  <si>
    <t>Large employer id</t>
  </si>
  <si>
    <t>Large employer factor</t>
  </si>
  <si>
    <t>LargeEmployerStatusDate</t>
  </si>
  <si>
    <t>Large employer employment status date</t>
  </si>
  <si>
    <t>OLASSCustody</t>
  </si>
  <si>
    <t>OLASS in custody</t>
  </si>
  <si>
    <t>OnProgPayPctPreTrans</t>
  </si>
  <si>
    <t>Pre-transitional on-programme percentage</t>
  </si>
  <si>
    <t>PlannedNumOnProgInstalmTrans</t>
  </si>
  <si>
    <t>Transitional planned instalments</t>
  </si>
  <si>
    <t>PlannedTotalDaysILPreTrans</t>
  </si>
  <si>
    <t>Pre-transitional planned number of days</t>
  </si>
  <si>
    <t>PropFundRemainAch</t>
  </si>
  <si>
    <t>Proportion of funding remaining for achievement</t>
  </si>
  <si>
    <t>PrscHEAim</t>
  </si>
  <si>
    <t>Proscribed HE Aim</t>
  </si>
  <si>
    <t>Removed  2021/22
Now reinstated</t>
  </si>
  <si>
    <t>New field 2020/21, New name for 2021/2022</t>
  </si>
  <si>
    <t>StartPropTrans</t>
  </si>
  <si>
    <t>Transitional start proportion</t>
  </si>
  <si>
    <t>Traineeship</t>
  </si>
  <si>
    <t>Trans</t>
  </si>
  <si>
    <t>Transitional</t>
  </si>
  <si>
    <t>TrnAdjLearnStartDate</t>
  </si>
  <si>
    <t>TrnWorkPlaceAim</t>
  </si>
  <si>
    <t>TrnWorkPrepAim</t>
  </si>
  <si>
    <t>Adjusted Apprenticeship programme start date</t>
  </si>
  <si>
    <t>AdjLearnStartDate</t>
  </si>
  <si>
    <t>Adjusted programme start date</t>
  </si>
  <si>
    <t>BalInstalmPreTrans</t>
  </si>
  <si>
    <t>Pre-transitional balancing instalments</t>
  </si>
  <si>
    <t>OutstndNumOnProgInstalmTrans</t>
  </si>
  <si>
    <t>Transitional outstanding instalments</t>
  </si>
  <si>
    <t>Devolved Funding Code</t>
  </si>
  <si>
    <t>Contains Codes for Devolved Areas Funding as below:
LCRCA
London
GMCA
NTCA -New 2021
None =
Welsh/Scottish
WECA
CPCA
TVCA
WMCA
ESFA</t>
  </si>
  <si>
    <t>Base Value Unweighted Policy Uplift</t>
  </si>
  <si>
    <t>New field 2021/2022</t>
  </si>
  <si>
    <t>Dis Up Applicable SOF Code</t>
  </si>
  <si>
    <t>Learn Del Eligible For Capping</t>
  </si>
  <si>
    <t>New field 2022/2023</t>
  </si>
  <si>
    <t>Rulebase.FM25_FM35_Learner_PeriodisedValues</t>
  </si>
  <si>
    <t xml:space="preserve">The learner reference number </t>
  </si>
  <si>
    <t>OnProgPayment_ACM1</t>
  </si>
  <si>
    <t>On-programme payment in academic month 1</t>
  </si>
  <si>
    <t>If Attribute Name =  LnrOnProgPay then Period_1 else 0</t>
  </si>
  <si>
    <t>OnProgPayment_ACM2</t>
  </si>
  <si>
    <t>On-programme payment in academic month 2</t>
  </si>
  <si>
    <t>If Attribute Name =  LnrOnProgPay then Period_2 else 0</t>
  </si>
  <si>
    <t>OnProgPayment_ACM3</t>
  </si>
  <si>
    <t>On-programme payment in academic month 3</t>
  </si>
  <si>
    <t>If Attribute Name =  LnrOnProgPay then Period_3 else 0</t>
  </si>
  <si>
    <t>OnProgPayment_ACM4</t>
  </si>
  <si>
    <t>On-programme payment in academic month 4</t>
  </si>
  <si>
    <t>If Attribute Name =  LnrOnProgPay then Period_4 else 0</t>
  </si>
  <si>
    <t>OnProgPayment_ACM5</t>
  </si>
  <si>
    <t>On-programme payment in academic month 5</t>
  </si>
  <si>
    <t>If Attribute Name =  LnrOnProgPay then Period_5 else 0</t>
  </si>
  <si>
    <t>OnProgPayment_ACM6</t>
  </si>
  <si>
    <t>On-programme payment in academic month 6</t>
  </si>
  <si>
    <t>If Attribute Name =  LnrOnProgPay then Period_6 else 0</t>
  </si>
  <si>
    <t>OnProgPayment_ACM7</t>
  </si>
  <si>
    <t>On-programme payment in academic month 7</t>
  </si>
  <si>
    <t>If Attribute Name =  LnrOnProgPay then Period_7 else 0</t>
  </si>
  <si>
    <t>OnProgPayment_ACM8</t>
  </si>
  <si>
    <t>On-programme payment in academic month 8</t>
  </si>
  <si>
    <t>If Attribute Name =  LnrOnProgPay then Period_8 else 0</t>
  </si>
  <si>
    <t>OnProgPayment_ACM9</t>
  </si>
  <si>
    <t>On-programme payment in academic month 9</t>
  </si>
  <si>
    <t>If Attribute Name =  LnrOnProgPay then Period_9 else 0</t>
  </si>
  <si>
    <t>OnProgPayment_ACM10</t>
  </si>
  <si>
    <t>On-programme payment in academic month 10</t>
  </si>
  <si>
    <t>If Attribute Name =  LnrOnProgPay then Period_10 else 0</t>
  </si>
  <si>
    <t>OnProgPayment_ACM11</t>
  </si>
  <si>
    <t>On-programme payment in academic month 11</t>
  </si>
  <si>
    <t>If Attribute Name =  LnrOnProgPay then Period_11 else 0</t>
  </si>
  <si>
    <t>OnProgPayment_ACM12</t>
  </si>
  <si>
    <t>On-programme payment in academic month 12</t>
  </si>
  <si>
    <t>If Attribute Name =  LnrOnProgPay then Period_12 else 0</t>
  </si>
  <si>
    <t>OnProgPayment_Y2D</t>
  </si>
  <si>
    <t>On-programme payment effective full year</t>
  </si>
  <si>
    <t>OnProgPayment_ACM1 - OnProgPayment_ACM12</t>
  </si>
  <si>
    <t>If AcMnth = 1 then OnProgPayment_ACM1 else 
If AcMnth = 2 then sum(OnProgPayment_ACM1-2) else 
If AcMnth = 3 then sum(OnProgPayment_ACM1-3) else 
If AcMnth = 4 then sum(OnProgPayment_ACM1-4) else 
If AcMnth = 5 then sum(OnProgPayment_ACM1-5) else 
If AcMnth = 6 then sum(OnProgPayment_ACM1-6) else 
If AcMnth = 7 then sum(OnProgPayment_ACM1-7) else 
If AcMnth = 8 then sum(OnProgPayment_ACM1-8) else 
If AcMnth = 9 then sum(OnProgPayment_ACM1-9) else 
If AcMnth = 10 then sum(OnProgPayment_ACM1-10) else 
If AcMnth = 11 then sum(OnProgPayment_ACM1-11) else sum(OnProgPayment_ACM1-12)</t>
  </si>
  <si>
    <t>OnProgPayment_EFY</t>
  </si>
  <si>
    <t>Sum OnProgPayment_ACM1-12</t>
  </si>
  <si>
    <t>Applicable achievement date</t>
  </si>
  <si>
    <t>AchEligible</t>
  </si>
  <si>
    <t>Eligible for an achievement payment</t>
  </si>
  <si>
    <t>AchievementApplicVal</t>
  </si>
  <si>
    <t>Applicable achievement value</t>
  </si>
  <si>
    <t>AchPayment</t>
  </si>
  <si>
    <t>Applicable achievement payment</t>
  </si>
  <si>
    <t>AdjProgStartDate</t>
  </si>
  <si>
    <t>Adjusted standard programme start date</t>
  </si>
  <si>
    <t>AgeStandardStart</t>
  </si>
  <si>
    <t>Age at start of standard</t>
  </si>
  <si>
    <t>ApplicFundValDate</t>
  </si>
  <si>
    <t>Applicable funding value date</t>
  </si>
  <si>
    <t>CoreGovContCapApplicVal</t>
  </si>
  <si>
    <t>Applicable core government contribution cap value</t>
  </si>
  <si>
    <t>CoreGovContPayment</t>
  </si>
  <si>
    <t>Core Goverment contribution payment</t>
  </si>
  <si>
    <t>CoreGovContUncapped</t>
  </si>
  <si>
    <t>Core Government contribution uncapped</t>
  </si>
  <si>
    <t>EmpIdAchDate</t>
  </si>
  <si>
    <t>Employer identifier on the applicable achievement date</t>
  </si>
  <si>
    <t>EmpIdFirstDayStandard</t>
  </si>
  <si>
    <t>Employer identifier on the first day of standard</t>
  </si>
  <si>
    <t>EmpIdFirstYoungAppDate</t>
  </si>
  <si>
    <t>Employer identifier on the first young apprentice threshold date</t>
  </si>
  <si>
    <t>EmpIdSecondYoungAppDate</t>
  </si>
  <si>
    <t>Employer identifier on the second young apprentice threshold date</t>
  </si>
  <si>
    <t>EmpIdSmallBusDate</t>
  </si>
  <si>
    <t>Employer identifier on the small business threshold date</t>
  </si>
  <si>
    <t>InstPerPeriod</t>
  </si>
  <si>
    <t>Installment per period</t>
  </si>
  <si>
    <t>LearnDelDaysIL</t>
  </si>
  <si>
    <t>Days in learning</t>
  </si>
  <si>
    <t>LearnDelStandardAccDaysIL</t>
  </si>
  <si>
    <t>Standard accumulated days in learning</t>
  </si>
  <si>
    <t>LearnDelStandardPrevAccDaysIL</t>
  </si>
  <si>
    <t>Previous standard accumulated days in learning</t>
  </si>
  <si>
    <t>LearnDelStandardTotalDaysIL</t>
  </si>
  <si>
    <t>Standard total number of days in learning</t>
  </si>
  <si>
    <t>LearnSuppFund</t>
  </si>
  <si>
    <t>Learn Support Fund</t>
  </si>
  <si>
    <t>LearnSuppFundCash</t>
  </si>
  <si>
    <t>Learn Support Fund Cash</t>
  </si>
  <si>
    <t>MathEngBalPayment</t>
  </si>
  <si>
    <t>Maths/English balance payment</t>
  </si>
  <si>
    <t>MathEngBalPct</t>
  </si>
  <si>
    <t>Maths/English balance percentage</t>
  </si>
  <si>
    <t>MathEngOnProgPayment</t>
  </si>
  <si>
    <t>Maths/English on programme payment</t>
  </si>
  <si>
    <t>MathEngOnProgPct</t>
  </si>
  <si>
    <t>Maths/English on programme percentage</t>
  </si>
  <si>
    <t>MathEngLSFFundStart</t>
  </si>
  <si>
    <t>Start for Maths/English and Learning Support funding purposes</t>
  </si>
  <si>
    <t>MathEngLSFThresholdDays</t>
  </si>
  <si>
    <t>Maths/English and Learning Support threshold days</t>
  </si>
  <si>
    <t>ProgStandardStartDate</t>
  </si>
  <si>
    <t>Standard programme start date</t>
  </si>
  <si>
    <t>SmallBusApplicVal</t>
  </si>
  <si>
    <t>Applicable small business value</t>
  </si>
  <si>
    <t>SmallBusEligible</t>
  </si>
  <si>
    <t>Eligible for a small business payment</t>
  </si>
  <si>
    <t>SmallBusPayment</t>
  </si>
  <si>
    <t>Small Business Payment</t>
  </si>
  <si>
    <t>SmallBusStatusFirstDayStandard</t>
  </si>
  <si>
    <t>Small business status on the first day of standard</t>
  </si>
  <si>
    <t>SmallBusStatusThreshold</t>
  </si>
  <si>
    <t>Small business status on the small business threshold date</t>
  </si>
  <si>
    <t>SmallBusThresholdDate</t>
  </si>
  <si>
    <t>Small business threshold date</t>
  </si>
  <si>
    <t>YoungAppApplicVal</t>
  </si>
  <si>
    <t>Applicable young apprentice value</t>
  </si>
  <si>
    <t>YoungAppEligible</t>
  </si>
  <si>
    <t>Eligible for a young apprentice payment</t>
  </si>
  <si>
    <t>YoungAppFirstThresholdDate</t>
  </si>
  <si>
    <t>First young apprentice threshold date</t>
  </si>
  <si>
    <t>YoungAppSecondThresholdDate</t>
  </si>
  <si>
    <t>Second young apprentice threshold date</t>
  </si>
  <si>
    <t>YoungAppFirstPayment</t>
  </si>
  <si>
    <t>Young Apprentice First Payment</t>
  </si>
  <si>
    <t>YoungAppPayment</t>
  </si>
  <si>
    <t>Young Apprentice Payment</t>
  </si>
  <si>
    <t>YoungAppSecondPayment</t>
  </si>
  <si>
    <t>Young Apprentice Second Payment</t>
  </si>
  <si>
    <t>SILR2425_ESF_Round2_SupplementaryData_SNnn</t>
  </si>
  <si>
    <t>ESF-R2.dbo.SourceFile</t>
  </si>
  <si>
    <t>Link to SourceFile on ConRefNumber and SourceFileId. Take maximum value of UKPRN</t>
  </si>
  <si>
    <t>SupplementaryDataId</t>
  </si>
  <si>
    <t>Supplementary data identifier</t>
  </si>
  <si>
    <t>ESF-R2.dbo.SupplementaryData</t>
  </si>
  <si>
    <t xml:space="preserve"> NA</t>
  </si>
  <si>
    <t>Deliverable code</t>
  </si>
  <si>
    <t>CalendarYear</t>
  </si>
  <si>
    <t>Calendar year</t>
  </si>
  <si>
    <t>CalendarMonth</t>
  </si>
  <si>
    <t>Calendar month</t>
  </si>
  <si>
    <t>CostType</t>
  </si>
  <si>
    <t>Cost type</t>
  </si>
  <si>
    <t>ReferenceType</t>
  </si>
  <si>
    <t>Reference type</t>
  </si>
  <si>
    <t>Reference</t>
  </si>
  <si>
    <t>ProviderSpecifiedReference</t>
  </si>
  <si>
    <t>Provider specified reference</t>
  </si>
  <si>
    <t>(varchar(200))</t>
  </si>
  <si>
    <t>Value</t>
  </si>
  <si>
    <t>(decimal (8,2))</t>
  </si>
  <si>
    <t>8,2</t>
  </si>
  <si>
    <t>For 1819 if the CostType = Unit Cost Deduction then the Value field would be set to a negative value. For 1920 onwards the value is set to a positive value.</t>
  </si>
  <si>
    <t>Learning Aim Reference</t>
  </si>
  <si>
    <t>SupplementaryDataPanelDate</t>
  </si>
  <si>
    <t>Supplementary data panel date</t>
  </si>
  <si>
    <t>SourceFileId</t>
  </si>
  <si>
    <t>Source field identifier</t>
  </si>
  <si>
    <t>ESF_R2.dbo.Data.SourceFile</t>
  </si>
  <si>
    <t>Source file ID</t>
  </si>
  <si>
    <t>FileName</t>
  </si>
  <si>
    <t>File name</t>
  </si>
  <si>
    <t>FilePreparationDate</t>
  </si>
  <si>
    <t>File preparation date</t>
  </si>
  <si>
    <t>Date and timestamp</t>
  </si>
  <si>
    <t>Link to SourceFile on ConRefNumber and take value of UKPRN</t>
  </si>
  <si>
    <t>ESF-R2.dbo.SupplementaryDataUnitCost</t>
  </si>
  <si>
    <t>(decimal(8,2))</t>
  </si>
  <si>
    <t>Devolved Area Source Of Funding</t>
  </si>
  <si>
    <t>FM36</t>
  </si>
  <si>
    <t>Authorised Claims: 16-18 Apprenticeships</t>
  </si>
  <si>
    <t>(decimal(10,2))</t>
  </si>
  <si>
    <t>10,2</t>
  </si>
  <si>
    <t>Excess Learning Support: 16-18 Apprenticeships</t>
  </si>
  <si>
    <t>Learner Support: 16-18 Apprenticeships</t>
  </si>
  <si>
    <t>Authorised Claims: 16-18 Traineeships</t>
  </si>
  <si>
    <t>Excess Learning Support: 16-18 Traineeships</t>
  </si>
  <si>
    <t>Authorised Claims: 19-23 Apprenticeships</t>
  </si>
  <si>
    <t>Excess Learning Support: 19-23 Apprenticeships</t>
  </si>
  <si>
    <t>Learner Support: 19-23 Apprenticeships</t>
  </si>
  <si>
    <t>Authorised Claims: 24+ Apprenticeships</t>
  </si>
  <si>
    <t>Excess Learning Support: 24+ Apprenticeships</t>
  </si>
  <si>
    <t>Learner Support: 24+ Apprenticeships</t>
  </si>
  <si>
    <t>Excess Learning Support: AEB-Other Learning</t>
  </si>
  <si>
    <t>Authorised Claims: AEB-Other Learning</t>
  </si>
  <si>
    <t>Authorised Claims: 19-24 Traineeships</t>
  </si>
  <si>
    <t>Excess Learning Support: 19-24 Traineeships</t>
  </si>
  <si>
    <t>Authorised Claims: 16-18 Trailblazer Apprenticeships</t>
  </si>
  <si>
    <t>Excess Learning Support: 16-18 Trailblazer Apprenticeships</t>
  </si>
  <si>
    <t>Authorised Claims: 19-23 Trailblazer Apprenticeships</t>
  </si>
  <si>
    <t>Excess Learning Support: 19-23 Trailblazer Apprenticeships</t>
  </si>
  <si>
    <t>Authorised Claims: 24+ Trailblazer Apprenticeships</t>
  </si>
  <si>
    <t>Excess Learning Support: 24+ Trailblazer Apprenticeships</t>
  </si>
  <si>
    <t>Authorised Claims: 16-18 Levy Apprenticeships - Employer</t>
  </si>
  <si>
    <t>Authorised Claims: 16-18 Levy Apprenticeships - Provider</t>
  </si>
  <si>
    <t>Authorised Claims: 16-18 Levy Apprenticeships - Training</t>
  </si>
  <si>
    <t>Authorised Claims: 16-18 Non-Levy Apprenticeships - Employer</t>
  </si>
  <si>
    <t>Authorised Claims: 16-18 Non-Levy Apprenticeships - Provider</t>
  </si>
  <si>
    <t>Authorised Claims: 16-18 Non-Levy Apprenticeships - Training</t>
  </si>
  <si>
    <t>Authorised Claims: Adult Levy Apprenticeships - Employer</t>
  </si>
  <si>
    <t>Authorised Claims: Adult Levy Apprenticeships - Provider</t>
  </si>
  <si>
    <t>Authorised Claims: Adult Levy Apprenticeships - Training</t>
  </si>
  <si>
    <t>Authorised Claims: Adult Non-Levy Apprenticeships - Employer</t>
  </si>
  <si>
    <t>Authorised Claims: Adult Non-Levy Apprenticeships - Provider</t>
  </si>
  <si>
    <t>Authorised Claims: Adult Non-Levy Apprenticeships - Training</t>
  </si>
  <si>
    <t>Excess Learning Support: 16-18 Levy Apprenticeships - Provider</t>
  </si>
  <si>
    <t>Excess Learning Support: 16-18 Non-Levy Apprenticeships - Provider</t>
  </si>
  <si>
    <t>Excess Learning Support: Adult Levy Apprenticeships - Provider</t>
  </si>
  <si>
    <t>Excess Learning Support: Adult Non-Levy Apprenticeships - Provider</t>
  </si>
  <si>
    <t>Excess Learning Support: 16-18 Non-Levy Apprenticeships (procured) - Provider</t>
  </si>
  <si>
    <t>Authorised Claims: 16-18 Non-Levy Apprenticeships (procured) - Training</t>
  </si>
  <si>
    <t>Authorised Claims: 16-18 Non-Levy Apprenticeships (procured) - Provider</t>
  </si>
  <si>
    <t>Authorised Claims: 16-18 Non-Levy Apprenticeships (procured) - Employer</t>
  </si>
  <si>
    <t>Excess Learning Support: Adult Non-Levy Apprenticeships (procured) - Provider</t>
  </si>
  <si>
    <t>Authorised Claims: Adult Non-Levy Apprenticeships (procured) - Training</t>
  </si>
  <si>
    <t>Authorised Claims: Adult Non-Levy Apprenticeships (procured) - Provider</t>
  </si>
  <si>
    <t>Authorised Claims: Adult Non-Levy Apprenticeships (procured) - Employer</t>
  </si>
  <si>
    <t>Authorised Claims: 16-18 Levy Apprenticeships - Apprentice</t>
  </si>
  <si>
    <t>Authorised Claims: Adult Levy Apprenticeships - Apprentice</t>
  </si>
  <si>
    <t>Authorised Claims: 16-18 Non-Levy Apprenticeships (procured) - Apprentice</t>
  </si>
  <si>
    <t>Authorised Claims: Adult Non-Levy Apprenticeships (procured) - Apprentice</t>
  </si>
  <si>
    <t>Princes Trust: AEB-Other Learning</t>
  </si>
  <si>
    <t>Authorised Claims: Advanced Learner Loans Bursary</t>
  </si>
  <si>
    <t>Excess Learning Support: Adult Education - Eligible for MCA/GLA funding (non-procured)</t>
  </si>
  <si>
    <t>Authorised Claims: Adult Education - Eligible for MCA/GLA funding (non-procured)</t>
  </si>
  <si>
    <t>Princes Trust: Adult Education - Eligible for MCA/GLA funding (non-procured)</t>
  </si>
  <si>
    <t>MCA/GLA Defined Adjustment 1: Adult Education - Eligible for MCA/GLA funding (non-procured)</t>
  </si>
  <si>
    <t>MCA/GLA Defined Adjustment 2: Adult Education - Eligible for MCA/GLA funding (non-procured)</t>
  </si>
  <si>
    <t>MCA/GLA Defined Adjustment 3: Adult Education - Eligible for MCA/GLA funding (non-procured)</t>
  </si>
  <si>
    <t>Excess Learning Support: Adult Education - Eligible for MCA/GLA funding (procured)</t>
  </si>
  <si>
    <t>Authorised Claims: Adult Education - Eligible for MCA/GLA funding (procured)</t>
  </si>
  <si>
    <t>Princes Trust: Adult Education - Eligible for MCA/GLA funding (procured)</t>
  </si>
  <si>
    <t>MCA/GLA Defined Adjustment 1: Adult Education - Eligible for MCA/GLA funding (procured)</t>
  </si>
  <si>
    <t>MCA/GLA Defined Adjustment 2: Adult Education - Eligible for MCA/GLA funding (procured)</t>
  </si>
  <si>
    <t>MCA/GLA Defined Adjustment 3: Adult Education - Eligible for MCA/GLA funding (procured)</t>
  </si>
  <si>
    <t>Excess Learning Support: 16-18 Apprenticeship (Employer on App Service) Non-Levy</t>
  </si>
  <si>
    <t>Authorised Claims: 16-18 Apprenticeship (Employer on App Service) Non-Levy - Training</t>
  </si>
  <si>
    <t>Authorised Claims: 16-18 Apprenticeship (Employer on App Service) Non-Levy - Provider</t>
  </si>
  <si>
    <t>Authorised Claims: 16-18 Apprenticeship (Employer on App Service) Non-Levy - Employer</t>
  </si>
  <si>
    <t>Authorised Claims: 16-18 Apprenticeship (Employer on App Service) Non-Levy - Apprentice</t>
  </si>
  <si>
    <t>Excess Learning Support: 19+ Apprenticeship (Employer on App Service) Non-Levy</t>
  </si>
  <si>
    <t>Authorised Claims: 19+ Apprenticeship (Employer on App Service) Non-Levy - Training</t>
  </si>
  <si>
    <t>Authorised Claims: 19+ Apprenticeship (Employer on App Service) Non-Levy - Provider</t>
  </si>
  <si>
    <t>Authorised Claims: 19+ Apprenticeship (Employer on App Service) Non-Levy - Employer</t>
  </si>
  <si>
    <t>Authorised Claims: 19+ Apprenticeship (Employer on App Service) Non-Levy - Apprentice</t>
  </si>
  <si>
    <t>Authorised Claims: 16-18 Levy Apprenticeships - Maths and English</t>
  </si>
  <si>
    <t>Authorised Claims: 16-18 Non-Levy Apprenticeships - Maths and English</t>
  </si>
  <si>
    <t>Authorised Claims: Adult Levy Apprenticeships - Maths and English</t>
  </si>
  <si>
    <t>Authorised Claims: Adult Non-Levy Apprenticeships - Maths and English</t>
  </si>
  <si>
    <t>Authorised Claims: 16-18 Non-Levy Apprenticeships (procured) - Maths and English</t>
  </si>
  <si>
    <t>Authorised Claims: Adult Non-Levy Apprenticeships (procured) - Maths and English</t>
  </si>
  <si>
    <t>Authorised Claims: 16-18 Apprenticeship (Employer on App Service) Non-Levy - Maths and English</t>
  </si>
  <si>
    <t>Authorised Claims: 19+ Apprenticeship (Employer on App Service) Non-Levy - Maths and English</t>
  </si>
  <si>
    <t>MCA/GLA Defined Adjustment 4: Adult Education - Eligible for MCA/GLA funding (non-procured)</t>
  </si>
  <si>
    <t>MCA/GLA Defined Adjustment 5: Adult Education - Eligible for MCA/GLA funding (non-procured)</t>
  </si>
  <si>
    <t>MCA/GLA Defined Adjustment 6: Adult Education - Eligible for MCA/GLA funding (non-procured)</t>
  </si>
  <si>
    <t>MCA/GLA Defined Adjustment 4: Adult Education - Eligible for MCA/GLA funding (procured)</t>
  </si>
  <si>
    <t>MCA/GLA Defined Adjustment 5: Adult Education - Eligible for MCA/GLA funding (procured)</t>
  </si>
  <si>
    <t>MCA/GLA Defined Adjustment 6: Adult Education - Eligible for MCA/GLA funding (procured)</t>
  </si>
  <si>
    <t>Authorised Claims: Short Term Funding Initiative 1</t>
  </si>
  <si>
    <t>Authorised Claims: Short Term Funding Initiative 2</t>
  </si>
  <si>
    <t>Authorised Claims: Short Term Funding Initiative 3</t>
  </si>
  <si>
    <t>Authorised Claims: Short Term Funding Initiative 4</t>
  </si>
  <si>
    <t>Excess Learning Support: 19-24 Traineeships (2020 procurement)</t>
  </si>
  <si>
    <t>Authorised Claims: 19-24 Traineeships (2020 procurement)</t>
  </si>
  <si>
    <t xml:space="preserve">Learner Support 19+ Hardship: 19-24 Traineeships (2020 procurement)                                          </t>
  </si>
  <si>
    <t xml:space="preserve">Learner Support 20+ Childcare: 19-24 Traineeships (2020 procurement)                                         </t>
  </si>
  <si>
    <t xml:space="preserve">Learner Support Residential Access Fund: 19-24 Traineeships (2020 procurement)                               </t>
  </si>
  <si>
    <t xml:space="preserve">Learner Support Administration Expenditure: 19-24 Traineeships (2020 procurement)                            </t>
  </si>
  <si>
    <t xml:space="preserve">Excess Learning Support: ESFA AEB - Adult Skills (procured from Aug 2021)                                    </t>
  </si>
  <si>
    <t xml:space="preserve">Authorised Claims: ESFA AEB - Adult Skills (procured from Aug 2021)                                          </t>
  </si>
  <si>
    <t xml:space="preserve">Princes Trust: ESFA AEB - Adult Skills (procured from Aug 2021)                                              </t>
  </si>
  <si>
    <t xml:space="preserve">Learner Support 19+ Hardship: ESFA AEB - Adult Skills (procured from Aug 2021)                               </t>
  </si>
  <si>
    <t xml:space="preserve">Learner Support 20+ Childcare: ESFA AEB - Adult Skills (procured from Aug 2021)                              </t>
  </si>
  <si>
    <t xml:space="preserve">Learner Support Residential Access Fund: ESFA AEB - Adult Skills (procured from Aug 2021)                    </t>
  </si>
  <si>
    <t xml:space="preserve">Learner Support Administration Expenditure: ESFA AEB - Adult Skills (procured from Aug 2021)                 </t>
  </si>
  <si>
    <t xml:space="preserve">Learner Support 19+ Hardship: Adult Education - Eligible for MCA/GLA funding (non-procured)                  </t>
  </si>
  <si>
    <t xml:space="preserve">Learner Support 20+ Childcare: Adult Education - Eligible for MCA/GLA funding (non-procured)                 </t>
  </si>
  <si>
    <t xml:space="preserve">Learner Support Residential Access Fund: Adult Education - Eligible for MCA/GLA funding (non-procured)       </t>
  </si>
  <si>
    <t xml:space="preserve">Learner Support Administration Expenditure: Adult Education - Eligible for MCA/GLA funding (non-procured)    </t>
  </si>
  <si>
    <t xml:space="preserve">Learner Support 19+ Hardship: Adult Education - Eligible for MCA/GLA funding (procured)                      </t>
  </si>
  <si>
    <t xml:space="preserve">Learner Support 20+ Childcare: Adult Education - Eligible for MCA/GLA funding (procured)                     </t>
  </si>
  <si>
    <t xml:space="preserve">Learner Support Residential Access Fund: Adult Education - Eligible for MCA/GLA funding (procured)           </t>
  </si>
  <si>
    <t xml:space="preserve">Learner Support Administration Expenditure: Adult Education - Eligible for MCA/GLA funding (procured)        </t>
  </si>
  <si>
    <t>Learner Support IT devices and connectivity costs: 19-24 Traineeships (2020 procurement)</t>
  </si>
  <si>
    <t>Learner Support IT devices and connectivity costs: ESFA AEB - Adult Skills (procured from Aug 2021)</t>
  </si>
  <si>
    <t>Learner Support IT devices and connectivity costs: Adult Education - Eligible for MCA/GLA funding (non-procured)</t>
  </si>
  <si>
    <t>Learner Support IT devices and connectivity costs: Adult Education - Eligible for MCA/GLA funding (procured)</t>
  </si>
  <si>
    <t>Excess Learning Support: ESFA AEB - Adult Skills (procured from Aug 2023)</t>
  </si>
  <si>
    <t>Authorised Claims: ESFA AEB - Adult Skills (procured from Aug 2023)</t>
  </si>
  <si>
    <t>Princes Trust: ESFA AEB - Adult Skills (procured from Aug 2023)</t>
  </si>
  <si>
    <t>Learner Support 19+ Hardship: ESFA AEB - Adult Skills (procured from Aug 2023)</t>
  </si>
  <si>
    <t>Learner Support 20+ Childcare: ESFA AEB - Adult Skills (procured from Aug 2023)</t>
  </si>
  <si>
    <t>Learner Support Residential Access Fund: ESFA AEB - Adult Skills (procured from Aug 2023)</t>
  </si>
  <si>
    <t>Learner Support IT devices and connectivity costs: ESFA AEB - Adult Skills (procured from Aug 2023)</t>
  </si>
  <si>
    <t>Learner Support Administration Expenditure: ESFA AEB - Adult Skills (procured from Aug 2023)</t>
  </si>
  <si>
    <t>Excess Learning Support: ESFA NSF Free Courses for Jobs (non-procured)</t>
  </si>
  <si>
    <t>Authorised Claims: ESFA NSF Free Courses for Jobs (non-procured)</t>
  </si>
  <si>
    <t>Excess Learning Support: ESFA NSF Free Courses for Jobs (procured from Aug 2021)</t>
  </si>
  <si>
    <t>Authorised Claims: ESFA NSF Free Courses for Jobs (procured from Aug 2021)</t>
  </si>
  <si>
    <t>Learner Support 19+ Hardship: ESFA NSF Free Courses for Jobs (procured from Aug 2021)</t>
  </si>
  <si>
    <t>Learner Support 20+ Childcare: ESFA NSF Free Courses for Jobs (procured from Aug 2021)</t>
  </si>
  <si>
    <t>Learner Support Residential Access Fund: ESFA NSF Free Courses for Jobs (procured from Aug 2021)</t>
  </si>
  <si>
    <t>Learner Support IT devices and connectivity costs: ESFA NSF Free Courses for Jobs (procured from Aug 2021)</t>
  </si>
  <si>
    <t>Learner Support Administration Expenditure: ESFA NSF Free Courses for Jobs (procured from Aug 2021)</t>
  </si>
  <si>
    <t>Excess Learning Support: ESFA NSF Free Courses for Jobs (procured from Aug 2023)</t>
  </si>
  <si>
    <t>Authorised Claims: ESFA NSF Free Courses for Jobs (procured from Aug 2023)</t>
  </si>
  <si>
    <t>Learner Support 19+ Hardship: ESFA NSF Free Courses for Jobs (procured from Aug 2023)</t>
  </si>
  <si>
    <t>Learner Support 20+ Childcare: ESFA NSF Free Courses for Jobs (procured from Aug 2023)</t>
  </si>
  <si>
    <t>Learner Support Residential Access Fund: ESFA NSF Free Courses for Jobs (procured from Aug 2023)</t>
  </si>
  <si>
    <t>Learner Support IT devices and connectivity costs: ESFA NSF Free Courses for Jobs (procured from Aug 2023)</t>
  </si>
  <si>
    <t>Learner Support Administration Expenditure: ESFA NSF Free Courses for Jobs (procured from Aug 2023)</t>
  </si>
  <si>
    <t>Excess Learning Support: NSF Free Courses for Jobs - Eligible for MCA/GLA funding (non-procured)</t>
  </si>
  <si>
    <t>Authorised Claims: NSF Free Courses for Jobs - Eligible for MCA/GLA funding (non-procured)</t>
  </si>
  <si>
    <t>MCA/GLA Defined Adjustment 1: NSF Free Courses for Jobs - Eligible for MCA/GLA funding (non-procured)</t>
  </si>
  <si>
    <t>MCA/GLA Defined Adjustment 2: NSF Free Courses for Jobs - Eligible for MCA/GLA funding (non-procured)</t>
  </si>
  <si>
    <t>MCA/GLA Defined Adjustment 3: NSF Free Courses for Jobs - Eligible for MCA/GLA funding (non-procured)</t>
  </si>
  <si>
    <t>MCA/GLA Defined Adjustment 4: NSF Free Courses for Jobs - Eligible for MCA/GLA funding (non-procured)</t>
  </si>
  <si>
    <t>MCA/GLA Defined Adjustment 5: NSF Free Courses for Jobs - Eligible for MCA/GLA funding (non-procured)</t>
  </si>
  <si>
    <t>MCA/GLA Defined Adjustment 6: NSF Free Courses for Jobs - Eligible for MCA/GLA funding (non-procured)</t>
  </si>
  <si>
    <t>Excess Learning Support: NSF Free Courses for Jobs - Eligible for MCA/GLA funding (procured)</t>
  </si>
  <si>
    <t>Authorised Claims: NSF Free Courses for Jobs - Eligible for MCA/GLA funding (procured)</t>
  </si>
  <si>
    <t>MCA/GLA Defined Adjustment 1: NSF Free Courses for Jobs - Eligible for MCA/GLA funding (procured)</t>
  </si>
  <si>
    <t>MCA/GLA Defined Adjustment 2: NSF Free Courses for Jobs - Eligible for MCA/GLA funding (procured)</t>
  </si>
  <si>
    <t>MCA/GLA Defined Adjustment 3: NSF Free Courses for Jobs - Eligible for MCA/GLA funding (procured)</t>
  </si>
  <si>
    <t>MCA/GLA Defined Adjustment 4: NSF Free Courses for Jobs - Eligible for MCA/GLA funding (procured)</t>
  </si>
  <si>
    <t>MCA/GLA Defined Adjustment 5: NSF Free Courses for Jobs - Eligible for MCA/GLA funding (procured)</t>
  </si>
  <si>
    <t>MCA/GLA Defined Adjustment 6: NSF Free Courses for Jobs - Eligible for MCA/GLA funding (procured)</t>
  </si>
  <si>
    <t>Learner Support 19+ Hardship: NSF Free Courses for Jobs - Eligible for MCA/GLA funding (non-procured)</t>
  </si>
  <si>
    <t>Learner Support 20+ Childcare: NSF Free Courses for Jobs - Eligible for MCA/GLA funding (non-procured)</t>
  </si>
  <si>
    <t>Learner Support Residential Access Fund: NSF Free Courses for Jobs - Eligible for MCA/GLA funding (non-procured)</t>
  </si>
  <si>
    <t>Learner Support IT devices and connectivity costs: NSF Free Courses for Jobs - Eligible for MCA/GLA funding (non-procured)</t>
  </si>
  <si>
    <t>Learner Support Administration Expenditure: NSF Free Courses for Jobs - Eligible for MCA/GLA funding (non-procured)</t>
  </si>
  <si>
    <t>Learner Support 19+ Hardship: NSF Free Courses for Jobs - Eligible for MCA/GLA funding (procured)</t>
  </si>
  <si>
    <t>Learner Support 20+ Childcare: NSF Free Courses for Jobs - Eligible for MCA/GLA funding (procured)</t>
  </si>
  <si>
    <t>Learner Support Residential Access Fund: NSF Free Courses for Jobs - Eligible for MCA/GLA funding (procured)</t>
  </si>
  <si>
    <t>Learner Support IT devices and connectivity costs: NSF Free Courses for Jobs - Eligible for MCA/GLA funding (procured)</t>
  </si>
  <si>
    <t>Learner Support Administration Expenditure: NSF Free Courses for Jobs - Eligible for MCA/GLA funding (procured)</t>
  </si>
  <si>
    <t>AwardOrgName</t>
  </si>
  <si>
    <t>AABPS</t>
  </si>
  <si>
    <t>Accrediting and Assessment Bureau for Post-Secondary Schools</t>
  </si>
  <si>
    <t>AAT</t>
  </si>
  <si>
    <t>Association of Accounting Technicians</t>
  </si>
  <si>
    <t>ABBE</t>
  </si>
  <si>
    <t>Awarding Body for Built Environment</t>
  </si>
  <si>
    <t>ABC</t>
  </si>
  <si>
    <t>ABC Awards (formerly known as Awarding Body Consortium)</t>
  </si>
  <si>
    <t>ABCC</t>
  </si>
  <si>
    <t>Association of British Cycling Coaches</t>
  </si>
  <si>
    <t>ABDO</t>
  </si>
  <si>
    <t>Association of British Dispensing Opticians</t>
  </si>
  <si>
    <t>ABE</t>
  </si>
  <si>
    <t>Association of Business Executives</t>
  </si>
  <si>
    <t>ABMA</t>
  </si>
  <si>
    <t>Association of Business Managers and Administrators</t>
  </si>
  <si>
    <t>ABRS</t>
  </si>
  <si>
    <t>Association of British Riding Schools</t>
  </si>
  <si>
    <t>ABRSM</t>
  </si>
  <si>
    <t>Associated Board of the Royal Schools of Music</t>
  </si>
  <si>
    <t>ACC</t>
  </si>
  <si>
    <t>Animal Care College</t>
  </si>
  <si>
    <t>ACCA</t>
  </si>
  <si>
    <t>Association of Chartered Certified Accountants</t>
  </si>
  <si>
    <t>ACHIEVE</t>
  </si>
  <si>
    <t>Achieve and Partners Limited</t>
  </si>
  <si>
    <t>ACTIVEIQ</t>
  </si>
  <si>
    <t>Active International Qualifications</t>
  </si>
  <si>
    <t>AENA</t>
  </si>
  <si>
    <t>All England Netball Association Ltd</t>
  </si>
  <si>
    <t>AGORED</t>
  </si>
  <si>
    <t>Agored Cymru</t>
  </si>
  <si>
    <t>AIA</t>
  </si>
  <si>
    <t>Association of International Accountants</t>
  </si>
  <si>
    <t>AIMAWARD</t>
  </si>
  <si>
    <t>Aim Awards</t>
  </si>
  <si>
    <t>AMERC</t>
  </si>
  <si>
    <t>Association of Marine Electronic &amp; Radio Colleges</t>
  </si>
  <si>
    <t>AMI</t>
  </si>
  <si>
    <t>Association Montessori Internationale (AMI)</t>
  </si>
  <si>
    <t>AMSPAR</t>
  </si>
  <si>
    <t>Assoc of Medical Secretaries/Practice Managers/Administrators &amp; Recept</t>
  </si>
  <si>
    <t>AMTRA</t>
  </si>
  <si>
    <t>Animal Medicines Training Regulatory Authority</t>
  </si>
  <si>
    <t>ANM</t>
  </si>
  <si>
    <t>Association of Natural Medicine</t>
  </si>
  <si>
    <t>AOFAQ</t>
  </si>
  <si>
    <t>AoFA Qualifications</t>
  </si>
  <si>
    <t>APS</t>
  </si>
  <si>
    <t>Association of Professional Sales</t>
  </si>
  <si>
    <t>APTAWARD</t>
  </si>
  <si>
    <t>apt awards (Formerly Open College Network South West Region)</t>
  </si>
  <si>
    <t>APTED</t>
  </si>
  <si>
    <t>AptEd</t>
  </si>
  <si>
    <t>APU</t>
  </si>
  <si>
    <t>Anglia Ruskin University</t>
  </si>
  <si>
    <t>AQA</t>
  </si>
  <si>
    <t>Assessment &amp; Qualifications Alliance</t>
  </si>
  <si>
    <t>AQACG</t>
  </si>
  <si>
    <t>AQA / City and Guilds</t>
  </si>
  <si>
    <t>AR</t>
  </si>
  <si>
    <t>Association of Reflexologists</t>
  </si>
  <si>
    <t>ARA</t>
  </si>
  <si>
    <t>Amateur Rowing Association</t>
  </si>
  <si>
    <t>ARDU</t>
  </si>
  <si>
    <t>Arden University</t>
  </si>
  <si>
    <t>ASA</t>
  </si>
  <si>
    <t>ASA / Institute of Swimming Ltd</t>
  </si>
  <si>
    <t>ASCENTIS</t>
  </si>
  <si>
    <t>Ascentis</t>
  </si>
  <si>
    <t>ASDAN</t>
  </si>
  <si>
    <t>ASDAN (Award Scheme Development and Accreditation Network)</t>
  </si>
  <si>
    <t>ASFI</t>
  </si>
  <si>
    <t>Accredited Skills for Industry</t>
  </si>
  <si>
    <t>ASHBUSNS</t>
  </si>
  <si>
    <t>The Ashridge (BONAR LAW MEMORIAL) Trust</t>
  </si>
  <si>
    <t>ASHRIDGE</t>
  </si>
  <si>
    <t>Ashridge</t>
  </si>
  <si>
    <t>ASME</t>
  </si>
  <si>
    <t>American Society of Mechanical Engineers</t>
  </si>
  <si>
    <t>ASQ</t>
  </si>
  <si>
    <t>Association of Sporting Qualifications</t>
  </si>
  <si>
    <t>ASTONUNI</t>
  </si>
  <si>
    <t>Aston University</t>
  </si>
  <si>
    <t>ATHE</t>
  </si>
  <si>
    <t>ATHE Ltd</t>
  </si>
  <si>
    <t>ATT</t>
  </si>
  <si>
    <t>Association of Taxation Technicians (The)</t>
  </si>
  <si>
    <t>AUB</t>
  </si>
  <si>
    <t>Arts University Bournemouth</t>
  </si>
  <si>
    <t>AUTOEXEL</t>
  </si>
  <si>
    <t>Autoexel Ltd</t>
  </si>
  <si>
    <t>AVA</t>
  </si>
  <si>
    <t>Awarding Body for Vocational Achievement Ltd</t>
  </si>
  <si>
    <t>BAA</t>
  </si>
  <si>
    <t>British Awarding Association</t>
  </si>
  <si>
    <t>BAGA</t>
  </si>
  <si>
    <t>British Gymnastics</t>
  </si>
  <si>
    <t>BASC</t>
  </si>
  <si>
    <t>British Association for Shooting &amp; Conservation</t>
  </si>
  <si>
    <t>BASI</t>
  </si>
  <si>
    <t>British Association of Snowsports Instructors</t>
  </si>
  <si>
    <t>BASSC</t>
  </si>
  <si>
    <t>British Academy of Stage &amp; Screen Combat</t>
  </si>
  <si>
    <t>BATFC</t>
  </si>
  <si>
    <t>Blackpool and The Fylde College</t>
  </si>
  <si>
    <t>BATHSPA</t>
  </si>
  <si>
    <t>Bath Spa University</t>
  </si>
  <si>
    <t>BBA</t>
  </si>
  <si>
    <t>British Beekeepers' Association</t>
  </si>
  <si>
    <t>BBO</t>
  </si>
  <si>
    <t>British Ballet Organization</t>
  </si>
  <si>
    <t>BCS</t>
  </si>
  <si>
    <t>BCS - The Chartered Institute for IT</t>
  </si>
  <si>
    <t>BCU</t>
  </si>
  <si>
    <t>British Canoe Union</t>
  </si>
  <si>
    <t>BCUNIV</t>
  </si>
  <si>
    <t>Birmingham City University</t>
  </si>
  <si>
    <t>BDRIVS</t>
  </si>
  <si>
    <t>British Driving Society</t>
  </si>
  <si>
    <t>BDS</t>
  </si>
  <si>
    <t>British Display Society</t>
  </si>
  <si>
    <t>BFCL</t>
  </si>
  <si>
    <t>Blueflame Certification Ltd</t>
  </si>
  <si>
    <t>BG</t>
  </si>
  <si>
    <t>BG Group</t>
  </si>
  <si>
    <t>BHSQ</t>
  </si>
  <si>
    <t>The British Horse Society Qualifications Limited</t>
  </si>
  <si>
    <t>BHTB</t>
  </si>
  <si>
    <t>British Horseracing Education and Standards Trust</t>
  </si>
  <si>
    <t>BICS</t>
  </si>
  <si>
    <t>British Institute of Cleaning Science</t>
  </si>
  <si>
    <t>BIFM</t>
  </si>
  <si>
    <t>British Institute of Facilities Management</t>
  </si>
  <si>
    <t>BIIAB</t>
  </si>
  <si>
    <t>BIPP</t>
  </si>
  <si>
    <t>British Institute of Professional Photography</t>
  </si>
  <si>
    <t>BISHOPG</t>
  </si>
  <si>
    <t>Bishop Grosseteste University</t>
  </si>
  <si>
    <t>BNU</t>
  </si>
  <si>
    <t>Bournemouth University</t>
  </si>
  <si>
    <t>BOF</t>
  </si>
  <si>
    <t>British Orienteering Federation</t>
  </si>
  <si>
    <t>BOLTONIN</t>
  </si>
  <si>
    <t>University of Bolton</t>
  </si>
  <si>
    <t>BPA</t>
  </si>
  <si>
    <t>British Powerlifting Association</t>
  </si>
  <si>
    <t>BPEC</t>
  </si>
  <si>
    <t>British Plumbing Employers Council</t>
  </si>
  <si>
    <t>BPECT</t>
  </si>
  <si>
    <t>BPEC Certification Limited</t>
  </si>
  <si>
    <t>BPICS</t>
  </si>
  <si>
    <t>Institute of Operations Management</t>
  </si>
  <si>
    <t>BPIF</t>
  </si>
  <si>
    <t>British Printing Industries Federation Training Organisation</t>
  </si>
  <si>
    <t>BSCA</t>
  </si>
  <si>
    <t>British Schools Cycling Association</t>
  </si>
  <si>
    <t>BSCAWARD</t>
  </si>
  <si>
    <t>British Safety Council (formerly British Safety Council Awards)</t>
  </si>
  <si>
    <t>BSURFA</t>
  </si>
  <si>
    <t>British Surfing Association</t>
  </si>
  <si>
    <t>BU</t>
  </si>
  <si>
    <t>Birmingham University</t>
  </si>
  <si>
    <t>BUCKSNEW</t>
  </si>
  <si>
    <t>Buckinghamshire New University</t>
  </si>
  <si>
    <t>BUL</t>
  </si>
  <si>
    <t>Brunel University London</t>
  </si>
  <si>
    <t>BWY</t>
  </si>
  <si>
    <t>British Wheel of Yoga</t>
  </si>
  <si>
    <t>CAA</t>
  </si>
  <si>
    <t>Civil Aviation Authority Safety Regulation Group</t>
  </si>
  <si>
    <t>CAB</t>
  </si>
  <si>
    <t>Citizens Advice</t>
  </si>
  <si>
    <t>CABWI</t>
  </si>
  <si>
    <t>CABWI Awarding Body</t>
  </si>
  <si>
    <t>CACHE</t>
  </si>
  <si>
    <t>Council for Awards in Care, Health and Education (Formerly Council for Awards in Children's Care and Education)</t>
  </si>
  <si>
    <t>CAE</t>
  </si>
  <si>
    <t>Cambridge Assessment English</t>
  </si>
  <si>
    <t>CAIE</t>
  </si>
  <si>
    <t>Cambridge Assessment International Education</t>
  </si>
  <si>
    <t>CAVA</t>
  </si>
  <si>
    <t>Cambridge Access Validating Agency (The)</t>
  </si>
  <si>
    <t>CCCU</t>
  </si>
  <si>
    <t>Canterbury Christ Church University</t>
  </si>
  <si>
    <t>CCEA</t>
  </si>
  <si>
    <t>Northern Ireland Council for the Curriculum, Examinations and Assessme</t>
  </si>
  <si>
    <t>CCNQ</t>
  </si>
  <si>
    <t>City College Norwich Qualifications</t>
  </si>
  <si>
    <t>CCNSG</t>
  </si>
  <si>
    <t>Client Contract National Safety Group</t>
  </si>
  <si>
    <t>CELA</t>
  </si>
  <si>
    <t>Cambridge English Language Assessment</t>
  </si>
  <si>
    <t>CELL</t>
  </si>
  <si>
    <t>Constructing Excellence in Learning Limited</t>
  </si>
  <si>
    <t>CEM</t>
  </si>
  <si>
    <t>College of Estate Management (The)</t>
  </si>
  <si>
    <t>CERTA</t>
  </si>
  <si>
    <t>Open College Network Yorkshire and Humber Region (trading as CERTA)</t>
  </si>
  <si>
    <t>CFAC</t>
  </si>
  <si>
    <t>Cambridge First Aid Consultants</t>
  </si>
  <si>
    <t>CFAUK</t>
  </si>
  <si>
    <t>CFA Society of UK</t>
  </si>
  <si>
    <t>CG</t>
  </si>
  <si>
    <t>City &amp; Guilds of London Institute</t>
  </si>
  <si>
    <t>CI</t>
  </si>
  <si>
    <t>Crossfields Institute</t>
  </si>
  <si>
    <t>CIBTAC</t>
  </si>
  <si>
    <t>Confederation of International Beauty Therapy &amp; Cosmetology</t>
  </si>
  <si>
    <t>CICM</t>
  </si>
  <si>
    <t>Chartered Institute of Credit Management</t>
  </si>
  <si>
    <t>CIE</t>
  </si>
  <si>
    <t>Cambridge International Examinations</t>
  </si>
  <si>
    <t>CIEH</t>
  </si>
  <si>
    <t>Chartered Institute of Environmental Health (The)</t>
  </si>
  <si>
    <t>CIEP</t>
  </si>
  <si>
    <t>Centre International D'etudes Pedagogiques</t>
  </si>
  <si>
    <t>CIH</t>
  </si>
  <si>
    <t>Chartered Institute of Housing</t>
  </si>
  <si>
    <t>CII</t>
  </si>
  <si>
    <t>Chartered Insurance Institute (The)</t>
  </si>
  <si>
    <t>CILEX</t>
  </si>
  <si>
    <t>Chartered Institute of Legal Executives</t>
  </si>
  <si>
    <t>CILTUK</t>
  </si>
  <si>
    <t>Chartered Institute of Logistics and Transport in the UK (The)</t>
  </si>
  <si>
    <t>CIM</t>
  </si>
  <si>
    <t>Chartered Institute of Marketing</t>
  </si>
  <si>
    <t>CIMA</t>
  </si>
  <si>
    <t>Chartered Institute of Management Accountants</t>
  </si>
  <si>
    <t>CIMGT</t>
  </si>
  <si>
    <t>Chartered Management Institute</t>
  </si>
  <si>
    <t>CIOB</t>
  </si>
  <si>
    <t>Chartered Institute of Building (The)</t>
  </si>
  <si>
    <t>CIOBCIH</t>
  </si>
  <si>
    <t>Chartered Institute of Building and Chartered Institute of Housing</t>
  </si>
  <si>
    <t>CIPD</t>
  </si>
  <si>
    <t>Chartered Institute of Personnel and Development</t>
  </si>
  <si>
    <t>CIPFA</t>
  </si>
  <si>
    <t>Chartered Institute of Public Finance &amp; Accountancy</t>
  </si>
  <si>
    <t>CIPS</t>
  </si>
  <si>
    <t>Chartered Institute of Purchasing &amp; Supply (The)</t>
  </si>
  <si>
    <t>CISI</t>
  </si>
  <si>
    <t>Chartered Institute for Securities and Investment</t>
  </si>
  <si>
    <t>CITB</t>
  </si>
  <si>
    <t>CITB Construction Skills</t>
  </si>
  <si>
    <t>CITY</t>
  </si>
  <si>
    <t>City University</t>
  </si>
  <si>
    <t>CLC</t>
  </si>
  <si>
    <t>Council for Licensed Conveyancers</t>
  </si>
  <si>
    <t>CMI</t>
  </si>
  <si>
    <t>Chartered Management Institute (The)</t>
  </si>
  <si>
    <t>CORNWALL</t>
  </si>
  <si>
    <t>Cornwall College</t>
  </si>
  <si>
    <t>COT</t>
  </si>
  <si>
    <t>College of Teachers (The)</t>
  </si>
  <si>
    <t>CPCAB</t>
  </si>
  <si>
    <t>Counselling &amp; Psychotherapy Central Awarding Body</t>
  </si>
  <si>
    <t>CQ</t>
  </si>
  <si>
    <t>Central Qualifications</t>
  </si>
  <si>
    <t>CQI</t>
  </si>
  <si>
    <t>Chartered Quality Institute</t>
  </si>
  <si>
    <t>CRANFIELD</t>
  </si>
  <si>
    <t>Cranfield University</t>
  </si>
  <si>
    <t>CSCT</t>
  </si>
  <si>
    <t>Central School of Counselling &amp; Therapy</t>
  </si>
  <si>
    <t>CSKILLS</t>
  </si>
  <si>
    <t>ConstructionSkills</t>
  </si>
  <si>
    <t>CSKILLS AWARDS</t>
  </si>
  <si>
    <t>Cskills Awards, part of the NOCN Group</t>
  </si>
  <si>
    <t>CSL</t>
  </si>
  <si>
    <t>Open College of Sign Language</t>
  </si>
  <si>
    <t>CTH</t>
  </si>
  <si>
    <t>Confederation of Tourism and Hospitality</t>
  </si>
  <si>
    <t>CTS</t>
  </si>
  <si>
    <t>Computer Training Specialists Ltd</t>
  </si>
  <si>
    <t>CU</t>
  </si>
  <si>
    <t>Coventry University</t>
  </si>
  <si>
    <t>CYQ</t>
  </si>
  <si>
    <t>Central YMCA Qualifications</t>
  </si>
  <si>
    <t>DAO</t>
  </si>
  <si>
    <t>Defence Awarding Organisation</t>
  </si>
  <si>
    <t>DEA</t>
  </si>
  <si>
    <t>The Duke of Edinburgh's Award</t>
  </si>
  <si>
    <t>DMQ</t>
  </si>
  <si>
    <t>Deer Management Qualifications</t>
  </si>
  <si>
    <t>DMU</t>
  </si>
  <si>
    <t>De Montfort University</t>
  </si>
  <si>
    <t>DNAA</t>
  </si>
  <si>
    <t>DNA Awards Ltd</t>
  </si>
  <si>
    <t>DSAQ</t>
  </si>
  <si>
    <t>DSA Qualification Awarding Board</t>
  </si>
  <si>
    <t>DSW</t>
  </si>
  <si>
    <t>Doran Scott Williams and Co Ltd trading as DSW Consulting</t>
  </si>
  <si>
    <t>DTPD</t>
  </si>
  <si>
    <t>Driving Standards Agency</t>
  </si>
  <si>
    <t>DTQ</t>
  </si>
  <si>
    <t>Dental Team Qualifications</t>
  </si>
  <si>
    <t>EAL</t>
  </si>
  <si>
    <t>Excellence, Achievement &amp; Learning Limited</t>
  </si>
  <si>
    <t>EBBA</t>
  </si>
  <si>
    <t>England Basketball</t>
  </si>
  <si>
    <t>ECB</t>
  </si>
  <si>
    <t>England and Wales Cricket Board</t>
  </si>
  <si>
    <t>ECITB</t>
  </si>
  <si>
    <t>Engineering Construction Industry Training Board</t>
  </si>
  <si>
    <t>EDEXCEL</t>
  </si>
  <si>
    <t>Pearson Education Ltd (Formerly EDEXCEL)</t>
  </si>
  <si>
    <t>EDGEHU</t>
  </si>
  <si>
    <t>Edge Hill University</t>
  </si>
  <si>
    <t>EDI</t>
  </si>
  <si>
    <t>Education Development International plc</t>
  </si>
  <si>
    <t>EDINBRNU</t>
  </si>
  <si>
    <t>Edinburgh Napier University</t>
  </si>
  <si>
    <t>EFR</t>
  </si>
  <si>
    <t>EFR Ltd</t>
  </si>
  <si>
    <t>EMD</t>
  </si>
  <si>
    <t>EMD (Qualifications) Ltd</t>
  </si>
  <si>
    <t>EMPI</t>
  </si>
  <si>
    <t>Extractives and Mineral Processing Industries Awards</t>
  </si>
  <si>
    <t>EMTA</t>
  </si>
  <si>
    <t>EMTA Awards Ltd</t>
  </si>
  <si>
    <t>EN</t>
  </si>
  <si>
    <t>England Netball</t>
  </si>
  <si>
    <t>ENGHOCK</t>
  </si>
  <si>
    <t>England Hockey</t>
  </si>
  <si>
    <t>ENGSKI</t>
  </si>
  <si>
    <t>English Ski Council T/A Snowsport England</t>
  </si>
  <si>
    <t>EQL</t>
  </si>
  <si>
    <t>Equestrian Qualifications Ltd (formerly British Horse Society)</t>
  </si>
  <si>
    <t>ESB</t>
  </si>
  <si>
    <t>English Speaking Board (International) Ltd</t>
  </si>
  <si>
    <t>ETCAL</t>
  </si>
  <si>
    <t>ETC Awards Limited (Formerly Engineering Training Council Awards Limited)</t>
  </si>
  <si>
    <t>ETTA</t>
  </si>
  <si>
    <t>English Table Tennis Association</t>
  </si>
  <si>
    <t>EUIAS</t>
  </si>
  <si>
    <t>Energy and Utilities Independent Assessment Service</t>
  </si>
  <si>
    <t>EVA</t>
  </si>
  <si>
    <t>English Volleyball Association</t>
  </si>
  <si>
    <t>FAA</t>
  </si>
  <si>
    <t>First Aid Awards Ltd</t>
  </si>
  <si>
    <t>FAI</t>
  </si>
  <si>
    <t>First Aid International Ltd</t>
  </si>
  <si>
    <t>FALMOUTHU</t>
  </si>
  <si>
    <t>Falmouth University</t>
  </si>
  <si>
    <t>FAQ</t>
  </si>
  <si>
    <t>Future (Awards and Qualifications) Ltd  (Formerly First Aid Qualifications)</t>
  </si>
  <si>
    <t>FDQ</t>
  </si>
  <si>
    <t>FDQ (Formerly Food and Drink Qualifications)</t>
  </si>
  <si>
    <t>FIRST</t>
  </si>
  <si>
    <t>1st4sport Qualifications</t>
  </si>
  <si>
    <t>FOCUSAWD</t>
  </si>
  <si>
    <t>Focus Awards Limited</t>
  </si>
  <si>
    <t>FOOTBALL</t>
  </si>
  <si>
    <t>Football Association Ltd</t>
  </si>
  <si>
    <t>FPSB</t>
  </si>
  <si>
    <t>FPSB UK Ltd</t>
  </si>
  <si>
    <t>GATEHOUSE</t>
  </si>
  <si>
    <t>Gatehouse Awards Ltd (Formerly EMD (Qualifications) Ltd)</t>
  </si>
  <si>
    <t>GATEWAY</t>
  </si>
  <si>
    <t>Gateway Qualifications Limited</t>
  </si>
  <si>
    <t>GBPF</t>
  </si>
  <si>
    <t>Great Britain Powerlifting Federation (Formerly British Powerlifting Association)</t>
  </si>
  <si>
    <t>GEM-A</t>
  </si>
  <si>
    <t>Gemmological Association of Great Britain</t>
  </si>
  <si>
    <t>GLYUNI</t>
  </si>
  <si>
    <t>Glyndwr University</t>
  </si>
  <si>
    <t>GNAS</t>
  </si>
  <si>
    <t>Grand National Archery Society</t>
  </si>
  <si>
    <t>GQA</t>
  </si>
  <si>
    <t>Glass Qualifications Authority</t>
  </si>
  <si>
    <t>GQAL</t>
  </si>
  <si>
    <t>Graded Qualifications Alliance</t>
  </si>
  <si>
    <t>GREEKI</t>
  </si>
  <si>
    <t>Greek Institute (The)</t>
  </si>
  <si>
    <t>GRMBIFHE</t>
  </si>
  <si>
    <t>Grimsby Institute of Further and Higher Education</t>
  </si>
  <si>
    <t>HAB</t>
  </si>
  <si>
    <t>Hospitality Awarding Body</t>
  </si>
  <si>
    <t>HABC</t>
  </si>
  <si>
    <t>Highfield Qualifications</t>
  </si>
  <si>
    <t>HAUC</t>
  </si>
  <si>
    <t>Harper Adams University</t>
  </si>
  <si>
    <t>HSE</t>
  </si>
  <si>
    <t>Health &amp; Safety Executive</t>
  </si>
  <si>
    <t>HTA</t>
  </si>
  <si>
    <t>Horticultural Trades Association</t>
  </si>
  <si>
    <t>HTF</t>
  </si>
  <si>
    <t>Stonebow/Hospitality Training Foundation</t>
  </si>
  <si>
    <t>HU</t>
  </si>
  <si>
    <t>Hartpury University</t>
  </si>
  <si>
    <t>HUAVA</t>
  </si>
  <si>
    <t>University of Lincoln</t>
  </si>
  <si>
    <t>HUDDU</t>
  </si>
  <si>
    <t>Huddersfield University</t>
  </si>
  <si>
    <t>HULLCG</t>
  </si>
  <si>
    <t>Hull College</t>
  </si>
  <si>
    <t>HULLU</t>
  </si>
  <si>
    <t>Hull University</t>
  </si>
  <si>
    <t>IA</t>
  </si>
  <si>
    <t>Institute of Actuaries</t>
  </si>
  <si>
    <t>IAB</t>
  </si>
  <si>
    <t>International Association of Book-Keepers</t>
  </si>
  <si>
    <t>IAEA</t>
  </si>
  <si>
    <t>Institute of Automotive Engineer Assessors</t>
  </si>
  <si>
    <t>IAM</t>
  </si>
  <si>
    <t>Institute of Administrative Management</t>
  </si>
  <si>
    <t>IANIMAL</t>
  </si>
  <si>
    <t>Institute of Animal Technology</t>
  </si>
  <si>
    <t>IAT</t>
  </si>
  <si>
    <t>Institute of Asphalt Technology</t>
  </si>
  <si>
    <t>IATA</t>
  </si>
  <si>
    <t>International Air Transport Authority</t>
  </si>
  <si>
    <t>IB</t>
  </si>
  <si>
    <t>International Baccalaureate</t>
  </si>
  <si>
    <t>IBSL</t>
  </si>
  <si>
    <t>Institute of Britsh Sign Language</t>
  </si>
  <si>
    <t>ICAAE</t>
  </si>
  <si>
    <t>International Curriculum and Assessment Agency (Examinations)</t>
  </si>
  <si>
    <t>ICAEW</t>
  </si>
  <si>
    <t>Institute of Chartered Accountants in England &amp; Wales</t>
  </si>
  <si>
    <t>ICARP</t>
  </si>
  <si>
    <t>Institute of Carpenters</t>
  </si>
  <si>
    <t>ICB</t>
  </si>
  <si>
    <t>Institute of Certified Book-Keepers</t>
  </si>
  <si>
    <t>ICM</t>
  </si>
  <si>
    <t>Institute of Credit Management</t>
  </si>
  <si>
    <t>ICMA</t>
  </si>
  <si>
    <t>Independent Contemporary Music Awards</t>
  </si>
  <si>
    <t>ICOM</t>
  </si>
  <si>
    <t>Institute of Commercial Management</t>
  </si>
  <si>
    <t>ICQ</t>
  </si>
  <si>
    <t>iCan Qualifications Limited</t>
  </si>
  <si>
    <t>ICSA</t>
  </si>
  <si>
    <t>Institute of Chartered Secretaries &amp; Administrators</t>
  </si>
  <si>
    <t>IDHEE</t>
  </si>
  <si>
    <t>Institute of Domestic Heating &amp; Environmental Engineers</t>
  </si>
  <si>
    <t>IDTA</t>
  </si>
  <si>
    <t>International Dance Teachers' Association Ltd</t>
  </si>
  <si>
    <t>IEB</t>
  </si>
  <si>
    <t>International Examination Board</t>
  </si>
  <si>
    <t>IENERGY</t>
  </si>
  <si>
    <t>Energy Institute</t>
  </si>
  <si>
    <t>IETTL</t>
  </si>
  <si>
    <t>Insulation Environmental Training Trust Ltd</t>
  </si>
  <si>
    <t>IFA</t>
  </si>
  <si>
    <t>Institute of Financial Accountants</t>
  </si>
  <si>
    <t>IFE</t>
  </si>
  <si>
    <t>Institution of Fire Engineers (The)</t>
  </si>
  <si>
    <t>IFPA</t>
  </si>
  <si>
    <t>International Federation of Professional Aromatherapists (The)</t>
  </si>
  <si>
    <t>IFS</t>
  </si>
  <si>
    <t>IFS University College</t>
  </si>
  <si>
    <t>IHGS</t>
  </si>
  <si>
    <t>Institute of Heraldic and Genealogical Studies</t>
  </si>
  <si>
    <t>ILEX</t>
  </si>
  <si>
    <t>Institute of Legal Executives</t>
  </si>
  <si>
    <t>ILM</t>
  </si>
  <si>
    <t>Institute of Leadership &amp; Management</t>
  </si>
  <si>
    <t>IMF</t>
  </si>
  <si>
    <t>Institute of Metal Finishing</t>
  </si>
  <si>
    <t>IMI</t>
  </si>
  <si>
    <t>The Institute of the Motor Industry</t>
  </si>
  <si>
    <t>IMIAL</t>
  </si>
  <si>
    <t>IMI Awards Ltd</t>
  </si>
  <si>
    <t>IMIS</t>
  </si>
  <si>
    <t>Institute for the Management of Information Systems</t>
  </si>
  <si>
    <t>IMS</t>
  </si>
  <si>
    <t>Institute of Management Services</t>
  </si>
  <si>
    <t>INNOVATE</t>
  </si>
  <si>
    <t>Innovate Awarding</t>
  </si>
  <si>
    <t>IOA</t>
  </si>
  <si>
    <t>Institute of Acoustics</t>
  </si>
  <si>
    <t>IOB</t>
  </si>
  <si>
    <t>Institute of Brewing and Distilling</t>
  </si>
  <si>
    <t>IOD</t>
  </si>
  <si>
    <t>Institute of Directors</t>
  </si>
  <si>
    <t>IOE</t>
  </si>
  <si>
    <t>Institute of Export</t>
  </si>
  <si>
    <t>IOHOSP</t>
  </si>
  <si>
    <t>Institute of Hospitality</t>
  </si>
  <si>
    <t>IOL</t>
  </si>
  <si>
    <t>IOL Educational Trust (Formerly Institute of Linguists Educational Trust)</t>
  </si>
  <si>
    <t>IOSH</t>
  </si>
  <si>
    <t>Institution of Occupational Safety &amp; Health</t>
  </si>
  <si>
    <t>IPD</t>
  </si>
  <si>
    <t>Charted Institute of Personnel and Development</t>
  </si>
  <si>
    <t>IPET</t>
  </si>
  <si>
    <t>iPET Network Limited</t>
  </si>
  <si>
    <t>IPI</t>
  </si>
  <si>
    <t>Institute of Professional Investigators</t>
  </si>
  <si>
    <t>IQ</t>
  </si>
  <si>
    <t>Industry Qualifications</t>
  </si>
  <si>
    <t>IQL</t>
  </si>
  <si>
    <t>Institute of Qualified Lifeguards</t>
  </si>
  <si>
    <t>IRM</t>
  </si>
  <si>
    <t>Institute of Risk Management</t>
  </si>
  <si>
    <t>IRRV</t>
  </si>
  <si>
    <t>Institute of Revenues Rating &amp; Valuation</t>
  </si>
  <si>
    <t>ISMM</t>
  </si>
  <si>
    <t>Institute of Sales &amp; Marketing Management</t>
  </si>
  <si>
    <t>ISTD</t>
  </si>
  <si>
    <t>Imperial Society of Teachers of Dancing</t>
  </si>
  <si>
    <t>ITA</t>
  </si>
  <si>
    <t>Institute of Transactional Analysis</t>
  </si>
  <si>
    <t>ITC</t>
  </si>
  <si>
    <t>ITC First Aid Ltd</t>
  </si>
  <si>
    <t>ITEC</t>
  </si>
  <si>
    <t>ITOL</t>
  </si>
  <si>
    <t>Institute of Training and Occupational Learning</t>
  </si>
  <si>
    <t>ITSSAR</t>
  </si>
  <si>
    <t>Independent Training Standards Scheme &amp; Register</t>
  </si>
  <si>
    <t>IWPD</t>
  </si>
  <si>
    <t>Institute of Wood Preserving and Damp-Proofing</t>
  </si>
  <si>
    <t>IWSC</t>
  </si>
  <si>
    <t>Institute of Wood Science</t>
  </si>
  <si>
    <t>J9108</t>
  </si>
  <si>
    <t>England Netball/Federation Euro Netball Assocs</t>
  </si>
  <si>
    <t>J9183</t>
  </si>
  <si>
    <t>Goethe Institut &amp; Deutscher Volkshochschul-Verband</t>
  </si>
  <si>
    <t>J9200</t>
  </si>
  <si>
    <t>Royal Forestry Society/ABC</t>
  </si>
  <si>
    <t>JIBPMES</t>
  </si>
  <si>
    <t>Jt Industry Board for Plumbing Mech Engineering Services</t>
  </si>
  <si>
    <t>KFAQ</t>
  </si>
  <si>
    <t>KFA Qualifications Quality Assurance</t>
  </si>
  <si>
    <t>KINGSTON</t>
  </si>
  <si>
    <t>Kingston University</t>
  </si>
  <si>
    <t>KPA</t>
  </si>
  <si>
    <t>Kaplan Professional Awards</t>
  </si>
  <si>
    <t>KU</t>
  </si>
  <si>
    <t>UNIVERSITY OF KEELE trading as Keele University</t>
  </si>
  <si>
    <t>LAMDA</t>
  </si>
  <si>
    <t>London Academy of Music &amp; Dramatic Art</t>
  </si>
  <si>
    <t>LANGUAGECERT</t>
  </si>
  <si>
    <t>Language Cert</t>
  </si>
  <si>
    <t>LANTRA</t>
  </si>
  <si>
    <t>Lantra Awards Ltd</t>
  </si>
  <si>
    <t>LANU</t>
  </si>
  <si>
    <t>Lancaster University</t>
  </si>
  <si>
    <t>LAO</t>
  </si>
  <si>
    <t>Lifetime Awarding</t>
  </si>
  <si>
    <t>LASER</t>
  </si>
  <si>
    <t>Laser Learning Awards</t>
  </si>
  <si>
    <t>LCC</t>
  </si>
  <si>
    <t>Leeds City College</t>
  </si>
  <si>
    <t>LCL</t>
  </si>
  <si>
    <t>Logic Certification Limited</t>
  </si>
  <si>
    <t>LCM</t>
  </si>
  <si>
    <t>London College of Music and Media</t>
  </si>
  <si>
    <t>LCMUK</t>
  </si>
  <si>
    <t>London Centre of Marketing</t>
  </si>
  <si>
    <t>LEARNDCT</t>
  </si>
  <si>
    <t>Learndirect Ltd (Formerly University for Industry)</t>
  </si>
  <si>
    <t>LEEDSTRU</t>
  </si>
  <si>
    <t>Leeds Trinity University</t>
  </si>
  <si>
    <t>LEEDU</t>
  </si>
  <si>
    <t>Leeds University</t>
  </si>
  <si>
    <t>LG</t>
  </si>
  <si>
    <t>Lace Guild</t>
  </si>
  <si>
    <t>LHU</t>
  </si>
  <si>
    <t>Liverpool Hope University</t>
  </si>
  <si>
    <t>LIBF</t>
  </si>
  <si>
    <t>The London Institute of Banking and Finance</t>
  </si>
  <si>
    <t>LJM</t>
  </si>
  <si>
    <t>Liverpool John Moores University</t>
  </si>
  <si>
    <t>LMU</t>
  </si>
  <si>
    <t>Leeds Beckett University</t>
  </si>
  <si>
    <t>LONDON</t>
  </si>
  <si>
    <t>University of London               LONDON</t>
  </si>
  <si>
    <t>LONDONMU</t>
  </si>
  <si>
    <t>London Metropolitan University</t>
  </si>
  <si>
    <t>LOUUI</t>
  </si>
  <si>
    <t>Loughborough University</t>
  </si>
  <si>
    <t>LRN</t>
  </si>
  <si>
    <t>Learning Resource Network</t>
  </si>
  <si>
    <t>LU</t>
  </si>
  <si>
    <t>University of Liverpool</t>
  </si>
  <si>
    <t>MAMSA</t>
  </si>
  <si>
    <t>Management &amp; Marketing Sales Association</t>
  </si>
  <si>
    <t>MBE</t>
  </si>
  <si>
    <t>Montessori Board of Examiners</t>
  </si>
  <si>
    <t>MCA</t>
  </si>
  <si>
    <t>Maritime &amp; Coastguard Agency</t>
  </si>
  <si>
    <t>MCDONALD</t>
  </si>
  <si>
    <t>McDonald's Restaurants Ltd</t>
  </si>
  <si>
    <t>MFA</t>
  </si>
  <si>
    <t>Medic First Aid (formerly Emergency Medical Planning (UK) Ltd)</t>
  </si>
  <si>
    <t>MIDU</t>
  </si>
  <si>
    <t>Middlesex University</t>
  </si>
  <si>
    <t>MLTE</t>
  </si>
  <si>
    <t>Mountain Leader Training England</t>
  </si>
  <si>
    <t>MLTUK</t>
  </si>
  <si>
    <t>Mountain Leader Training UK</t>
  </si>
  <si>
    <t>MLTW</t>
  </si>
  <si>
    <t>Mountain Leader Training Wales</t>
  </si>
  <si>
    <t>MMU</t>
  </si>
  <si>
    <t>Manchester Metropolitan University</t>
  </si>
  <si>
    <t>MPQC</t>
  </si>
  <si>
    <t>Mineral Products Qualifications Council (Formerly EMP Awarding Body Ltd)</t>
  </si>
  <si>
    <t>MRS</t>
  </si>
  <si>
    <t>The Market Research Society</t>
  </si>
  <si>
    <t>MTB</t>
  </si>
  <si>
    <t>Music Teachers' Board</t>
  </si>
  <si>
    <t>MULTI</t>
  </si>
  <si>
    <t>Multiple Awarding Bodies</t>
  </si>
  <si>
    <t>NABBA</t>
  </si>
  <si>
    <t>National Amateur Bodybuilders Association</t>
  </si>
  <si>
    <t>NAFD</t>
  </si>
  <si>
    <t>National Association of Funeral Directors</t>
  </si>
  <si>
    <t>NATD</t>
  </si>
  <si>
    <t>National Association Of Teachers Of Dancing</t>
  </si>
  <si>
    <t>NCC</t>
  </si>
  <si>
    <t>NCC Education  Ltd</t>
  </si>
  <si>
    <t>NCFE</t>
  </si>
  <si>
    <t>NCG</t>
  </si>
  <si>
    <t>NCTJ</t>
  </si>
  <si>
    <t>National Council for the Training of Journalists</t>
  </si>
  <si>
    <t>NEA</t>
  </si>
  <si>
    <t>New Era Academy of Drama and Music (London) Ltd</t>
  </si>
  <si>
    <t>NEASD</t>
  </si>
  <si>
    <t>New Era Academy (Speech and Drama)</t>
  </si>
  <si>
    <t>NEBDN</t>
  </si>
  <si>
    <t>National Examining Board for Dental Nurses</t>
  </si>
  <si>
    <t>NEBOSH</t>
  </si>
  <si>
    <t>National Examination Board in Occupational Safety &amp; Health (The)</t>
  </si>
  <si>
    <t>NETWRAIL</t>
  </si>
  <si>
    <t>Network Rail</t>
  </si>
  <si>
    <t>NEWCOLDR</t>
  </si>
  <si>
    <t>New College Durham</t>
  </si>
  <si>
    <t>NEWCOLHUM</t>
  </si>
  <si>
    <t>NCH at Northeastern T/a New College of the Humanities</t>
  </si>
  <si>
    <t>NEWMAN</t>
  </si>
  <si>
    <t>Newman University</t>
  </si>
  <si>
    <t>NFOPP</t>
  </si>
  <si>
    <t>National Federation of Property Professionals</t>
  </si>
  <si>
    <t>NIAT</t>
  </si>
  <si>
    <t>National Inter-Action Trust</t>
  </si>
  <si>
    <t>NIC</t>
  </si>
  <si>
    <t>NICEIC Certification (Formally NICEIC)</t>
  </si>
  <si>
    <t>NIM</t>
  </si>
  <si>
    <t>Northern Institute of Massage</t>
  </si>
  <si>
    <t>NJIC</t>
  </si>
  <si>
    <t>NOCN</t>
  </si>
  <si>
    <t>National Open College Network</t>
  </si>
  <si>
    <t>NONE</t>
  </si>
  <si>
    <t>Generic award - no awarding body</t>
  </si>
  <si>
    <t>NOTTU</t>
  </si>
  <si>
    <t>University of Nottingham (The)</t>
  </si>
  <si>
    <t>NPORS</t>
  </si>
  <si>
    <t>National Plant Operators Registration Scheme</t>
  </si>
  <si>
    <t>NPTA</t>
  </si>
  <si>
    <t>National Pest Technicians Association</t>
  </si>
  <si>
    <t>NPTC</t>
  </si>
  <si>
    <t>City and Guilds Land Based Services (Formerly NPTC)</t>
  </si>
  <si>
    <t>NSBRA</t>
  </si>
  <si>
    <t>National Small Bore Rifle Association</t>
  </si>
  <si>
    <t>NT</t>
  </si>
  <si>
    <t>Nederlandse Taalunie</t>
  </si>
  <si>
    <t>NTU</t>
  </si>
  <si>
    <t>Nottingham Trent University</t>
  </si>
  <si>
    <t>OAL</t>
  </si>
  <si>
    <t>Occupational Awards Limited</t>
  </si>
  <si>
    <t>OBU</t>
  </si>
  <si>
    <t>Oxford Brookes University</t>
  </si>
  <si>
    <t>OCNCREDI</t>
  </si>
  <si>
    <t>OCN Credit4Learning (Formerly Open College Network Oxford, Thames &amp; Chiltern)</t>
  </si>
  <si>
    <t>OCNEMR</t>
  </si>
  <si>
    <t>Open College Network East Midlands Region</t>
  </si>
  <si>
    <t>OCNER</t>
  </si>
  <si>
    <t>Open College Network Eastern Region</t>
  </si>
  <si>
    <t>OCNLR</t>
  </si>
  <si>
    <t>Open College Network London Region</t>
  </si>
  <si>
    <t>OCNNER</t>
  </si>
  <si>
    <t>Open College Network North East Region (formerly TROCN/NEOCN)</t>
  </si>
  <si>
    <t>OCNNI</t>
  </si>
  <si>
    <t>OCN Northern Ireland</t>
  </si>
  <si>
    <t>OCNNWR</t>
  </si>
  <si>
    <t>Open College Network North West Region</t>
  </si>
  <si>
    <t>OCNOTC</t>
  </si>
  <si>
    <t>Open College Network Oxford, Thames &amp; Chiltern</t>
  </si>
  <si>
    <t>OCNSER</t>
  </si>
  <si>
    <t>Open College Network South East Region</t>
  </si>
  <si>
    <t>OCNSWR</t>
  </si>
  <si>
    <t>Open College Network South West Region</t>
  </si>
  <si>
    <t>OCNWM</t>
  </si>
  <si>
    <t>Open College Network West Midlands Region</t>
  </si>
  <si>
    <t>OCNYHR</t>
  </si>
  <si>
    <t>Open College Network (Yorkshire and Humber Region)</t>
  </si>
  <si>
    <t>OCR</t>
  </si>
  <si>
    <t>Oxford Cambridge &amp; RSA Examinations</t>
  </si>
  <si>
    <t>OFQUAL</t>
  </si>
  <si>
    <t>Ofqual</t>
  </si>
  <si>
    <t>OFTEC</t>
  </si>
  <si>
    <t>Oil Firing Technical Association</t>
  </si>
  <si>
    <t>ONEAWARDS</t>
  </si>
  <si>
    <t>One Awards (Formerly Open College Network North East Region)</t>
  </si>
  <si>
    <t>OPENAWRD</t>
  </si>
  <si>
    <t>Open Awards</t>
  </si>
  <si>
    <t>OPENCOLLEGEWESTMID</t>
  </si>
  <si>
    <t>RES</t>
  </si>
  <si>
    <t>OPENCOLLNETWESTMID</t>
  </si>
  <si>
    <t>OPITO</t>
  </si>
  <si>
    <t>OPITO (formerly Cogent Sector Services Ltd)</t>
  </si>
  <si>
    <t>OTHM</t>
  </si>
  <si>
    <t>The Organisation for Tourism and Hospitality Management</t>
  </si>
  <si>
    <t>OU</t>
  </si>
  <si>
    <t>Open University (The)</t>
  </si>
  <si>
    <t>PAAVQSET</t>
  </si>
  <si>
    <t>Process Awards Authority</t>
  </si>
  <si>
    <t>PADI</t>
  </si>
  <si>
    <t>PADI International Ltd</t>
  </si>
  <si>
    <t>PARALEG</t>
  </si>
  <si>
    <t>National Association of Paralegals</t>
  </si>
  <si>
    <t>PCD</t>
  </si>
  <si>
    <t>Centre for Professionals Complementary to Dentistry</t>
  </si>
  <si>
    <t>PCN</t>
  </si>
  <si>
    <t>PCN (Personnel Certification in Non-Destructive Testing)</t>
  </si>
  <si>
    <t>PIABC</t>
  </si>
  <si>
    <t>PIABC (Formerly known as Packaging Industry Awarding Body)</t>
  </si>
  <si>
    <t>PLA</t>
  </si>
  <si>
    <t>Port of London Authority</t>
  </si>
  <si>
    <t>PMI</t>
  </si>
  <si>
    <t>Pensions Management Institute (The)</t>
  </si>
  <si>
    <t>PPEB</t>
  </si>
  <si>
    <t>Police Promotion Examinations Board</t>
  </si>
  <si>
    <t>PPLFIRST</t>
  </si>
  <si>
    <t>People1st (Formerly Stonebow/People 1st)</t>
  </si>
  <si>
    <t>PROQUAL</t>
  </si>
  <si>
    <t>ProQual</t>
  </si>
  <si>
    <t>PRTRUST</t>
  </si>
  <si>
    <t>Prince's Trust</t>
  </si>
  <si>
    <t>PTUK</t>
  </si>
  <si>
    <t>Play Therapy UK</t>
  </si>
  <si>
    <t>PU</t>
  </si>
  <si>
    <t>University of Portsmouth</t>
  </si>
  <si>
    <t>QA</t>
  </si>
  <si>
    <t>Qualsafe Awards</t>
  </si>
  <si>
    <t>QFI</t>
  </si>
  <si>
    <t>Qualifications for Industry</t>
  </si>
  <si>
    <t>QNUK</t>
  </si>
  <si>
    <t>Qualifications Network</t>
  </si>
  <si>
    <t>QUALIFI</t>
  </si>
  <si>
    <t>Qualifi Ltd</t>
  </si>
  <si>
    <t>RAD</t>
  </si>
  <si>
    <t>Royal Academy of Dance</t>
  </si>
  <si>
    <t>RADI</t>
  </si>
  <si>
    <t>Register of Approved Driving Instructors</t>
  </si>
  <si>
    <t>RAMBERT</t>
  </si>
  <si>
    <t>Rambert Creative Contemporary Dance Grades</t>
  </si>
  <si>
    <t>RAU</t>
  </si>
  <si>
    <t>Royal Agricultural University (Formerly known as Royal Agricultural College)</t>
  </si>
  <si>
    <t>RAVENSBOURNE</t>
  </si>
  <si>
    <t>Ravensbourne University London</t>
  </si>
  <si>
    <t>RCVS</t>
  </si>
  <si>
    <t>Royal College of Veterinary Surgeons (The)</t>
  </si>
  <si>
    <t>REC</t>
  </si>
  <si>
    <t>Recruitment and Employment Confederation</t>
  </si>
  <si>
    <t>REDCROSS</t>
  </si>
  <si>
    <t>British Red Cross</t>
  </si>
  <si>
    <t>RFS</t>
  </si>
  <si>
    <t>Royal Forestry Society of England Wales &amp; Northern Ireland</t>
  </si>
  <si>
    <t>RHS</t>
  </si>
  <si>
    <t>Royal Horticultural Society</t>
  </si>
  <si>
    <t>RIPH</t>
  </si>
  <si>
    <t>Royal Institute of Public Health (The)</t>
  </si>
  <si>
    <t>RLSS</t>
  </si>
  <si>
    <t>Royal Life Saving Society UK</t>
  </si>
  <si>
    <t>RMP</t>
  </si>
  <si>
    <t>Radcliffe Medical Press</t>
  </si>
  <si>
    <t>ROSPA</t>
  </si>
  <si>
    <t>Royal Society for the Prevention of Accidents</t>
  </si>
  <si>
    <t>ROYAGCOL</t>
  </si>
  <si>
    <t>Royal Agricultural College</t>
  </si>
  <si>
    <t>RPII</t>
  </si>
  <si>
    <t>Register of Play Inspectors International Ltd</t>
  </si>
  <si>
    <t>RSL</t>
  </si>
  <si>
    <t>Rock School Ltd</t>
  </si>
  <si>
    <t>RSPH</t>
  </si>
  <si>
    <t>Royal Society for Public Health (Formerly Royal Society for the Promotion of Health)</t>
  </si>
  <si>
    <t>RTITB</t>
  </si>
  <si>
    <t>RTITB Limited</t>
  </si>
  <si>
    <t>RYA</t>
  </si>
  <si>
    <t>Royal Yachting Association</t>
  </si>
  <si>
    <t>SAAVA</t>
  </si>
  <si>
    <t>Southern Area Access Validating Agency</t>
  </si>
  <si>
    <t>SALFU</t>
  </si>
  <si>
    <t>University of Salford</t>
  </si>
  <si>
    <t>SAPA</t>
  </si>
  <si>
    <t>Safety Pass Alliance (SPA) Ltd</t>
  </si>
  <si>
    <t>SBP</t>
  </si>
  <si>
    <t>Society of Business Practitioners</t>
  </si>
  <si>
    <t>SBU</t>
  </si>
  <si>
    <t>London South Bank University</t>
  </si>
  <si>
    <t>SDC</t>
  </si>
  <si>
    <t>South Devon College (trading as University Centre South Devon)</t>
  </si>
  <si>
    <t>SEQ</t>
  </si>
  <si>
    <t>Swim England Qualifications</t>
  </si>
  <si>
    <t>SFEDI</t>
  </si>
  <si>
    <t>SFEDI Enterprises Ltd</t>
  </si>
  <si>
    <t>SFIA</t>
  </si>
  <si>
    <t>Sea Fish Industry Authority</t>
  </si>
  <si>
    <t>SFJAWARD</t>
  </si>
  <si>
    <t>SFJ Awards</t>
  </si>
  <si>
    <t>SHU</t>
  </si>
  <si>
    <t>Sheffield Hallam University</t>
  </si>
  <si>
    <t>SIGNAT</t>
  </si>
  <si>
    <t>Signature</t>
  </si>
  <si>
    <t>SKILLSAC</t>
  </si>
  <si>
    <t>SkillsActive</t>
  </si>
  <si>
    <t>SKILLSFR</t>
  </si>
  <si>
    <t>Skillsfirst Awards Ltd</t>
  </si>
  <si>
    <t>SLSA</t>
  </si>
  <si>
    <t>Surf Life Saving Association of Great Britain</t>
  </si>
  <si>
    <t>SMAE</t>
  </si>
  <si>
    <t>SMAE Institute (The)</t>
  </si>
  <si>
    <t>SMART</t>
  </si>
  <si>
    <t>Smart Awards Ltd</t>
  </si>
  <si>
    <t>SMC</t>
  </si>
  <si>
    <t>Worshipful Company of Spectacle Makers</t>
  </si>
  <si>
    <t>SPORTLUK</t>
  </si>
  <si>
    <t>Sport Leaders UK</t>
  </si>
  <si>
    <t>SQA</t>
  </si>
  <si>
    <t>Scottish Qualifications Authority</t>
  </si>
  <si>
    <t>SQUASH</t>
  </si>
  <si>
    <t>England Squash</t>
  </si>
  <si>
    <t>SSAM</t>
  </si>
  <si>
    <t>Society of Sales &amp; Marketing</t>
  </si>
  <si>
    <t>SST</t>
  </si>
  <si>
    <t>Society of Sports Therapists</t>
  </si>
  <si>
    <t>SSU</t>
  </si>
  <si>
    <t>Southampton Solent University</t>
  </si>
  <si>
    <t>STA</t>
  </si>
  <si>
    <t>Safety Training Awards</t>
  </si>
  <si>
    <t>STAFFU</t>
  </si>
  <si>
    <t>Staffordshire University</t>
  </si>
  <si>
    <t>STGEO</t>
  </si>
  <si>
    <t>St. George's University of London</t>
  </si>
  <si>
    <t>STJOHN</t>
  </si>
  <si>
    <t>St John Ambulance</t>
  </si>
  <si>
    <t>STONEBOW</t>
  </si>
  <si>
    <t>Stonebow/People 1st</t>
  </si>
  <si>
    <t>TCL</t>
  </si>
  <si>
    <t>Trinity College London</t>
  </si>
  <si>
    <t>TEELINE</t>
  </si>
  <si>
    <t>Teeline Education</t>
  </si>
  <si>
    <t>TELC</t>
  </si>
  <si>
    <t>Telc - Language Tests</t>
  </si>
  <si>
    <t>TLM</t>
  </si>
  <si>
    <t>The Learning Machine</t>
  </si>
  <si>
    <t>TQUK</t>
  </si>
  <si>
    <t>Training Qualifications UK Ltd</t>
  </si>
  <si>
    <t>TRANSC</t>
  </si>
  <si>
    <t>Transcend Awards</t>
  </si>
  <si>
    <t>TSQC</t>
  </si>
  <si>
    <t>Trading Standards Institute</t>
  </si>
  <si>
    <t>TUC</t>
  </si>
  <si>
    <t>Trades Union Congress</t>
  </si>
  <si>
    <t>TVU</t>
  </si>
  <si>
    <t>Thames Valley University</t>
  </si>
  <si>
    <t>UAL</t>
  </si>
  <si>
    <t>University of the Arts London</t>
  </si>
  <si>
    <t>UCB</t>
  </si>
  <si>
    <t>University College Birmingham</t>
  </si>
  <si>
    <t>UCCA</t>
  </si>
  <si>
    <t>University for the Creative Arts</t>
  </si>
  <si>
    <t>UCEM</t>
  </si>
  <si>
    <t>University College of Estate Management</t>
  </si>
  <si>
    <t>UCLAN</t>
  </si>
  <si>
    <t>University of Central Lancashire</t>
  </si>
  <si>
    <t>UCLES</t>
  </si>
  <si>
    <t>University of Cambridge ESOL Examinations</t>
  </si>
  <si>
    <t>UCPMARJN</t>
  </si>
  <si>
    <t>University College Plymouth Marjon</t>
  </si>
  <si>
    <t>UCS</t>
  </si>
  <si>
    <t>University of Suffolk (formerly University Campus Suffolk)</t>
  </si>
  <si>
    <t>UCSCP</t>
  </si>
  <si>
    <t>University of Cambridge School Classics Project</t>
  </si>
  <si>
    <t>UEA</t>
  </si>
  <si>
    <t>University of East Anglia</t>
  </si>
  <si>
    <t>UEL</t>
  </si>
  <si>
    <t>University of East London</t>
  </si>
  <si>
    <t>UELGB</t>
  </si>
  <si>
    <t>University of East London Global Examinations Board</t>
  </si>
  <si>
    <t>UFI</t>
  </si>
  <si>
    <t>University for Industry</t>
  </si>
  <si>
    <t>UKATH</t>
  </si>
  <si>
    <t>UK Athletics</t>
  </si>
  <si>
    <t>ULSTERU</t>
  </si>
  <si>
    <t>Ulster University</t>
  </si>
  <si>
    <t>UNEWCAST</t>
  </si>
  <si>
    <t>University Of Newcastle</t>
  </si>
  <si>
    <t>UNIBRI</t>
  </si>
  <si>
    <t>The University of Brighton</t>
  </si>
  <si>
    <t>UNIEXE</t>
  </si>
  <si>
    <t>University of Exeter</t>
  </si>
  <si>
    <t>UNORTH</t>
  </si>
  <si>
    <t>University of Northumbria</t>
  </si>
  <si>
    <t>UOB</t>
  </si>
  <si>
    <t>University of Bradford</t>
  </si>
  <si>
    <t>UOBATH</t>
  </si>
  <si>
    <t>University of Bath</t>
  </si>
  <si>
    <t>UOBEDS</t>
  </si>
  <si>
    <t>University of Bedfordshire</t>
  </si>
  <si>
    <t>UOBRISTL</t>
  </si>
  <si>
    <t>University of Bristol</t>
  </si>
  <si>
    <t>UOBUCK</t>
  </si>
  <si>
    <t>University of Buckingham</t>
  </si>
  <si>
    <t>UOCHESTR</t>
  </si>
  <si>
    <t>University of Chester</t>
  </si>
  <si>
    <t>UOCHICH</t>
  </si>
  <si>
    <t>University of Chichester</t>
  </si>
  <si>
    <t>UOCUMBRI</t>
  </si>
  <si>
    <t>University of Cumbria</t>
  </si>
  <si>
    <t>UODE</t>
  </si>
  <si>
    <t>University of Derby</t>
  </si>
  <si>
    <t>UOESSEX</t>
  </si>
  <si>
    <t>University of Essex</t>
  </si>
  <si>
    <t>UOG</t>
  </si>
  <si>
    <t>University of Glamorgan</t>
  </si>
  <si>
    <t>UOGLOS</t>
  </si>
  <si>
    <t>University of Gloucestershire</t>
  </si>
  <si>
    <t>UOGREENW</t>
  </si>
  <si>
    <t>University of Greenwich</t>
  </si>
  <si>
    <t>UOH</t>
  </si>
  <si>
    <t>University of Hertfordshire</t>
  </si>
  <si>
    <t>UOK</t>
  </si>
  <si>
    <t>University of Kent at Canterbury</t>
  </si>
  <si>
    <t>UOLAW</t>
  </si>
  <si>
    <t>University of Law</t>
  </si>
  <si>
    <t>UOLE</t>
  </si>
  <si>
    <t>University of Leicester</t>
  </si>
  <si>
    <t>UOM</t>
  </si>
  <si>
    <t>University of Manchester</t>
  </si>
  <si>
    <t>UONORTON</t>
  </si>
  <si>
    <t>University of Northampton</t>
  </si>
  <si>
    <t>UOPLY</t>
  </si>
  <si>
    <t>University of Plymouth</t>
  </si>
  <si>
    <t>UORG</t>
  </si>
  <si>
    <t>University of Reading</t>
  </si>
  <si>
    <t>UOROEHMP</t>
  </si>
  <si>
    <t>University of Roehampton</t>
  </si>
  <si>
    <t>UOS</t>
  </si>
  <si>
    <t>University of Sunderland</t>
  </si>
  <si>
    <t>UOSH</t>
  </si>
  <si>
    <t>University of Sheffield</t>
  </si>
  <si>
    <t>UOST</t>
  </si>
  <si>
    <t>University of Southampton</t>
  </si>
  <si>
    <t>UOSW</t>
  </si>
  <si>
    <t>University of South Wales</t>
  </si>
  <si>
    <t>UOSX</t>
  </si>
  <si>
    <t>University of Sussex</t>
  </si>
  <si>
    <t>UOSY</t>
  </si>
  <si>
    <t>University of Surrey</t>
  </si>
  <si>
    <t>UOT</t>
  </si>
  <si>
    <t>University of Teesside</t>
  </si>
  <si>
    <t>UOW</t>
  </si>
  <si>
    <t xml:space="preserve">University of Wales </t>
  </si>
  <si>
    <t>UOWAR</t>
  </si>
  <si>
    <t>University of Warwick</t>
  </si>
  <si>
    <t>UOWINCH</t>
  </si>
  <si>
    <t>University of Winchester</t>
  </si>
  <si>
    <t>UOWL</t>
  </si>
  <si>
    <t>University of West London</t>
  </si>
  <si>
    <t>UOWR</t>
  </si>
  <si>
    <t>University of Worcester</t>
  </si>
  <si>
    <t>UOWTSD</t>
  </si>
  <si>
    <t>University of Wales: Trinity Saint David</t>
  </si>
  <si>
    <t>UOY</t>
  </si>
  <si>
    <t>University of York</t>
  </si>
  <si>
    <t>UW</t>
  </si>
  <si>
    <t>University of Westminster</t>
  </si>
  <si>
    <t>UWE</t>
  </si>
  <si>
    <t>University of the West of England</t>
  </si>
  <si>
    <t>VCM</t>
  </si>
  <si>
    <t>Victoria College Examinations</t>
  </si>
  <si>
    <t>VETSKILL</t>
  </si>
  <si>
    <t>VetSkill Limited</t>
  </si>
  <si>
    <t>VTCT</t>
  </si>
  <si>
    <t>Vocational Training Charitable Trust</t>
  </si>
  <si>
    <t>WABBA</t>
  </si>
  <si>
    <t>WABBA Qualifications (World Amateur Body Builders Association)</t>
  </si>
  <si>
    <t>WAFT</t>
  </si>
  <si>
    <t>Worldwide Air Fares Training</t>
  </si>
  <si>
    <t>WAMITAB</t>
  </si>
  <si>
    <t>Waste Management Industry Training &amp; Advisory Board</t>
  </si>
  <si>
    <t>WARWKCLG</t>
  </si>
  <si>
    <t>Warwickshire College Group</t>
  </si>
  <si>
    <t>WBA</t>
  </si>
  <si>
    <t>Basketball Association of Wales (The)</t>
  </si>
  <si>
    <t>WCAN</t>
  </si>
  <si>
    <t>Welsh Canoeing Association</t>
  </si>
  <si>
    <t>WCF</t>
  </si>
  <si>
    <t>Worshipful Company of Farriers</t>
  </si>
  <si>
    <t>WCL</t>
  </si>
  <si>
    <t>Worshipful Company of Loriners</t>
  </si>
  <si>
    <t>WJA</t>
  </si>
  <si>
    <t>Welsh Judo Association</t>
  </si>
  <si>
    <t>WJEC</t>
  </si>
  <si>
    <t>WJEC (Formerly Welsh Joint Education Committee)</t>
  </si>
  <si>
    <t>WNA</t>
  </si>
  <si>
    <t>Welsh Netball Association</t>
  </si>
  <si>
    <t>WRU</t>
  </si>
  <si>
    <t>Welsh Rugby Union</t>
  </si>
  <si>
    <t>WSAL</t>
  </si>
  <si>
    <t>Worshipful Society of Apothecaries of London</t>
  </si>
  <si>
    <t>WSET</t>
  </si>
  <si>
    <t>Wine &amp; Spirit Education Trust</t>
  </si>
  <si>
    <t>WTB</t>
  </si>
  <si>
    <t>Wales Tourist Board</t>
  </si>
  <si>
    <t>WU</t>
  </si>
  <si>
    <t>Wolverhampton University</t>
  </si>
  <si>
    <t>WWTA</t>
  </si>
  <si>
    <t>Welsh Weight Training Association</t>
  </si>
  <si>
    <t>YMCA</t>
  </si>
  <si>
    <t>YMCA Awards</t>
  </si>
  <si>
    <t>YORKSTJO</t>
  </si>
  <si>
    <t>York St John University</t>
  </si>
  <si>
    <t>Code</t>
  </si>
  <si>
    <t>SFA Work Preparation</t>
  </si>
  <si>
    <t>Work Preparation-SFA Traineeships</t>
  </si>
  <si>
    <t>All Class Code Categories</t>
  </si>
  <si>
    <t>Work Placement-SFA Funded</t>
  </si>
  <si>
    <t>Unassigned</t>
  </si>
  <si>
    <t>Tech Levels 2017</t>
  </si>
  <si>
    <t>Tech Levels 2017 - 2 Year Loan</t>
  </si>
  <si>
    <t>Tech Levels 2017 - 3 Year Loan</t>
  </si>
  <si>
    <t>Early Years Educators 15/16</t>
  </si>
  <si>
    <t>Early Years Educators 15/16 - 2 Year Loan</t>
  </si>
  <si>
    <t>Early Years Educators 15/16 - 3 Year Loan</t>
  </si>
  <si>
    <t>Loans length (not Tech Levels 2017/EYE)</t>
  </si>
  <si>
    <t>Loans Length - 2 Year (not Tech Lvl 2017/EYE)</t>
  </si>
  <si>
    <t>Loans Length - 3 Year (not Tech Lvl 2017/EYE)</t>
  </si>
  <si>
    <t>Local Enterprise Partnership Initiatives</t>
  </si>
  <si>
    <t>LEP-Solent LEP 14/15 Pilot</t>
  </si>
  <si>
    <t>Standalone and Licence To Practise</t>
  </si>
  <si>
    <t>Standalone</t>
  </si>
  <si>
    <t>Licence To Practise - Security</t>
  </si>
  <si>
    <t>Class Code Category A: Non Regulated Provision (SFA Formula Funded)</t>
  </si>
  <si>
    <t>Class Code Category B: Non Regulated English, Maths, and ESOL Provision (SFA Formula Funded)</t>
  </si>
  <si>
    <t>Class Code Category C: NQF Units of Adult Basic Skills Certificates (SFA Formula Funded)</t>
  </si>
  <si>
    <t>Class Code Category D: Innovation Code</t>
  </si>
  <si>
    <t>Class Code Category E: Non Regulated Provision (not Community Learning or SFA Formula Funded)</t>
  </si>
  <si>
    <t>Class Code Category F: Non Regulated Provision (Community Learning)</t>
  </si>
  <si>
    <t>Class Code Category G: Non Regulated English, Maths and ESOL Provision (not SFA Formula Funded)</t>
  </si>
  <si>
    <t>Class Code Category H: Units of NQF Qualifications</t>
  </si>
  <si>
    <t>Class Code Category I: Work Experience / Placement</t>
  </si>
  <si>
    <t>Class Code Category J: Supported Internship</t>
  </si>
  <si>
    <t>Class Code Category K: Programme Aim</t>
  </si>
  <si>
    <t>Class Code Category L: ESF Co-financed</t>
  </si>
  <si>
    <t>Class Code Category M: Conversion Codes between Higher National Qualifications</t>
  </si>
  <si>
    <t>Class Code Category O: Education Assessments</t>
  </si>
  <si>
    <t>Legal Entitlement-Level 2</t>
  </si>
  <si>
    <t>Only for Legal Entitlement at Level 3</t>
  </si>
  <si>
    <t>Legal Entitlement-English and Maths</t>
  </si>
  <si>
    <t>Local Flexibility</t>
  </si>
  <si>
    <t>Aims specific to Mayoral Combined Authorities (MCA) and Greater London Authority (GLA)</t>
  </si>
  <si>
    <t>Digital Skills</t>
  </si>
  <si>
    <t>Covid-19 skills offer</t>
  </si>
  <si>
    <t>Covid-19 skills offer only</t>
  </si>
  <si>
    <t>National Skills Fund Level 3 Adult Offer rate 1</t>
  </si>
  <si>
    <t>National Skills Fund Level 3 Adult Offer rate 2</t>
  </si>
  <si>
    <t>Mayoral Combined Authorities (MCA) and Greater London Authority (GLA) Provision</t>
  </si>
  <si>
    <t>National Skills Fund Level 3 Adult Offer only</t>
  </si>
  <si>
    <t>National Skills Fund Level 3 Free Courses for Jobs - short qualification</t>
  </si>
  <si>
    <t>HGV</t>
  </si>
  <si>
    <t>HGV Medical</t>
  </si>
  <si>
    <t>HGV Licence</t>
  </si>
  <si>
    <t>HGV aims authorised by a Mayoral Combined Authority (MCA) or the Greater London Authority (GLA)</t>
  </si>
  <si>
    <t>HE aim with a foundation year - OfS purposes only</t>
  </si>
  <si>
    <t>Higher Technical Qualification</t>
  </si>
  <si>
    <t>Free Courses for Jobs – MCA and GLA only flexible delivery qualifications</t>
  </si>
  <si>
    <t>Skills Bootcamps - Offer of an interview</t>
  </si>
  <si>
    <t>Skills Bootcamps - Offer of a new role or added responsibilities with existing employer</t>
  </si>
  <si>
    <t>Skills Bootcamps - Receipt of plan from learner to acquire new self-employment opportunities or contracts</t>
  </si>
  <si>
    <t>Adult Skills - MCA</t>
  </si>
  <si>
    <t>Adult Skills - ESFA</t>
  </si>
  <si>
    <t>Skills Bootcamps - Subject Learning</t>
  </si>
  <si>
    <t>Multiply – Improving adult numeracy skills</t>
  </si>
  <si>
    <t>A-Level qualifications attracting Low programme cost weighting for 16 to 19</t>
  </si>
  <si>
    <t>AEB Procurement 2023 non-regulated learning aims</t>
  </si>
  <si>
    <t>Adult Education Budget - Work Placement</t>
  </si>
  <si>
    <t>AD</t>
  </si>
  <si>
    <t>Andorra</t>
  </si>
  <si>
    <t>AE</t>
  </si>
  <si>
    <t>United Arab Emirates</t>
  </si>
  <si>
    <t>AF</t>
  </si>
  <si>
    <t>Afghanistan</t>
  </si>
  <si>
    <t>AG</t>
  </si>
  <si>
    <t>Antigua and Barbuda</t>
  </si>
  <si>
    <t>AI</t>
  </si>
  <si>
    <t>Anguilla</t>
  </si>
  <si>
    <t>AL</t>
  </si>
  <si>
    <t>Albania</t>
  </si>
  <si>
    <t>AM</t>
  </si>
  <si>
    <t>Armenia</t>
  </si>
  <si>
    <t>AN</t>
  </si>
  <si>
    <t>Netherlands Antilles</t>
  </si>
  <si>
    <t>AO</t>
  </si>
  <si>
    <t>Angola</t>
  </si>
  <si>
    <t>Argentina</t>
  </si>
  <si>
    <t>AS</t>
  </si>
  <si>
    <t>American Samoa</t>
  </si>
  <si>
    <t>AT</t>
  </si>
  <si>
    <t>Austria</t>
  </si>
  <si>
    <t>AU</t>
  </si>
  <si>
    <t>Australia</t>
  </si>
  <si>
    <t>AW</t>
  </si>
  <si>
    <t>Aruba</t>
  </si>
  <si>
    <t>AX</t>
  </si>
  <si>
    <t>Åland Islands {Ahvenamaa}</t>
  </si>
  <si>
    <t>AZ</t>
  </si>
  <si>
    <t>Azerbaijan</t>
  </si>
  <si>
    <t>BA</t>
  </si>
  <si>
    <t>Bosnia and Herzegovina</t>
  </si>
  <si>
    <t>BB</t>
  </si>
  <si>
    <t>Barbados</t>
  </si>
  <si>
    <t>BD</t>
  </si>
  <si>
    <t>Bangladesh</t>
  </si>
  <si>
    <t>BE</t>
  </si>
  <si>
    <t>Belgium</t>
  </si>
  <si>
    <t>BF</t>
  </si>
  <si>
    <t>Burkina [Burkina Faso]</t>
  </si>
  <si>
    <t>Bulgaria</t>
  </si>
  <si>
    <t>BH</t>
  </si>
  <si>
    <t>Bahrain</t>
  </si>
  <si>
    <t>BI</t>
  </si>
  <si>
    <t>Burundi</t>
  </si>
  <si>
    <t>BJ</t>
  </si>
  <si>
    <t>Benin</t>
  </si>
  <si>
    <t>BL</t>
  </si>
  <si>
    <t>St Barthélemy</t>
  </si>
  <si>
    <t>BM</t>
  </si>
  <si>
    <t>Bermuda</t>
  </si>
  <si>
    <t>BN</t>
  </si>
  <si>
    <t>Brunei [Brunei Darussalam]</t>
  </si>
  <si>
    <t>BO</t>
  </si>
  <si>
    <t>Bolivia</t>
  </si>
  <si>
    <t>BQ</t>
  </si>
  <si>
    <t>Bonaire, Sint Eustatius and Saba</t>
  </si>
  <si>
    <t>BR</t>
  </si>
  <si>
    <t>Brazil</t>
  </si>
  <si>
    <t>BS</t>
  </si>
  <si>
    <t>Bahamas, The</t>
  </si>
  <si>
    <t>BT</t>
  </si>
  <si>
    <t>Bhutan</t>
  </si>
  <si>
    <t>BW</t>
  </si>
  <si>
    <t>Botswana</t>
  </si>
  <si>
    <t>BY</t>
  </si>
  <si>
    <t>Belarus</t>
  </si>
  <si>
    <t>BZ</t>
  </si>
  <si>
    <t>Belize</t>
  </si>
  <si>
    <t>CA</t>
  </si>
  <si>
    <t>Canada</t>
  </si>
  <si>
    <t>CC</t>
  </si>
  <si>
    <t>Cocos (Keeling) Islands</t>
  </si>
  <si>
    <t>CD</t>
  </si>
  <si>
    <t>Congo (Democratic Republic) [Congo (The Democratic Republic of the)] {formerly Zaire}</t>
  </si>
  <si>
    <t>CF</t>
  </si>
  <si>
    <t>Central African Republic</t>
  </si>
  <si>
    <t>Congo</t>
  </si>
  <si>
    <t>CH</t>
  </si>
  <si>
    <t>Switzerland</t>
  </si>
  <si>
    <t>Ivory Coast [Côte D'ivoire]</t>
  </si>
  <si>
    <t>CK</t>
  </si>
  <si>
    <t>Cook Islands</t>
  </si>
  <si>
    <t>CL</t>
  </si>
  <si>
    <t>Chile</t>
  </si>
  <si>
    <t>CM</t>
  </si>
  <si>
    <t>Cameroon</t>
  </si>
  <si>
    <t>CN</t>
  </si>
  <si>
    <t>China</t>
  </si>
  <si>
    <t>CO</t>
  </si>
  <si>
    <t>Colombia</t>
  </si>
  <si>
    <t>CR</t>
  </si>
  <si>
    <t>Costa Rica</t>
  </si>
  <si>
    <t>Cuba</t>
  </si>
  <si>
    <t>CV</t>
  </si>
  <si>
    <t>Cape Verde</t>
  </si>
  <si>
    <t>CW</t>
  </si>
  <si>
    <t>Curaçao</t>
  </si>
  <si>
    <t>CX</t>
  </si>
  <si>
    <t>Christmas Island</t>
  </si>
  <si>
    <t>CZ</t>
  </si>
  <si>
    <t>Czech Republic</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</si>
  <si>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</si>
  <si>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</si>
  <si>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</si>
  <si>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</si>
  <si>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</si>
  <si>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</si>
  <si>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</si>
  <si>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</si>
  <si>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</si>
  <si>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</si>
  <si>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</si>
  <si>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</si>
  <si>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</si>
  <si>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</si>
  <si>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</si>
  <si>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</si>
  <si>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</si>
  <si>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</si>
  <si>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</si>
  <si>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</si>
  <si>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</si>
  <si>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</si>
  <si>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</si>
  <si>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 {includes Ceuta, Melilla}</t>
  </si>
  <si>
    <t>ET</t>
  </si>
  <si>
    <t>Ethiopia</t>
  </si>
  <si>
    <t>EU</t>
  </si>
  <si>
    <t>European Union not otherwise specified</t>
  </si>
  <si>
    <t>FI</t>
  </si>
  <si>
    <t>Finland</t>
  </si>
  <si>
    <t>FJ</t>
  </si>
  <si>
    <t>Fiji</t>
  </si>
  <si>
    <t>FK</t>
  </si>
  <si>
    <t>Falkland Islands [Falkland Islands (Malvinas)]</t>
  </si>
  <si>
    <t>FM</t>
  </si>
  <si>
    <t>Micronesia [Micronesia, Federated States of]</t>
  </si>
  <si>
    <t>FO</t>
  </si>
  <si>
    <t>Faroe Islands</t>
  </si>
  <si>
    <t>FR</t>
  </si>
  <si>
    <t>France {includes Corsica}</t>
  </si>
  <si>
    <t>GA</t>
  </si>
  <si>
    <t>Gabon</t>
  </si>
  <si>
    <t>GD</t>
  </si>
  <si>
    <t>Grenada</t>
  </si>
  <si>
    <t>GE</t>
  </si>
  <si>
    <t>Georgia</t>
  </si>
  <si>
    <t>GF</t>
  </si>
  <si>
    <t>French Guiana</t>
  </si>
  <si>
    <t>GG</t>
  </si>
  <si>
    <t>Guernsey</t>
  </si>
  <si>
    <t>GH</t>
  </si>
  <si>
    <t>Ghana</t>
  </si>
  <si>
    <t>GI</t>
  </si>
  <si>
    <t>Gibraltar</t>
  </si>
  <si>
    <t>GL</t>
  </si>
  <si>
    <t>Greenland</t>
  </si>
  <si>
    <t>GM</t>
  </si>
  <si>
    <t>Gambia, The</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</si>
  <si>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</si>
  <si>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</si>
  <si>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</si>
  <si>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</si>
  <si>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</si>
  <si>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</si>
  <si>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</si>
  <si>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</si>
  <si>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</si>
  <si>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</si>
  <si>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</si>
  <si>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</si>
  <si>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</si>
  <si>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</si>
  <si>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</si>
  <si>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</si>
  <si>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</si>
  <si>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</si>
  <si>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</si>
  <si>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 (Special Administrative Region of China) [Hong Kong]</t>
  </si>
  <si>
    <t>HN</t>
  </si>
  <si>
    <t>Honduras</t>
  </si>
  <si>
    <t>HR</t>
  </si>
  <si>
    <t>Croatia</t>
  </si>
  <si>
    <t>HT</t>
  </si>
  <si>
    <t>Haiti</t>
  </si>
  <si>
    <t>Hungary</t>
  </si>
  <si>
    <t>IC</t>
  </si>
  <si>
    <t>Canary Islands</t>
  </si>
  <si>
    <t>Indonesia</t>
  </si>
  <si>
    <t>IE</t>
  </si>
  <si>
    <t>Ireland</t>
  </si>
  <si>
    <t>IL</t>
  </si>
  <si>
    <t>Israel</t>
  </si>
  <si>
    <t>IM</t>
  </si>
  <si>
    <t>Isle of Man</t>
  </si>
  <si>
    <t>IN</t>
  </si>
  <si>
    <t>India</t>
  </si>
  <si>
    <t>Iraq</t>
  </si>
  <si>
    <t>IR</t>
  </si>
  <si>
    <t>Iran [Iran, Islamic Republic of]</t>
  </si>
  <si>
    <t>IS</t>
  </si>
  <si>
    <t>Iceland</t>
  </si>
  <si>
    <t>IT</t>
  </si>
  <si>
    <t>Italy {Includes Sardinia, Sicily}</t>
  </si>
  <si>
    <t>JE</t>
  </si>
  <si>
    <t>Jersey</t>
  </si>
  <si>
    <t>JM</t>
  </si>
  <si>
    <t>Jamaica</t>
  </si>
  <si>
    <t>JO</t>
  </si>
  <si>
    <t>Jordan</t>
  </si>
  <si>
    <t>JP</t>
  </si>
  <si>
    <t>Japan</t>
  </si>
  <si>
    <t>KE</t>
  </si>
  <si>
    <t>Kenya</t>
  </si>
  <si>
    <t>KG</t>
  </si>
  <si>
    <t>Kyrgyzstan</t>
  </si>
  <si>
    <t>KH</t>
  </si>
  <si>
    <t>Cambodia</t>
  </si>
  <si>
    <t>KI</t>
  </si>
  <si>
    <t>Kiribati</t>
  </si>
  <si>
    <t>KM</t>
  </si>
  <si>
    <t>Comoros</t>
  </si>
  <si>
    <t>KN</t>
  </si>
  <si>
    <t>St Kitts and Nevis</t>
  </si>
  <si>
    <t>KP</t>
  </si>
  <si>
    <t>Korea (North) [Korea, Democratic People's Republic of]</t>
  </si>
  <si>
    <t>KR</t>
  </si>
  <si>
    <t>Korea (South) [Korea, Republic of]</t>
  </si>
  <si>
    <t>KW</t>
  </si>
  <si>
    <t>Kuwait</t>
  </si>
  <si>
    <t>KY</t>
  </si>
  <si>
    <t>Cayman Islands</t>
  </si>
  <si>
    <t>KZ</t>
  </si>
  <si>
    <t>Kazakhstan</t>
  </si>
  <si>
    <t>LA</t>
  </si>
  <si>
    <t>Laos [Lao People's Democratic Republic]</t>
  </si>
  <si>
    <t>LB</t>
  </si>
  <si>
    <t>Lebanon</t>
  </si>
  <si>
    <t>LC</t>
  </si>
  <si>
    <t>St Lucia</t>
  </si>
  <si>
    <t>LI</t>
  </si>
  <si>
    <t>Liechtenstein</t>
  </si>
  <si>
    <t>LK</t>
  </si>
  <si>
    <t>Sri Lanka</t>
  </si>
  <si>
    <t>LR</t>
  </si>
  <si>
    <t>Liberia</t>
  </si>
  <si>
    <t>LS</t>
  </si>
  <si>
    <t>Lesotho</t>
  </si>
  <si>
    <t>LT</t>
  </si>
  <si>
    <t>Lithuania</t>
  </si>
  <si>
    <t>Luxembourg</t>
  </si>
  <si>
    <t>LV</t>
  </si>
  <si>
    <t>Latvia</t>
  </si>
  <si>
    <t>LY</t>
  </si>
  <si>
    <t>Libya [Libyan Arab Jamahiriya]</t>
  </si>
  <si>
    <t>MA</t>
  </si>
  <si>
    <t>Morocco</t>
  </si>
  <si>
    <t>MC</t>
  </si>
  <si>
    <t>Monaco</t>
  </si>
  <si>
    <t>MD</t>
  </si>
  <si>
    <t>Moldova [Moldova, Republic of]</t>
  </si>
  <si>
    <t>ME</t>
  </si>
  <si>
    <t>Montenegro</t>
  </si>
  <si>
    <t>MF</t>
  </si>
  <si>
    <t>St Martin (French Part) [St Martin]</t>
  </si>
  <si>
    <t>MG</t>
  </si>
  <si>
    <t>Madagascar</t>
  </si>
  <si>
    <t>MH</t>
  </si>
  <si>
    <t>Marshall Islands</t>
  </si>
  <si>
    <t>MK</t>
  </si>
  <si>
    <t>Macedonia [Macedonia, The Former Yugoslav Republic of]</t>
  </si>
  <si>
    <t>ML</t>
  </si>
  <si>
    <t>Mali</t>
  </si>
  <si>
    <t>MM</t>
  </si>
  <si>
    <t>Burma [Myanmar]</t>
  </si>
  <si>
    <t>MN</t>
  </si>
  <si>
    <t>Mongolia</t>
  </si>
  <si>
    <t>MO</t>
  </si>
  <si>
    <t>Macao (Special Administrative Region of China) [Macao]</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</si>
  <si>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</si>
  <si>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</si>
  <si>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</si>
  <si>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</si>
  <si>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</si>
  <si>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</si>
  <si>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</si>
  <si>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</si>
  <si>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</si>
  <si>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</si>
  <si>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</si>
  <si>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</si>
  <si>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</si>
  <si>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</si>
  <si>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</si>
  <si>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</si>
  <si>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</si>
  <si>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</si>
  <si>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</si>
  <si>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</si>
  <si>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</si>
  <si>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</si>
  <si>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Namibia</t>
  </si>
  <si>
    <t>NC</t>
  </si>
  <si>
    <t>New Caledonia</t>
  </si>
  <si>
    <t>NE</t>
  </si>
  <si>
    <t>Niger</t>
  </si>
  <si>
    <t>NF</t>
  </si>
  <si>
    <t>Norfolk Island</t>
  </si>
  <si>
    <t>NG</t>
  </si>
  <si>
    <t>Nigeria</t>
  </si>
  <si>
    <t>NI</t>
  </si>
  <si>
    <t>Nicaragua</t>
  </si>
  <si>
    <t>NL</t>
  </si>
  <si>
    <t>Netherlands</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</si>
  <si>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</si>
  <si>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</si>
  <si>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</si>
  <si>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</si>
  <si>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</si>
  <si>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</si>
  <si>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</si>
  <si>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</si>
  <si>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</si>
  <si>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</si>
  <si>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</si>
  <si>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</si>
  <si>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</si>
  <si>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</si>
  <si>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</si>
  <si>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</si>
  <si>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</si>
  <si>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</si>
  <si>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</si>
  <si>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</si>
  <si>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</si>
  <si>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</si>
  <si>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Pakistan</t>
  </si>
  <si>
    <t>PL</t>
  </si>
  <si>
    <t>Poland</t>
  </si>
  <si>
    <t>PM</t>
  </si>
  <si>
    <t>St Pierre and Miquelon</t>
  </si>
  <si>
    <t>PN</t>
  </si>
  <si>
    <t>Pitcairn, Henderson, Ducie and Oeno Islands [Pitcairn]</t>
  </si>
  <si>
    <t>PR</t>
  </si>
  <si>
    <t>Puerto Rico</t>
  </si>
  <si>
    <t>PS</t>
  </si>
  <si>
    <t>Occupied Palestinian Territories [Palestinian Territory, Occupied] {formerly West Bank (including East Jerusalem) and Gaza Strip}</t>
  </si>
  <si>
    <t>PT</t>
  </si>
  <si>
    <t>Portugal {includes Madeira, Azores}</t>
  </si>
  <si>
    <t>PW</t>
  </si>
  <si>
    <t>Palau</t>
  </si>
  <si>
    <t>PY</t>
  </si>
  <si>
    <t>Paraguay</t>
  </si>
  <si>
    <t>Qatar</t>
  </si>
  <si>
    <t>QO</t>
  </si>
  <si>
    <t>Kosovo</t>
  </si>
  <si>
    <t>RE</t>
  </si>
  <si>
    <t>Réunion</t>
  </si>
  <si>
    <t>RO</t>
  </si>
  <si>
    <t>Romania</t>
  </si>
  <si>
    <t>RS</t>
  </si>
  <si>
    <t>Serbia</t>
  </si>
  <si>
    <t>RU</t>
  </si>
  <si>
    <t>Russia [Russian Federation]</t>
  </si>
  <si>
    <t>RW</t>
  </si>
  <si>
    <t>Rwanda</t>
  </si>
  <si>
    <t>SA</t>
  </si>
  <si>
    <t>Saudi Arabia</t>
  </si>
  <si>
    <t>SB</t>
  </si>
  <si>
    <t>Solomon Islands</t>
  </si>
  <si>
    <t>SC</t>
  </si>
  <si>
    <t>Seychelles</t>
  </si>
  <si>
    <t>SD</t>
  </si>
  <si>
    <t>Sudan</t>
  </si>
  <si>
    <t>SE</t>
  </si>
  <si>
    <t>Sweden</t>
  </si>
  <si>
    <t>SG</t>
  </si>
  <si>
    <t>Singapore</t>
  </si>
  <si>
    <t>SH</t>
  </si>
  <si>
    <t>St Helena, Ascension and Tristan da Cunha</t>
  </si>
  <si>
    <t>SI</t>
  </si>
  <si>
    <t>Slovenia</t>
  </si>
  <si>
    <t>SJ</t>
  </si>
  <si>
    <t>Svalbard and Jan Mayen</t>
  </si>
  <si>
    <t>SK</t>
  </si>
  <si>
    <t>Slovakia</t>
  </si>
  <si>
    <t>SL</t>
  </si>
  <si>
    <t>Sierra Leone</t>
  </si>
  <si>
    <t>SM</t>
  </si>
  <si>
    <t>San Marino</t>
  </si>
  <si>
    <t>SN</t>
  </si>
  <si>
    <t>Senegal</t>
  </si>
  <si>
    <t>SO</t>
  </si>
  <si>
    <t>Somalia</t>
  </si>
  <si>
    <t>SR</t>
  </si>
  <si>
    <t>Surinam [Suriname]</t>
  </si>
  <si>
    <t>SS</t>
  </si>
  <si>
    <t>South Sudan</t>
  </si>
  <si>
    <t>ST</t>
  </si>
  <si>
    <t>Sao Tome and Principe</t>
  </si>
  <si>
    <t>SV</t>
  </si>
  <si>
    <t>El Salvador</t>
  </si>
  <si>
    <t>SX</t>
  </si>
  <si>
    <t>Sint Maarten (Dutch part)</t>
  </si>
  <si>
    <t>SY</t>
  </si>
  <si>
    <t>Syria [Syrian Arab Republic]</t>
  </si>
  <si>
    <t>SZ</t>
  </si>
  <si>
    <t>Eswatini</t>
  </si>
  <si>
    <t>TC</t>
  </si>
  <si>
    <t>Turks and Caicos Islands</t>
  </si>
  <si>
    <t>TD</t>
  </si>
  <si>
    <t>Chad</t>
  </si>
  <si>
    <t>TG</t>
  </si>
  <si>
    <t>Togo</t>
  </si>
  <si>
    <t>TH</t>
  </si>
  <si>
    <t>Thailand</t>
  </si>
  <si>
    <t>TJ</t>
  </si>
  <si>
    <t>Tajikistan</t>
  </si>
  <si>
    <t>TK</t>
  </si>
  <si>
    <t>Tokelau</t>
  </si>
  <si>
    <t>TL</t>
  </si>
  <si>
    <t>East Timor [Timor Leste]</t>
  </si>
  <si>
    <t>TM</t>
  </si>
  <si>
    <t>Turkmenistan</t>
  </si>
  <si>
    <t>TN</t>
  </si>
  <si>
    <t>Tunisia</t>
  </si>
  <si>
    <t>TO</t>
  </si>
  <si>
    <t>Tonga</t>
  </si>
  <si>
    <t>TR</t>
  </si>
  <si>
    <t>Turkey</t>
  </si>
  <si>
    <t>TT</t>
  </si>
  <si>
    <t>Trinidad and Tobago</t>
  </si>
  <si>
    <t>TV</t>
  </si>
  <si>
    <t>Tuvalu</t>
  </si>
  <si>
    <t>TW</t>
  </si>
  <si>
    <t>Taiwan [Taiwan, Province of China]</t>
  </si>
  <si>
    <t>TZ</t>
  </si>
  <si>
    <t>Tanzania [Tanzania, United Republic of]</t>
  </si>
  <si>
    <t>UA</t>
  </si>
  <si>
    <t>Ukraine</t>
  </si>
  <si>
    <t>UG</t>
  </si>
  <si>
    <t>Uganda</t>
  </si>
  <si>
    <t>US</t>
  </si>
  <si>
    <t>United States</t>
  </si>
  <si>
    <t>UY</t>
  </si>
  <si>
    <t>Uruguay</t>
  </si>
  <si>
    <t>UZ</t>
  </si>
  <si>
    <t>Uzbekistan</t>
  </si>
  <si>
    <t>VA</t>
  </si>
  <si>
    <t>Vatican City [Holy See (Vatican City State)]</t>
  </si>
  <si>
    <t>VC</t>
  </si>
  <si>
    <t>St Vincent and The Grenadines</t>
  </si>
  <si>
    <t>VE</t>
  </si>
  <si>
    <t>Venezuela</t>
  </si>
  <si>
    <t>VG</t>
  </si>
  <si>
    <t>British Virgin Islands [Virgin Islands, British]</t>
  </si>
  <si>
    <t>VI</t>
  </si>
  <si>
    <t>United States Virgin Islands [Virgin Islands, U. S.]</t>
  </si>
  <si>
    <t>VN</t>
  </si>
  <si>
    <t>Vietnam [Viet Nam]</t>
  </si>
  <si>
    <t>VU</t>
  </si>
  <si>
    <t>Vanuatu</t>
  </si>
  <si>
    <t>WF</t>
  </si>
  <si>
    <t>Wallis and Futuna</t>
  </si>
  <si>
    <t>WS</t>
  </si>
  <si>
    <t>Samoa</t>
  </si>
  <si>
    <t>XA</t>
  </si>
  <si>
    <t>Cyprus (European Union)</t>
  </si>
  <si>
    <t>XB</t>
  </si>
  <si>
    <t>Cyprus (Non-European Union)</t>
  </si>
  <si>
    <t>XC</t>
  </si>
  <si>
    <t>Cyprus not otherwise specified</t>
  </si>
  <si>
    <t>XF</t>
  </si>
  <si>
    <t>England</t>
  </si>
  <si>
    <t>XG</t>
  </si>
  <si>
    <t>Northern Ireland</t>
  </si>
  <si>
    <t>XH</t>
  </si>
  <si>
    <t>Scotland</t>
  </si>
  <si>
    <t>XI</t>
  </si>
  <si>
    <t>Wales</t>
  </si>
  <si>
    <t>XK</t>
  </si>
  <si>
    <t>United Kingdom, not otherwise specified</t>
  </si>
  <si>
    <t>XL</t>
  </si>
  <si>
    <t>Channel Islands not otherwise specified</t>
  </si>
  <si>
    <t>XP</t>
  </si>
  <si>
    <t>Europe not otherwise specified</t>
  </si>
  <si>
    <t>XQ</t>
  </si>
  <si>
    <t>Africa not otherwise specified</t>
  </si>
  <si>
    <t>XR</t>
  </si>
  <si>
    <t>Middle East not otherwise specified</t>
  </si>
  <si>
    <t>XS</t>
  </si>
  <si>
    <t>Asia (Except Middle East) not otherwise specified</t>
  </si>
  <si>
    <t>XT</t>
  </si>
  <si>
    <t>North America not otherwise specified</t>
  </si>
  <si>
    <t>XU</t>
  </si>
  <si>
    <t>Central America not otherwise specified</t>
  </si>
  <si>
    <t>XV</t>
  </si>
  <si>
    <t>South America not otherwise specified</t>
  </si>
  <si>
    <t>XW</t>
  </si>
  <si>
    <t>Caribbean not otherwise specified</t>
  </si>
  <si>
    <t>XX</t>
  </si>
  <si>
    <t>Antarctica and Oceania not otherwise specified</t>
  </si>
  <si>
    <t>YE</t>
  </si>
  <si>
    <t>Yemen</t>
  </si>
  <si>
    <t>YT</t>
  </si>
  <si>
    <t>Mayotte</t>
  </si>
  <si>
    <t>ZA</t>
  </si>
  <si>
    <t>South Africa</t>
  </si>
  <si>
    <t>ZM</t>
  </si>
  <si>
    <t>Zambia</t>
  </si>
  <si>
    <t>ZW</t>
  </si>
  <si>
    <t>Zimbabwe</t>
  </si>
  <si>
    <t>ZZ</t>
  </si>
  <si>
    <t>Not known</t>
  </si>
  <si>
    <t>Not Applicable</t>
  </si>
  <si>
    <t>Unknown</t>
  </si>
  <si>
    <t>Asset Skills</t>
  </si>
  <si>
    <t>Instructus</t>
  </si>
  <si>
    <t>Cogent</t>
  </si>
  <si>
    <t>Creative and Cultural</t>
  </si>
  <si>
    <t>The Tech Partnership</t>
  </si>
  <si>
    <t>EU Skills</t>
  </si>
  <si>
    <t>FSP</t>
  </si>
  <si>
    <t>Go Skills</t>
  </si>
  <si>
    <t>Improve</t>
  </si>
  <si>
    <t>Lantra</t>
  </si>
  <si>
    <t>LSIS</t>
  </si>
  <si>
    <t>People 1st</t>
  </si>
  <si>
    <t>Pro Skills</t>
  </si>
  <si>
    <t>Skills for Care &amp; Development</t>
  </si>
  <si>
    <t>Skills for Health</t>
  </si>
  <si>
    <t>Skills for Justice</t>
  </si>
  <si>
    <t>Skills for Logistics</t>
  </si>
  <si>
    <t>Skills for Security</t>
  </si>
  <si>
    <t>SkillsActive/Habia</t>
  </si>
  <si>
    <t>Creative Skillset</t>
  </si>
  <si>
    <t>Skillsmart</t>
  </si>
  <si>
    <t>Construction Skills</t>
  </si>
  <si>
    <t>Semta</t>
  </si>
  <si>
    <t>Summit Skills</t>
  </si>
  <si>
    <t>Learning and Skills Improvement Service</t>
  </si>
  <si>
    <t>People 1st for GoSkills</t>
  </si>
  <si>
    <t>UK Fashion and Textiles Association</t>
  </si>
  <si>
    <t>Skills For Justice - Skills For Health</t>
  </si>
  <si>
    <t>National Skills Academy For Food and Drink</t>
  </si>
  <si>
    <t>A</t>
  </si>
  <si>
    <t>Business / Management / Office Studies</t>
  </si>
  <si>
    <t>AA.</t>
  </si>
  <si>
    <t>Business / Finance</t>
  </si>
  <si>
    <t>AA.1</t>
  </si>
  <si>
    <t>Business World</t>
  </si>
  <si>
    <t>AA.12</t>
  </si>
  <si>
    <t>International Trade (Overview)</t>
  </si>
  <si>
    <t>AA.3</t>
  </si>
  <si>
    <t>Business Studies</t>
  </si>
  <si>
    <t>AA.31</t>
  </si>
  <si>
    <t>Mba</t>
  </si>
  <si>
    <t>AA.4</t>
  </si>
  <si>
    <t>Business and Finance</t>
  </si>
  <si>
    <t>AB.</t>
  </si>
  <si>
    <t>Management (General)</t>
  </si>
  <si>
    <t>AB.1</t>
  </si>
  <si>
    <t>Management Studies / Science</t>
  </si>
  <si>
    <t>AB.2</t>
  </si>
  <si>
    <t>Administrative Management</t>
  </si>
  <si>
    <t>AB.21</t>
  </si>
  <si>
    <t>Chartered Secretaries</t>
  </si>
  <si>
    <t>AB.22</t>
  </si>
  <si>
    <t>Management Services</t>
  </si>
  <si>
    <t>AB.3</t>
  </si>
  <si>
    <t>Company Directorship</t>
  </si>
  <si>
    <t>AB.4</t>
  </si>
  <si>
    <t>Business Consultancy Practice</t>
  </si>
  <si>
    <t>AB.5</t>
  </si>
  <si>
    <t>Business Counselling</t>
  </si>
  <si>
    <t>AB.6</t>
  </si>
  <si>
    <t>Entrepreneurship</t>
  </si>
  <si>
    <t>AB.7</t>
  </si>
  <si>
    <t>Industrial Management</t>
  </si>
  <si>
    <t>AB.8</t>
  </si>
  <si>
    <t>Non Profit Organisations Management</t>
  </si>
  <si>
    <t>AB.84</t>
  </si>
  <si>
    <t>Charities Management</t>
  </si>
  <si>
    <t>AB.85</t>
  </si>
  <si>
    <t>Church / Religious Bodies Management</t>
  </si>
  <si>
    <t>AB.88</t>
  </si>
  <si>
    <t>Voluntary Organisations Management</t>
  </si>
  <si>
    <t>AC.</t>
  </si>
  <si>
    <t>Public Administration</t>
  </si>
  <si>
    <t>AD.</t>
  </si>
  <si>
    <t>International Business Studies</t>
  </si>
  <si>
    <t>AD.2</t>
  </si>
  <si>
    <t>Europe Business Studies</t>
  </si>
  <si>
    <t>AD.3</t>
  </si>
  <si>
    <t>Europe Business Studies Specific Countries</t>
  </si>
  <si>
    <t>AD.4</t>
  </si>
  <si>
    <t>Middle East Business Studies</t>
  </si>
  <si>
    <t>AD.5</t>
  </si>
  <si>
    <t>Africa Business Studies</t>
  </si>
  <si>
    <t>AD.6</t>
  </si>
  <si>
    <t>Americas Business Studies</t>
  </si>
  <si>
    <t>AD.7</t>
  </si>
  <si>
    <t>Asia Business Studies</t>
  </si>
  <si>
    <t>AD.8</t>
  </si>
  <si>
    <t>Australasia / Austronesia Business Studies</t>
  </si>
  <si>
    <t>AD.9</t>
  </si>
  <si>
    <t>International Business Briefings</t>
  </si>
  <si>
    <t>AE.</t>
  </si>
  <si>
    <t>Enterprises</t>
  </si>
  <si>
    <t>AE.2</t>
  </si>
  <si>
    <t>Cooperatives</t>
  </si>
  <si>
    <t>AE.3</t>
  </si>
  <si>
    <t>Self Employment</t>
  </si>
  <si>
    <t>AE.31</t>
  </si>
  <si>
    <t>Freelance Working</t>
  </si>
  <si>
    <t>AE.4</t>
  </si>
  <si>
    <t>Business Start-Up</t>
  </si>
  <si>
    <t>AE.41</t>
  </si>
  <si>
    <t>Business Plans New Businesses</t>
  </si>
  <si>
    <t>AE.42</t>
  </si>
  <si>
    <t>Business Proposals Preparation</t>
  </si>
  <si>
    <t>AE.5</t>
  </si>
  <si>
    <t>Small Business Management</t>
  </si>
  <si>
    <t>AE.52</t>
  </si>
  <si>
    <t>Small Business Operations</t>
  </si>
  <si>
    <t>AE.53</t>
  </si>
  <si>
    <t>Small Business Personnel</t>
  </si>
  <si>
    <t>AE.54</t>
  </si>
  <si>
    <t>Small Business Finance</t>
  </si>
  <si>
    <t>AE.55</t>
  </si>
  <si>
    <t>Small Business Marketing</t>
  </si>
  <si>
    <t>AE.6</t>
  </si>
  <si>
    <t>Joint Ventures</t>
  </si>
  <si>
    <t>AE.7</t>
  </si>
  <si>
    <t>Business Mergers / Acquisitions</t>
  </si>
  <si>
    <t>AE.71</t>
  </si>
  <si>
    <t>Business Transfer</t>
  </si>
  <si>
    <t>AE.8</t>
  </si>
  <si>
    <t>Business Development</t>
  </si>
  <si>
    <t>AF.</t>
  </si>
  <si>
    <t>Management Skills (Specific)</t>
  </si>
  <si>
    <t>AF.1</t>
  </si>
  <si>
    <t>Management Ethics</t>
  </si>
  <si>
    <t>AF.2</t>
  </si>
  <si>
    <t>Personal Development (Business)</t>
  </si>
  <si>
    <t>AF.21</t>
  </si>
  <si>
    <t>Self Management (Business)</t>
  </si>
  <si>
    <t>AF.23</t>
  </si>
  <si>
    <t>Self Appraisal (Business)</t>
  </si>
  <si>
    <t>AF.24</t>
  </si>
  <si>
    <t>Self Motivation (Business)</t>
  </si>
  <si>
    <t>AF.25</t>
  </si>
  <si>
    <t>Stress Management (Business)</t>
  </si>
  <si>
    <t>AF.26</t>
  </si>
  <si>
    <t>Time Management (Business)</t>
  </si>
  <si>
    <t>AF.3</t>
  </si>
  <si>
    <t>Business Communication Skills</t>
  </si>
  <si>
    <t>AF.32</t>
  </si>
  <si>
    <t>Letter Writing (Business)</t>
  </si>
  <si>
    <t>AF.34</t>
  </si>
  <si>
    <t>Presentation Skills (Business)</t>
  </si>
  <si>
    <t>AF.341</t>
  </si>
  <si>
    <t>Oral Presentation Skills (Business)</t>
  </si>
  <si>
    <t>AF.342</t>
  </si>
  <si>
    <t>Visual Presentation Skills (Business)</t>
  </si>
  <si>
    <t>AF.35</t>
  </si>
  <si>
    <t>Report Writing (Business)</t>
  </si>
  <si>
    <t>AF.351</t>
  </si>
  <si>
    <t>Technical Report Writing (Business)</t>
  </si>
  <si>
    <t>AF.36</t>
  </si>
  <si>
    <t>Telephone Techniques (Business)</t>
  </si>
  <si>
    <t>AF.4</t>
  </si>
  <si>
    <t>Business Interpersonal Skills</t>
  </si>
  <si>
    <t>AF.41</t>
  </si>
  <si>
    <t>Assertiveness (Business)</t>
  </si>
  <si>
    <t>AF.42</t>
  </si>
  <si>
    <t>Conflict Management (Business)</t>
  </si>
  <si>
    <t>AF.43</t>
  </si>
  <si>
    <t>Interviewing (Business)</t>
  </si>
  <si>
    <t>AF.44</t>
  </si>
  <si>
    <t>Negotiating Skills (Business)</t>
  </si>
  <si>
    <t>AF.45</t>
  </si>
  <si>
    <t>Racism Awareness (Business)</t>
  </si>
  <si>
    <t>AF.46</t>
  </si>
  <si>
    <t>Sexism Awareness (Business)</t>
  </si>
  <si>
    <t>AF.47</t>
  </si>
  <si>
    <t>Counselling (Business)</t>
  </si>
  <si>
    <t>AF.48</t>
  </si>
  <si>
    <t>Teamworking</t>
  </si>
  <si>
    <t>AF.49</t>
  </si>
  <si>
    <t>Disability Awareness (Business)</t>
  </si>
  <si>
    <t>AF.5</t>
  </si>
  <si>
    <t>Team Building Skills</t>
  </si>
  <si>
    <t>AF.51</t>
  </si>
  <si>
    <t>Delegating</t>
  </si>
  <si>
    <t>AF.52</t>
  </si>
  <si>
    <t>Motivating</t>
  </si>
  <si>
    <t>AF.53</t>
  </si>
  <si>
    <t>Leadership</t>
  </si>
  <si>
    <t>AF.54</t>
  </si>
  <si>
    <t>Influencing Skills</t>
  </si>
  <si>
    <t>AF.55</t>
  </si>
  <si>
    <t>Team Briefing</t>
  </si>
  <si>
    <t>AF.6</t>
  </si>
  <si>
    <t>Meetings / Conferences / Events</t>
  </si>
  <si>
    <t>AF.61</t>
  </si>
  <si>
    <t>Committee Work</t>
  </si>
  <si>
    <t>AF.62</t>
  </si>
  <si>
    <t>Conference Programme Organisation</t>
  </si>
  <si>
    <t>AF.63</t>
  </si>
  <si>
    <t>Meetings Organisation</t>
  </si>
  <si>
    <t>AF.64</t>
  </si>
  <si>
    <t>Minute Taking</t>
  </si>
  <si>
    <t>AF.65</t>
  </si>
  <si>
    <t>Events Management</t>
  </si>
  <si>
    <t>AF.7</t>
  </si>
  <si>
    <t>Decision Making Skills</t>
  </si>
  <si>
    <t>AF.71</t>
  </si>
  <si>
    <t>Brainstorming / Creative Thinking (Business)</t>
  </si>
  <si>
    <t>AF.72</t>
  </si>
  <si>
    <t>Prioritising</t>
  </si>
  <si>
    <t>AF.73</t>
  </si>
  <si>
    <t>Problem Solving</t>
  </si>
  <si>
    <t>AF.8</t>
  </si>
  <si>
    <t>Supervisory Skills</t>
  </si>
  <si>
    <t>AG.</t>
  </si>
  <si>
    <t>Management Planning and Control Systems</t>
  </si>
  <si>
    <t>AG.1</t>
  </si>
  <si>
    <t>Management Planning</t>
  </si>
  <si>
    <t>AG.11</t>
  </si>
  <si>
    <t>Policy / Strategic Planning</t>
  </si>
  <si>
    <t>AG.12</t>
  </si>
  <si>
    <t>Management By Objectives</t>
  </si>
  <si>
    <t>AG.13</t>
  </si>
  <si>
    <t>Management Of Change and Innovation</t>
  </si>
  <si>
    <t>AG.14</t>
  </si>
  <si>
    <t>Management Audit</t>
  </si>
  <si>
    <t>AG.2</t>
  </si>
  <si>
    <t>Business Modelling / Analysis</t>
  </si>
  <si>
    <t>AG.21</t>
  </si>
  <si>
    <t>Critical Path Analysis</t>
  </si>
  <si>
    <t>AG.22</t>
  </si>
  <si>
    <t>Decision Systems / Theory</t>
  </si>
  <si>
    <t>AG.23</t>
  </si>
  <si>
    <t>Network Analysis</t>
  </si>
  <si>
    <t>AG.24</t>
  </si>
  <si>
    <t>Quantitative Business Analysis</t>
  </si>
  <si>
    <t>AG.26</t>
  </si>
  <si>
    <t>Risk Analysis</t>
  </si>
  <si>
    <t>AG.27</t>
  </si>
  <si>
    <t>Value Analysis</t>
  </si>
  <si>
    <t>AG.3</t>
  </si>
  <si>
    <t>Business Forecasting</t>
  </si>
  <si>
    <t>AG.4</t>
  </si>
  <si>
    <t>Business Mathematics / Statistics</t>
  </si>
  <si>
    <t>AG.41</t>
  </si>
  <si>
    <t>Business Mathematics</t>
  </si>
  <si>
    <t>AG.42</t>
  </si>
  <si>
    <t>Business Statistics</t>
  </si>
  <si>
    <t>AG.6</t>
  </si>
  <si>
    <t>Project Management (Business / Industry)</t>
  </si>
  <si>
    <t>AG.61</t>
  </si>
  <si>
    <t>Project Management Methodologies</t>
  </si>
  <si>
    <t>AG.611</t>
  </si>
  <si>
    <t>Dynamic Systems Development Methodology (Dsdm)</t>
  </si>
  <si>
    <t>AG.612</t>
  </si>
  <si>
    <t>Prince2</t>
  </si>
  <si>
    <t>AG.613</t>
  </si>
  <si>
    <t>Structured Systems Analysis and Design Method (Ssadm)</t>
  </si>
  <si>
    <t>AG.7</t>
  </si>
  <si>
    <t>Business Control Systems</t>
  </si>
  <si>
    <t>AG.71</t>
  </si>
  <si>
    <t>Management Control Techniques</t>
  </si>
  <si>
    <t>AG.8</t>
  </si>
  <si>
    <t>Risk Management</t>
  </si>
  <si>
    <t>AG.82</t>
  </si>
  <si>
    <t>Disaster Mitigation</t>
  </si>
  <si>
    <t>AG.83</t>
  </si>
  <si>
    <t>Emergency Planning (Business)</t>
  </si>
  <si>
    <t>AJ.</t>
  </si>
  <si>
    <t>Human Resources Management</t>
  </si>
  <si>
    <t>AJ.2</t>
  </si>
  <si>
    <t>Personnel Administration</t>
  </si>
  <si>
    <t>AJ.22</t>
  </si>
  <si>
    <t>Conditions Of Employment</t>
  </si>
  <si>
    <t>AJ.221</t>
  </si>
  <si>
    <t>Equal Opportunities</t>
  </si>
  <si>
    <t>AJ.222</t>
  </si>
  <si>
    <t>Contracts Of Employment</t>
  </si>
  <si>
    <t>AJ.23</t>
  </si>
  <si>
    <t>Disciplinary Procedures</t>
  </si>
  <si>
    <t>AJ.24</t>
  </si>
  <si>
    <t>Employment Termination Procedures</t>
  </si>
  <si>
    <t>AJ.241</t>
  </si>
  <si>
    <t>Dismissal Procedures</t>
  </si>
  <si>
    <t>AJ.242</t>
  </si>
  <si>
    <t>Outplacement Procedures</t>
  </si>
  <si>
    <t>AJ.243</t>
  </si>
  <si>
    <t>Redundancy Procedures</t>
  </si>
  <si>
    <t>AJ.25</t>
  </si>
  <si>
    <t>Payroll (Personnel Administration)</t>
  </si>
  <si>
    <t>AJ.26</t>
  </si>
  <si>
    <t>Staff Welfare Services</t>
  </si>
  <si>
    <t>AJ.3</t>
  </si>
  <si>
    <t>Industrial Relations</t>
  </si>
  <si>
    <t>AJ.31</t>
  </si>
  <si>
    <t>Trade Union Representatives</t>
  </si>
  <si>
    <t>AJ.4</t>
  </si>
  <si>
    <t>Recruitment / Selection</t>
  </si>
  <si>
    <t>AJ.41</t>
  </si>
  <si>
    <t>Job Analysis Description and Advertising</t>
  </si>
  <si>
    <t>AJ.42</t>
  </si>
  <si>
    <t>Job Applicant Assessment</t>
  </si>
  <si>
    <t>AJ.43</t>
  </si>
  <si>
    <t>Selection Interviewing</t>
  </si>
  <si>
    <t>AJ.5</t>
  </si>
  <si>
    <t>Staff Performance / Development</t>
  </si>
  <si>
    <t>AJ.51</t>
  </si>
  <si>
    <t>Job Evaluation</t>
  </si>
  <si>
    <t>AJ.52</t>
  </si>
  <si>
    <t>Performance Appraisal</t>
  </si>
  <si>
    <t>AJ.53</t>
  </si>
  <si>
    <t>Training Administration (Inhouse)</t>
  </si>
  <si>
    <t>AJ.54</t>
  </si>
  <si>
    <t>Work Enrichment</t>
  </si>
  <si>
    <t>AJ.55</t>
  </si>
  <si>
    <t>Absenteeism</t>
  </si>
  <si>
    <t>AJ.7</t>
  </si>
  <si>
    <t>Work Study</t>
  </si>
  <si>
    <t>AJ.71</t>
  </si>
  <si>
    <t>Organisation and Methods</t>
  </si>
  <si>
    <t>AJ.72</t>
  </si>
  <si>
    <t>Time and Motion Study</t>
  </si>
  <si>
    <t>AJ.8</t>
  </si>
  <si>
    <t>Remote Work</t>
  </si>
  <si>
    <t>AK.</t>
  </si>
  <si>
    <t>Financial Management / Accounting</t>
  </si>
  <si>
    <t>AK.1</t>
  </si>
  <si>
    <t>Finance / Accounting (General)</t>
  </si>
  <si>
    <t>AK.11</t>
  </si>
  <si>
    <t>Finance / Accounting For Non-Financial Managers</t>
  </si>
  <si>
    <t>AK.12</t>
  </si>
  <si>
    <t>Insolvency / Bankruptcy Procedures</t>
  </si>
  <si>
    <t>AK.2</t>
  </si>
  <si>
    <t>Financial Management</t>
  </si>
  <si>
    <t>AK.23</t>
  </si>
  <si>
    <t>Financial Planning</t>
  </si>
  <si>
    <t>AK.231</t>
  </si>
  <si>
    <t>Cash Flow Planning</t>
  </si>
  <si>
    <t>AK.232</t>
  </si>
  <si>
    <t>Financial Decision Making</t>
  </si>
  <si>
    <t>AK.24</t>
  </si>
  <si>
    <t>Resource Management</t>
  </si>
  <si>
    <t>AK.25</t>
  </si>
  <si>
    <t>Financial Analysis</t>
  </si>
  <si>
    <t>AK.251</t>
  </si>
  <si>
    <t>Financial Modelling</t>
  </si>
  <si>
    <t>AK.3</t>
  </si>
  <si>
    <t>Financial Control</t>
  </si>
  <si>
    <t>AK.32</t>
  </si>
  <si>
    <t>Budgetary Control</t>
  </si>
  <si>
    <t>AK.33</t>
  </si>
  <si>
    <t>Cost Management</t>
  </si>
  <si>
    <t>AK.4</t>
  </si>
  <si>
    <t>Credit Management</t>
  </si>
  <si>
    <t>AK.42</t>
  </si>
  <si>
    <t>Debt Collection</t>
  </si>
  <si>
    <t>AK.43</t>
  </si>
  <si>
    <t>Credit Control</t>
  </si>
  <si>
    <t>AK.5</t>
  </si>
  <si>
    <t>Finance Raising</t>
  </si>
  <si>
    <t>AK.51</t>
  </si>
  <si>
    <t>Asset Financing</t>
  </si>
  <si>
    <t>AK.52</t>
  </si>
  <si>
    <t>Bank Loans</t>
  </si>
  <si>
    <t>AK.53</t>
  </si>
  <si>
    <t>Leasing (Business)</t>
  </si>
  <si>
    <t>AK.54</t>
  </si>
  <si>
    <t>Mortgaging (Business)</t>
  </si>
  <si>
    <t>AK.55</t>
  </si>
  <si>
    <t>Venture Capital</t>
  </si>
  <si>
    <t>AK.6</t>
  </si>
  <si>
    <t>Accounting</t>
  </si>
  <si>
    <t>AK.62</t>
  </si>
  <si>
    <t>Auditing</t>
  </si>
  <si>
    <t>AK.621</t>
  </si>
  <si>
    <t>Auditing (External)</t>
  </si>
  <si>
    <t>AK.623</t>
  </si>
  <si>
    <t>Internal Auditing</t>
  </si>
  <si>
    <t>AK.63</t>
  </si>
  <si>
    <t>Tax Accounting</t>
  </si>
  <si>
    <t>AK.631</t>
  </si>
  <si>
    <t>Vat Accounting</t>
  </si>
  <si>
    <t>AK.632</t>
  </si>
  <si>
    <t>Income Tax Accounting</t>
  </si>
  <si>
    <t>AK.633</t>
  </si>
  <si>
    <t>Corporation Tax Accounting</t>
  </si>
  <si>
    <t>AK.634</t>
  </si>
  <si>
    <t>Property Tax Accounting</t>
  </si>
  <si>
    <t>AK.635</t>
  </si>
  <si>
    <t>Inheritance Tax Accounting</t>
  </si>
  <si>
    <t>AK.64</t>
  </si>
  <si>
    <t>Cost / Management Accounting</t>
  </si>
  <si>
    <t>AK.641</t>
  </si>
  <si>
    <t>Cost Accounting</t>
  </si>
  <si>
    <t>AK.642</t>
  </si>
  <si>
    <t>Management Accounting</t>
  </si>
  <si>
    <t>AK.7</t>
  </si>
  <si>
    <t>Public Finance</t>
  </si>
  <si>
    <t>AK.71</t>
  </si>
  <si>
    <t>Taxation (National) Administration</t>
  </si>
  <si>
    <t>AK.72</t>
  </si>
  <si>
    <t>Taxation (Local) Administration</t>
  </si>
  <si>
    <t>AK.8</t>
  </si>
  <si>
    <t>Bookkeeping</t>
  </si>
  <si>
    <t>AK.82</t>
  </si>
  <si>
    <t>Purchase Ledger</t>
  </si>
  <si>
    <t>AK.83</t>
  </si>
  <si>
    <t>Sales Ledger</t>
  </si>
  <si>
    <t>AK.85</t>
  </si>
  <si>
    <t>Payroll (Accounting)</t>
  </si>
  <si>
    <t>AK.9</t>
  </si>
  <si>
    <t>Cashiers Work</t>
  </si>
  <si>
    <t>AK.91</t>
  </si>
  <si>
    <t>Cash Handling / Collection</t>
  </si>
  <si>
    <t>AL.</t>
  </si>
  <si>
    <t>Financial Services</t>
  </si>
  <si>
    <t>AL.2</t>
  </si>
  <si>
    <t>Banking</t>
  </si>
  <si>
    <t>AL.22</t>
  </si>
  <si>
    <t>Merchant Banking</t>
  </si>
  <si>
    <t>AL.23</t>
  </si>
  <si>
    <t>International Banking</t>
  </si>
  <si>
    <t>AL.24</t>
  </si>
  <si>
    <t>Building Societies</t>
  </si>
  <si>
    <t>AL.25</t>
  </si>
  <si>
    <t>Credit Unions</t>
  </si>
  <si>
    <t>AL.3</t>
  </si>
  <si>
    <t>Money Stock Securities and Commodity Market Services</t>
  </si>
  <si>
    <t>AL.31</t>
  </si>
  <si>
    <t>Stock Market Services</t>
  </si>
  <si>
    <t>AL.32</t>
  </si>
  <si>
    <t>Money Market Services</t>
  </si>
  <si>
    <t>AL.33</t>
  </si>
  <si>
    <t>Foreign Exchange Market Services</t>
  </si>
  <si>
    <t>AL.34</t>
  </si>
  <si>
    <t>Commodity Market Services</t>
  </si>
  <si>
    <t>AL.35</t>
  </si>
  <si>
    <t>Securities Market Services</t>
  </si>
  <si>
    <t>AL.5</t>
  </si>
  <si>
    <t>Insurance</t>
  </si>
  <si>
    <t>AL.51</t>
  </si>
  <si>
    <t>Actuarial Science</t>
  </si>
  <si>
    <t>AL.6</t>
  </si>
  <si>
    <t>Investment Management</t>
  </si>
  <si>
    <t>AL.61</t>
  </si>
  <si>
    <t>Financial Services Act</t>
  </si>
  <si>
    <t>AL.62</t>
  </si>
  <si>
    <t>Pension Fund Management</t>
  </si>
  <si>
    <t>AL.63</t>
  </si>
  <si>
    <t>Financial Consultancy Practice</t>
  </si>
  <si>
    <t>AL.64</t>
  </si>
  <si>
    <t>Property Investment</t>
  </si>
  <si>
    <t>AM.</t>
  </si>
  <si>
    <t>Call Centres</t>
  </si>
  <si>
    <t>AM.1</t>
  </si>
  <si>
    <t>Call Centre Management</t>
  </si>
  <si>
    <t>AM.2</t>
  </si>
  <si>
    <t>Call Centre Skills</t>
  </si>
  <si>
    <t>AY.</t>
  </si>
  <si>
    <t>Office Skills / Administration</t>
  </si>
  <si>
    <t>AY.4</t>
  </si>
  <si>
    <t>Office Filing</t>
  </si>
  <si>
    <t>AY.5</t>
  </si>
  <si>
    <t>Business Documentation / Record-Keeping</t>
  </si>
  <si>
    <t>AY.6</t>
  </si>
  <si>
    <t>Business Correspondence (Clerical Work)</t>
  </si>
  <si>
    <t>AY.7</t>
  </si>
  <si>
    <t>Reception / Telephone Switchboard Work</t>
  </si>
  <si>
    <t>AY.71</t>
  </si>
  <si>
    <t>Telephonists Work</t>
  </si>
  <si>
    <t>AY.72</t>
  </si>
  <si>
    <t>Reception (Business)</t>
  </si>
  <si>
    <t>AY.8</t>
  </si>
  <si>
    <t>Office Technology Skills</t>
  </si>
  <si>
    <t>AY.83</t>
  </si>
  <si>
    <t>Fax / Telex Operation</t>
  </si>
  <si>
    <t>AY.84</t>
  </si>
  <si>
    <t>Electronic Mail (Office Use)</t>
  </si>
  <si>
    <t>AY.85</t>
  </si>
  <si>
    <t>Office Copying</t>
  </si>
  <si>
    <t>AZ.</t>
  </si>
  <si>
    <t>Typewriting / Shorthand / Secretarial Skills</t>
  </si>
  <si>
    <t>AZ.1</t>
  </si>
  <si>
    <t>Secretarial Skills</t>
  </si>
  <si>
    <t>AZ.13</t>
  </si>
  <si>
    <t>Secretarial / Linguist</t>
  </si>
  <si>
    <t>AZ.131</t>
  </si>
  <si>
    <t>Secretarial / Bilingual</t>
  </si>
  <si>
    <t>AZ.2</t>
  </si>
  <si>
    <t>Secretarial Skills Specific Occupations</t>
  </si>
  <si>
    <t>AZ.21</t>
  </si>
  <si>
    <t>Medical Secretarial Work</t>
  </si>
  <si>
    <t>AZ.22</t>
  </si>
  <si>
    <t>Legal Secretarial Work</t>
  </si>
  <si>
    <t>AZ.3</t>
  </si>
  <si>
    <t>Personal Assistant Skills</t>
  </si>
  <si>
    <t>AZ.4</t>
  </si>
  <si>
    <t>Shorthand</t>
  </si>
  <si>
    <t>AZ.41</t>
  </si>
  <si>
    <t>Shorthand Specific Methods</t>
  </si>
  <si>
    <t>AZ.411</t>
  </si>
  <si>
    <t>Pitman Shorthand</t>
  </si>
  <si>
    <t>AZ.412</t>
  </si>
  <si>
    <t>Speedwriting</t>
  </si>
  <si>
    <t>AZ.413</t>
  </si>
  <si>
    <t>Tee Line Shorthand</t>
  </si>
  <si>
    <t>AZ.43</t>
  </si>
  <si>
    <t>Shorthand Languages Other Than English</t>
  </si>
  <si>
    <t>AZ.5</t>
  </si>
  <si>
    <t>Typewriting / Keyboarding</t>
  </si>
  <si>
    <t>AZ.51</t>
  </si>
  <si>
    <t>Audiotyping</t>
  </si>
  <si>
    <t>AZ.52</t>
  </si>
  <si>
    <t>Copy Typing</t>
  </si>
  <si>
    <t>AZ.53</t>
  </si>
  <si>
    <t>Shorthand Typing</t>
  </si>
  <si>
    <t>AZ.55</t>
  </si>
  <si>
    <t>Keyboarding</t>
  </si>
  <si>
    <t>AZ.7</t>
  </si>
  <si>
    <t>Data Input Skills</t>
  </si>
  <si>
    <t>B</t>
  </si>
  <si>
    <t>Sales Marketing and Retailing</t>
  </si>
  <si>
    <t>BA.</t>
  </si>
  <si>
    <t>Marketing / Pr</t>
  </si>
  <si>
    <t>BA.1</t>
  </si>
  <si>
    <t>Marketing</t>
  </si>
  <si>
    <t>BA.12</t>
  </si>
  <si>
    <t>Marketing For Non Profit Organisations</t>
  </si>
  <si>
    <t>BA.13</t>
  </si>
  <si>
    <t>International Marketing</t>
  </si>
  <si>
    <t>BA.14</t>
  </si>
  <si>
    <t>Marketing Planning / Evaluation</t>
  </si>
  <si>
    <t>BA.2</t>
  </si>
  <si>
    <t>Product Management</t>
  </si>
  <si>
    <t>BA.21</t>
  </si>
  <si>
    <t>Product Development / Diversification (Marketing)</t>
  </si>
  <si>
    <t>BA.22</t>
  </si>
  <si>
    <t>Product Research</t>
  </si>
  <si>
    <t>BA.23</t>
  </si>
  <si>
    <t>Brand Management</t>
  </si>
  <si>
    <t>BA.24</t>
  </si>
  <si>
    <t>Pricing</t>
  </si>
  <si>
    <t>BA.3</t>
  </si>
  <si>
    <t>Customer Service</t>
  </si>
  <si>
    <t>BA.31</t>
  </si>
  <si>
    <t>Customer Complaints</t>
  </si>
  <si>
    <t>BA.4</t>
  </si>
  <si>
    <t>Franchising</t>
  </si>
  <si>
    <t>BA.5</t>
  </si>
  <si>
    <t>Market Research</t>
  </si>
  <si>
    <t>BA.51</t>
  </si>
  <si>
    <t>Consumer Studies</t>
  </si>
  <si>
    <t>BA.6</t>
  </si>
  <si>
    <t>Sales Promotion</t>
  </si>
  <si>
    <t>BA.61</t>
  </si>
  <si>
    <t>Merchandising</t>
  </si>
  <si>
    <t>BA.7</t>
  </si>
  <si>
    <t>Publicity / Public Relations</t>
  </si>
  <si>
    <t>BA.71</t>
  </si>
  <si>
    <t>Publicity</t>
  </si>
  <si>
    <t>BA.72</t>
  </si>
  <si>
    <t>Advertising</t>
  </si>
  <si>
    <t>BA.73</t>
  </si>
  <si>
    <t>Exhibitions (Marketing)</t>
  </si>
  <si>
    <t>BA.74</t>
  </si>
  <si>
    <t>Public Relations</t>
  </si>
  <si>
    <t>BA.76</t>
  </si>
  <si>
    <t>Media Relations</t>
  </si>
  <si>
    <t>BB.</t>
  </si>
  <si>
    <t>Export / Import / European Sales</t>
  </si>
  <si>
    <t>BB.1</t>
  </si>
  <si>
    <t>European Union Sales</t>
  </si>
  <si>
    <t>BB.2</t>
  </si>
  <si>
    <t>Exporting</t>
  </si>
  <si>
    <t>BB.21</t>
  </si>
  <si>
    <t>Export Procedures</t>
  </si>
  <si>
    <t>BB.22</t>
  </si>
  <si>
    <t>Export Documentation</t>
  </si>
  <si>
    <t>BB.221</t>
  </si>
  <si>
    <t>Letters Of Credit</t>
  </si>
  <si>
    <t>BB.26</t>
  </si>
  <si>
    <t>Export Sales</t>
  </si>
  <si>
    <t>BB.3</t>
  </si>
  <si>
    <t>Importing</t>
  </si>
  <si>
    <t>BB.31</t>
  </si>
  <si>
    <t>Customs Procedures / Documentation Importing</t>
  </si>
  <si>
    <t>BC.</t>
  </si>
  <si>
    <t>Retailing / Wholesaling / Distributive Trades</t>
  </si>
  <si>
    <t>BC.1</t>
  </si>
  <si>
    <t>Distributive Trades</t>
  </si>
  <si>
    <t>BC.3</t>
  </si>
  <si>
    <t>Retailing</t>
  </si>
  <si>
    <t>BC.32</t>
  </si>
  <si>
    <t>Retail Buying</t>
  </si>
  <si>
    <t>BC.34</t>
  </si>
  <si>
    <t>Retail Sales Management</t>
  </si>
  <si>
    <t>BC.35</t>
  </si>
  <si>
    <t>Retail Display Design</t>
  </si>
  <si>
    <t>BC.7</t>
  </si>
  <si>
    <t>Wholesaling</t>
  </si>
  <si>
    <t>BC.8</t>
  </si>
  <si>
    <t>Consumer Protection</t>
  </si>
  <si>
    <t>BC.81</t>
  </si>
  <si>
    <t>Trading Standards</t>
  </si>
  <si>
    <t>BD.</t>
  </si>
  <si>
    <t>Retailing Specific Types</t>
  </si>
  <si>
    <t>BD.1</t>
  </si>
  <si>
    <t>Food Retailing</t>
  </si>
  <si>
    <t>BD.13</t>
  </si>
  <si>
    <t>Wine / Spirits Retailing</t>
  </si>
  <si>
    <t>BD.16</t>
  </si>
  <si>
    <t>Meat Retailing</t>
  </si>
  <si>
    <t>BD.17</t>
  </si>
  <si>
    <t>Fish Retailing</t>
  </si>
  <si>
    <t>BD.3</t>
  </si>
  <si>
    <t>Motor Trade Operations (Sales)</t>
  </si>
  <si>
    <t>BD.33</t>
  </si>
  <si>
    <t>Vehicle Parts / Accessories (Sales)</t>
  </si>
  <si>
    <t>BD.4</t>
  </si>
  <si>
    <t>Fashion Retailing</t>
  </si>
  <si>
    <t>BE.</t>
  </si>
  <si>
    <t>Sales Work</t>
  </si>
  <si>
    <t>BE.2</t>
  </si>
  <si>
    <t>Sales Management</t>
  </si>
  <si>
    <t>BE.21</t>
  </si>
  <si>
    <t>Field Sales Management</t>
  </si>
  <si>
    <t>BE.3</t>
  </si>
  <si>
    <t>Sales Techniques</t>
  </si>
  <si>
    <t>BE.4</t>
  </si>
  <si>
    <t>Telesales</t>
  </si>
  <si>
    <t>BF.</t>
  </si>
  <si>
    <t>E-Commerce</t>
  </si>
  <si>
    <t>BF.1</t>
  </si>
  <si>
    <t>E-Business</t>
  </si>
  <si>
    <t>BF.2</t>
  </si>
  <si>
    <t>E-Marketing</t>
  </si>
  <si>
    <t>BF.3</t>
  </si>
  <si>
    <t>E-Procurement</t>
  </si>
  <si>
    <t>C</t>
  </si>
  <si>
    <t>Information Technology and Information</t>
  </si>
  <si>
    <t>CA.</t>
  </si>
  <si>
    <t>Information and Communications Technology (General)</t>
  </si>
  <si>
    <t>CA.1</t>
  </si>
  <si>
    <t>Information Technology (General)</t>
  </si>
  <si>
    <t>CA.2</t>
  </si>
  <si>
    <t>Business Information Technology</t>
  </si>
  <si>
    <t>CA.3</t>
  </si>
  <si>
    <t>Computer Appreciation / Introduction</t>
  </si>
  <si>
    <t>CA.31</t>
  </si>
  <si>
    <t>Clait (Computer Literacy and Information Technology)</t>
  </si>
  <si>
    <t>CA.32</t>
  </si>
  <si>
    <t>Ecdl (European Computer Driving Licence)</t>
  </si>
  <si>
    <t>CA.33</t>
  </si>
  <si>
    <t>Computer File Management</t>
  </si>
  <si>
    <t>CA.34</t>
  </si>
  <si>
    <t>Personal Computer Use Specific Types</t>
  </si>
  <si>
    <t>CA.341</t>
  </si>
  <si>
    <t>Apple Macintosh Computers</t>
  </si>
  <si>
    <t>CB.</t>
  </si>
  <si>
    <t>Computer Science</t>
  </si>
  <si>
    <t>CB.1</t>
  </si>
  <si>
    <t>Computer Hardware</t>
  </si>
  <si>
    <t>CB.11</t>
  </si>
  <si>
    <t>Cable Installation</t>
  </si>
  <si>
    <t>CB.12</t>
  </si>
  <si>
    <t>Computer Firmware</t>
  </si>
  <si>
    <t>CB.13</t>
  </si>
  <si>
    <t>Computer Media</t>
  </si>
  <si>
    <t>CB.14</t>
  </si>
  <si>
    <t>Computer Peripherals</t>
  </si>
  <si>
    <t>CB.141</t>
  </si>
  <si>
    <t>Digital Cameras</t>
  </si>
  <si>
    <t>CB.142</t>
  </si>
  <si>
    <t>Modems</t>
  </si>
  <si>
    <t>CB.143</t>
  </si>
  <si>
    <t>Printers</t>
  </si>
  <si>
    <t>CB.144</t>
  </si>
  <si>
    <t>Scanners</t>
  </si>
  <si>
    <t>CB.145</t>
  </si>
  <si>
    <t>Webcams</t>
  </si>
  <si>
    <t>CB.2</t>
  </si>
  <si>
    <t>Computer Systems</t>
  </si>
  <si>
    <t>CB.21</t>
  </si>
  <si>
    <t>Computer Architectures</t>
  </si>
  <si>
    <t>CB.211</t>
  </si>
  <si>
    <t>Mainframe Computer Systems</t>
  </si>
  <si>
    <t>CB.2111</t>
  </si>
  <si>
    <t>As/400</t>
  </si>
  <si>
    <t>CB.212</t>
  </si>
  <si>
    <t>Microcomputer Systems</t>
  </si>
  <si>
    <t>CB.2121</t>
  </si>
  <si>
    <t>Building Your Own Pc</t>
  </si>
  <si>
    <t>CB.2122</t>
  </si>
  <si>
    <t>Laptop and Notebook Systems</t>
  </si>
  <si>
    <t>CB.2123</t>
  </si>
  <si>
    <t>Personal Digital Assistant (Pda) Systems</t>
  </si>
  <si>
    <t>CB.213</t>
  </si>
  <si>
    <t>Server-Based Systems</t>
  </si>
  <si>
    <t>CB.22</t>
  </si>
  <si>
    <t>Computer Communications and Networking</t>
  </si>
  <si>
    <t>CB.221</t>
  </si>
  <si>
    <t>Computer Network Components</t>
  </si>
  <si>
    <t>CB.2211</t>
  </si>
  <si>
    <t>Network Storage</t>
  </si>
  <si>
    <t>CB.22111</t>
  </si>
  <si>
    <t>Parallel Sysplex</t>
  </si>
  <si>
    <t>CB.2212</t>
  </si>
  <si>
    <t>Routers Bridges and Switches</t>
  </si>
  <si>
    <t>CB.222</t>
  </si>
  <si>
    <t>Local and Wide Area Networks (Lan and Wan)</t>
  </si>
  <si>
    <t>CB.2221</t>
  </si>
  <si>
    <t>Local Area Networks (Lan)</t>
  </si>
  <si>
    <t>CB.2222</t>
  </si>
  <si>
    <t>Wide Area Networks (Wan)</t>
  </si>
  <si>
    <t>CB.223</t>
  </si>
  <si>
    <t>Network and Communications Protocols</t>
  </si>
  <si>
    <t>CB.2231</t>
  </si>
  <si>
    <t>Ethernet</t>
  </si>
  <si>
    <t>CB.2232</t>
  </si>
  <si>
    <t>Transmission Control Protocol / Internet Protocol (Tcp/Ip)</t>
  </si>
  <si>
    <t>CB.2233</t>
  </si>
  <si>
    <t>X.25</t>
  </si>
  <si>
    <t>CB.224</t>
  </si>
  <si>
    <t>Network Architectures</t>
  </si>
  <si>
    <t>CB.2241</t>
  </si>
  <si>
    <t>Distributed Networks</t>
  </si>
  <si>
    <t>CB.2242</t>
  </si>
  <si>
    <t>Frame Relay</t>
  </si>
  <si>
    <t>CB.2243</t>
  </si>
  <si>
    <t>Mobile Computing (Communications and Networking)</t>
  </si>
  <si>
    <t>CB.2244</t>
  </si>
  <si>
    <t>Wireless Networks</t>
  </si>
  <si>
    <t>CB.22441</t>
  </si>
  <si>
    <t>Bluetooth Communications and Networking</t>
  </si>
  <si>
    <t>CB.225</t>
  </si>
  <si>
    <t>Open Systems Interconnection (Osi) Reference Model</t>
  </si>
  <si>
    <t>CB.226</t>
  </si>
  <si>
    <t>Remote Access</t>
  </si>
  <si>
    <t>CB.23</t>
  </si>
  <si>
    <t>Real Time Systems</t>
  </si>
  <si>
    <t>CB.3</t>
  </si>
  <si>
    <t>Computing Methodologies</t>
  </si>
  <si>
    <t>CB.31</t>
  </si>
  <si>
    <t>Artificial Intelligence (Ai)</t>
  </si>
  <si>
    <t>CB.311</t>
  </si>
  <si>
    <t>Computer Cybernetics</t>
  </si>
  <si>
    <t>CB.312</t>
  </si>
  <si>
    <t>Expert Systems</t>
  </si>
  <si>
    <t>CB.313</t>
  </si>
  <si>
    <t>Knowledge Management Systems</t>
  </si>
  <si>
    <t>CB.314</t>
  </si>
  <si>
    <t>Neural Networks</t>
  </si>
  <si>
    <t>CB.32</t>
  </si>
  <si>
    <t>Computer Graphics</t>
  </si>
  <si>
    <t>CB.321</t>
  </si>
  <si>
    <t>Computer Animation</t>
  </si>
  <si>
    <t>CB.3211</t>
  </si>
  <si>
    <t>Computer Games Design</t>
  </si>
  <si>
    <t>CB.322</t>
  </si>
  <si>
    <t>Image Processing</t>
  </si>
  <si>
    <t>CB.3221</t>
  </si>
  <si>
    <t>Pattern Recognition</t>
  </si>
  <si>
    <t>CB.33</t>
  </si>
  <si>
    <t>Document and Text Processing</t>
  </si>
  <si>
    <t>CB.331</t>
  </si>
  <si>
    <t>Standard Generalised Markup Language (Sgml)</t>
  </si>
  <si>
    <t>CB.34</t>
  </si>
  <si>
    <t>Modelling / Simulation Systems</t>
  </si>
  <si>
    <t>CB.341</t>
  </si>
  <si>
    <t>Modelling Systems</t>
  </si>
  <si>
    <t>CB.342</t>
  </si>
  <si>
    <t>Simulation Systems</t>
  </si>
  <si>
    <t>CB.35</t>
  </si>
  <si>
    <t>Multimedia (Computing)</t>
  </si>
  <si>
    <t>CB.36</t>
  </si>
  <si>
    <t>Sound Processing (Computer)</t>
  </si>
  <si>
    <t>CB.361</t>
  </si>
  <si>
    <t>Speech / Voice Processing (Computer)</t>
  </si>
  <si>
    <t>CB.362</t>
  </si>
  <si>
    <t>Screen Reading</t>
  </si>
  <si>
    <t>CB.4</t>
  </si>
  <si>
    <t>Information Systems</t>
  </si>
  <si>
    <t>CB.41</t>
  </si>
  <si>
    <t>Business Information Systems</t>
  </si>
  <si>
    <t>CB.42</t>
  </si>
  <si>
    <t>Database Management</t>
  </si>
  <si>
    <t>CB.421</t>
  </si>
  <si>
    <t>Data Warehousing</t>
  </si>
  <si>
    <t>CB.422</t>
  </si>
  <si>
    <t>Database Administration</t>
  </si>
  <si>
    <t>CB.43</t>
  </si>
  <si>
    <t>Information Management</t>
  </si>
  <si>
    <t>CB.431</t>
  </si>
  <si>
    <t>Indexing and Classification</t>
  </si>
  <si>
    <t>CB.432</t>
  </si>
  <si>
    <t>Informatics</t>
  </si>
  <si>
    <t>CB.4321</t>
  </si>
  <si>
    <t>Bioinformatics</t>
  </si>
  <si>
    <t>CB.4322</t>
  </si>
  <si>
    <t>Geographical Information Systems</t>
  </si>
  <si>
    <t>CB.4323</t>
  </si>
  <si>
    <t>Health Informatics</t>
  </si>
  <si>
    <t>CB.433</t>
  </si>
  <si>
    <t>Information Security</t>
  </si>
  <si>
    <t>CB.44</t>
  </si>
  <si>
    <t>Internet Systems</t>
  </si>
  <si>
    <t>CB.441</t>
  </si>
  <si>
    <t>Email Systems</t>
  </si>
  <si>
    <t>CB.442</t>
  </si>
  <si>
    <t>Internet Protocols</t>
  </si>
  <si>
    <t>CB.4421</t>
  </si>
  <si>
    <t>Domain Name System (Dns)</t>
  </si>
  <si>
    <t>CB.4422</t>
  </si>
  <si>
    <t>File Transfer Protocol (Ftp) Services</t>
  </si>
  <si>
    <t>CB.4423</t>
  </si>
  <si>
    <t>Simple Mail Transfer Protocol (Smtp)</t>
  </si>
  <si>
    <t>CB.4424</t>
  </si>
  <si>
    <t>Simple Network Management Protocol (Snmp)</t>
  </si>
  <si>
    <t>CB.4425</t>
  </si>
  <si>
    <t>Virtual Private Networks (Vpn)</t>
  </si>
  <si>
    <t>CB.4426</t>
  </si>
  <si>
    <t>Voice Over Internet Protocol (Voip)</t>
  </si>
  <si>
    <t>CB.443</t>
  </si>
  <si>
    <t>Internet Security Systems</t>
  </si>
  <si>
    <t>CB.4431</t>
  </si>
  <si>
    <t>Border Manager (Internet Security System)</t>
  </si>
  <si>
    <t>CB.4432</t>
  </si>
  <si>
    <t>Firewall-1 (Internet Security System)</t>
  </si>
  <si>
    <t>CB.4433</t>
  </si>
  <si>
    <t>Internet Security and Acceleration (Isa) Server (Internet Security System)</t>
  </si>
  <si>
    <t>CB.4434</t>
  </si>
  <si>
    <t>Proxy Server (Internet Security System)</t>
  </si>
  <si>
    <t>CB.444</t>
  </si>
  <si>
    <t>Web Server Management</t>
  </si>
  <si>
    <t>CB.4441</t>
  </si>
  <si>
    <t>E-Commerce (Technical)</t>
  </si>
  <si>
    <t>CB.44411</t>
  </si>
  <si>
    <t>E-Commerce Systems Software</t>
  </si>
  <si>
    <t>CB.4442</t>
  </si>
  <si>
    <t>Web Server Management Software</t>
  </si>
  <si>
    <t>CB.44421</t>
  </si>
  <si>
    <t>Apache (Web Server Management Software)</t>
  </si>
  <si>
    <t>CB.44422</t>
  </si>
  <si>
    <t>Biztalk Server (Web Server Management Software)</t>
  </si>
  <si>
    <t>CB.44423</t>
  </si>
  <si>
    <t>Commerce Server (Web Server Management Software)</t>
  </si>
  <si>
    <t>CB.44424</t>
  </si>
  <si>
    <t>Internet Information Server (Web Server Management Software)</t>
  </si>
  <si>
    <t>CB.445</t>
  </si>
  <si>
    <t>Web Services</t>
  </si>
  <si>
    <t>CB.4451</t>
  </si>
  <si>
    <t>.Net</t>
  </si>
  <si>
    <t>CB.446</t>
  </si>
  <si>
    <t>Website Development</t>
  </si>
  <si>
    <t>CB.4461</t>
  </si>
  <si>
    <t>Active Server Pages (Asp)</t>
  </si>
  <si>
    <t>CB.4462</t>
  </si>
  <si>
    <t>Common Gateway Interface (Cgi)</t>
  </si>
  <si>
    <t>CB.4463</t>
  </si>
  <si>
    <t>Intranets</t>
  </si>
  <si>
    <t>CB.4464</t>
  </si>
  <si>
    <t>Markup Languages For Website Development</t>
  </si>
  <si>
    <t>CB.44641</t>
  </si>
  <si>
    <t>Extensible Hypertext Markup Language (Xhtml)</t>
  </si>
  <si>
    <t>CB.44642</t>
  </si>
  <si>
    <t>Extensible Markup Language (Xml)</t>
  </si>
  <si>
    <t>CB.44643</t>
  </si>
  <si>
    <t>Hypertext Markup Language (Html)</t>
  </si>
  <si>
    <t>CB.44644</t>
  </si>
  <si>
    <t>Wireless Markup Language (Wml)</t>
  </si>
  <si>
    <t>CB.4465</t>
  </si>
  <si>
    <t>Website Development Software</t>
  </si>
  <si>
    <t>CB.44651</t>
  </si>
  <si>
    <t>Website Development Software A-D</t>
  </si>
  <si>
    <t>CB.446511</t>
  </si>
  <si>
    <t>Coldfusion (Website Development Software)</t>
  </si>
  <si>
    <t>CB.446512</t>
  </si>
  <si>
    <t>Content Management Server (Web Content Management Software)</t>
  </si>
  <si>
    <t>CB.446513</t>
  </si>
  <si>
    <t>Contribute (Web Content Management Software)</t>
  </si>
  <si>
    <t>CB.446514</t>
  </si>
  <si>
    <t>Dreamweaver (Website Development Software)</t>
  </si>
  <si>
    <t>CB.44652</t>
  </si>
  <si>
    <t>Website Development Software E-K</t>
  </si>
  <si>
    <t>CB.446521</t>
  </si>
  <si>
    <t>Frontpage (Website Development Software)</t>
  </si>
  <si>
    <t>CB.446522</t>
  </si>
  <si>
    <t>Golive (Website Development Software)</t>
  </si>
  <si>
    <t>CB.446523</t>
  </si>
  <si>
    <t>Hotmetal Pro (Website Development Software)</t>
  </si>
  <si>
    <t>CB.44653</t>
  </si>
  <si>
    <t>Website Development Software L-R</t>
  </si>
  <si>
    <t>CB.446531</t>
  </si>
  <si>
    <t>Pagemill (Website Development Software)</t>
  </si>
  <si>
    <t>CB.44654</t>
  </si>
  <si>
    <t>Website Development Software S-Z</t>
  </si>
  <si>
    <t>CB.4466</t>
  </si>
  <si>
    <t>Wireless Application Protocol (Wap) Site Development</t>
  </si>
  <si>
    <t>CB.45</t>
  </si>
  <si>
    <t>Systems Analysis and Design</t>
  </si>
  <si>
    <t>CB.451</t>
  </si>
  <si>
    <t>Data Analysis</t>
  </si>
  <si>
    <t>CB.452</t>
  </si>
  <si>
    <t>Requirements Engineering</t>
  </si>
  <si>
    <t>CB.453</t>
  </si>
  <si>
    <t>Systems Analysis</t>
  </si>
  <si>
    <t>CB.454</t>
  </si>
  <si>
    <t>Systems Design</t>
  </si>
  <si>
    <t>CB.4541</t>
  </si>
  <si>
    <t>Database Design</t>
  </si>
  <si>
    <t>CB.455</t>
  </si>
  <si>
    <t>Unified Modelling Language (Uml)</t>
  </si>
  <si>
    <t>CB.5</t>
  </si>
  <si>
    <t>Network / Systems Management</t>
  </si>
  <si>
    <t>CB.51</t>
  </si>
  <si>
    <t>Computer Maintenance and Repair</t>
  </si>
  <si>
    <t>CB.52</t>
  </si>
  <si>
    <t>Computer Operations</t>
  </si>
  <si>
    <t>CB.521</t>
  </si>
  <si>
    <t>Job Control Language (Jcl)</t>
  </si>
  <si>
    <t>CB.53</t>
  </si>
  <si>
    <t>Computer Security Systems</t>
  </si>
  <si>
    <t>CB.531</t>
  </si>
  <si>
    <t>Computer Virus Protection</t>
  </si>
  <si>
    <t>CB.54</t>
  </si>
  <si>
    <t>Computer Support Operations</t>
  </si>
  <si>
    <t>CB.541</t>
  </si>
  <si>
    <t>Comptia Certifications (Support Technicians)</t>
  </si>
  <si>
    <t>CB.542</t>
  </si>
  <si>
    <t>Computer Help Desk Operations</t>
  </si>
  <si>
    <t>CB.543</t>
  </si>
  <si>
    <t>Systems Support</t>
  </si>
  <si>
    <t>CB.55</t>
  </si>
  <si>
    <t>Disaster / Contingency Planning (Computer Operations)</t>
  </si>
  <si>
    <t>CB.56</t>
  </si>
  <si>
    <t>Network / Systems Management Software</t>
  </si>
  <si>
    <t>CB.561</t>
  </si>
  <si>
    <t>Network / Systems Management Software A-D</t>
  </si>
  <si>
    <t>CB.5611</t>
  </si>
  <si>
    <t>Active Directory (Network / Systems Management Software)</t>
  </si>
  <si>
    <t>CB.5612</t>
  </si>
  <si>
    <t>Arcserve (Network / Systems Management Software)</t>
  </si>
  <si>
    <t>CB.5613</t>
  </si>
  <si>
    <t>Backoffice (Network / Systems Management Software)</t>
  </si>
  <si>
    <t>CB.5614</t>
  </si>
  <si>
    <t>Cics (Network / Systems Management Software)</t>
  </si>
  <si>
    <t>CB.5615</t>
  </si>
  <si>
    <t>Cisco Certifications (Network / Systems Management Software)</t>
  </si>
  <si>
    <t>CB.5616</t>
  </si>
  <si>
    <t>Citrix Certifications (Network / Systems Management Software)</t>
  </si>
  <si>
    <t>CB.5617</t>
  </si>
  <si>
    <t>Director (Network / Systems Management Software)</t>
  </si>
  <si>
    <t>CB.562</t>
  </si>
  <si>
    <t>Network / Systems Management Software E-K</t>
  </si>
  <si>
    <t>CB.5621</t>
  </si>
  <si>
    <t>Exchange Server (Network / Systems Management Software)</t>
  </si>
  <si>
    <t>CB.5622</t>
  </si>
  <si>
    <t>Hewlett Packard Certifications</t>
  </si>
  <si>
    <t>CB.563</t>
  </si>
  <si>
    <t>Network / Systems Management Software L-R</t>
  </si>
  <si>
    <t>CB.5631</t>
  </si>
  <si>
    <t>Microsoft Certifications (Network / Systems Management Software)</t>
  </si>
  <si>
    <t>CB.5632</t>
  </si>
  <si>
    <t>Netware (Network / Systems Management Software)</t>
  </si>
  <si>
    <t>CB.5633</t>
  </si>
  <si>
    <t>Novell Certifications (Network / Systems Management Software)</t>
  </si>
  <si>
    <t>CB.5634</t>
  </si>
  <si>
    <t>Openview (Network / Systems Management Software)</t>
  </si>
  <si>
    <t>CB.5635</t>
  </si>
  <si>
    <t>Operations Manager (Server Management Software)</t>
  </si>
  <si>
    <t>CB.5636</t>
  </si>
  <si>
    <t>Oracle Certifications (Network / Systems Management Software)</t>
  </si>
  <si>
    <t>CB.5637</t>
  </si>
  <si>
    <t>Replication Server (Network / Systems Management Software)</t>
  </si>
  <si>
    <t>CB.564</t>
  </si>
  <si>
    <t>Network / Systems Management Software S-Z</t>
  </si>
  <si>
    <t>CB.5641</t>
  </si>
  <si>
    <t>Samba (Network / Systems Management Software)</t>
  </si>
  <si>
    <t>CB.5642</t>
  </si>
  <si>
    <t>Sharepoint (Network / Systems Management Software)</t>
  </si>
  <si>
    <t>CB.5643</t>
  </si>
  <si>
    <t>Small Business Server (Network / Systems Management Software)</t>
  </si>
  <si>
    <t>CB.5644</t>
  </si>
  <si>
    <t>Systems Management Server (Network / Systems Management Software)</t>
  </si>
  <si>
    <t>CB.5645</t>
  </si>
  <si>
    <t>Tivoli (Network / Systems Management Software)</t>
  </si>
  <si>
    <t>CB.5646</t>
  </si>
  <si>
    <t>Zenworks (Network / Systems Management Software)</t>
  </si>
  <si>
    <t>CB.565</t>
  </si>
  <si>
    <t>Client and Middleware Software</t>
  </si>
  <si>
    <t>CB.5651</t>
  </si>
  <si>
    <t>Mq Integrator (Client and Middleware Software)</t>
  </si>
  <si>
    <t>CB.6</t>
  </si>
  <si>
    <t>Software Development</t>
  </si>
  <si>
    <t>CB.61</t>
  </si>
  <si>
    <t>Computer Programming Languages</t>
  </si>
  <si>
    <t>CB.611</t>
  </si>
  <si>
    <t>Computer Programming Languages A-D</t>
  </si>
  <si>
    <t>CB.6111</t>
  </si>
  <si>
    <t>Computer Programming Languages A</t>
  </si>
  <si>
    <t>CB.61111</t>
  </si>
  <si>
    <t>Assembler (Computer Programming Language)</t>
  </si>
  <si>
    <t>CB.6112</t>
  </si>
  <si>
    <t>Computer Programming Languages B</t>
  </si>
  <si>
    <t>CB.61121</t>
  </si>
  <si>
    <t>Basic (Computer Programming Language)</t>
  </si>
  <si>
    <t>CB.6113</t>
  </si>
  <si>
    <t>Computer Programming Languages C</t>
  </si>
  <si>
    <t>CB.61131</t>
  </si>
  <si>
    <t>C (Computer Programming Language)</t>
  </si>
  <si>
    <t>CB.61132</t>
  </si>
  <si>
    <t>C++ (Computer Programming Language)</t>
  </si>
  <si>
    <t>CB.61133</t>
  </si>
  <si>
    <t>C# (Computer Programming Language)</t>
  </si>
  <si>
    <t>CB.61134</t>
  </si>
  <si>
    <t>Cl (Computer Programming Language)</t>
  </si>
  <si>
    <t>CB.61135</t>
  </si>
  <si>
    <t>Cobol (Computer Programming Language)</t>
  </si>
  <si>
    <t>CB.6114</t>
  </si>
  <si>
    <t>Computer Programming Languages D</t>
  </si>
  <si>
    <t>CB.612</t>
  </si>
  <si>
    <t>Computer Programming Languages E-K</t>
  </si>
  <si>
    <t>CB.6121</t>
  </si>
  <si>
    <t>Fortran (Computer Programming Language)</t>
  </si>
  <si>
    <t>CB.6122</t>
  </si>
  <si>
    <t>Java (Computer Programming Language)</t>
  </si>
  <si>
    <t>CB.61221</t>
  </si>
  <si>
    <t>Oracle Jdeveloper (Computer Programming Language)</t>
  </si>
  <si>
    <t>CB.6123</t>
  </si>
  <si>
    <t>Javascript (Computer Programming Language)</t>
  </si>
  <si>
    <t>CB.613</t>
  </si>
  <si>
    <t>Computer Programming Languages L-R</t>
  </si>
  <si>
    <t>CB.6131</t>
  </si>
  <si>
    <t>Computer Programming Languages L</t>
  </si>
  <si>
    <t>CB.61311</t>
  </si>
  <si>
    <t>Lingo (Computer Programming Language)</t>
  </si>
  <si>
    <t>CB.61312</t>
  </si>
  <si>
    <t>Lotusscript (Computer Programming Language)</t>
  </si>
  <si>
    <t>CB.6132</t>
  </si>
  <si>
    <t>Computer Programming Languages M</t>
  </si>
  <si>
    <t>CB.6133</t>
  </si>
  <si>
    <t>Computer Programming Languages O</t>
  </si>
  <si>
    <t>CB.6134</t>
  </si>
  <si>
    <t>Computer Programming Languages P</t>
  </si>
  <si>
    <t>CB.61341</t>
  </si>
  <si>
    <t>Pascal (Computer Programming Language)</t>
  </si>
  <si>
    <t>CB.61342</t>
  </si>
  <si>
    <t>Perl (Computer Programming Language)</t>
  </si>
  <si>
    <t>CB.61343</t>
  </si>
  <si>
    <t>Php (Computer Programming Language)</t>
  </si>
  <si>
    <t>CB.61344</t>
  </si>
  <si>
    <t>Pl/1 (Computer Programming Language)</t>
  </si>
  <si>
    <t>CB.61345</t>
  </si>
  <si>
    <t>Python (Computer Programming Language)</t>
  </si>
  <si>
    <t>CB.6135</t>
  </si>
  <si>
    <t>Computer Programming Languages Q</t>
  </si>
  <si>
    <t>CB.6136</t>
  </si>
  <si>
    <t>Computer Programming Languages R</t>
  </si>
  <si>
    <t>CB.61361</t>
  </si>
  <si>
    <t>Rexx (Computer Programming Language)</t>
  </si>
  <si>
    <t>CB.61362</t>
  </si>
  <si>
    <t>Rpg (Computer Programming Language)</t>
  </si>
  <si>
    <t>CB.614</t>
  </si>
  <si>
    <t>Computer Programming Languages S-Z</t>
  </si>
  <si>
    <t>CB.6141</t>
  </si>
  <si>
    <t>Wml Script (Computer Programming Language)</t>
  </si>
  <si>
    <t>CB.6142</t>
  </si>
  <si>
    <t>Vb Script (Computer Programming Language)</t>
  </si>
  <si>
    <t>CB.62</t>
  </si>
  <si>
    <t>Computer Programming Techniques</t>
  </si>
  <si>
    <t>CB.63</t>
  </si>
  <si>
    <t>Computer Programming Using Fourth Generation Languages</t>
  </si>
  <si>
    <t>CB.631</t>
  </si>
  <si>
    <t>Focus 4Gl (Computer Programming Language)</t>
  </si>
  <si>
    <t>CB.64</t>
  </si>
  <si>
    <t>Computer Programming Using Visual Development Environments</t>
  </si>
  <si>
    <t>CB.641</t>
  </si>
  <si>
    <t>Computer Programming Using Visual Development Environments A-D</t>
  </si>
  <si>
    <t>CB.6411</t>
  </si>
  <si>
    <t>Delphi (Visual Development Environment)</t>
  </si>
  <si>
    <t>CB.642</t>
  </si>
  <si>
    <t>Computer Programming Using Visual Development Environments E-K</t>
  </si>
  <si>
    <t>CB.643</t>
  </si>
  <si>
    <t>Computer Programming Using Visual Development Environments L-R</t>
  </si>
  <si>
    <t>CB.6431</t>
  </si>
  <si>
    <t>Powerbuilder (Integrated Development Environment)</t>
  </si>
  <si>
    <t>CB.644</t>
  </si>
  <si>
    <t>Computer Programming Using Visual Development Environments S-Z</t>
  </si>
  <si>
    <t>CB.6441</t>
  </si>
  <si>
    <t>Visual Basic (Visual Development Environment)</t>
  </si>
  <si>
    <t>CB.6442</t>
  </si>
  <si>
    <t>Visual C++ (Visual Development Environment)</t>
  </si>
  <si>
    <t>CB.6443</t>
  </si>
  <si>
    <t>Visual C# (Visual Development Environment)</t>
  </si>
  <si>
    <t>CB.6444</t>
  </si>
  <si>
    <t>Visual Foxpro (Visual Development Environment)</t>
  </si>
  <si>
    <t>CB.6446</t>
  </si>
  <si>
    <t>Visual Studio (Visual Development Environment)</t>
  </si>
  <si>
    <t>CB.6447</t>
  </si>
  <si>
    <t>Websphere Application Developer (Wsad) (Visual Development Environment)</t>
  </si>
  <si>
    <t>CB.65</t>
  </si>
  <si>
    <t>Operating Systems (General)</t>
  </si>
  <si>
    <t>CB.66</t>
  </si>
  <si>
    <t>Software Engineering</t>
  </si>
  <si>
    <t>CB.661</t>
  </si>
  <si>
    <t>Client and Middleware Software Applications Development</t>
  </si>
  <si>
    <t>CB.662</t>
  </si>
  <si>
    <t>Computer Aided Software Engineering (Case)</t>
  </si>
  <si>
    <t>CB.6621</t>
  </si>
  <si>
    <t>Hps/Appbuilder</t>
  </si>
  <si>
    <t>CB.6622</t>
  </si>
  <si>
    <t>Oracle Designer (Case Software)</t>
  </si>
  <si>
    <t>CB.6623</t>
  </si>
  <si>
    <t>Rational Clearcase</t>
  </si>
  <si>
    <t>CB.663</t>
  </si>
  <si>
    <t>Human Computer Interface (Hci) Development</t>
  </si>
  <si>
    <t>CB.6631</t>
  </si>
  <si>
    <t>Virtual Reality Systems Design</t>
  </si>
  <si>
    <t>CB.664</t>
  </si>
  <si>
    <t>Software Design Methodologies</t>
  </si>
  <si>
    <t>CB.6641</t>
  </si>
  <si>
    <t>Object Oriented Design</t>
  </si>
  <si>
    <t>CB.6642</t>
  </si>
  <si>
    <t>Rapid Application Development</t>
  </si>
  <si>
    <t>CB.665</t>
  </si>
  <si>
    <t>Software Quality Assurance</t>
  </si>
  <si>
    <t>CB.6651</t>
  </si>
  <si>
    <t>Software Testing</t>
  </si>
  <si>
    <t>CB.66511</t>
  </si>
  <si>
    <t>Load Testing (Computer Systems)</t>
  </si>
  <si>
    <t>CB.66512</t>
  </si>
  <si>
    <t>Penetration Testing (Computer Systems)</t>
  </si>
  <si>
    <t>CB.66513</t>
  </si>
  <si>
    <t>System Testing</t>
  </si>
  <si>
    <t>CB.66514</t>
  </si>
  <si>
    <t>User Acceptance Testing</t>
  </si>
  <si>
    <t>CC.</t>
  </si>
  <si>
    <t>Using Software</t>
  </si>
  <si>
    <t>CC.1</t>
  </si>
  <si>
    <t>Common Office Software (Use)</t>
  </si>
  <si>
    <t>CC.11</t>
  </si>
  <si>
    <t>Database Software (Use)</t>
  </si>
  <si>
    <t>CC.111</t>
  </si>
  <si>
    <t>Database Software (Use) A-D</t>
  </si>
  <si>
    <t>CC.1111</t>
  </si>
  <si>
    <t>Database Software (Use) A</t>
  </si>
  <si>
    <t>CC.11111</t>
  </si>
  <si>
    <t>Access (Database Software)</t>
  </si>
  <si>
    <t>CC.111111</t>
  </si>
  <si>
    <t>Access (Database Software)(Introductory)</t>
  </si>
  <si>
    <t>CC.111112</t>
  </si>
  <si>
    <t>Access (Database Software)(Intermediate)</t>
  </si>
  <si>
    <t>CC.111113</t>
  </si>
  <si>
    <t>Access (Database Software)(Advanced)</t>
  </si>
  <si>
    <t>CC.11112</t>
  </si>
  <si>
    <t>Adabas (Database Software)</t>
  </si>
  <si>
    <t>CC.11113</t>
  </si>
  <si>
    <t>Adaptive Server (Database Software)</t>
  </si>
  <si>
    <t>CC.11114</t>
  </si>
  <si>
    <t>Approach (Database Software)</t>
  </si>
  <si>
    <t>CC.1112</t>
  </si>
  <si>
    <t>Database Software (Use) B</t>
  </si>
  <si>
    <t>CC.1113</t>
  </si>
  <si>
    <t>Database Software (Use) C</t>
  </si>
  <si>
    <t>CC.1114</t>
  </si>
  <si>
    <t>Database Software (Use) D</t>
  </si>
  <si>
    <t>CC.11141</t>
  </si>
  <si>
    <t>Db2 (Database Software)</t>
  </si>
  <si>
    <t>CC.112</t>
  </si>
  <si>
    <t>Database Software (Use) E-K</t>
  </si>
  <si>
    <t>CC.1121</t>
  </si>
  <si>
    <t>Filemaker Pro (Database Software)</t>
  </si>
  <si>
    <t>CC.1122</t>
  </si>
  <si>
    <t>Foxbase / Foxpro (Database Software)</t>
  </si>
  <si>
    <t>CC.1123</t>
  </si>
  <si>
    <t>Ims/Db (Database Software)</t>
  </si>
  <si>
    <t>CC.1124</t>
  </si>
  <si>
    <t>Informix (Database Software)</t>
  </si>
  <si>
    <t>CC.1125</t>
  </si>
  <si>
    <t>Interbase (Database Software)</t>
  </si>
  <si>
    <t>CC.113</t>
  </si>
  <si>
    <t>Database Software (Use) L-R</t>
  </si>
  <si>
    <t>CC.1131</t>
  </si>
  <si>
    <t>Mysql (Database Software)</t>
  </si>
  <si>
    <t>CC.1132</t>
  </si>
  <si>
    <t>Omnis (Database Software)</t>
  </si>
  <si>
    <t>CC.1133</t>
  </si>
  <si>
    <t>Oracle (Database Software)</t>
  </si>
  <si>
    <t>CC.11331</t>
  </si>
  <si>
    <t>Oracle Applications Development</t>
  </si>
  <si>
    <t>CC.1134</t>
  </si>
  <si>
    <t>Paradox (Database Software)</t>
  </si>
  <si>
    <t>CC.114</t>
  </si>
  <si>
    <t>Database Software (Use) S-Z</t>
  </si>
  <si>
    <t>CC.1141</t>
  </si>
  <si>
    <t>Sql Server (Microsoft) (Database Software)</t>
  </si>
  <si>
    <t>CC.1142</t>
  </si>
  <si>
    <t>Sql Server (Sybase) (Database Software)</t>
  </si>
  <si>
    <t>CC.115</t>
  </si>
  <si>
    <t>Structured Query Languages (Sqls)</t>
  </si>
  <si>
    <t>CC.1151</t>
  </si>
  <si>
    <t>Pl/Sql (Structured Query Language)</t>
  </si>
  <si>
    <t>CC.1152</t>
  </si>
  <si>
    <t>Quest (Structured Query Language)</t>
  </si>
  <si>
    <t>CC.1153</t>
  </si>
  <si>
    <t>Transact-Sql (Structured Query Language)</t>
  </si>
  <si>
    <t>CC.12</t>
  </si>
  <si>
    <t>Integrated Packages (Use)</t>
  </si>
  <si>
    <t>CC.121</t>
  </si>
  <si>
    <t>Integrated Packages (Use) A-D</t>
  </si>
  <si>
    <t>CC.122</t>
  </si>
  <si>
    <t>Integrated Packages (Use) E-K</t>
  </si>
  <si>
    <t>CC.1221</t>
  </si>
  <si>
    <t>Framework (Integrated Package)</t>
  </si>
  <si>
    <t>CC.123</t>
  </si>
  <si>
    <t>Integrated Packages (Use) L-R</t>
  </si>
  <si>
    <t>CC.1231</t>
  </si>
  <si>
    <t>Office (Corel) (Integrated Package)</t>
  </si>
  <si>
    <t>CC.1232</t>
  </si>
  <si>
    <t>Office (Microsoft) (Integrated Package)</t>
  </si>
  <si>
    <t>CC.1233</t>
  </si>
  <si>
    <t>Office Manager (Integrated Package)</t>
  </si>
  <si>
    <t>CC.124</t>
  </si>
  <si>
    <t>Integrated Packages (Use) S-Z</t>
  </si>
  <si>
    <t>CC.1241</t>
  </si>
  <si>
    <t>Smartsuite (Integrated Package)</t>
  </si>
  <si>
    <t>CC.1242</t>
  </si>
  <si>
    <t>Staroffice (Integrated Package)</t>
  </si>
  <si>
    <t>CC.1243</t>
  </si>
  <si>
    <t>Wordperfect Executive (Integrated Package)</t>
  </si>
  <si>
    <t>CC.1244</t>
  </si>
  <si>
    <t>Works (Apple) (Integrated Package)</t>
  </si>
  <si>
    <t>CC.1245</t>
  </si>
  <si>
    <t>Works (Lotus) (Integrated Package)</t>
  </si>
  <si>
    <t>CC.1246</t>
  </si>
  <si>
    <t>Works (Microsoft) (Integrated Package)</t>
  </si>
  <si>
    <t>CC.13</t>
  </si>
  <si>
    <t>Personal Organisation Software (Use)</t>
  </si>
  <si>
    <t>CC.131</t>
  </si>
  <si>
    <t>Organiser (Personal Organisation Software)</t>
  </si>
  <si>
    <t>CC.132</t>
  </si>
  <si>
    <t>Outlook (Personal Organisation Software)</t>
  </si>
  <si>
    <t>CC.133</t>
  </si>
  <si>
    <t>Schedule+ (Personal Organisation Software)</t>
  </si>
  <si>
    <t>CC.14</t>
  </si>
  <si>
    <t>Presentation Software (Use)</t>
  </si>
  <si>
    <t>CC.141</t>
  </si>
  <si>
    <t>Freelance (Presentation Software)</t>
  </si>
  <si>
    <t>CC.142</t>
  </si>
  <si>
    <t>Powerpoint (Presentation Software)</t>
  </si>
  <si>
    <t>CC.143</t>
  </si>
  <si>
    <t>Presentation (Presentation Software)</t>
  </si>
  <si>
    <t>CC.15</t>
  </si>
  <si>
    <t>Spreadsheet Software (Use)</t>
  </si>
  <si>
    <t>CC.151</t>
  </si>
  <si>
    <t>Spreadsheet Software (Use) A-D</t>
  </si>
  <si>
    <t>CC.152</t>
  </si>
  <si>
    <t>Spreadsheet Software (Use) E-K</t>
  </si>
  <si>
    <t>CC.1521</t>
  </si>
  <si>
    <t>Excel (Spreadsheet Software)</t>
  </si>
  <si>
    <t>CC.15211</t>
  </si>
  <si>
    <t>Excel (Spreadsheet Software) (Introductory)</t>
  </si>
  <si>
    <t>CC.15212</t>
  </si>
  <si>
    <t>Excel (Spreadsheet Software) (Intermediate)</t>
  </si>
  <si>
    <t>CC.15213</t>
  </si>
  <si>
    <t>Excel (Spreadsheet Software) (Advanced)</t>
  </si>
  <si>
    <t>CC.153</t>
  </si>
  <si>
    <t>Spreadsheet Software (Use) L-R</t>
  </si>
  <si>
    <t>CC.1531</t>
  </si>
  <si>
    <t>Lotus 1-2-3 (Spreadsheet Software)</t>
  </si>
  <si>
    <t>CC.1532</t>
  </si>
  <si>
    <t>Quattro (Spreadsheet Software)</t>
  </si>
  <si>
    <t>CC.154</t>
  </si>
  <si>
    <t>Spreadsheet Software (Use) S-Z</t>
  </si>
  <si>
    <t>CC.1541</t>
  </si>
  <si>
    <t>Supercalc (Spreadsheet Software)</t>
  </si>
  <si>
    <t>CC.16</t>
  </si>
  <si>
    <t>Text and Document Processing Software (Use)</t>
  </si>
  <si>
    <t>CC.161</t>
  </si>
  <si>
    <t>Desktop Publishing Software (Use)</t>
  </si>
  <si>
    <t>CC.1611</t>
  </si>
  <si>
    <t>Desktop Publishing Software (Use) A-D</t>
  </si>
  <si>
    <t>CC.1612</t>
  </si>
  <si>
    <t>Desktop Publishing Software (Use) E-K</t>
  </si>
  <si>
    <t>CC.16121</t>
  </si>
  <si>
    <t>Framemaker (Desktop Publishing Software)</t>
  </si>
  <si>
    <t>CC.16122</t>
  </si>
  <si>
    <t>Indesign (Desktop Publishing Software)</t>
  </si>
  <si>
    <t>CC.1613</t>
  </si>
  <si>
    <t>Desktop Publishing Software (Use) L-R</t>
  </si>
  <si>
    <t>CC.16131</t>
  </si>
  <si>
    <t>Pagemaker (Desktop Publishing Software)</t>
  </si>
  <si>
    <t>CC.16132</t>
  </si>
  <si>
    <t>Publisher (Desktop Publishing Software)</t>
  </si>
  <si>
    <t>CC.1614</t>
  </si>
  <si>
    <t>Desktop Publishing Software (Use) S-Z</t>
  </si>
  <si>
    <t>CC.16141</t>
  </si>
  <si>
    <t>Ventura (Desktop Publishing Software)</t>
  </si>
  <si>
    <t>CC.16142</t>
  </si>
  <si>
    <t>Wordperfect (Desktop Publishing Software)</t>
  </si>
  <si>
    <t>CC.16143</t>
  </si>
  <si>
    <t>Xpress (Desktop Publishing Software)</t>
  </si>
  <si>
    <t>CC.162</t>
  </si>
  <si>
    <t>Hypertext / Hypermedia Software (Use)</t>
  </si>
  <si>
    <t>CC.1621</t>
  </si>
  <si>
    <t>Acrobat (Hypertext / Hypermedia Software)</t>
  </si>
  <si>
    <t>CC.163</t>
  </si>
  <si>
    <t>Word Processing Software (Use)</t>
  </si>
  <si>
    <t>CC.1631</t>
  </si>
  <si>
    <t>Word Processing Software (Use) A-D</t>
  </si>
  <si>
    <t>CC.1632</t>
  </si>
  <si>
    <t>Word Processing Software (Use) E-K</t>
  </si>
  <si>
    <t>CC.1633</t>
  </si>
  <si>
    <t>Word Processing Software (Use) L-R</t>
  </si>
  <si>
    <t>CC.1634</t>
  </si>
  <si>
    <t>Word Processing Software (Use) S-Z</t>
  </si>
  <si>
    <t>CC.16341</t>
  </si>
  <si>
    <t>Word (Word Processing Software)</t>
  </si>
  <si>
    <t>CC.163411</t>
  </si>
  <si>
    <t>Word (Word Processing Software) (Introductory)</t>
  </si>
  <si>
    <t>CC.163412</t>
  </si>
  <si>
    <t>Word (Word Processing Software) (Intermediate)</t>
  </si>
  <si>
    <t>CC.163413</t>
  </si>
  <si>
    <t>Word (Word Processing Software) (Advanced)</t>
  </si>
  <si>
    <t>CC.16342</t>
  </si>
  <si>
    <t>Wordperfect (Word Processing Software)</t>
  </si>
  <si>
    <t>CC.16343</t>
  </si>
  <si>
    <t>Wordpro (Word Processing Software)</t>
  </si>
  <si>
    <t>CC.2</t>
  </si>
  <si>
    <t>Data Processing Applications (Use)</t>
  </si>
  <si>
    <t>CC.3</t>
  </si>
  <si>
    <t>Graphics and Multimedia Software (Use)</t>
  </si>
  <si>
    <t>CC.31</t>
  </si>
  <si>
    <t>Animation Software (Use)</t>
  </si>
  <si>
    <t>CC.311</t>
  </si>
  <si>
    <t>Animation Software (Use) A-D</t>
  </si>
  <si>
    <t>CC.3111</t>
  </si>
  <si>
    <t>3D Studio (Animation Software)</t>
  </si>
  <si>
    <t>CC.3112</t>
  </si>
  <si>
    <t>After Effects (Animation Software)</t>
  </si>
  <si>
    <t>CC.3113</t>
  </si>
  <si>
    <t>Cinema 4D (Animation Software)</t>
  </si>
  <si>
    <t>CC.312</t>
  </si>
  <si>
    <t>Animation Software (Use) E-K</t>
  </si>
  <si>
    <t>CC.3121</t>
  </si>
  <si>
    <t>Fireworks (Animation Software)</t>
  </si>
  <si>
    <t>CC.3122</t>
  </si>
  <si>
    <t>Flash (Animation Software)</t>
  </si>
  <si>
    <t>CC.313</t>
  </si>
  <si>
    <t>Animation Software (Use) L-R</t>
  </si>
  <si>
    <t>CC.3131</t>
  </si>
  <si>
    <t>Lightwave 3D (Animation Software)</t>
  </si>
  <si>
    <t>CC.3132</t>
  </si>
  <si>
    <t>Maya (Animation Software)</t>
  </si>
  <si>
    <t>CC.314</t>
  </si>
  <si>
    <t>Animation Software (Use) S-Z</t>
  </si>
  <si>
    <t>CC.32</t>
  </si>
  <si>
    <t>Computer Aided Design (Cad) Software (Use)</t>
  </si>
  <si>
    <t>CC.321</t>
  </si>
  <si>
    <t>Cad Software (Use) A-D</t>
  </si>
  <si>
    <t>CC.3211</t>
  </si>
  <si>
    <t>Autocad (Cad Software)</t>
  </si>
  <si>
    <t>CC.3212</t>
  </si>
  <si>
    <t>Autolisp (Cad Software)</t>
  </si>
  <si>
    <t>CC.3214</t>
  </si>
  <si>
    <t>Cad 3D (Cad Software)</t>
  </si>
  <si>
    <t>CC.322</t>
  </si>
  <si>
    <t>Cad Software (Use) E-K</t>
  </si>
  <si>
    <t>CC.3221</t>
  </si>
  <si>
    <t>Inventor (Cad Software)</t>
  </si>
  <si>
    <t>CC.323</t>
  </si>
  <si>
    <t>Cad Software (Use) L-R</t>
  </si>
  <si>
    <t>CC.3231</t>
  </si>
  <si>
    <t>Mechanical Desktop (Cad Software)</t>
  </si>
  <si>
    <t>CC.3232</t>
  </si>
  <si>
    <t>Microstation (Cad Software)</t>
  </si>
  <si>
    <t>CC.3233</t>
  </si>
  <si>
    <t>Pro/Engineer (Cad Software)</t>
  </si>
  <si>
    <t>CC.324</t>
  </si>
  <si>
    <t>Cad Software (Use) S-Z</t>
  </si>
  <si>
    <t>CC.3241</t>
  </si>
  <si>
    <t>Vectorworks (Cad Software)</t>
  </si>
  <si>
    <t>CC.33</t>
  </si>
  <si>
    <t>Diagramming Software (Use)</t>
  </si>
  <si>
    <t>CC.331</t>
  </si>
  <si>
    <t>Flowcharter (Diagramming Software)</t>
  </si>
  <si>
    <t>CC.332</t>
  </si>
  <si>
    <t>Visio (Diagramming Software)</t>
  </si>
  <si>
    <t>CC.34</t>
  </si>
  <si>
    <t>Drawing / Painting Software (Use)</t>
  </si>
  <si>
    <t>CC.341</t>
  </si>
  <si>
    <t>Drawing / Painting Software (Use) A-D</t>
  </si>
  <si>
    <t>CC.3411</t>
  </si>
  <si>
    <t>Coreldraw (Painting / Drawing Software)</t>
  </si>
  <si>
    <t>CC.342</t>
  </si>
  <si>
    <t>Drawing / Painting Software (Use) E-K</t>
  </si>
  <si>
    <t>CC.343</t>
  </si>
  <si>
    <t>Drawing / Painting Software (Use) L-R</t>
  </si>
  <si>
    <t>CC.3431</t>
  </si>
  <si>
    <t>Painter (Painting / Drawing Software)</t>
  </si>
  <si>
    <t>CC.3432</t>
  </si>
  <si>
    <t>Picture-Publisher (Painting / Drawing Software)</t>
  </si>
  <si>
    <t>CC.344</t>
  </si>
  <si>
    <t>Drawing / Painting Software (Use) S-Z</t>
  </si>
  <si>
    <t>CC.35</t>
  </si>
  <si>
    <t>Graphics Software (Use)</t>
  </si>
  <si>
    <t>CC.351</t>
  </si>
  <si>
    <t>Graphics Software (Use) A-D</t>
  </si>
  <si>
    <t>CC.3511</t>
  </si>
  <si>
    <t>Creative Suite (Graphics Software)</t>
  </si>
  <si>
    <t>CC.352</t>
  </si>
  <si>
    <t>Graphics Software (Use) E-K</t>
  </si>
  <si>
    <t>CC.3521</t>
  </si>
  <si>
    <t>Freehand (Graphics Software)</t>
  </si>
  <si>
    <t>CC.3522</t>
  </si>
  <si>
    <t>Illustrator (Graphics Software)</t>
  </si>
  <si>
    <t>CC.3523</t>
  </si>
  <si>
    <t>Image Ready (Graphics Software)</t>
  </si>
  <si>
    <t>CC.3524</t>
  </si>
  <si>
    <t>Knockout (Graphics Software)</t>
  </si>
  <si>
    <t>CC.353</t>
  </si>
  <si>
    <t>Graphics Software (Use) L-R</t>
  </si>
  <si>
    <t>CC.3531</t>
  </si>
  <si>
    <t>Paintshop Pro (Graphics Software)</t>
  </si>
  <si>
    <t>CC.3532</t>
  </si>
  <si>
    <t>Photodraw (Graphics Software)</t>
  </si>
  <si>
    <t>CC.3533</t>
  </si>
  <si>
    <t>Photopaint (Graphics Software)</t>
  </si>
  <si>
    <t>CC.3534</t>
  </si>
  <si>
    <t>Photoshop (Graphics Software)</t>
  </si>
  <si>
    <t>CC.3535</t>
  </si>
  <si>
    <t>Picture It! (Graphics Software)</t>
  </si>
  <si>
    <t>CC.354</t>
  </si>
  <si>
    <t>Graphics Software (Use) S-Z</t>
  </si>
  <si>
    <t>CC.3541</t>
  </si>
  <si>
    <t>Studio Pro (Graphics Software)</t>
  </si>
  <si>
    <t>CC.36</t>
  </si>
  <si>
    <t>Multimedia Software (Use)</t>
  </si>
  <si>
    <t>CC.361</t>
  </si>
  <si>
    <t>Multimedia Software (Use) A-D</t>
  </si>
  <si>
    <t>CC.3611</t>
  </si>
  <si>
    <t>Director (Macromedia) (Multimedia Software)</t>
  </si>
  <si>
    <t>CC.3612</t>
  </si>
  <si>
    <t>Dvd Studio Pro (Apple) (Multimedia Software)</t>
  </si>
  <si>
    <t>CC.362</t>
  </si>
  <si>
    <t>Multimedia Software (Use) E-K</t>
  </si>
  <si>
    <t>CC.3621</t>
  </si>
  <si>
    <t>Encore Dvd (Dvd Authoring Software)</t>
  </si>
  <si>
    <t>CC.3622</t>
  </si>
  <si>
    <t>Imovie (Video Editing Software)</t>
  </si>
  <si>
    <t>CC.363</t>
  </si>
  <si>
    <t>Multimedia Software (Use) L-R</t>
  </si>
  <si>
    <t>CC.3631</t>
  </si>
  <si>
    <t>Media 100 (Film and Video Editing Software)</t>
  </si>
  <si>
    <t>CC.3632</t>
  </si>
  <si>
    <t>Movie Maker</t>
  </si>
  <si>
    <t>CC.3633</t>
  </si>
  <si>
    <t>Premiere (Video Editing Software)</t>
  </si>
  <si>
    <t>CC.364</t>
  </si>
  <si>
    <t>Multimedia Software (Use) S-Z</t>
  </si>
  <si>
    <t>CC.3641</t>
  </si>
  <si>
    <t>Studio (Video Editing Software)</t>
  </si>
  <si>
    <t>CC.37</t>
  </si>
  <si>
    <t>Scanning / Ocr Software (Use)</t>
  </si>
  <si>
    <t>CC.4</t>
  </si>
  <si>
    <t>Internet Software (Use)</t>
  </si>
  <si>
    <t>CC.41</t>
  </si>
  <si>
    <t>Email Software (Use)</t>
  </si>
  <si>
    <t>CC.411</t>
  </si>
  <si>
    <t>CcMail (Email Software)</t>
  </si>
  <si>
    <t>CC.412</t>
  </si>
  <si>
    <t>Mimesweeper (Email Software)</t>
  </si>
  <si>
    <t>CC.413</t>
  </si>
  <si>
    <t>Sendmail (Email Software)</t>
  </si>
  <si>
    <t>CC.42</t>
  </si>
  <si>
    <t>File Transfer Protocol (Ftp) Software (Use)</t>
  </si>
  <si>
    <t>CC.43</t>
  </si>
  <si>
    <t>Integrated Internet Software (Use)</t>
  </si>
  <si>
    <t>CC.431</t>
  </si>
  <si>
    <t>Collaboration Server (Integrated Internet Software)</t>
  </si>
  <si>
    <t>CC.432</t>
  </si>
  <si>
    <t>Communicator (Integrated Internet Software)</t>
  </si>
  <si>
    <t>CC.44</t>
  </si>
  <si>
    <t>Internet Conferencing Software (Use)</t>
  </si>
  <si>
    <t>CC.441</t>
  </si>
  <si>
    <t>Netmeeting (Internet Conferencing Software)</t>
  </si>
  <si>
    <t>CC.45</t>
  </si>
  <si>
    <t>Using The World Wide Web</t>
  </si>
  <si>
    <t>CC.451</t>
  </si>
  <si>
    <t>Becoming Webwise</t>
  </si>
  <si>
    <t>CC.452</t>
  </si>
  <si>
    <t>Internet Explorer (Web Browser)</t>
  </si>
  <si>
    <t>CC.453</t>
  </si>
  <si>
    <t>Mosaic (Web Browser)</t>
  </si>
  <si>
    <t>CC.454</t>
  </si>
  <si>
    <t>Navigator (Web Browser)</t>
  </si>
  <si>
    <t>CC.5</t>
  </si>
  <si>
    <t>Operating Systems (Use)</t>
  </si>
  <si>
    <t>CC.51</t>
  </si>
  <si>
    <t>Operating Systems (Use) A-D</t>
  </si>
  <si>
    <t>CC.511</t>
  </si>
  <si>
    <t>Aix (Operating System)</t>
  </si>
  <si>
    <t>CC.512</t>
  </si>
  <si>
    <t>Dos Systems For Personal Computers</t>
  </si>
  <si>
    <t>CC.52</t>
  </si>
  <si>
    <t>Operating Systems (Use) E-K</t>
  </si>
  <si>
    <t>CC.53</t>
  </si>
  <si>
    <t>Operating Systems (Use) L-R</t>
  </si>
  <si>
    <t>CC.531</t>
  </si>
  <si>
    <t>Linux (Operating System)</t>
  </si>
  <si>
    <t>CC.5311</t>
  </si>
  <si>
    <t>Red Hat Linux (Operating System)</t>
  </si>
  <si>
    <t>CC.532</t>
  </si>
  <si>
    <t>Mac Operating Systems</t>
  </si>
  <si>
    <t>CC.533</t>
  </si>
  <si>
    <t>Mvs (Operating System)</t>
  </si>
  <si>
    <t>CC.534</t>
  </si>
  <si>
    <t>Os/390 (Operating System)</t>
  </si>
  <si>
    <t>CC.535</t>
  </si>
  <si>
    <t>Os/400 (Operating System)</t>
  </si>
  <si>
    <t>CC.54</t>
  </si>
  <si>
    <t>Operating Systems (Use) S-Z</t>
  </si>
  <si>
    <t>CC.541</t>
  </si>
  <si>
    <t>Operating Systems (Use) S-T</t>
  </si>
  <si>
    <t>CC.542</t>
  </si>
  <si>
    <t>Operating Systems (Use) U</t>
  </si>
  <si>
    <t>CC.5421</t>
  </si>
  <si>
    <t>Unix (Operating System)</t>
  </si>
  <si>
    <t>CC.54211</t>
  </si>
  <si>
    <t>Hp-Ux (Operating System)</t>
  </si>
  <si>
    <t>CC.54212</t>
  </si>
  <si>
    <t>Solaris (Operating System)</t>
  </si>
  <si>
    <t>CC.54213</t>
  </si>
  <si>
    <t>Shell Systems (Unix)</t>
  </si>
  <si>
    <t>CC.542131</t>
  </si>
  <si>
    <t>Bourne Shell (Unix)</t>
  </si>
  <si>
    <t>CC.542132</t>
  </si>
  <si>
    <t>Korn Shell (Unix)</t>
  </si>
  <si>
    <t>CC.543</t>
  </si>
  <si>
    <t>Operating Systems (Use) V</t>
  </si>
  <si>
    <t>CC.5431</t>
  </si>
  <si>
    <t>Vm (Operating System)</t>
  </si>
  <si>
    <t>CC.5432</t>
  </si>
  <si>
    <t>Vms (Operating System)</t>
  </si>
  <si>
    <t>CC.544</t>
  </si>
  <si>
    <t>Operating Systems (Use) W-Z</t>
  </si>
  <si>
    <t>CC.5441</t>
  </si>
  <si>
    <t>Windows (General) (Operating System)</t>
  </si>
  <si>
    <t>CC.54411</t>
  </si>
  <si>
    <t>Windows 2000 (Operating System)</t>
  </si>
  <si>
    <t>CC.54412</t>
  </si>
  <si>
    <t>Windows Ce (Operating System)</t>
  </si>
  <si>
    <t>CC.54413</t>
  </si>
  <si>
    <t>Windows Me (Operating System)</t>
  </si>
  <si>
    <t>CC.54414</t>
  </si>
  <si>
    <t>Windows Nt (Operating System)</t>
  </si>
  <si>
    <t>CC.54415</t>
  </si>
  <si>
    <t>Windows Server 2003 (Operating System)</t>
  </si>
  <si>
    <t>CC.54416</t>
  </si>
  <si>
    <t>Windows Xp (Operating System)</t>
  </si>
  <si>
    <t>CC.5442</t>
  </si>
  <si>
    <t>Z/Os (Operating System)</t>
  </si>
  <si>
    <t>CC.6</t>
  </si>
  <si>
    <t>Software For Specific Subjects and Industries (Use)</t>
  </si>
  <si>
    <t>CC.61</t>
  </si>
  <si>
    <t>Agriculture / Catering / Leisure Services Software</t>
  </si>
  <si>
    <t>CC.611</t>
  </si>
  <si>
    <t>Ticketing Software</t>
  </si>
  <si>
    <t>CC.6111</t>
  </si>
  <si>
    <t>Amadeus (Ticketing Software)</t>
  </si>
  <si>
    <t>CC.6112</t>
  </si>
  <si>
    <t>Galileo (Ticketing Software)</t>
  </si>
  <si>
    <t>CC.6113</t>
  </si>
  <si>
    <t>Sabre (Ticketing Software)</t>
  </si>
  <si>
    <t>CC.6114</t>
  </si>
  <si>
    <t>Worldspan (Ticketing Software)</t>
  </si>
  <si>
    <t>CC.62</t>
  </si>
  <si>
    <t>Architecture Engineering Construction Or Transport Software</t>
  </si>
  <si>
    <t>CC.621</t>
  </si>
  <si>
    <t>Engineering and Manufacturing Software</t>
  </si>
  <si>
    <t>CC.622</t>
  </si>
  <si>
    <t>Transport Software</t>
  </si>
  <si>
    <t>CC.6221</t>
  </si>
  <si>
    <t>Autoroute (Route Planning Software)</t>
  </si>
  <si>
    <t>CC.63</t>
  </si>
  <si>
    <t>Business Software (Use)</t>
  </si>
  <si>
    <t>CC.631</t>
  </si>
  <si>
    <t>Accounting and Payroll Software (Use)</t>
  </si>
  <si>
    <t>CC.6311</t>
  </si>
  <si>
    <t>Accounting Software (Use)</t>
  </si>
  <si>
    <t>CC.63111</t>
  </si>
  <si>
    <t>Accounting Software (Use) A-D</t>
  </si>
  <si>
    <t>CC.631111</t>
  </si>
  <si>
    <t>Accountsmaster (Accounts Software)</t>
  </si>
  <si>
    <t>CC.63112</t>
  </si>
  <si>
    <t>Accounting Software (Use) E-K</t>
  </si>
  <si>
    <t>CC.631121</t>
  </si>
  <si>
    <t>Financial Control (Accounts Software)</t>
  </si>
  <si>
    <t>CC.631122</t>
  </si>
  <si>
    <t>Great Plains (Accounts Software)</t>
  </si>
  <si>
    <t>CC.63113</t>
  </si>
  <si>
    <t>Accounting Software (Use) L-R</t>
  </si>
  <si>
    <t>CC.631131</t>
  </si>
  <si>
    <t>Money (Accounts Software)</t>
  </si>
  <si>
    <t>CC.631132</t>
  </si>
  <si>
    <t>Pastel (Accounts Software)</t>
  </si>
  <si>
    <t>CC.631133</t>
  </si>
  <si>
    <t>Pegasus (Accounts Software)</t>
  </si>
  <si>
    <t>CC.631134</t>
  </si>
  <si>
    <t>Quickbooks (Accounts Software)</t>
  </si>
  <si>
    <t>CC.631135</t>
  </si>
  <si>
    <t>Quicken (Accounts Software)</t>
  </si>
  <si>
    <t>CC.63114</t>
  </si>
  <si>
    <t>Accounting Software (Use) S-Z</t>
  </si>
  <si>
    <t>CC.631141</t>
  </si>
  <si>
    <t>Sage (Accounts Software)</t>
  </si>
  <si>
    <t>CC.631142</t>
  </si>
  <si>
    <t>Tas Books (Accounts Software)</t>
  </si>
  <si>
    <t>CC.631143</t>
  </si>
  <si>
    <t>Viztopia Accounts (Accounts Software)</t>
  </si>
  <si>
    <t>CC.6312</t>
  </si>
  <si>
    <t>Payroll Software (Use)</t>
  </si>
  <si>
    <t>CC.63121</t>
  </si>
  <si>
    <t>Payroll (Pegasus) (Payroll Software)</t>
  </si>
  <si>
    <t>CC.63122</t>
  </si>
  <si>
    <t>Payroll (Sage) (Payroll Software)</t>
  </si>
  <si>
    <t>CC.632</t>
  </si>
  <si>
    <t>Business Analysis Software (Use)</t>
  </si>
  <si>
    <t>CC.6321</t>
  </si>
  <si>
    <t>Business Intelligence Software (Use)</t>
  </si>
  <si>
    <t>CC.63211</t>
  </si>
  <si>
    <t>Business Objects (Business Intelligence Software)</t>
  </si>
  <si>
    <t>CC.63212</t>
  </si>
  <si>
    <t>Crystal Reports (Business Intelligence Software)</t>
  </si>
  <si>
    <t>CC.63213</t>
  </si>
  <si>
    <t>Oracle Discoverer (Business Intelligence Software)</t>
  </si>
  <si>
    <t>CC.63214</t>
  </si>
  <si>
    <t>Oracle Financials (Business Intelligence Software)</t>
  </si>
  <si>
    <t>CC.63215</t>
  </si>
  <si>
    <t>Power Play (Business Intelligence Software)</t>
  </si>
  <si>
    <t>CC.63216</t>
  </si>
  <si>
    <t>Sap (Business Intelligence Software)</t>
  </si>
  <si>
    <t>CC.6322</t>
  </si>
  <si>
    <t>Business Modelling Software (Use)</t>
  </si>
  <si>
    <t>CC.633</t>
  </si>
  <si>
    <t>Business Management Software (Use)</t>
  </si>
  <si>
    <t>CC.6331</t>
  </si>
  <si>
    <t>Axapta (Enterprise Resource Management Software)</t>
  </si>
  <si>
    <t>CC.6332</t>
  </si>
  <si>
    <t>Meridian (Document Management Software)</t>
  </si>
  <si>
    <t>CC.6333</t>
  </si>
  <si>
    <t>Navision (Business Management Software)</t>
  </si>
  <si>
    <t>CC.634</t>
  </si>
  <si>
    <t>Customer Relationship Management Software (Use)</t>
  </si>
  <si>
    <t>CC.6341</t>
  </si>
  <si>
    <t>Act (Customer Relationship Management Software)</t>
  </si>
  <si>
    <t>CC.6342</t>
  </si>
  <si>
    <t>Goldmine (Customer Relationship Management Software)</t>
  </si>
  <si>
    <t>CC.6343</t>
  </si>
  <si>
    <t>Maximizer (Customer Relationship Management Software)</t>
  </si>
  <si>
    <t>CC.635</t>
  </si>
  <si>
    <t>Group Working Software (Use)</t>
  </si>
  <si>
    <t>CC.6351</t>
  </si>
  <si>
    <t>Domino (Group Working Software)</t>
  </si>
  <si>
    <t>CC.6352</t>
  </si>
  <si>
    <t>Groupwise (Group Working Software)</t>
  </si>
  <si>
    <t>CC.6353</t>
  </si>
  <si>
    <t>Notes (Group Working Software)</t>
  </si>
  <si>
    <t>CC.6354</t>
  </si>
  <si>
    <t>Quickplace (Group Working Software)</t>
  </si>
  <si>
    <t>CC.636</t>
  </si>
  <si>
    <t>Management Information Systems Software (Use)</t>
  </si>
  <si>
    <t>CC.637</t>
  </si>
  <si>
    <t>Project Management Software (Use)</t>
  </si>
  <si>
    <t>CC.6371</t>
  </si>
  <si>
    <t>Project (Project Management Software)</t>
  </si>
  <si>
    <t>CC.6372</t>
  </si>
  <si>
    <t>Project Manager Workbench (Project Management Software)</t>
  </si>
  <si>
    <t>CC.6373</t>
  </si>
  <si>
    <t>Superproject (Project Management Software)</t>
  </si>
  <si>
    <t>CC.64</t>
  </si>
  <si>
    <t>Education / Careers / Schools Software</t>
  </si>
  <si>
    <t>CC.641</t>
  </si>
  <si>
    <t>Authorware (Elearning Software)</t>
  </si>
  <si>
    <t>CC.642</t>
  </si>
  <si>
    <t>Encarta (Online Encyclopedia Software)</t>
  </si>
  <si>
    <t>CC.643</t>
  </si>
  <si>
    <t>Moodle (Course Management Software)</t>
  </si>
  <si>
    <t>CC.65</t>
  </si>
  <si>
    <t>Health / Sciences / Environment Software</t>
  </si>
  <si>
    <t>CC.651</t>
  </si>
  <si>
    <t>Sciences Software</t>
  </si>
  <si>
    <t>CC.652</t>
  </si>
  <si>
    <t>Mathematics Software</t>
  </si>
  <si>
    <t>CC.6521</t>
  </si>
  <si>
    <t>Statistics Software</t>
  </si>
  <si>
    <t>CC.65211</t>
  </si>
  <si>
    <t>Statistical Analysis System (Sas)</t>
  </si>
  <si>
    <t>CC.65212</t>
  </si>
  <si>
    <t>Statistical Package For The Social Sciences (Spss)</t>
  </si>
  <si>
    <t>CC.66</t>
  </si>
  <si>
    <t>Social Sciences / Humanities / Arts and Crafts Software</t>
  </si>
  <si>
    <t>CC.661</t>
  </si>
  <si>
    <t>Arts and Crafts Software</t>
  </si>
  <si>
    <t>CC.6611</t>
  </si>
  <si>
    <t>Music Software</t>
  </si>
  <si>
    <t>CC.66111</t>
  </si>
  <si>
    <t>Logic Pro (Music Software)</t>
  </si>
  <si>
    <t>CC.66112</t>
  </si>
  <si>
    <t>Reason (Music Software)</t>
  </si>
  <si>
    <t>CC.6612</t>
  </si>
  <si>
    <t>Recording Software (Audio-Visual)</t>
  </si>
  <si>
    <t>CC.662</t>
  </si>
  <si>
    <t>Geographical Information Systems Software (Use)</t>
  </si>
  <si>
    <t>CC.6621</t>
  </si>
  <si>
    <t>Map Info (Geographical Information Systems Software)</t>
  </si>
  <si>
    <t>CC.663</t>
  </si>
  <si>
    <t>Library Software</t>
  </si>
  <si>
    <t>CC.664</t>
  </si>
  <si>
    <t>Software For Film/Video Industry</t>
  </si>
  <si>
    <t>CC.6641</t>
  </si>
  <si>
    <t>Shake (Image Compositing Software)</t>
  </si>
  <si>
    <t>CC.67</t>
  </si>
  <si>
    <t>Telephony Applications</t>
  </si>
  <si>
    <t>CC.671</t>
  </si>
  <si>
    <t>Communication Server (Telephony Software)</t>
  </si>
  <si>
    <t>CC.672</t>
  </si>
  <si>
    <t>Optivity Telephony Manager (Otm)</t>
  </si>
  <si>
    <t>CD.</t>
  </si>
  <si>
    <t>Information Work / Information Use</t>
  </si>
  <si>
    <t>CD.1</t>
  </si>
  <si>
    <t>Arts / Humanities Information Services</t>
  </si>
  <si>
    <t>CD.2</t>
  </si>
  <si>
    <t>Business Information Services</t>
  </si>
  <si>
    <t>CD.3</t>
  </si>
  <si>
    <t>Current Affairs / News Information Services</t>
  </si>
  <si>
    <t>CD.4</t>
  </si>
  <si>
    <t>Information / Data Collection and Handling</t>
  </si>
  <si>
    <t>CD.41</t>
  </si>
  <si>
    <t>Questionnaire Design</t>
  </si>
  <si>
    <t>CD.5</t>
  </si>
  <si>
    <t>Information Sources Use/Searching</t>
  </si>
  <si>
    <t>CD.6</t>
  </si>
  <si>
    <t>Information Work / Services</t>
  </si>
  <si>
    <t>CD.7</t>
  </si>
  <si>
    <t>Scientific / Technical Information Services</t>
  </si>
  <si>
    <t>CE.</t>
  </si>
  <si>
    <t>Libraries / Librarianship</t>
  </si>
  <si>
    <t>CE.1</t>
  </si>
  <si>
    <t>Librarianship and Library Management</t>
  </si>
  <si>
    <t>CE.2</t>
  </si>
  <si>
    <t>Libraries Specific Types</t>
  </si>
  <si>
    <t>CE.21</t>
  </si>
  <si>
    <t>Scientific Or Technical Libraries</t>
  </si>
  <si>
    <t>CE.3</t>
  </si>
  <si>
    <t>Library Assistants Work</t>
  </si>
  <si>
    <t>CE.4</t>
  </si>
  <si>
    <t>Library Services</t>
  </si>
  <si>
    <t>D</t>
  </si>
  <si>
    <t>Humanities (History / Archaeology / Religious Studies / Philosophy)</t>
  </si>
  <si>
    <t>DA.</t>
  </si>
  <si>
    <t>Humanities / General Studies / Combined Studies</t>
  </si>
  <si>
    <t>DA.8</t>
  </si>
  <si>
    <t>General Studies</t>
  </si>
  <si>
    <t>DA.81</t>
  </si>
  <si>
    <t>Liberal Studies</t>
  </si>
  <si>
    <t>DA.82</t>
  </si>
  <si>
    <t>Modular Studies</t>
  </si>
  <si>
    <t>DA.83</t>
  </si>
  <si>
    <t>Combined Studies</t>
  </si>
  <si>
    <t>DB.</t>
  </si>
  <si>
    <t>History</t>
  </si>
  <si>
    <t>DB.1</t>
  </si>
  <si>
    <t>History (Theoretical)</t>
  </si>
  <si>
    <t>DB.11</t>
  </si>
  <si>
    <t>Theory / Philosophy Of History</t>
  </si>
  <si>
    <t>DB.12</t>
  </si>
  <si>
    <t>Historical Methods</t>
  </si>
  <si>
    <t>DB.121</t>
  </si>
  <si>
    <t>Historical Research</t>
  </si>
  <si>
    <t>DB.123</t>
  </si>
  <si>
    <t>Historical Sources</t>
  </si>
  <si>
    <t>DB.124</t>
  </si>
  <si>
    <t>Historiography</t>
  </si>
  <si>
    <t>DB.2</t>
  </si>
  <si>
    <t>History Of Specific Periods</t>
  </si>
  <si>
    <t>DB.21</t>
  </si>
  <si>
    <t>Ancient History</t>
  </si>
  <si>
    <t>DB.211</t>
  </si>
  <si>
    <t>Pre-Classical History</t>
  </si>
  <si>
    <t>DB.212</t>
  </si>
  <si>
    <t>Classical History</t>
  </si>
  <si>
    <t>DB.22</t>
  </si>
  <si>
    <t>Early Medieval History</t>
  </si>
  <si>
    <t>DB.23</t>
  </si>
  <si>
    <t>Late Medieval History</t>
  </si>
  <si>
    <t>DB.24</t>
  </si>
  <si>
    <t>Renaissance History</t>
  </si>
  <si>
    <t>DB.25</t>
  </si>
  <si>
    <t>Modern History (17Th To 20Th Century)</t>
  </si>
  <si>
    <t>DB.26</t>
  </si>
  <si>
    <t>Contemporary History (Post-1945)</t>
  </si>
  <si>
    <t>DB.3</t>
  </si>
  <si>
    <t>Prehistory</t>
  </si>
  <si>
    <t>DB.31</t>
  </si>
  <si>
    <t>Stone Age</t>
  </si>
  <si>
    <t>DB.32</t>
  </si>
  <si>
    <t>Bronze Age</t>
  </si>
  <si>
    <t>DB.33</t>
  </si>
  <si>
    <t>Iron Age</t>
  </si>
  <si>
    <t>DB.4</t>
  </si>
  <si>
    <t>International and Comparative History</t>
  </si>
  <si>
    <t>DB.41</t>
  </si>
  <si>
    <t>International History</t>
  </si>
  <si>
    <t>DB.42</t>
  </si>
  <si>
    <t>Comparative History</t>
  </si>
  <si>
    <t>DB.5</t>
  </si>
  <si>
    <t>British History</t>
  </si>
  <si>
    <t>DB.52</t>
  </si>
  <si>
    <t>British History Specific Areas</t>
  </si>
  <si>
    <t>DB.521</t>
  </si>
  <si>
    <t>English History</t>
  </si>
  <si>
    <t>DB.522</t>
  </si>
  <si>
    <t>Anglo Irish History</t>
  </si>
  <si>
    <t>DB.523</t>
  </si>
  <si>
    <t>Scottish History</t>
  </si>
  <si>
    <t>DB.524</t>
  </si>
  <si>
    <t>Welsh History</t>
  </si>
  <si>
    <t>DB.527</t>
  </si>
  <si>
    <t>British Commonwealth History</t>
  </si>
  <si>
    <t>DB.53</t>
  </si>
  <si>
    <t>British History Specific Periods</t>
  </si>
  <si>
    <t>DB.531</t>
  </si>
  <si>
    <t>Ancient History (Uk)</t>
  </si>
  <si>
    <t>DB.5311</t>
  </si>
  <si>
    <t>Pre Classical History (Uk)</t>
  </si>
  <si>
    <t>DB.5312</t>
  </si>
  <si>
    <t>Classical History (Uk)</t>
  </si>
  <si>
    <t>DB.532</t>
  </si>
  <si>
    <t>Early Medieval History (500-1100) (Uk)</t>
  </si>
  <si>
    <t>DB.533</t>
  </si>
  <si>
    <t>Late Medieval History (1100-1485) (Uk)</t>
  </si>
  <si>
    <t>DB.534</t>
  </si>
  <si>
    <t>Renaissance History (1485-1599) (Uk)</t>
  </si>
  <si>
    <t>DB.535</t>
  </si>
  <si>
    <t>Modern History (17Th To 20Th Century) (Uk)</t>
  </si>
  <si>
    <t>DB.536</t>
  </si>
  <si>
    <t>Contemporary History (Post-1945) (Uk)</t>
  </si>
  <si>
    <t>DB.6</t>
  </si>
  <si>
    <t>History Of Specific Areas / Countries</t>
  </si>
  <si>
    <t>DB.62</t>
  </si>
  <si>
    <t>Europe History</t>
  </si>
  <si>
    <t>DB.63</t>
  </si>
  <si>
    <t>Africa History</t>
  </si>
  <si>
    <t>DB.64</t>
  </si>
  <si>
    <t>Americas History</t>
  </si>
  <si>
    <t>DB.65</t>
  </si>
  <si>
    <t>Asia History</t>
  </si>
  <si>
    <t>DB.66</t>
  </si>
  <si>
    <t>Australasia History</t>
  </si>
  <si>
    <t>DB.67</t>
  </si>
  <si>
    <t>Middle East History</t>
  </si>
  <si>
    <t>DB.7</t>
  </si>
  <si>
    <t>Social History</t>
  </si>
  <si>
    <t>DB.71</t>
  </si>
  <si>
    <t>Science / Technology History</t>
  </si>
  <si>
    <t>DB.711</t>
  </si>
  <si>
    <t>Agricultural History</t>
  </si>
  <si>
    <t>DB.712</t>
  </si>
  <si>
    <t>Garden History</t>
  </si>
  <si>
    <t>DB.72</t>
  </si>
  <si>
    <t>Medicine History</t>
  </si>
  <si>
    <t>DB.73</t>
  </si>
  <si>
    <t>Religion History</t>
  </si>
  <si>
    <t>DB.74</t>
  </si>
  <si>
    <t>Economic / Political History</t>
  </si>
  <si>
    <t>DB.741</t>
  </si>
  <si>
    <t>Economic History</t>
  </si>
  <si>
    <t>DB.7411</t>
  </si>
  <si>
    <t>Industrial History</t>
  </si>
  <si>
    <t>DB.7412</t>
  </si>
  <si>
    <t>Labour History</t>
  </si>
  <si>
    <t>DB.7413</t>
  </si>
  <si>
    <t>Transport History</t>
  </si>
  <si>
    <t>DB.742</t>
  </si>
  <si>
    <t>Political History</t>
  </si>
  <si>
    <t>DB.743</t>
  </si>
  <si>
    <t>Military History</t>
  </si>
  <si>
    <t>DB.75</t>
  </si>
  <si>
    <t>Local / Regional History</t>
  </si>
  <si>
    <t>DB.751</t>
  </si>
  <si>
    <t>Local / Regional Studies</t>
  </si>
  <si>
    <t>DB.76</t>
  </si>
  <si>
    <t>War History</t>
  </si>
  <si>
    <t>DB.77</t>
  </si>
  <si>
    <t>Maritime History</t>
  </si>
  <si>
    <t>DB.78</t>
  </si>
  <si>
    <t>Sport History</t>
  </si>
  <si>
    <t>DB.8</t>
  </si>
  <si>
    <t>Oral History</t>
  </si>
  <si>
    <t>DB.9</t>
  </si>
  <si>
    <t>Family History</t>
  </si>
  <si>
    <t>DB.91</t>
  </si>
  <si>
    <t>Genealogy</t>
  </si>
  <si>
    <t>DC.</t>
  </si>
  <si>
    <t>Archaeology</t>
  </si>
  <si>
    <t>DC.2</t>
  </si>
  <si>
    <t>Archaeological Practice</t>
  </si>
  <si>
    <t>DC.21</t>
  </si>
  <si>
    <t>Archaeological Surveying</t>
  </si>
  <si>
    <t>DC.22</t>
  </si>
  <si>
    <t>Archaeological Drawing</t>
  </si>
  <si>
    <t>DC.23</t>
  </si>
  <si>
    <t>Excavation Techniques</t>
  </si>
  <si>
    <t>DC.24</t>
  </si>
  <si>
    <t>Analysis Of Artifacts</t>
  </si>
  <si>
    <t>DC.26</t>
  </si>
  <si>
    <t>Field Archaeology</t>
  </si>
  <si>
    <t>DC.27</t>
  </si>
  <si>
    <t>Archaeological Sciences</t>
  </si>
  <si>
    <t>DC.272</t>
  </si>
  <si>
    <t>Bioarchaeology</t>
  </si>
  <si>
    <t>DC.28</t>
  </si>
  <si>
    <t>Archaeological Documentation</t>
  </si>
  <si>
    <t>DC.3</t>
  </si>
  <si>
    <t>Archaeological Conservation</t>
  </si>
  <si>
    <t>DC.31</t>
  </si>
  <si>
    <t>Archaeological Heritage Management</t>
  </si>
  <si>
    <t>DC.32</t>
  </si>
  <si>
    <t>Ancient Monuments Conservation</t>
  </si>
  <si>
    <t>DC.4</t>
  </si>
  <si>
    <t>Paleography</t>
  </si>
  <si>
    <t>DC.42</t>
  </si>
  <si>
    <t>Hieroglyphics</t>
  </si>
  <si>
    <t>DC.5</t>
  </si>
  <si>
    <t>Archaeology Of Specific Kinds</t>
  </si>
  <si>
    <t>DC.51</t>
  </si>
  <si>
    <t>Funerary Archaeology</t>
  </si>
  <si>
    <t>DC.52</t>
  </si>
  <si>
    <t>Industrial Archaeology</t>
  </si>
  <si>
    <t>DC.53</t>
  </si>
  <si>
    <t>Archaeology Of Religious Buildings</t>
  </si>
  <si>
    <t>DC.6</t>
  </si>
  <si>
    <t>Archaeology Of Specific Environments</t>
  </si>
  <si>
    <t>DC.61</t>
  </si>
  <si>
    <t>Marine Archaeology</t>
  </si>
  <si>
    <t>DC.62</t>
  </si>
  <si>
    <t>Landscape Archaeology</t>
  </si>
  <si>
    <t>DC.7</t>
  </si>
  <si>
    <t>Archaeology Of Specific Areas / Cultures</t>
  </si>
  <si>
    <t>DC.72</t>
  </si>
  <si>
    <t>Europe Archaeology</t>
  </si>
  <si>
    <t>DC.722</t>
  </si>
  <si>
    <t>Mediterranean Europe Archaeology</t>
  </si>
  <si>
    <t>DC.7221</t>
  </si>
  <si>
    <t>Greek Archaeology</t>
  </si>
  <si>
    <t>DC.7222</t>
  </si>
  <si>
    <t>Roman Archaeology</t>
  </si>
  <si>
    <t>DC.723</t>
  </si>
  <si>
    <t>British Isles Archaeology</t>
  </si>
  <si>
    <t>DC.73</t>
  </si>
  <si>
    <t>Middle East Archaeology</t>
  </si>
  <si>
    <t>DC.731</t>
  </si>
  <si>
    <t>Assyriology</t>
  </si>
  <si>
    <t>DC.732</t>
  </si>
  <si>
    <t>Byzantine Archaeology</t>
  </si>
  <si>
    <t>DC.733</t>
  </si>
  <si>
    <t>Egyptology</t>
  </si>
  <si>
    <t>DC.74</t>
  </si>
  <si>
    <t>Africa Archaeology</t>
  </si>
  <si>
    <t>DC.75</t>
  </si>
  <si>
    <t>Americas Archaeology</t>
  </si>
  <si>
    <t>DC.76</t>
  </si>
  <si>
    <t>Asia Archaeology</t>
  </si>
  <si>
    <t>DC.77</t>
  </si>
  <si>
    <t>Australasia / Austronesia Archaeology</t>
  </si>
  <si>
    <t>DC.8</t>
  </si>
  <si>
    <t>Archaeology Of Specific Periods / Ages</t>
  </si>
  <si>
    <t>DD.</t>
  </si>
  <si>
    <t>Religion</t>
  </si>
  <si>
    <t>DD.1</t>
  </si>
  <si>
    <t>Religious Studies</t>
  </si>
  <si>
    <t>DD.12</t>
  </si>
  <si>
    <t>Philosophy Of Religion</t>
  </si>
  <si>
    <t>DD.13</t>
  </si>
  <si>
    <t>Systematic Theology</t>
  </si>
  <si>
    <t>DD.14</t>
  </si>
  <si>
    <t>Applied / Practical Theology</t>
  </si>
  <si>
    <t>DD.15</t>
  </si>
  <si>
    <t>Comparative Religion</t>
  </si>
  <si>
    <t>DD.2</t>
  </si>
  <si>
    <t>Christian Religious Studies</t>
  </si>
  <si>
    <t>DD.21</t>
  </si>
  <si>
    <t>Christian Ethics</t>
  </si>
  <si>
    <t>DD.22</t>
  </si>
  <si>
    <t>Biblical Studies (Christian)</t>
  </si>
  <si>
    <t>DD.3</t>
  </si>
  <si>
    <t>Islamic Religious Studies</t>
  </si>
  <si>
    <t>DD.4</t>
  </si>
  <si>
    <t>Jewish Religious Studies</t>
  </si>
  <si>
    <t>DD.5</t>
  </si>
  <si>
    <t>Asian Religious Studies</t>
  </si>
  <si>
    <t>DD.51</t>
  </si>
  <si>
    <t>Buddhism</t>
  </si>
  <si>
    <t>DD.52</t>
  </si>
  <si>
    <t>Hinduism</t>
  </si>
  <si>
    <t>DD.54</t>
  </si>
  <si>
    <t>Sikhism</t>
  </si>
  <si>
    <t>DD.56</t>
  </si>
  <si>
    <t>Confucianism</t>
  </si>
  <si>
    <t>DD.57</t>
  </si>
  <si>
    <t>Taoism</t>
  </si>
  <si>
    <t>DD.6</t>
  </si>
  <si>
    <t>African Religious Studies</t>
  </si>
  <si>
    <t>DD.7</t>
  </si>
  <si>
    <t>Australasian Religious Studies</t>
  </si>
  <si>
    <t>DD.8</t>
  </si>
  <si>
    <t>Americas Religious Studies</t>
  </si>
  <si>
    <t>DD.9</t>
  </si>
  <si>
    <t>Pastoral Studies</t>
  </si>
  <si>
    <t>DD.91</t>
  </si>
  <si>
    <t>Ministry (Religion)</t>
  </si>
  <si>
    <t>DE.</t>
  </si>
  <si>
    <t>Philosophy</t>
  </si>
  <si>
    <t>DE.1</t>
  </si>
  <si>
    <t>Philosophy (Theory)</t>
  </si>
  <si>
    <t>DE.11</t>
  </si>
  <si>
    <t>Philosophical Problems</t>
  </si>
  <si>
    <t>DE.12</t>
  </si>
  <si>
    <t>History Of Philosophy</t>
  </si>
  <si>
    <t>DE.121</t>
  </si>
  <si>
    <t>Medieval Philosophy</t>
  </si>
  <si>
    <t>DE.13</t>
  </si>
  <si>
    <t>History Of Ideas</t>
  </si>
  <si>
    <t>DE.2</t>
  </si>
  <si>
    <t>Metaphysics</t>
  </si>
  <si>
    <t>DE.21</t>
  </si>
  <si>
    <t>Ontology</t>
  </si>
  <si>
    <t>DE.22</t>
  </si>
  <si>
    <t>Aesthetics</t>
  </si>
  <si>
    <t>DE.23</t>
  </si>
  <si>
    <t>Philosophy Of Mind</t>
  </si>
  <si>
    <t>DE.3</t>
  </si>
  <si>
    <t>Epistemology</t>
  </si>
  <si>
    <t>DE.4</t>
  </si>
  <si>
    <t>Ethics</t>
  </si>
  <si>
    <t>DE.41</t>
  </si>
  <si>
    <t>Moral Philosophy</t>
  </si>
  <si>
    <t>DE.42</t>
  </si>
  <si>
    <t>Social Philosophy</t>
  </si>
  <si>
    <t>DE.421</t>
  </si>
  <si>
    <t>Social Ethics</t>
  </si>
  <si>
    <t>DE.5</t>
  </si>
  <si>
    <t>Philosophical Method</t>
  </si>
  <si>
    <t>DE.51</t>
  </si>
  <si>
    <t>Logic (Philosophy)</t>
  </si>
  <si>
    <t>DE.53</t>
  </si>
  <si>
    <t>Linguistic Philosophy / Analysis</t>
  </si>
  <si>
    <t>DE.6</t>
  </si>
  <si>
    <t>Philosophical Systems / Philosophers</t>
  </si>
  <si>
    <t>DE.63</t>
  </si>
  <si>
    <t>Existentialism</t>
  </si>
  <si>
    <t>DE.64</t>
  </si>
  <si>
    <t>Phenomenology</t>
  </si>
  <si>
    <t>DE.7</t>
  </si>
  <si>
    <t>Philosophy Of Specific Areas / Cultures</t>
  </si>
  <si>
    <t>DE.8</t>
  </si>
  <si>
    <t>Classical Philosophy</t>
  </si>
  <si>
    <t>DE.81</t>
  </si>
  <si>
    <t>Greek Classical Philosophy</t>
  </si>
  <si>
    <t>DE.82</t>
  </si>
  <si>
    <t>Chinese Classical Philosophy</t>
  </si>
  <si>
    <t>DF.</t>
  </si>
  <si>
    <t>Classics</t>
  </si>
  <si>
    <t>E</t>
  </si>
  <si>
    <t>Politics / Economics / Law / Social Sciences</t>
  </si>
  <si>
    <t>EA.</t>
  </si>
  <si>
    <t>Government / Politics</t>
  </si>
  <si>
    <t>EA.1</t>
  </si>
  <si>
    <t>Government / Parliamentary Studies</t>
  </si>
  <si>
    <t>EA.11</t>
  </si>
  <si>
    <t>Parliamentary Studies</t>
  </si>
  <si>
    <t>EA.12</t>
  </si>
  <si>
    <t>Local Government Studies</t>
  </si>
  <si>
    <t>EA.2</t>
  </si>
  <si>
    <t>Politics</t>
  </si>
  <si>
    <t>EA.21</t>
  </si>
  <si>
    <t>Political Philosophies</t>
  </si>
  <si>
    <t>EA.22</t>
  </si>
  <si>
    <t>Political Systems</t>
  </si>
  <si>
    <t>EA.3</t>
  </si>
  <si>
    <t>Current Affairs</t>
  </si>
  <si>
    <t>EA.4</t>
  </si>
  <si>
    <t>Policy Studies</t>
  </si>
  <si>
    <t>EA.5</t>
  </si>
  <si>
    <t>Trade Union Studies</t>
  </si>
  <si>
    <t>EA.6</t>
  </si>
  <si>
    <t>International Politics</t>
  </si>
  <si>
    <t>EA.61</t>
  </si>
  <si>
    <t>Diplomatic Studies</t>
  </si>
  <si>
    <t>EA.62</t>
  </si>
  <si>
    <t>Environmental (Green) Studies</t>
  </si>
  <si>
    <t>EA.63</t>
  </si>
  <si>
    <t>Development Politics</t>
  </si>
  <si>
    <t>EA.7</t>
  </si>
  <si>
    <t>Strategic Studies</t>
  </si>
  <si>
    <t>EA.71</t>
  </si>
  <si>
    <t>Peace Studies</t>
  </si>
  <si>
    <t>EA.72</t>
  </si>
  <si>
    <t>Defence Studies</t>
  </si>
  <si>
    <t>EA.73</t>
  </si>
  <si>
    <t>War Studies</t>
  </si>
  <si>
    <t>EA.74</t>
  </si>
  <si>
    <t>International Relations</t>
  </si>
  <si>
    <t>EA.8</t>
  </si>
  <si>
    <t>United Kingdom Government / Politics</t>
  </si>
  <si>
    <t>EA.81</t>
  </si>
  <si>
    <t>England Government / Politics</t>
  </si>
  <si>
    <t>EA.82</t>
  </si>
  <si>
    <t>Northern Ireland Government / Politics</t>
  </si>
  <si>
    <t>EA.83</t>
  </si>
  <si>
    <t>Scotland Government / Politics</t>
  </si>
  <si>
    <t>EA.84</t>
  </si>
  <si>
    <t>Wales Government / Politics</t>
  </si>
  <si>
    <t>EA.9</t>
  </si>
  <si>
    <t>Politics Of Specific Areas / Countries</t>
  </si>
  <si>
    <t>EA.91</t>
  </si>
  <si>
    <t>European Union Politics</t>
  </si>
  <si>
    <t>EA.92</t>
  </si>
  <si>
    <t>Europe Politics</t>
  </si>
  <si>
    <t>EA.93</t>
  </si>
  <si>
    <t>Middle East Politics</t>
  </si>
  <si>
    <t>EA.94</t>
  </si>
  <si>
    <t>Africa Politics</t>
  </si>
  <si>
    <t>EA.95</t>
  </si>
  <si>
    <t>Americas Politics</t>
  </si>
  <si>
    <t>EA.952</t>
  </si>
  <si>
    <t>North America Politics</t>
  </si>
  <si>
    <t>EA.96</t>
  </si>
  <si>
    <t>Asia Politics</t>
  </si>
  <si>
    <t>EA.97</t>
  </si>
  <si>
    <t>Australasia / Austronesia Politics</t>
  </si>
  <si>
    <t>EA.99</t>
  </si>
  <si>
    <t>Third World Politics</t>
  </si>
  <si>
    <t>EB.</t>
  </si>
  <si>
    <t>Economics</t>
  </si>
  <si>
    <t>EB.2</t>
  </si>
  <si>
    <t>Economic Policy</t>
  </si>
  <si>
    <t>EB.21</t>
  </si>
  <si>
    <t>Economic Planning</t>
  </si>
  <si>
    <t>EB.22</t>
  </si>
  <si>
    <t>Fiscal (Taxation) Planning</t>
  </si>
  <si>
    <t>EB.3</t>
  </si>
  <si>
    <t>Macroeconomics</t>
  </si>
  <si>
    <t>EB.4</t>
  </si>
  <si>
    <t>Microeconomics</t>
  </si>
  <si>
    <t>EB.5</t>
  </si>
  <si>
    <t>Econometrics</t>
  </si>
  <si>
    <t>EB.51</t>
  </si>
  <si>
    <t>Economic Analysis</t>
  </si>
  <si>
    <t>EB.53</t>
  </si>
  <si>
    <t>Economic Forecasting</t>
  </si>
  <si>
    <t>EB.6</t>
  </si>
  <si>
    <t>Applied Economics</t>
  </si>
  <si>
    <t>EB.62</t>
  </si>
  <si>
    <t>Business / Industrial Economics</t>
  </si>
  <si>
    <t>EB.63</t>
  </si>
  <si>
    <t>Social Economics</t>
  </si>
  <si>
    <t>EB.631</t>
  </si>
  <si>
    <t>Health Economics</t>
  </si>
  <si>
    <t>EB.64</t>
  </si>
  <si>
    <t>Natural Resource Economics</t>
  </si>
  <si>
    <t>EB.641</t>
  </si>
  <si>
    <t>Environmental Economics</t>
  </si>
  <si>
    <t>EB.642</t>
  </si>
  <si>
    <t>Land Economics</t>
  </si>
  <si>
    <t>EB.643</t>
  </si>
  <si>
    <t>Food / Agricultural Economics</t>
  </si>
  <si>
    <t>EB.65</t>
  </si>
  <si>
    <t>Labour Economics</t>
  </si>
  <si>
    <t>EB.66</t>
  </si>
  <si>
    <t>Transport Economics</t>
  </si>
  <si>
    <t>EB.7</t>
  </si>
  <si>
    <t>International Economics</t>
  </si>
  <si>
    <t>EB.71</t>
  </si>
  <si>
    <t>European Union Economics</t>
  </si>
  <si>
    <t>EB.72</t>
  </si>
  <si>
    <t>Europe Economics</t>
  </si>
  <si>
    <t>EB.73</t>
  </si>
  <si>
    <t>Middle East Economics</t>
  </si>
  <si>
    <t>EB.74</t>
  </si>
  <si>
    <t>Africa Economics</t>
  </si>
  <si>
    <t>EB.75</t>
  </si>
  <si>
    <t>Americas Economics</t>
  </si>
  <si>
    <t>EB.76</t>
  </si>
  <si>
    <t>Asia Economics</t>
  </si>
  <si>
    <t>EB.77</t>
  </si>
  <si>
    <t>Australasia / Austronesia Economics</t>
  </si>
  <si>
    <t>EB.79</t>
  </si>
  <si>
    <t>Development Economics</t>
  </si>
  <si>
    <t>EC.</t>
  </si>
  <si>
    <t>Law</t>
  </si>
  <si>
    <t>EC.1</t>
  </si>
  <si>
    <t>Law / Legal Studies</t>
  </si>
  <si>
    <t>EC.12</t>
  </si>
  <si>
    <t>Jurisprudence</t>
  </si>
  <si>
    <t>EC.13</t>
  </si>
  <si>
    <t>Comparative Law</t>
  </si>
  <si>
    <t>EC.14</t>
  </si>
  <si>
    <t>Legal History</t>
  </si>
  <si>
    <t>EC.15</t>
  </si>
  <si>
    <t>Legal Theory</t>
  </si>
  <si>
    <t>EC.16</t>
  </si>
  <si>
    <t>Equity</t>
  </si>
  <si>
    <t>EC.2</t>
  </si>
  <si>
    <t>International Law</t>
  </si>
  <si>
    <t>EC.21</t>
  </si>
  <si>
    <t>Maritime Law</t>
  </si>
  <si>
    <t>EC.3</t>
  </si>
  <si>
    <t>Law Of Specific Areas / Countries</t>
  </si>
  <si>
    <t>EC.31</t>
  </si>
  <si>
    <t>European Union Law</t>
  </si>
  <si>
    <t>EC.311</t>
  </si>
  <si>
    <t>Working Time - Ec Directive</t>
  </si>
  <si>
    <t>EC.32</t>
  </si>
  <si>
    <t>Europe Law</t>
  </si>
  <si>
    <t>EC.33</t>
  </si>
  <si>
    <t>Middle East Law</t>
  </si>
  <si>
    <t>EC.34</t>
  </si>
  <si>
    <t>Africa Law</t>
  </si>
  <si>
    <t>EC.35</t>
  </si>
  <si>
    <t>Americas Law</t>
  </si>
  <si>
    <t>EC.36</t>
  </si>
  <si>
    <t>Asia Law</t>
  </si>
  <si>
    <t>EC.37</t>
  </si>
  <si>
    <t>Australasia / Austronesia Law</t>
  </si>
  <si>
    <t>EC.4</t>
  </si>
  <si>
    <t>United Kingdom Law</t>
  </si>
  <si>
    <t>EC.41</t>
  </si>
  <si>
    <t>English Law</t>
  </si>
  <si>
    <t>EC.44</t>
  </si>
  <si>
    <t>Welsh Law</t>
  </si>
  <si>
    <t>EC.5</t>
  </si>
  <si>
    <t>Constitutional / Public Law</t>
  </si>
  <si>
    <t>EC.51</t>
  </si>
  <si>
    <t>Administrative Law</t>
  </si>
  <si>
    <t>EC.52</t>
  </si>
  <si>
    <t>Legal Rights (Law)</t>
  </si>
  <si>
    <t>EC.521</t>
  </si>
  <si>
    <t>Sex Discrimination (Legal Rights)</t>
  </si>
  <si>
    <t>EC.522</t>
  </si>
  <si>
    <t>Race Discrimination (Legal Rights)</t>
  </si>
  <si>
    <t>EC.53</t>
  </si>
  <si>
    <t>Environmental Law</t>
  </si>
  <si>
    <t>EC.54</t>
  </si>
  <si>
    <t>Immigration Law</t>
  </si>
  <si>
    <t>EC.55</t>
  </si>
  <si>
    <t>Media Law</t>
  </si>
  <si>
    <t>EC.6</t>
  </si>
  <si>
    <t>Criminal Law</t>
  </si>
  <si>
    <t>EC.7</t>
  </si>
  <si>
    <t>Civil Law</t>
  </si>
  <si>
    <t>EC.71</t>
  </si>
  <si>
    <t>Contract Law</t>
  </si>
  <si>
    <t>EC.72</t>
  </si>
  <si>
    <t>Torts / Liabilities</t>
  </si>
  <si>
    <t>EC.721</t>
  </si>
  <si>
    <t>Accident Compensation Law</t>
  </si>
  <si>
    <t>EC.73</t>
  </si>
  <si>
    <t>Family Law</t>
  </si>
  <si>
    <t>EC.731</t>
  </si>
  <si>
    <t>Welfare Law</t>
  </si>
  <si>
    <t>EC.732</t>
  </si>
  <si>
    <t>ChildrenS Law</t>
  </si>
  <si>
    <t>EC.74</t>
  </si>
  <si>
    <t>Property Law</t>
  </si>
  <si>
    <t>EC.741</t>
  </si>
  <si>
    <t>Intellectual Property</t>
  </si>
  <si>
    <t>EC.7411</t>
  </si>
  <si>
    <t>Copyright / Patents (Law)</t>
  </si>
  <si>
    <t>EC.742</t>
  </si>
  <si>
    <t>Conveyancing</t>
  </si>
  <si>
    <t>EC.743</t>
  </si>
  <si>
    <t>Inheritance Tax Law</t>
  </si>
  <si>
    <t>EC.75</t>
  </si>
  <si>
    <t>Company Law</t>
  </si>
  <si>
    <t>EC.751</t>
  </si>
  <si>
    <t>Labour Law</t>
  </si>
  <si>
    <t>EC.76</t>
  </si>
  <si>
    <t>Consumer Law</t>
  </si>
  <si>
    <t>EC.77</t>
  </si>
  <si>
    <t>Law (Specific Statutes)</t>
  </si>
  <si>
    <t>EC.771</t>
  </si>
  <si>
    <t>Data Protection Act</t>
  </si>
  <si>
    <t>EC.772</t>
  </si>
  <si>
    <t>Disability Discrimination Act</t>
  </si>
  <si>
    <t>EC.773</t>
  </si>
  <si>
    <t>Equal Opportunities Legislation</t>
  </si>
  <si>
    <t>EC.774</t>
  </si>
  <si>
    <t>Mental Health Act</t>
  </si>
  <si>
    <t>EC.8</t>
  </si>
  <si>
    <t>Legal Practice / Procedures</t>
  </si>
  <si>
    <t>EC.81</t>
  </si>
  <si>
    <t>Legal Procedures</t>
  </si>
  <si>
    <t>EC.812</t>
  </si>
  <si>
    <t>Criminal Legal Procedures</t>
  </si>
  <si>
    <t>EC.813</t>
  </si>
  <si>
    <t>Employment Tribunals</t>
  </si>
  <si>
    <t>EC.814</t>
  </si>
  <si>
    <t>Court Procedures</t>
  </si>
  <si>
    <t>EC.816</t>
  </si>
  <si>
    <t>Expert Witness</t>
  </si>
  <si>
    <t>EC.817</t>
  </si>
  <si>
    <t>Arbitration</t>
  </si>
  <si>
    <t>EC.82</t>
  </si>
  <si>
    <t>Legal Practice</t>
  </si>
  <si>
    <t>EC.822</t>
  </si>
  <si>
    <t>Legal Executives Work</t>
  </si>
  <si>
    <t>EC.824</t>
  </si>
  <si>
    <t>Paralegal Work</t>
  </si>
  <si>
    <t>EC.83</t>
  </si>
  <si>
    <t>Legal Advice Work</t>
  </si>
  <si>
    <t>EC.84</t>
  </si>
  <si>
    <t>Legal Drafting</t>
  </si>
  <si>
    <t>ED.</t>
  </si>
  <si>
    <t>Social Sciences</t>
  </si>
  <si>
    <t>ED.8</t>
  </si>
  <si>
    <t>Social Studies Applied</t>
  </si>
  <si>
    <t>EE.</t>
  </si>
  <si>
    <t>Social Studies</t>
  </si>
  <si>
    <t>EE.2</t>
  </si>
  <si>
    <t>Sociology</t>
  </si>
  <si>
    <t>EE.22</t>
  </si>
  <si>
    <t>Sociology Of Specific Subjects</t>
  </si>
  <si>
    <t>EE.221</t>
  </si>
  <si>
    <t>Sociology Of Industry</t>
  </si>
  <si>
    <t>EE.223</t>
  </si>
  <si>
    <t>Sociology Of Organisations</t>
  </si>
  <si>
    <t>EE.225</t>
  </si>
  <si>
    <t>Sociology Of Religion</t>
  </si>
  <si>
    <t>EE.226</t>
  </si>
  <si>
    <t>Sociology Of Science</t>
  </si>
  <si>
    <t>EE.227</t>
  </si>
  <si>
    <t>Sociology Of Welfare</t>
  </si>
  <si>
    <t>EE.228</t>
  </si>
  <si>
    <t>Urban Sociology</t>
  </si>
  <si>
    <t>EE.229</t>
  </si>
  <si>
    <t>Sociology Of Health and Sickness</t>
  </si>
  <si>
    <t>EE.23</t>
  </si>
  <si>
    <t>Anthropology</t>
  </si>
  <si>
    <t>EE.231</t>
  </si>
  <si>
    <t>Biological Anthropology</t>
  </si>
  <si>
    <t>EE.232</t>
  </si>
  <si>
    <t>Social Anthropology</t>
  </si>
  <si>
    <t>EE.2321</t>
  </si>
  <si>
    <t>Ethnology</t>
  </si>
  <si>
    <t>EE.2322</t>
  </si>
  <si>
    <t>Demography</t>
  </si>
  <si>
    <t>EE.234</t>
  </si>
  <si>
    <t>Paleoecology</t>
  </si>
  <si>
    <t>EE.235</t>
  </si>
  <si>
    <t>Paleopathology</t>
  </si>
  <si>
    <t>EE.24</t>
  </si>
  <si>
    <t>Criminology</t>
  </si>
  <si>
    <t>EE.241</t>
  </si>
  <si>
    <t>Offenders (Criminology)</t>
  </si>
  <si>
    <t>EE.242</t>
  </si>
  <si>
    <t>Prisons / Penal Policy</t>
  </si>
  <si>
    <t>EE.243</t>
  </si>
  <si>
    <t>Socio-Legal Studies</t>
  </si>
  <si>
    <t>EE.25</t>
  </si>
  <si>
    <t>Sociological Theory</t>
  </si>
  <si>
    <t>EE.26</t>
  </si>
  <si>
    <t>Comparative Sociology</t>
  </si>
  <si>
    <t>EE.3</t>
  </si>
  <si>
    <t>Community Studies</t>
  </si>
  <si>
    <t>EE.31</t>
  </si>
  <si>
    <t>Community Development</t>
  </si>
  <si>
    <t>EE.32</t>
  </si>
  <si>
    <t>Community Relations</t>
  </si>
  <si>
    <t>EE.321</t>
  </si>
  <si>
    <t>Race Relations</t>
  </si>
  <si>
    <t>EE.4</t>
  </si>
  <si>
    <t>Age Studies</t>
  </si>
  <si>
    <t>EE.5</t>
  </si>
  <si>
    <t>Youth Studies</t>
  </si>
  <si>
    <t>EE.51</t>
  </si>
  <si>
    <t>Youth Development</t>
  </si>
  <si>
    <t>EE.6</t>
  </si>
  <si>
    <t>Regional Studies</t>
  </si>
  <si>
    <t>EE.7</t>
  </si>
  <si>
    <t>Industrial Studies</t>
  </si>
  <si>
    <t>EE.71</t>
  </si>
  <si>
    <t>Labour Studies</t>
  </si>
  <si>
    <t>EE.8</t>
  </si>
  <si>
    <t>Social Research</t>
  </si>
  <si>
    <t>EE.81</t>
  </si>
  <si>
    <t>Social Research Methods</t>
  </si>
  <si>
    <t>EE.83</t>
  </si>
  <si>
    <t>Social Data Analysis</t>
  </si>
  <si>
    <t>EE.9</t>
  </si>
  <si>
    <t>Family Studies</t>
  </si>
  <si>
    <t>F</t>
  </si>
  <si>
    <t>Area Studies / Cultural Studies / Languages / Literature</t>
  </si>
  <si>
    <t>FB.</t>
  </si>
  <si>
    <t>Culture / Gender / Folklore</t>
  </si>
  <si>
    <t>FB.1</t>
  </si>
  <si>
    <t>Cultural Studies</t>
  </si>
  <si>
    <t>FB.11</t>
  </si>
  <si>
    <t>Arts (Culture) and Society</t>
  </si>
  <si>
    <t>FB.12</t>
  </si>
  <si>
    <t>Popular Culture</t>
  </si>
  <si>
    <t>FB.13</t>
  </si>
  <si>
    <t>Cultural Traditions</t>
  </si>
  <si>
    <t>FB.14</t>
  </si>
  <si>
    <t>Religion and Culture</t>
  </si>
  <si>
    <t>FB.15</t>
  </si>
  <si>
    <t>Multicultural Studies</t>
  </si>
  <si>
    <t>FB.2</t>
  </si>
  <si>
    <t>Gender Studies</t>
  </si>
  <si>
    <t>FB.21</t>
  </si>
  <si>
    <t>WomenS Studies</t>
  </si>
  <si>
    <t>FB.22</t>
  </si>
  <si>
    <t>MenS Studies</t>
  </si>
  <si>
    <t>FB.3</t>
  </si>
  <si>
    <t>Contemporary Studies</t>
  </si>
  <si>
    <t>FB.4</t>
  </si>
  <si>
    <t>Folklore</t>
  </si>
  <si>
    <t>FB.41</t>
  </si>
  <si>
    <t>Paranormal Phenomena</t>
  </si>
  <si>
    <t>FB.411</t>
  </si>
  <si>
    <t>Parapsychology</t>
  </si>
  <si>
    <t>FB.412</t>
  </si>
  <si>
    <t>Ufology</t>
  </si>
  <si>
    <t>FB.42</t>
  </si>
  <si>
    <t>Predictions</t>
  </si>
  <si>
    <t>FB.421</t>
  </si>
  <si>
    <t>Astrology</t>
  </si>
  <si>
    <t>FB.422</t>
  </si>
  <si>
    <t>Palmistry</t>
  </si>
  <si>
    <t>FB.423</t>
  </si>
  <si>
    <t>Tarot Cards</t>
  </si>
  <si>
    <t>FB.43</t>
  </si>
  <si>
    <t>Mythology</t>
  </si>
  <si>
    <t>FB.44</t>
  </si>
  <si>
    <t>Divining</t>
  </si>
  <si>
    <t>FB.5</t>
  </si>
  <si>
    <t>Dream Interpretation</t>
  </si>
  <si>
    <t>FC.</t>
  </si>
  <si>
    <t>Literature</t>
  </si>
  <si>
    <t>FC.2</t>
  </si>
  <si>
    <t>Literature History / Criticism</t>
  </si>
  <si>
    <t>FC.21</t>
  </si>
  <si>
    <t>Literary History</t>
  </si>
  <si>
    <t>FC.22</t>
  </si>
  <si>
    <t>Literary Criticism</t>
  </si>
  <si>
    <t>FC.221</t>
  </si>
  <si>
    <t>Critical Theory</t>
  </si>
  <si>
    <t>FC.222</t>
  </si>
  <si>
    <t>Textual Criticism</t>
  </si>
  <si>
    <t>FC.23</t>
  </si>
  <si>
    <t>Literary Research</t>
  </si>
  <si>
    <t>FC.24</t>
  </si>
  <si>
    <t>Comparative Literature</t>
  </si>
  <si>
    <t>FC.25</t>
  </si>
  <si>
    <t>Literary Stylistics</t>
  </si>
  <si>
    <t>FC.3</t>
  </si>
  <si>
    <t>Literature Specific Forms</t>
  </si>
  <si>
    <t>FC.31</t>
  </si>
  <si>
    <t>Poetry</t>
  </si>
  <si>
    <t>FC.32</t>
  </si>
  <si>
    <t>Dramatic Literature</t>
  </si>
  <si>
    <t>FC.33</t>
  </si>
  <si>
    <t>Novels / Short Stories</t>
  </si>
  <si>
    <t>FC.331</t>
  </si>
  <si>
    <t>Specific Genre Writing</t>
  </si>
  <si>
    <t>FC.34</t>
  </si>
  <si>
    <t>Belles Lettres</t>
  </si>
  <si>
    <t>FC.35</t>
  </si>
  <si>
    <t>Biographical Literature</t>
  </si>
  <si>
    <t>FC.36</t>
  </si>
  <si>
    <t>ChildrenS Literature</t>
  </si>
  <si>
    <t>FC.37</t>
  </si>
  <si>
    <t>Humour (Literature)</t>
  </si>
  <si>
    <t>FC.38</t>
  </si>
  <si>
    <t>Oral Literature</t>
  </si>
  <si>
    <t>FC.4</t>
  </si>
  <si>
    <t>English Literature</t>
  </si>
  <si>
    <t>FC.41</t>
  </si>
  <si>
    <t>English Literature Of Specific Periods</t>
  </si>
  <si>
    <t>FC.411</t>
  </si>
  <si>
    <t>Old English Literature</t>
  </si>
  <si>
    <t>FC.412</t>
  </si>
  <si>
    <t>Medieval English Literature</t>
  </si>
  <si>
    <t>FC.413</t>
  </si>
  <si>
    <t>Sixteenth Century English Literature</t>
  </si>
  <si>
    <t>FC.414</t>
  </si>
  <si>
    <t>Seventeenth Century English Literature</t>
  </si>
  <si>
    <t>FC.415</t>
  </si>
  <si>
    <t>Eighteenth Century English Literature</t>
  </si>
  <si>
    <t>FC.416</t>
  </si>
  <si>
    <t>Nineteenth Century English Literature</t>
  </si>
  <si>
    <t>FC.417</t>
  </si>
  <si>
    <t>Twentieth Century English Literature</t>
  </si>
  <si>
    <t>FC.42</t>
  </si>
  <si>
    <t>FC.48</t>
  </si>
  <si>
    <t>English Literature Specific Authors</t>
  </si>
  <si>
    <t>FC.481</t>
  </si>
  <si>
    <t>Shakespeare</t>
  </si>
  <si>
    <t>FC.5</t>
  </si>
  <si>
    <t>Literature Specific Periods</t>
  </si>
  <si>
    <t>FC.51</t>
  </si>
  <si>
    <t>Classical Literature</t>
  </si>
  <si>
    <t>FC.6</t>
  </si>
  <si>
    <t>Literature Of Specific Areas / Countries</t>
  </si>
  <si>
    <t>FC.62</t>
  </si>
  <si>
    <t>Europe Literature</t>
  </si>
  <si>
    <t>FC.621</t>
  </si>
  <si>
    <t>British Isles Literature Of Specific Areas</t>
  </si>
  <si>
    <t>FC.6211</t>
  </si>
  <si>
    <t>Ireland Literature</t>
  </si>
  <si>
    <t>FC.6212</t>
  </si>
  <si>
    <t>Scotland Literature</t>
  </si>
  <si>
    <t>FC.6213</t>
  </si>
  <si>
    <t>Wales Literature</t>
  </si>
  <si>
    <t>FC.63</t>
  </si>
  <si>
    <t>Middle East Literature</t>
  </si>
  <si>
    <t>FC.64</t>
  </si>
  <si>
    <t>Africa Literature</t>
  </si>
  <si>
    <t>FC.65</t>
  </si>
  <si>
    <t>Americas Literature</t>
  </si>
  <si>
    <t>FC.652</t>
  </si>
  <si>
    <t>North America Literature</t>
  </si>
  <si>
    <t>FC.653</t>
  </si>
  <si>
    <t>Caribbean Literature</t>
  </si>
  <si>
    <t>FC.654</t>
  </si>
  <si>
    <t>Latin America Literature</t>
  </si>
  <si>
    <t>FC.655</t>
  </si>
  <si>
    <t>South American Literature</t>
  </si>
  <si>
    <t>FC.66</t>
  </si>
  <si>
    <t>Asia Literature</t>
  </si>
  <si>
    <t>FC.662</t>
  </si>
  <si>
    <t>India / Central Asia Literature</t>
  </si>
  <si>
    <t>FC.663</t>
  </si>
  <si>
    <t>Far East (East Asia) Literature</t>
  </si>
  <si>
    <t>FC.67</t>
  </si>
  <si>
    <t>Australasia / Austronesia Literature</t>
  </si>
  <si>
    <t>FJ.</t>
  </si>
  <si>
    <t>Linguistic Studies</t>
  </si>
  <si>
    <t>FJ.2</t>
  </si>
  <si>
    <t>Linguistics</t>
  </si>
  <si>
    <t>FJ.22</t>
  </si>
  <si>
    <t>Historical / Comparative Linguistics</t>
  </si>
  <si>
    <t>FJ.23</t>
  </si>
  <si>
    <t>Phonetics / Phonology</t>
  </si>
  <si>
    <t>FJ.24</t>
  </si>
  <si>
    <t>Syntax / Morphology</t>
  </si>
  <si>
    <t>FJ.241</t>
  </si>
  <si>
    <t>Morphology (Linguistics)</t>
  </si>
  <si>
    <t>FJ.242</t>
  </si>
  <si>
    <t>Syntax (Linguistics)</t>
  </si>
  <si>
    <t>FJ.243</t>
  </si>
  <si>
    <t>Vocabulary</t>
  </si>
  <si>
    <t>FJ.244</t>
  </si>
  <si>
    <t>Lexicology</t>
  </si>
  <si>
    <t>FJ.245</t>
  </si>
  <si>
    <t>Etymology</t>
  </si>
  <si>
    <t>FJ.25</t>
  </si>
  <si>
    <t>Semantics</t>
  </si>
  <si>
    <t>FJ.26</t>
  </si>
  <si>
    <t>Computational Linguistics</t>
  </si>
  <si>
    <t>FJ.27</t>
  </si>
  <si>
    <t>Psycholinguistics</t>
  </si>
  <si>
    <t>FJ.28</t>
  </si>
  <si>
    <t>Sociolinguistics</t>
  </si>
  <si>
    <t>FJ.3</t>
  </si>
  <si>
    <t>Interpreting</t>
  </si>
  <si>
    <t>FJ.31</t>
  </si>
  <si>
    <t>Community Interpreting</t>
  </si>
  <si>
    <t>FJ.32</t>
  </si>
  <si>
    <t>Conference Interpreting</t>
  </si>
  <si>
    <t>FJ.4</t>
  </si>
  <si>
    <t>Translation</t>
  </si>
  <si>
    <t>FM.</t>
  </si>
  <si>
    <t>Area / Diaspora Studies</t>
  </si>
  <si>
    <t>FM.1</t>
  </si>
  <si>
    <t>Area Studies</t>
  </si>
  <si>
    <t>FM.11</t>
  </si>
  <si>
    <t>Third World Studies</t>
  </si>
  <si>
    <t>FM.12</t>
  </si>
  <si>
    <t>British Commonwealth Studies</t>
  </si>
  <si>
    <t>FM.13</t>
  </si>
  <si>
    <t>Soviet Studies</t>
  </si>
  <si>
    <t>FM.14</t>
  </si>
  <si>
    <t>International Studies</t>
  </si>
  <si>
    <t>FM.2</t>
  </si>
  <si>
    <t>Diaspora Studies</t>
  </si>
  <si>
    <t>FM.21</t>
  </si>
  <si>
    <t>Black Studies</t>
  </si>
  <si>
    <t>FM.22</t>
  </si>
  <si>
    <t>Jewish Studies</t>
  </si>
  <si>
    <t>FM.23</t>
  </si>
  <si>
    <t>Celtic Diaspora Studies</t>
  </si>
  <si>
    <t>FM.25</t>
  </si>
  <si>
    <t>Islamic Studies</t>
  </si>
  <si>
    <t>FM.26</t>
  </si>
  <si>
    <t>Hispanic Studies</t>
  </si>
  <si>
    <t>FM.3</t>
  </si>
  <si>
    <t>British Isles Studies</t>
  </si>
  <si>
    <t>FM.31</t>
  </si>
  <si>
    <t>English Studies</t>
  </si>
  <si>
    <t>FM.32</t>
  </si>
  <si>
    <t>Irish Studies</t>
  </si>
  <si>
    <t>FM.33</t>
  </si>
  <si>
    <t>Northern Ireland Studies</t>
  </si>
  <si>
    <t>FM.34</t>
  </si>
  <si>
    <t>Scottish Studies</t>
  </si>
  <si>
    <t>FM.35</t>
  </si>
  <si>
    <t>Welsh Studies</t>
  </si>
  <si>
    <t>FM.4</t>
  </si>
  <si>
    <t>European Studies</t>
  </si>
  <si>
    <t>FM.41</t>
  </si>
  <si>
    <t>Europe Studies (General)</t>
  </si>
  <si>
    <t>FM.411</t>
  </si>
  <si>
    <t>Balkan Studies</t>
  </si>
  <si>
    <t>FM.412</t>
  </si>
  <si>
    <t>Celtic Studies</t>
  </si>
  <si>
    <t>FM.413</t>
  </si>
  <si>
    <t>Eastern Europe Studies</t>
  </si>
  <si>
    <t>FM.414</t>
  </si>
  <si>
    <t>Scandinavia Studies</t>
  </si>
  <si>
    <t>FM.415</t>
  </si>
  <si>
    <t>Western Europe Studies</t>
  </si>
  <si>
    <t>FM.416</t>
  </si>
  <si>
    <t>European Union Studies</t>
  </si>
  <si>
    <t>FM.42</t>
  </si>
  <si>
    <t>Europe (Specific Countries) Studies</t>
  </si>
  <si>
    <t>FM.421</t>
  </si>
  <si>
    <t>France Studies</t>
  </si>
  <si>
    <t>FM.422</t>
  </si>
  <si>
    <t>Germany Studies</t>
  </si>
  <si>
    <t>FM.423</t>
  </si>
  <si>
    <t>Greece Studies</t>
  </si>
  <si>
    <t>FM.424</t>
  </si>
  <si>
    <t>Italy Studies</t>
  </si>
  <si>
    <t>FM.425</t>
  </si>
  <si>
    <t>Russian Federation Studies</t>
  </si>
  <si>
    <t>FM.426</t>
  </si>
  <si>
    <t>Spain Studies</t>
  </si>
  <si>
    <t>FM.495</t>
  </si>
  <si>
    <t>FM.5</t>
  </si>
  <si>
    <t>African Studies</t>
  </si>
  <si>
    <t>FM.6</t>
  </si>
  <si>
    <t>Americas Studies</t>
  </si>
  <si>
    <t>FM.61</t>
  </si>
  <si>
    <t>American Studies</t>
  </si>
  <si>
    <t>FM.612</t>
  </si>
  <si>
    <t>Latin America Studies</t>
  </si>
  <si>
    <t>FM.613</t>
  </si>
  <si>
    <t>Caribbean Studies</t>
  </si>
  <si>
    <t>FM.63</t>
  </si>
  <si>
    <t>North American Studies</t>
  </si>
  <si>
    <t>FM.631</t>
  </si>
  <si>
    <t>Canada Studies</t>
  </si>
  <si>
    <t>FM.632</t>
  </si>
  <si>
    <t>United States Studies</t>
  </si>
  <si>
    <t>FM.64</t>
  </si>
  <si>
    <t>Central American Studies</t>
  </si>
  <si>
    <t>FM.65</t>
  </si>
  <si>
    <t>South Central American Studies</t>
  </si>
  <si>
    <t>FM.66</t>
  </si>
  <si>
    <t>South American Studies</t>
  </si>
  <si>
    <t>FM.67</t>
  </si>
  <si>
    <t>West Indies Studies</t>
  </si>
  <si>
    <t>FM.7</t>
  </si>
  <si>
    <t>Asian Studies</t>
  </si>
  <si>
    <t>FM.72</t>
  </si>
  <si>
    <t>India / Central Asia States Studies</t>
  </si>
  <si>
    <t>FM.722</t>
  </si>
  <si>
    <t>Afghanistan Studies</t>
  </si>
  <si>
    <t>FM.725</t>
  </si>
  <si>
    <t>India Studies</t>
  </si>
  <si>
    <t>FM.73</t>
  </si>
  <si>
    <t>East Asia States Studies</t>
  </si>
  <si>
    <t>FM.732</t>
  </si>
  <si>
    <t>China Studies</t>
  </si>
  <si>
    <t>FM.733</t>
  </si>
  <si>
    <t>Japan Studies</t>
  </si>
  <si>
    <t>FM.738</t>
  </si>
  <si>
    <t>Tibet Studies</t>
  </si>
  <si>
    <t>FM.74</t>
  </si>
  <si>
    <t>South East Asia States Studies</t>
  </si>
  <si>
    <t>FM.75</t>
  </si>
  <si>
    <t>North West Asia Studies</t>
  </si>
  <si>
    <t>FM.8</t>
  </si>
  <si>
    <t>Australasian / Austronesian Studies</t>
  </si>
  <si>
    <t>FM.9</t>
  </si>
  <si>
    <t>Middle East Studies</t>
  </si>
  <si>
    <t>FM.91</t>
  </si>
  <si>
    <t>Middle Eastern Studies</t>
  </si>
  <si>
    <t>FM.912</t>
  </si>
  <si>
    <t>Arabic Studies</t>
  </si>
  <si>
    <t>FM.913</t>
  </si>
  <si>
    <t>Byzantine Studies</t>
  </si>
  <si>
    <t>FM.914</t>
  </si>
  <si>
    <t>Iranian (Farsi) Studies</t>
  </si>
  <si>
    <t>FM.915</t>
  </si>
  <si>
    <t>Turkish (Ottoman) Studies</t>
  </si>
  <si>
    <t>FM.92</t>
  </si>
  <si>
    <t>Arabian States Studies</t>
  </si>
  <si>
    <t>FM.93</t>
  </si>
  <si>
    <t>Iran Studies</t>
  </si>
  <si>
    <t>FM.94</t>
  </si>
  <si>
    <t>Iraq Studies</t>
  </si>
  <si>
    <t>FM.95</t>
  </si>
  <si>
    <t>Israel Studies</t>
  </si>
  <si>
    <t>FM.96</t>
  </si>
  <si>
    <t>Jordan Studies</t>
  </si>
  <si>
    <t>FM.97</t>
  </si>
  <si>
    <t>Lebanon Studies</t>
  </si>
  <si>
    <t>FM.98</t>
  </si>
  <si>
    <t>Syria Studies</t>
  </si>
  <si>
    <t>FM.99</t>
  </si>
  <si>
    <t>Turkey Studies</t>
  </si>
  <si>
    <t>FN.</t>
  </si>
  <si>
    <t>Languages</t>
  </si>
  <si>
    <t>FN.1</t>
  </si>
  <si>
    <t>Language Studies</t>
  </si>
  <si>
    <t>FN.12</t>
  </si>
  <si>
    <t>Modern Languages</t>
  </si>
  <si>
    <t>FN.121</t>
  </si>
  <si>
    <t>Languages For Business</t>
  </si>
  <si>
    <t>FN.122</t>
  </si>
  <si>
    <t>Community Languages</t>
  </si>
  <si>
    <t>FN.14</t>
  </si>
  <si>
    <t>FN.15</t>
  </si>
  <si>
    <t>Ancient Languages</t>
  </si>
  <si>
    <t>FN.16</t>
  </si>
  <si>
    <t>Biblical Languages</t>
  </si>
  <si>
    <t>FN.2</t>
  </si>
  <si>
    <t>English Language</t>
  </si>
  <si>
    <t>FN.21</t>
  </si>
  <si>
    <t>English Language Of Specific Periods</t>
  </si>
  <si>
    <t>FN.212</t>
  </si>
  <si>
    <t>Old English (Anglo-Saxon)</t>
  </si>
  <si>
    <t>FN.213</t>
  </si>
  <si>
    <t>Middle English</t>
  </si>
  <si>
    <t>FN.214</t>
  </si>
  <si>
    <t>Early Modern English</t>
  </si>
  <si>
    <t>FN.22</t>
  </si>
  <si>
    <t>English For Speakers Of Other Languages (Esol)</t>
  </si>
  <si>
    <t>FN.221</t>
  </si>
  <si>
    <t>English As An Additional Language (Eal)</t>
  </si>
  <si>
    <t>FN.222</t>
  </si>
  <si>
    <t>English As A Foreign Language (Efl)</t>
  </si>
  <si>
    <t>FN.24</t>
  </si>
  <si>
    <t>English For Specific Purposes</t>
  </si>
  <si>
    <t>FN.241</t>
  </si>
  <si>
    <t>English For Business</t>
  </si>
  <si>
    <t>FN.3</t>
  </si>
  <si>
    <t>Europe Languages</t>
  </si>
  <si>
    <t>FN.32</t>
  </si>
  <si>
    <t>Classical Languages (Latin &amp; Greek)</t>
  </si>
  <si>
    <t>FN.323</t>
  </si>
  <si>
    <t>Latin Language</t>
  </si>
  <si>
    <t>FN.325</t>
  </si>
  <si>
    <t>Greek (Classical)</t>
  </si>
  <si>
    <t>FN.326</t>
  </si>
  <si>
    <t>Greek (New Testament)</t>
  </si>
  <si>
    <t>FN.33</t>
  </si>
  <si>
    <t>Germanic Languages</t>
  </si>
  <si>
    <t>FN.331</t>
  </si>
  <si>
    <t>Icelandic Language</t>
  </si>
  <si>
    <t>FN.332</t>
  </si>
  <si>
    <t>Dutch Language</t>
  </si>
  <si>
    <t>FN.3323</t>
  </si>
  <si>
    <t>Afrikaans Language</t>
  </si>
  <si>
    <t>FN.333</t>
  </si>
  <si>
    <t>Danish Language</t>
  </si>
  <si>
    <t>FN.335</t>
  </si>
  <si>
    <t>German Language</t>
  </si>
  <si>
    <t>FN.3362</t>
  </si>
  <si>
    <t>FN.3363</t>
  </si>
  <si>
    <t>Norwegian Language</t>
  </si>
  <si>
    <t>FN.337</t>
  </si>
  <si>
    <t>Swedish Language</t>
  </si>
  <si>
    <t>FN.338</t>
  </si>
  <si>
    <t>Yiddish</t>
  </si>
  <si>
    <t>FN.339</t>
  </si>
  <si>
    <t>FN.34</t>
  </si>
  <si>
    <t>Romance Languages</t>
  </si>
  <si>
    <t>FN.342</t>
  </si>
  <si>
    <t>Catalan Language</t>
  </si>
  <si>
    <t>FN.343</t>
  </si>
  <si>
    <t>French Language</t>
  </si>
  <si>
    <t>FN.344</t>
  </si>
  <si>
    <t>Italian Language</t>
  </si>
  <si>
    <t>FN.346</t>
  </si>
  <si>
    <t>Portuguese Language</t>
  </si>
  <si>
    <t>FN.347</t>
  </si>
  <si>
    <t>Romanian Language</t>
  </si>
  <si>
    <t>FN.349</t>
  </si>
  <si>
    <t>Spanish Language</t>
  </si>
  <si>
    <t>FN.35</t>
  </si>
  <si>
    <t>Celtic Languages</t>
  </si>
  <si>
    <t>FN.352</t>
  </si>
  <si>
    <t>Breton Language</t>
  </si>
  <si>
    <t>FN.353</t>
  </si>
  <si>
    <t>Cornish Language</t>
  </si>
  <si>
    <t>FN.354</t>
  </si>
  <si>
    <t>Irish (Gaeilge)</t>
  </si>
  <si>
    <t>FN.355</t>
  </si>
  <si>
    <t>Manx</t>
  </si>
  <si>
    <t>FN.356</t>
  </si>
  <si>
    <t>Scottish Gaelic</t>
  </si>
  <si>
    <t>FN.357</t>
  </si>
  <si>
    <t>Welsh Language</t>
  </si>
  <si>
    <t>FN.36</t>
  </si>
  <si>
    <t>Slavonic Languages</t>
  </si>
  <si>
    <t>FN.361</t>
  </si>
  <si>
    <t>Bulgarian Language</t>
  </si>
  <si>
    <t>FN.362</t>
  </si>
  <si>
    <t>Czech Language</t>
  </si>
  <si>
    <t>FN.363</t>
  </si>
  <si>
    <t>Polish Language</t>
  </si>
  <si>
    <t>FN.364</t>
  </si>
  <si>
    <t>Russian Language</t>
  </si>
  <si>
    <t>FN.365</t>
  </si>
  <si>
    <t>Serbo-Croatian Language</t>
  </si>
  <si>
    <t>FN.3651</t>
  </si>
  <si>
    <t>Bosnian Language</t>
  </si>
  <si>
    <t>FN.3652</t>
  </si>
  <si>
    <t>Croatian Language</t>
  </si>
  <si>
    <t>FN.3653</t>
  </si>
  <si>
    <t>Serbian Language</t>
  </si>
  <si>
    <t>FN.366</t>
  </si>
  <si>
    <t>Slovak Language</t>
  </si>
  <si>
    <t>FN.367</t>
  </si>
  <si>
    <t>Slovene Language</t>
  </si>
  <si>
    <t>FN.368</t>
  </si>
  <si>
    <t>Ukranian Language</t>
  </si>
  <si>
    <t>FN.39</t>
  </si>
  <si>
    <t>Europe Languages (Other)</t>
  </si>
  <si>
    <t>FN.391</t>
  </si>
  <si>
    <t>Baltic Languages</t>
  </si>
  <si>
    <t>FN.3911</t>
  </si>
  <si>
    <t>Latvian Language</t>
  </si>
  <si>
    <t>FN.3912</t>
  </si>
  <si>
    <t>Lithuanian Language</t>
  </si>
  <si>
    <t>FN.392</t>
  </si>
  <si>
    <t>Finno-Ugric Languages</t>
  </si>
  <si>
    <t>FN.3921</t>
  </si>
  <si>
    <t>Estonian Language</t>
  </si>
  <si>
    <t>FN.3922</t>
  </si>
  <si>
    <t>Finnish Language</t>
  </si>
  <si>
    <t>FN.3923</t>
  </si>
  <si>
    <t>Hungarian Language</t>
  </si>
  <si>
    <t>FN.393</t>
  </si>
  <si>
    <t>Albanian Language</t>
  </si>
  <si>
    <t>FN.394</t>
  </si>
  <si>
    <t>Armenian Language</t>
  </si>
  <si>
    <t>FN.395</t>
  </si>
  <si>
    <t>Basque Language</t>
  </si>
  <si>
    <t>FN.396</t>
  </si>
  <si>
    <t>Georgian Language</t>
  </si>
  <si>
    <t>FN.397</t>
  </si>
  <si>
    <t>Greek Modern</t>
  </si>
  <si>
    <t>FN.4</t>
  </si>
  <si>
    <t>Africa Languages</t>
  </si>
  <si>
    <t>FN.41</t>
  </si>
  <si>
    <t>FN.42</t>
  </si>
  <si>
    <t>African Native Languages</t>
  </si>
  <si>
    <t>FN.421</t>
  </si>
  <si>
    <t>Amharic</t>
  </si>
  <si>
    <t>FN.422</t>
  </si>
  <si>
    <t>Hausa</t>
  </si>
  <si>
    <t>FN.423</t>
  </si>
  <si>
    <t>Igbo</t>
  </si>
  <si>
    <t>FN.424</t>
  </si>
  <si>
    <t>Shona</t>
  </si>
  <si>
    <t>FN.425</t>
  </si>
  <si>
    <t>Somali</t>
  </si>
  <si>
    <t>FN.426</t>
  </si>
  <si>
    <t>Swahili</t>
  </si>
  <si>
    <t>FN.427</t>
  </si>
  <si>
    <t>Twi</t>
  </si>
  <si>
    <t>FN.428</t>
  </si>
  <si>
    <t>Yoruba</t>
  </si>
  <si>
    <t>FN.429</t>
  </si>
  <si>
    <t>Zulu</t>
  </si>
  <si>
    <t>FN.5</t>
  </si>
  <si>
    <t>Americas Languages</t>
  </si>
  <si>
    <t>FN.55</t>
  </si>
  <si>
    <t>Brazilian Portugese</t>
  </si>
  <si>
    <t>FN.56</t>
  </si>
  <si>
    <t>Latin American Spanish</t>
  </si>
  <si>
    <t>FN.7</t>
  </si>
  <si>
    <t>Oceanic / Australasian Languages</t>
  </si>
  <si>
    <t>FN.8</t>
  </si>
  <si>
    <t>Asia Languages</t>
  </si>
  <si>
    <t>FN.81</t>
  </si>
  <si>
    <t>Indic Languages</t>
  </si>
  <si>
    <t>FN.811</t>
  </si>
  <si>
    <t>Bengali Language</t>
  </si>
  <si>
    <t>FN.812</t>
  </si>
  <si>
    <t>Gujurati Language</t>
  </si>
  <si>
    <t>FN.813</t>
  </si>
  <si>
    <t>Hindi Language</t>
  </si>
  <si>
    <t>FN.814</t>
  </si>
  <si>
    <t>Punjabi Language</t>
  </si>
  <si>
    <t>FN.815</t>
  </si>
  <si>
    <t>Nepali Language</t>
  </si>
  <si>
    <t>FN.816</t>
  </si>
  <si>
    <t>Sanskrit</t>
  </si>
  <si>
    <t>FN.817</t>
  </si>
  <si>
    <t>Urdu Language</t>
  </si>
  <si>
    <t>FN.82</t>
  </si>
  <si>
    <t>Semitic Languages</t>
  </si>
  <si>
    <t>FN.821</t>
  </si>
  <si>
    <t>Arabic Language</t>
  </si>
  <si>
    <t>FN.8211</t>
  </si>
  <si>
    <t>Classical/Quranic Arabic</t>
  </si>
  <si>
    <t>FN.822</t>
  </si>
  <si>
    <t>Aramaic Language</t>
  </si>
  <si>
    <t>FN.823</t>
  </si>
  <si>
    <t>Hebrew Language</t>
  </si>
  <si>
    <t>FN.83</t>
  </si>
  <si>
    <t>Asian Languages (Other)</t>
  </si>
  <si>
    <t>FN.831</t>
  </si>
  <si>
    <t>Altaic Language</t>
  </si>
  <si>
    <t>FN.8311</t>
  </si>
  <si>
    <t>Mongolian Languages</t>
  </si>
  <si>
    <t>FN.8312</t>
  </si>
  <si>
    <t>Turkish Languages</t>
  </si>
  <si>
    <t>FN.832</t>
  </si>
  <si>
    <t>Austronesian Languages</t>
  </si>
  <si>
    <t>FN.8321</t>
  </si>
  <si>
    <t>Indonesian Language</t>
  </si>
  <si>
    <t>FN.8322</t>
  </si>
  <si>
    <t>Malay Language</t>
  </si>
  <si>
    <t>FN.833</t>
  </si>
  <si>
    <t>Iranian Languages</t>
  </si>
  <si>
    <t>FN.8331</t>
  </si>
  <si>
    <t>Kurdish Language</t>
  </si>
  <si>
    <t>FN.8332</t>
  </si>
  <si>
    <t>Persian (Farsi) Language</t>
  </si>
  <si>
    <t>FN.834</t>
  </si>
  <si>
    <t>Mon-Khmer Languages</t>
  </si>
  <si>
    <t>FN.8341</t>
  </si>
  <si>
    <t>Khmer / Cambodian</t>
  </si>
  <si>
    <t>FN.8342</t>
  </si>
  <si>
    <t>Vietnamese Language</t>
  </si>
  <si>
    <t>FN.835</t>
  </si>
  <si>
    <t>Sino-Tibetan Languages</t>
  </si>
  <si>
    <t>FN.8351</t>
  </si>
  <si>
    <t>Burmese Language</t>
  </si>
  <si>
    <t>FN.8352</t>
  </si>
  <si>
    <t>Chinese Languages</t>
  </si>
  <si>
    <t>FN.83521</t>
  </si>
  <si>
    <t>Cantonese Language</t>
  </si>
  <si>
    <t>FN.83522</t>
  </si>
  <si>
    <t>Mandarin Language</t>
  </si>
  <si>
    <t>FN.8353</t>
  </si>
  <si>
    <t>Tibetan Language</t>
  </si>
  <si>
    <t>FN.836</t>
  </si>
  <si>
    <t>Japanese Language</t>
  </si>
  <si>
    <t>FN.837</t>
  </si>
  <si>
    <t>Korean Language</t>
  </si>
  <si>
    <t>FN.838</t>
  </si>
  <si>
    <t>Tamil Language</t>
  </si>
  <si>
    <t>FN.839</t>
  </si>
  <si>
    <t>Thai Language</t>
  </si>
  <si>
    <t>FN.9</t>
  </si>
  <si>
    <t>International Artificial Languages</t>
  </si>
  <si>
    <t>FN.91</t>
  </si>
  <si>
    <t>Esperanto</t>
  </si>
  <si>
    <t>G</t>
  </si>
  <si>
    <t>Education / Training / Teaching</t>
  </si>
  <si>
    <t>GA.</t>
  </si>
  <si>
    <t>Education / Training / Learning (Theory)</t>
  </si>
  <si>
    <t>GA.1</t>
  </si>
  <si>
    <t>Education Studies</t>
  </si>
  <si>
    <t>GA.11</t>
  </si>
  <si>
    <t>Higher Education (General)</t>
  </si>
  <si>
    <t>GA.111</t>
  </si>
  <si>
    <t>Higher Education Learning Issues</t>
  </si>
  <si>
    <t>GA.12</t>
  </si>
  <si>
    <t>Further Education (General)</t>
  </si>
  <si>
    <t>GA.121</t>
  </si>
  <si>
    <t>Further Education Learning Issues</t>
  </si>
  <si>
    <t>GA.13</t>
  </si>
  <si>
    <t>Adult / Community Education (General)</t>
  </si>
  <si>
    <t>GA.131</t>
  </si>
  <si>
    <t>Adult / Community Education Learning Issues</t>
  </si>
  <si>
    <t>GA.14</t>
  </si>
  <si>
    <t>Secondary Schools (General)</t>
  </si>
  <si>
    <t>GA.141</t>
  </si>
  <si>
    <t>Secondary Schools Learning Issues</t>
  </si>
  <si>
    <t>GA.15</t>
  </si>
  <si>
    <t>Primary Schools (General)</t>
  </si>
  <si>
    <t>GA.151</t>
  </si>
  <si>
    <t>Primary Schools Learning Issues</t>
  </si>
  <si>
    <t>GA.16</t>
  </si>
  <si>
    <t>Nursery Schools (General)</t>
  </si>
  <si>
    <t>GA.161</t>
  </si>
  <si>
    <t>Nursery Schools Learning Issues</t>
  </si>
  <si>
    <t>GA.17</t>
  </si>
  <si>
    <t>Multicultural Education (General)</t>
  </si>
  <si>
    <t>GA.171</t>
  </si>
  <si>
    <t>Multicultural Education Learning Issues</t>
  </si>
  <si>
    <t>GA.18</t>
  </si>
  <si>
    <t>Integrated Education (General)</t>
  </si>
  <si>
    <t>GA.181</t>
  </si>
  <si>
    <t>Integrated Education Learning Issues</t>
  </si>
  <si>
    <t>GA.19</t>
  </si>
  <si>
    <t>Special Education (General)</t>
  </si>
  <si>
    <t>GA.191</t>
  </si>
  <si>
    <t>Special Education Learning Issues</t>
  </si>
  <si>
    <t>GA.2</t>
  </si>
  <si>
    <t>Comparative Education</t>
  </si>
  <si>
    <t>GA.3</t>
  </si>
  <si>
    <t>Education Theory / Philosophy</t>
  </si>
  <si>
    <t>GA.31</t>
  </si>
  <si>
    <t>History Of Education</t>
  </si>
  <si>
    <t>GA.32</t>
  </si>
  <si>
    <t>Sociology Of Education</t>
  </si>
  <si>
    <t>GA.33</t>
  </si>
  <si>
    <t>Learning Theory</t>
  </si>
  <si>
    <t>GA.331</t>
  </si>
  <si>
    <t>Child Development (Education)</t>
  </si>
  <si>
    <t>GA.332</t>
  </si>
  <si>
    <t>Early Learning</t>
  </si>
  <si>
    <t>GA.4</t>
  </si>
  <si>
    <t>Education Research</t>
  </si>
  <si>
    <t>GA.5</t>
  </si>
  <si>
    <t>Education Policy / Planning</t>
  </si>
  <si>
    <t>GA.7</t>
  </si>
  <si>
    <t>Equal Opportunities In Education</t>
  </si>
  <si>
    <t>GA.8</t>
  </si>
  <si>
    <t>Problem Awareness / Counselling (For Teachers)</t>
  </si>
  <si>
    <t>GA.9</t>
  </si>
  <si>
    <t>Training (General)</t>
  </si>
  <si>
    <t>GB.</t>
  </si>
  <si>
    <t>Teaching / Training</t>
  </si>
  <si>
    <t>GB.1</t>
  </si>
  <si>
    <t>Teaching / Training (General)</t>
  </si>
  <si>
    <t>GB.11</t>
  </si>
  <si>
    <t>Teacher Training Access / Preparatory Studies</t>
  </si>
  <si>
    <t>GB.12</t>
  </si>
  <si>
    <t>School Based Training (For Teachers)</t>
  </si>
  <si>
    <t>GB.13</t>
  </si>
  <si>
    <t>Teaching (General)</t>
  </si>
  <si>
    <t>GB.14</t>
  </si>
  <si>
    <t>Training Practice</t>
  </si>
  <si>
    <t>GB.141</t>
  </si>
  <si>
    <t>Training For Trainers</t>
  </si>
  <si>
    <t>GB.2</t>
  </si>
  <si>
    <t>Teaching / Training In Post-Compulsory Education</t>
  </si>
  <si>
    <t>GB.22</t>
  </si>
  <si>
    <t>Teaching / Training In Further Education</t>
  </si>
  <si>
    <t>GB.23</t>
  </si>
  <si>
    <t>Teaching / Training In Higher Education</t>
  </si>
  <si>
    <t>GB.24</t>
  </si>
  <si>
    <t>Teaching / Training In Adult Education</t>
  </si>
  <si>
    <t>GB.25</t>
  </si>
  <si>
    <t>Teaching / Training In Community Education</t>
  </si>
  <si>
    <t>GB.3</t>
  </si>
  <si>
    <t>Teaching In Schools</t>
  </si>
  <si>
    <t>GB.31</t>
  </si>
  <si>
    <t>Teaching In Secondary Schools</t>
  </si>
  <si>
    <t>GB.32</t>
  </si>
  <si>
    <t>Teaching In Primary Schools</t>
  </si>
  <si>
    <t>GB.33</t>
  </si>
  <si>
    <t>Education Assistants</t>
  </si>
  <si>
    <t>GB.34</t>
  </si>
  <si>
    <t>Teaching In Nursery Schools</t>
  </si>
  <si>
    <t>GB.5</t>
  </si>
  <si>
    <t>Remedial Teaching</t>
  </si>
  <si>
    <t>GB.6</t>
  </si>
  <si>
    <t>Literacy / Special Needs Teaching</t>
  </si>
  <si>
    <t>GB.61</t>
  </si>
  <si>
    <t>Learning Disadvantaged People Teaching</t>
  </si>
  <si>
    <t>GB.613</t>
  </si>
  <si>
    <t>People With Other Languages Teaching</t>
  </si>
  <si>
    <t>GB.62</t>
  </si>
  <si>
    <t>Literacy / Basic Skills Teaching</t>
  </si>
  <si>
    <t>GB.621</t>
  </si>
  <si>
    <t>Reading and Writing (Literacy) Teaching</t>
  </si>
  <si>
    <t>GB.622</t>
  </si>
  <si>
    <t>Basic Mathematics (Numeracy) Teaching</t>
  </si>
  <si>
    <t>GB.623</t>
  </si>
  <si>
    <t>Communication Skills (Basic Skills) Teaching</t>
  </si>
  <si>
    <t>GB.624</t>
  </si>
  <si>
    <t>Social Skills (Basic Skills) Teaching</t>
  </si>
  <si>
    <t>GB.625</t>
  </si>
  <si>
    <t>Living Skills (Basic Skills) Teaching</t>
  </si>
  <si>
    <t>GB.63</t>
  </si>
  <si>
    <t>Hearing Impaired People Teaching</t>
  </si>
  <si>
    <t>GB.64</t>
  </si>
  <si>
    <t>Vision Impaired People Teaching</t>
  </si>
  <si>
    <t>GB.65</t>
  </si>
  <si>
    <t>People With Learning Difficulties Teaching</t>
  </si>
  <si>
    <t>GB.66</t>
  </si>
  <si>
    <t>People With Severe Learning Difficulties Teaching</t>
  </si>
  <si>
    <t>GB.68</t>
  </si>
  <si>
    <t>Gifted People Teaching</t>
  </si>
  <si>
    <t>GB.69</t>
  </si>
  <si>
    <t>Dyslexic People Teaching</t>
  </si>
  <si>
    <t>GB.7</t>
  </si>
  <si>
    <t>Teaching / Training Methods / Skills</t>
  </si>
  <si>
    <t>GB.71</t>
  </si>
  <si>
    <t>Learning Methods</t>
  </si>
  <si>
    <t>GB.72</t>
  </si>
  <si>
    <t>Teaching / Training Skills</t>
  </si>
  <si>
    <t>GB.721</t>
  </si>
  <si>
    <t>Tutoring</t>
  </si>
  <si>
    <t>GB.722</t>
  </si>
  <si>
    <t>Group Work (Teaching / Training)</t>
  </si>
  <si>
    <t>GB.723</t>
  </si>
  <si>
    <t>Coaching (Teaching / Training)</t>
  </si>
  <si>
    <t>GB.725</t>
  </si>
  <si>
    <t>Mentoring</t>
  </si>
  <si>
    <t>GB.73</t>
  </si>
  <si>
    <t>Outdoor Education (Teaching / Training)</t>
  </si>
  <si>
    <t>GB.74</t>
  </si>
  <si>
    <t>Teacher / Trainer Assessment</t>
  </si>
  <si>
    <t>GB.75</t>
  </si>
  <si>
    <t>Teaching / Training Methods</t>
  </si>
  <si>
    <t>GB.751</t>
  </si>
  <si>
    <t>Training Methods For Specific Industries</t>
  </si>
  <si>
    <t>GB.8</t>
  </si>
  <si>
    <t>Learning / Training Design / Development</t>
  </si>
  <si>
    <t>GB.81</t>
  </si>
  <si>
    <t>Learning / Training Needs Assessment</t>
  </si>
  <si>
    <t>GB.82</t>
  </si>
  <si>
    <t>Curriculum Development</t>
  </si>
  <si>
    <t>GB.83</t>
  </si>
  <si>
    <t>Learning / Training Design</t>
  </si>
  <si>
    <t>GB.831</t>
  </si>
  <si>
    <t>Course Design</t>
  </si>
  <si>
    <t>GB.832</t>
  </si>
  <si>
    <t>Flexible Learning Design</t>
  </si>
  <si>
    <t>GB.84</t>
  </si>
  <si>
    <t>National Curriculum (Teaching)</t>
  </si>
  <si>
    <t>GB.85</t>
  </si>
  <si>
    <t>National Vocational Qualifications (Nvqs/Svqs/Gnvqs/Gsvqs)</t>
  </si>
  <si>
    <t>GB.851</t>
  </si>
  <si>
    <t>Vqs Assessment / Verification</t>
  </si>
  <si>
    <t>GB.853</t>
  </si>
  <si>
    <t>Vq Development</t>
  </si>
  <si>
    <t>GB.86</t>
  </si>
  <si>
    <t>Learning Assessment / Testing</t>
  </si>
  <si>
    <t>GB.864</t>
  </si>
  <si>
    <t>Training Evaluation</t>
  </si>
  <si>
    <t>GB.865</t>
  </si>
  <si>
    <t>Accreditation Of Prior Learning</t>
  </si>
  <si>
    <t>GB.87</t>
  </si>
  <si>
    <t>Vocational Preparation Work</t>
  </si>
  <si>
    <t>GB.88</t>
  </si>
  <si>
    <t>Training Development</t>
  </si>
  <si>
    <t>GB.881</t>
  </si>
  <si>
    <t>Continuing Professional Development (Cpd)</t>
  </si>
  <si>
    <t>GB.882</t>
  </si>
  <si>
    <t>Management Education / Development</t>
  </si>
  <si>
    <t>GB.9</t>
  </si>
  <si>
    <t>Learning Resources / Educational Technology</t>
  </si>
  <si>
    <t>GB.91</t>
  </si>
  <si>
    <t>Educational Technology</t>
  </si>
  <si>
    <t>GB.92</t>
  </si>
  <si>
    <t>Learning Resources</t>
  </si>
  <si>
    <t>GB.93</t>
  </si>
  <si>
    <t>Learning Materials Design</t>
  </si>
  <si>
    <t>GB.931</t>
  </si>
  <si>
    <t>Distance Learning Materials Design</t>
  </si>
  <si>
    <t>GB.94</t>
  </si>
  <si>
    <t>Film / Television / Video In Education</t>
  </si>
  <si>
    <t>GB.95</t>
  </si>
  <si>
    <t>Computers In Education</t>
  </si>
  <si>
    <t>GB.96</t>
  </si>
  <si>
    <t>Computer Based Training (Cbt) (General)</t>
  </si>
  <si>
    <t>GB.97</t>
  </si>
  <si>
    <t>Computer Assisted Learning (Cal) (General)</t>
  </si>
  <si>
    <t>GB.98</t>
  </si>
  <si>
    <t>Visual Aids Production / Use (Teaching)</t>
  </si>
  <si>
    <t>GC.</t>
  </si>
  <si>
    <t>Teaching / Training Specific Subjects</t>
  </si>
  <si>
    <t>GC.1</t>
  </si>
  <si>
    <t>Business / Industry / Engineering Teaching / Training</t>
  </si>
  <si>
    <t>GC.11</t>
  </si>
  <si>
    <t>Business and Management Studies Teaching / Training</t>
  </si>
  <si>
    <t>GC.111</t>
  </si>
  <si>
    <t>Business Studies Teaching / Training</t>
  </si>
  <si>
    <t>GC.112</t>
  </si>
  <si>
    <t>Management Studies Teaching / Training</t>
  </si>
  <si>
    <t>GC.12</t>
  </si>
  <si>
    <t>Craft Design and Technology (Cdt) Teaching / Training</t>
  </si>
  <si>
    <t>GC.122</t>
  </si>
  <si>
    <t>Technology General Teaching / Training</t>
  </si>
  <si>
    <t>GC.2</t>
  </si>
  <si>
    <t>Information Technology / Computer / Information Teaching / Training</t>
  </si>
  <si>
    <t>GC.21</t>
  </si>
  <si>
    <t>Information Technology (General) Teaching / Training</t>
  </si>
  <si>
    <t>GC.22</t>
  </si>
  <si>
    <t>Computer Studies Teaching / Training</t>
  </si>
  <si>
    <t>GC.3</t>
  </si>
  <si>
    <t>Office / Secretarial / Sales Work Teaching / Training</t>
  </si>
  <si>
    <t>GC.4</t>
  </si>
  <si>
    <t>Social Sciences / Humanities / Culture Teaching / Training</t>
  </si>
  <si>
    <t>GC.47</t>
  </si>
  <si>
    <t>Cultural Studies Teaching / Training</t>
  </si>
  <si>
    <t>GC.474</t>
  </si>
  <si>
    <t>Literature Teaching</t>
  </si>
  <si>
    <t>GC.475</t>
  </si>
  <si>
    <t>History Teaching</t>
  </si>
  <si>
    <t>GC.477</t>
  </si>
  <si>
    <t>Religious Studies Teaching</t>
  </si>
  <si>
    <t>GC.48</t>
  </si>
  <si>
    <t>Social Studies Teaching / Training</t>
  </si>
  <si>
    <t>GC.5</t>
  </si>
  <si>
    <t>Languages / Reading Teaching / Training</t>
  </si>
  <si>
    <t>GC.51</t>
  </si>
  <si>
    <t>Languages Teaching / Training General</t>
  </si>
  <si>
    <t>GC.512</t>
  </si>
  <si>
    <t>Modern Languages Teaching / Training</t>
  </si>
  <si>
    <t>GC.513</t>
  </si>
  <si>
    <t>Classical Languages Teaching / Training</t>
  </si>
  <si>
    <t>GC.514</t>
  </si>
  <si>
    <t>Teaching A National Language As A Second/Foreign Language</t>
  </si>
  <si>
    <t>GC.52</t>
  </si>
  <si>
    <t>English Language Teaching</t>
  </si>
  <si>
    <t>GC.521</t>
  </si>
  <si>
    <t>Tesol (Teaching English To Speakers Of Other Languages)</t>
  </si>
  <si>
    <t>GC.522</t>
  </si>
  <si>
    <t>Tefl (Teaching English As A Foreign Language)</t>
  </si>
  <si>
    <t>GC.523</t>
  </si>
  <si>
    <t>Tesl (Teaching English As A Second Language)</t>
  </si>
  <si>
    <t>GC.524</t>
  </si>
  <si>
    <t>Gpe (General Purpose English) Teaching</t>
  </si>
  <si>
    <t>GC.525</t>
  </si>
  <si>
    <t>Tesp (Teaching English For Specific Purposes)</t>
  </si>
  <si>
    <t>GC.53</t>
  </si>
  <si>
    <t>Foreign Languages Teaching / Training</t>
  </si>
  <si>
    <t>GC.59</t>
  </si>
  <si>
    <t>Reading Teaching (Schools)</t>
  </si>
  <si>
    <t>GC.6</t>
  </si>
  <si>
    <t>Arts and Crafts / Communication / Performing Arts Teaching / Training</t>
  </si>
  <si>
    <t>GC.61</t>
  </si>
  <si>
    <t>Arts and Crafts Teaching / Training</t>
  </si>
  <si>
    <t>GC.62</t>
  </si>
  <si>
    <t>Communication Arts Teaching / Training</t>
  </si>
  <si>
    <t>GC.63</t>
  </si>
  <si>
    <t>Self Development / Communication Skills Teaching / Training</t>
  </si>
  <si>
    <t>GC.631</t>
  </si>
  <si>
    <t>Self Development Teaching / Training</t>
  </si>
  <si>
    <t>GC.633</t>
  </si>
  <si>
    <t>Relaxation Arts / Yoga Teaching / Training</t>
  </si>
  <si>
    <t>GC.64</t>
  </si>
  <si>
    <t>Performing Arts Teaching / Training</t>
  </si>
  <si>
    <t>GC.641</t>
  </si>
  <si>
    <t>Dance Teaching / Training</t>
  </si>
  <si>
    <t>GC.643</t>
  </si>
  <si>
    <t>Drama Teaching / Training</t>
  </si>
  <si>
    <t>GC.644</t>
  </si>
  <si>
    <t>Music Teaching / Training</t>
  </si>
  <si>
    <t>GC.645</t>
  </si>
  <si>
    <t>Music Performance Teaching / Training</t>
  </si>
  <si>
    <t>GC.7</t>
  </si>
  <si>
    <t>Sports / Physical Education Teaching / Training</t>
  </si>
  <si>
    <t>GC.71</t>
  </si>
  <si>
    <t>Exercise To Music Teaching / Training</t>
  </si>
  <si>
    <t>GC.72</t>
  </si>
  <si>
    <t>Fitness Trainer Training</t>
  </si>
  <si>
    <t>GC.8</t>
  </si>
  <si>
    <t>Science / Mathematics / Environment / Health Teaching / Training</t>
  </si>
  <si>
    <t>GC.81</t>
  </si>
  <si>
    <t>Sciences Teaching</t>
  </si>
  <si>
    <t>GC.8131</t>
  </si>
  <si>
    <t>Geography Teaching</t>
  </si>
  <si>
    <t>GC.82</t>
  </si>
  <si>
    <t>Mathematics Teaching</t>
  </si>
  <si>
    <t>GC.83</t>
  </si>
  <si>
    <t>Health Care / Medicine Teaching / Training</t>
  </si>
  <si>
    <t>GC.836</t>
  </si>
  <si>
    <t>Nursing Teaching / Training</t>
  </si>
  <si>
    <t>GC.84</t>
  </si>
  <si>
    <t>Health and Safety Teaching / Training</t>
  </si>
  <si>
    <t>GC.86</t>
  </si>
  <si>
    <t>Environment Studies Teaching / Training</t>
  </si>
  <si>
    <t>GC.89</t>
  </si>
  <si>
    <t>Earth Sciences / Geography Teaching</t>
  </si>
  <si>
    <t>GC.9</t>
  </si>
  <si>
    <t>Agriculture / Catering / Leisure Services Teaching / Training</t>
  </si>
  <si>
    <t>GC.92</t>
  </si>
  <si>
    <t>Cookery / Food Processing Teaching / Training</t>
  </si>
  <si>
    <t>GC.94</t>
  </si>
  <si>
    <t>Leisure / Tourist Services Teaching / Training</t>
  </si>
  <si>
    <t>GC.99</t>
  </si>
  <si>
    <t>Veterinary Studies / Animal Care Teaching / Training</t>
  </si>
  <si>
    <t>GD.</t>
  </si>
  <si>
    <t>Education / School Administration</t>
  </si>
  <si>
    <t>GD.2</t>
  </si>
  <si>
    <t>Higher Education Administration</t>
  </si>
  <si>
    <t>GD.3</t>
  </si>
  <si>
    <t>Further Education Administration</t>
  </si>
  <si>
    <t>GD.4</t>
  </si>
  <si>
    <t>Community Education Administration</t>
  </si>
  <si>
    <t>GD.5</t>
  </si>
  <si>
    <t>School Administration</t>
  </si>
  <si>
    <t>GD.51</t>
  </si>
  <si>
    <t>Secondary School Administration</t>
  </si>
  <si>
    <t>GD.52</t>
  </si>
  <si>
    <t>Primary School Administration</t>
  </si>
  <si>
    <t>GD.53</t>
  </si>
  <si>
    <t>School Inspection / Assessment</t>
  </si>
  <si>
    <t>GD.55</t>
  </si>
  <si>
    <t>School Governors Work</t>
  </si>
  <si>
    <t>GD.58</t>
  </si>
  <si>
    <t>Nursery School Administration</t>
  </si>
  <si>
    <t>GD.8</t>
  </si>
  <si>
    <t>School Support Work / Helpers</t>
  </si>
  <si>
    <t>GD.81</t>
  </si>
  <si>
    <t>Learning Support / Classroom Assistant</t>
  </si>
  <si>
    <t>GD.82</t>
  </si>
  <si>
    <t>Playground Supervisors</t>
  </si>
  <si>
    <t>GD.9</t>
  </si>
  <si>
    <t>Education / Industry Links</t>
  </si>
  <si>
    <t>GF.</t>
  </si>
  <si>
    <t>Careers / Education Guidance Work</t>
  </si>
  <si>
    <t>GF.1</t>
  </si>
  <si>
    <t>Careers Advice Work</t>
  </si>
  <si>
    <t>GF.13</t>
  </si>
  <si>
    <t>Careers Advice For Secondary School Students</t>
  </si>
  <si>
    <t>GF.14</t>
  </si>
  <si>
    <t>Careers Advice For Further / Higher Education Students</t>
  </si>
  <si>
    <t>GF.15</t>
  </si>
  <si>
    <t>Careers Advice For Adults</t>
  </si>
  <si>
    <t>GF.16</t>
  </si>
  <si>
    <t>Careers Advice For People With Special Needs</t>
  </si>
  <si>
    <t>GF.2</t>
  </si>
  <si>
    <t>Careers Counselling</t>
  </si>
  <si>
    <t>GF.3</t>
  </si>
  <si>
    <t>Education Guidance Work</t>
  </si>
  <si>
    <t>H</t>
  </si>
  <si>
    <t>Family Care / Personal Development / Personal Care and Appearance</t>
  </si>
  <si>
    <t>HB.</t>
  </si>
  <si>
    <t>Personal and Self Development</t>
  </si>
  <si>
    <t>HB.1</t>
  </si>
  <si>
    <t>Self Development</t>
  </si>
  <si>
    <t>HB.11</t>
  </si>
  <si>
    <t>Consciousness Raising</t>
  </si>
  <si>
    <t>HB.12</t>
  </si>
  <si>
    <t>Discussion Groups (For Self Development)</t>
  </si>
  <si>
    <t>HB.2</t>
  </si>
  <si>
    <t>Self Appraisal (Personal)</t>
  </si>
  <si>
    <t>HB.3</t>
  </si>
  <si>
    <t>Stress / Tension Handling</t>
  </si>
  <si>
    <t>HB.31</t>
  </si>
  <si>
    <t>Relaxation</t>
  </si>
  <si>
    <t>HB.32</t>
  </si>
  <si>
    <t>Stress Control (Personal)</t>
  </si>
  <si>
    <t>HB.33</t>
  </si>
  <si>
    <t>Meditation</t>
  </si>
  <si>
    <t>HB.34</t>
  </si>
  <si>
    <t>Yoga (Meditation)</t>
  </si>
  <si>
    <t>HB.4</t>
  </si>
  <si>
    <t>Mind Improvement</t>
  </si>
  <si>
    <t>HB.41</t>
  </si>
  <si>
    <t>Memory Improvement</t>
  </si>
  <si>
    <t>HB.42</t>
  </si>
  <si>
    <t>Neurolinguistic Programming</t>
  </si>
  <si>
    <t>HB.5</t>
  </si>
  <si>
    <t>Personal Safety Awareness</t>
  </si>
  <si>
    <t>HB.6</t>
  </si>
  <si>
    <t>Self Presentation</t>
  </si>
  <si>
    <t>HB.62</t>
  </si>
  <si>
    <t>Assertiveness (Social)</t>
  </si>
  <si>
    <t>HB.63</t>
  </si>
  <si>
    <t>Self Image (Self Presentation)</t>
  </si>
  <si>
    <t>HB.64</t>
  </si>
  <si>
    <t>Business Image (Self Presentation)</t>
  </si>
  <si>
    <t>HB.7</t>
  </si>
  <si>
    <t>Interpersonal Skills (Self Development)</t>
  </si>
  <si>
    <t>HB.71</t>
  </si>
  <si>
    <t>Body Language</t>
  </si>
  <si>
    <t>HB.72</t>
  </si>
  <si>
    <t>Listening Skills</t>
  </si>
  <si>
    <t>HB.8</t>
  </si>
  <si>
    <t>Personal Development Groups</t>
  </si>
  <si>
    <t>HB.81</t>
  </si>
  <si>
    <t>Co-Counselling Groups</t>
  </si>
  <si>
    <t>HB.82</t>
  </si>
  <si>
    <t>Action Learning Groups</t>
  </si>
  <si>
    <t>HB.9</t>
  </si>
  <si>
    <t>Adventure / Outdoor Training</t>
  </si>
  <si>
    <t>HC.</t>
  </si>
  <si>
    <t>Career Change / Access</t>
  </si>
  <si>
    <t>HC.1</t>
  </si>
  <si>
    <t>Career Planning</t>
  </si>
  <si>
    <t>HC.2</t>
  </si>
  <si>
    <t>Retirement Preparation</t>
  </si>
  <si>
    <t>HC.3</t>
  </si>
  <si>
    <t>Redundancy / Unemployment Preparation</t>
  </si>
  <si>
    <t>HC.4</t>
  </si>
  <si>
    <t>Preparatory Courses</t>
  </si>
  <si>
    <t>HC.41</t>
  </si>
  <si>
    <t>Preparatory Courses (Special Needs)</t>
  </si>
  <si>
    <t>HC.42</t>
  </si>
  <si>
    <t>Preparation For Work</t>
  </si>
  <si>
    <t>HC.421</t>
  </si>
  <si>
    <t>Public Service Preparation</t>
  </si>
  <si>
    <t>HC.422</t>
  </si>
  <si>
    <t>Military Services Preparation</t>
  </si>
  <si>
    <t>HC.43</t>
  </si>
  <si>
    <t>Preparation For Training / Education</t>
  </si>
  <si>
    <t>HC.44</t>
  </si>
  <si>
    <t>Vocational Preparation</t>
  </si>
  <si>
    <t>HC.45</t>
  </si>
  <si>
    <t>Return To Work</t>
  </si>
  <si>
    <t>HC.5</t>
  </si>
  <si>
    <t>Bridging Courses</t>
  </si>
  <si>
    <t>HC.51</t>
  </si>
  <si>
    <t>Bridging Courses (Special Needs)</t>
  </si>
  <si>
    <t>HC.6</t>
  </si>
  <si>
    <t>Job Search Skills</t>
  </si>
  <si>
    <t>HC.61</t>
  </si>
  <si>
    <t>Cv Preparation</t>
  </si>
  <si>
    <t>HC.62</t>
  </si>
  <si>
    <t>Job Applications</t>
  </si>
  <si>
    <t>HC.63</t>
  </si>
  <si>
    <t>Job Interviews</t>
  </si>
  <si>
    <t>HC.7</t>
  </si>
  <si>
    <t>Study Skills</t>
  </si>
  <si>
    <t>HC.71</t>
  </si>
  <si>
    <t>Reading (Study Skills)</t>
  </si>
  <si>
    <t>HC.711</t>
  </si>
  <si>
    <t>Speed Reading</t>
  </si>
  <si>
    <t>HC.72</t>
  </si>
  <si>
    <t>Essay Writing (Study Skills)</t>
  </si>
  <si>
    <t>HC.73</t>
  </si>
  <si>
    <t>Learning Skills</t>
  </si>
  <si>
    <t>HC.74</t>
  </si>
  <si>
    <t>Note Taking (Study Skills)</t>
  </si>
  <si>
    <t>HC.75</t>
  </si>
  <si>
    <t>Library Use (Study Skills)</t>
  </si>
  <si>
    <t>HC.76</t>
  </si>
  <si>
    <t>Dyslexia Self Help</t>
  </si>
  <si>
    <t>HC.77</t>
  </si>
  <si>
    <t>Academic Writing</t>
  </si>
  <si>
    <t>HC.8</t>
  </si>
  <si>
    <t>Access Courses (General)</t>
  </si>
  <si>
    <t>HD.</t>
  </si>
  <si>
    <t>Basic Skills</t>
  </si>
  <si>
    <t>HD.2</t>
  </si>
  <si>
    <t>Basic Communication Skills</t>
  </si>
  <si>
    <t>HD.3</t>
  </si>
  <si>
    <t>Reading and Writing (Literacy)</t>
  </si>
  <si>
    <t>HD.31</t>
  </si>
  <si>
    <t>Reading (Literacy)</t>
  </si>
  <si>
    <t>HD.32</t>
  </si>
  <si>
    <t>Writing (Literacy)</t>
  </si>
  <si>
    <t>HD.33</t>
  </si>
  <si>
    <t>Spelling (Literacy)</t>
  </si>
  <si>
    <t>HD.4</t>
  </si>
  <si>
    <t>Mathematics (Numeracy)</t>
  </si>
  <si>
    <t>HD.5</t>
  </si>
  <si>
    <t>Social Skills</t>
  </si>
  <si>
    <t>HD.6</t>
  </si>
  <si>
    <t>Independent Living</t>
  </si>
  <si>
    <t>HD.8</t>
  </si>
  <si>
    <t>Home Management</t>
  </si>
  <si>
    <t>HE.</t>
  </si>
  <si>
    <t>Personal Finance / Consumerism / Rights</t>
  </si>
  <si>
    <t>HE.1</t>
  </si>
  <si>
    <t>Personal Finance</t>
  </si>
  <si>
    <t>HE.11</t>
  </si>
  <si>
    <t>Personal Budgets</t>
  </si>
  <si>
    <t>HE.12</t>
  </si>
  <si>
    <t>Personal Investments</t>
  </si>
  <si>
    <t>HE.13</t>
  </si>
  <si>
    <t>Personal Pensions</t>
  </si>
  <si>
    <t>HE.2</t>
  </si>
  <si>
    <t>Home Buying / Selling</t>
  </si>
  <si>
    <t>HE.21</t>
  </si>
  <si>
    <t>Mortgages (Home Buying)</t>
  </si>
  <si>
    <t>HE.3</t>
  </si>
  <si>
    <t>Will Making</t>
  </si>
  <si>
    <t>HE.4</t>
  </si>
  <si>
    <t>Personal Rights</t>
  </si>
  <si>
    <t>HE.5</t>
  </si>
  <si>
    <t>Legal Rights (Personal)</t>
  </si>
  <si>
    <t>HE.6</t>
  </si>
  <si>
    <t>Welfare Rights</t>
  </si>
  <si>
    <t>HE.7</t>
  </si>
  <si>
    <t>Consumerism</t>
  </si>
  <si>
    <t>HE.71</t>
  </si>
  <si>
    <t>Consumer Rights</t>
  </si>
  <si>
    <t>HE.8</t>
  </si>
  <si>
    <t>Benefits</t>
  </si>
  <si>
    <t>HF.</t>
  </si>
  <si>
    <t>Parenting / Carers</t>
  </si>
  <si>
    <t>HF.1</t>
  </si>
  <si>
    <t>Parenting</t>
  </si>
  <si>
    <t>HF.11</t>
  </si>
  <si>
    <t>Mother and Toddler Groups</t>
  </si>
  <si>
    <t>HF.13</t>
  </si>
  <si>
    <t>Single Parenting</t>
  </si>
  <si>
    <t>HF.14</t>
  </si>
  <si>
    <t>Foster Parenting</t>
  </si>
  <si>
    <t>HF.15</t>
  </si>
  <si>
    <t>Adoption Of Children</t>
  </si>
  <si>
    <t>HF.2</t>
  </si>
  <si>
    <t>Pregnancy / Birth Preparation</t>
  </si>
  <si>
    <t>HF.3</t>
  </si>
  <si>
    <t>Children With Emotional / Behavioural Difficulties (Parenting)</t>
  </si>
  <si>
    <t>HF.31</t>
  </si>
  <si>
    <t>Children With Emotional Difficulties (Parenting)</t>
  </si>
  <si>
    <t>HF.32</t>
  </si>
  <si>
    <t>Children With Behavioural Difficulties (Parenting)</t>
  </si>
  <si>
    <t>HF.4</t>
  </si>
  <si>
    <t>Substance Abuse Awareness (Parents)</t>
  </si>
  <si>
    <t>HF.6</t>
  </si>
  <si>
    <t>Special Children Parenting</t>
  </si>
  <si>
    <t>HF.7</t>
  </si>
  <si>
    <t>Carers / Family Care General</t>
  </si>
  <si>
    <t>HF.8</t>
  </si>
  <si>
    <t>Carers / Family Carers Specific Conditions</t>
  </si>
  <si>
    <t>HF.81</t>
  </si>
  <si>
    <t>Aids Family Carers</t>
  </si>
  <si>
    <t>HF.87</t>
  </si>
  <si>
    <t>Learning Difficulties People Family Carers</t>
  </si>
  <si>
    <t>HF.88</t>
  </si>
  <si>
    <t>Terminally Ill People Family Carers</t>
  </si>
  <si>
    <t>HG.</t>
  </si>
  <si>
    <t>People With Disabilities Skills / Facilities</t>
  </si>
  <si>
    <t>HG.1</t>
  </si>
  <si>
    <t>Vision Impaired People Skills / Facilities</t>
  </si>
  <si>
    <t>HG.11</t>
  </si>
  <si>
    <t>Vision Impaired People Special Skills Development</t>
  </si>
  <si>
    <t>HG.13</t>
  </si>
  <si>
    <t>Vision Impaired People Learning Aids</t>
  </si>
  <si>
    <t>HG.2</t>
  </si>
  <si>
    <t>Hearing Impaired People Skills / Facilities</t>
  </si>
  <si>
    <t>HG.21</t>
  </si>
  <si>
    <t>Hearing Impaired People Special Skills Development</t>
  </si>
  <si>
    <t>HG.3</t>
  </si>
  <si>
    <t>Deaf-Blind People Skills / Facilities</t>
  </si>
  <si>
    <t>HG.31</t>
  </si>
  <si>
    <t>Deaf-Blind People Special Skills Development</t>
  </si>
  <si>
    <t>HG.33</t>
  </si>
  <si>
    <t>Deaf-Blind People Learning Aids</t>
  </si>
  <si>
    <t>HG.4</t>
  </si>
  <si>
    <t>People With Physical Disabilities Skills / Facilities</t>
  </si>
  <si>
    <t>HG.41</t>
  </si>
  <si>
    <t>People With Physical Disabilities Special Skills Development</t>
  </si>
  <si>
    <t>HG.5</t>
  </si>
  <si>
    <t>Learning Difficulties Skills / Facilities</t>
  </si>
  <si>
    <t>HH.</t>
  </si>
  <si>
    <t>Crisis / Illness Self Help</t>
  </si>
  <si>
    <t>HH.1</t>
  </si>
  <si>
    <t>Crisis Self Help</t>
  </si>
  <si>
    <t>HH.2</t>
  </si>
  <si>
    <t>Victims Self Help</t>
  </si>
  <si>
    <t>HH.3</t>
  </si>
  <si>
    <t>Addiction Self Help</t>
  </si>
  <si>
    <t>HH.4</t>
  </si>
  <si>
    <t>Offenders Self Help</t>
  </si>
  <si>
    <t>HH.5</t>
  </si>
  <si>
    <t>Food Related Disorders Self Help</t>
  </si>
  <si>
    <t>HH.6</t>
  </si>
  <si>
    <t>Phobias Self Help</t>
  </si>
  <si>
    <t>HH.7</t>
  </si>
  <si>
    <t>Illness Self Help</t>
  </si>
  <si>
    <t>HH.8</t>
  </si>
  <si>
    <t>Mental Illness Self Help</t>
  </si>
  <si>
    <t>HJ.</t>
  </si>
  <si>
    <t>Personal Health / Fitness / Appearance</t>
  </si>
  <si>
    <t>HJ.1</t>
  </si>
  <si>
    <t>Personal Health</t>
  </si>
  <si>
    <t>HJ.11</t>
  </si>
  <si>
    <t>Personal Hygiene</t>
  </si>
  <si>
    <t>HJ.2</t>
  </si>
  <si>
    <t>Family Health</t>
  </si>
  <si>
    <t>HJ.3</t>
  </si>
  <si>
    <t>WomenS Health</t>
  </si>
  <si>
    <t>HJ.31</t>
  </si>
  <si>
    <t>Menopause</t>
  </si>
  <si>
    <t>HJ.4</t>
  </si>
  <si>
    <t>MenS Health</t>
  </si>
  <si>
    <t>HJ.5</t>
  </si>
  <si>
    <t>Personal Fitness</t>
  </si>
  <si>
    <t>HJ.51</t>
  </si>
  <si>
    <t>Callanetics (Holistic Fitness)</t>
  </si>
  <si>
    <t>HJ.52</t>
  </si>
  <si>
    <t>Aerobics</t>
  </si>
  <si>
    <t>HJ.53</t>
  </si>
  <si>
    <t>Alexander Technique</t>
  </si>
  <si>
    <t>HJ.54</t>
  </si>
  <si>
    <t>Keep Fit</t>
  </si>
  <si>
    <t>HJ.55</t>
  </si>
  <si>
    <t>Eastern Fitness Methods</t>
  </si>
  <si>
    <t>HJ.551</t>
  </si>
  <si>
    <t>Shintaido</t>
  </si>
  <si>
    <t>HJ.552</t>
  </si>
  <si>
    <t>Tai Chi</t>
  </si>
  <si>
    <t>HJ.553</t>
  </si>
  <si>
    <t>Yoga (Personal Fitness)</t>
  </si>
  <si>
    <t>HJ.56</t>
  </si>
  <si>
    <t>Exercise Dancing</t>
  </si>
  <si>
    <t>HJ.6</t>
  </si>
  <si>
    <t>Weight Control / Slimming</t>
  </si>
  <si>
    <t>HJ.7</t>
  </si>
  <si>
    <t>Sauna Treatment</t>
  </si>
  <si>
    <t>HJ.9</t>
  </si>
  <si>
    <t>Personal Appearance (Self Presentation)</t>
  </si>
  <si>
    <t>HJ.91</t>
  </si>
  <si>
    <t>Style (Self Presentation)</t>
  </si>
  <si>
    <t>HJ.92</t>
  </si>
  <si>
    <t>Dress (Self Presentation)</t>
  </si>
  <si>
    <t>HJ.93</t>
  </si>
  <si>
    <t>Hair Care (Self Presentation)</t>
  </si>
  <si>
    <t>HJ.94</t>
  </si>
  <si>
    <t>Makeup (Self Presentation)</t>
  </si>
  <si>
    <t>HK.</t>
  </si>
  <si>
    <t>Therapeutic Personal Care</t>
  </si>
  <si>
    <t>HK.1</t>
  </si>
  <si>
    <t>Aromatherapy</t>
  </si>
  <si>
    <t>HK.2</t>
  </si>
  <si>
    <t>Reflexology</t>
  </si>
  <si>
    <t>HK.3</t>
  </si>
  <si>
    <t>Iridology</t>
  </si>
  <si>
    <t>HK.4</t>
  </si>
  <si>
    <t>Massage Techniques (Personal Health)</t>
  </si>
  <si>
    <t>HK.41</t>
  </si>
  <si>
    <t>Indian Head Massage</t>
  </si>
  <si>
    <t>HK.5</t>
  </si>
  <si>
    <t>Shiatsu</t>
  </si>
  <si>
    <t>HK.6</t>
  </si>
  <si>
    <t>Spiritual Healing</t>
  </si>
  <si>
    <t>HK.61</t>
  </si>
  <si>
    <t>Reiki Healing</t>
  </si>
  <si>
    <t>HK.7</t>
  </si>
  <si>
    <t>Chinese Medicine</t>
  </si>
  <si>
    <t>HL.</t>
  </si>
  <si>
    <t>Hair / Personal Care Services</t>
  </si>
  <si>
    <t>HL.1</t>
  </si>
  <si>
    <t>Beauty Care / Services</t>
  </si>
  <si>
    <t>HL.11</t>
  </si>
  <si>
    <t>Facial Care</t>
  </si>
  <si>
    <t>HL.12</t>
  </si>
  <si>
    <t>Beauty Therapy</t>
  </si>
  <si>
    <t>HL.13</t>
  </si>
  <si>
    <t>Makeup</t>
  </si>
  <si>
    <t>HL.131</t>
  </si>
  <si>
    <t>Film/Tv Makeup</t>
  </si>
  <si>
    <t>HL.14</t>
  </si>
  <si>
    <t>Body Art</t>
  </si>
  <si>
    <t>HL.2</t>
  </si>
  <si>
    <t>Remedial Camouflage</t>
  </si>
  <si>
    <t>HL.3</t>
  </si>
  <si>
    <t>Epilation / Electrolysis</t>
  </si>
  <si>
    <t>HL.4</t>
  </si>
  <si>
    <t>Manicure</t>
  </si>
  <si>
    <t>HL.5</t>
  </si>
  <si>
    <t>Pedicure</t>
  </si>
  <si>
    <t>HL.6</t>
  </si>
  <si>
    <t>Salon Work</t>
  </si>
  <si>
    <t>HL.7</t>
  </si>
  <si>
    <t>Hairdressing Services</t>
  </si>
  <si>
    <t>HL.71</t>
  </si>
  <si>
    <t>Ethnic Hairdressing</t>
  </si>
  <si>
    <t>HL.72</t>
  </si>
  <si>
    <t>WomenS Hairdressing</t>
  </si>
  <si>
    <t>HL.73</t>
  </si>
  <si>
    <t>MenS Hairdressing</t>
  </si>
  <si>
    <t>HL.75</t>
  </si>
  <si>
    <t>Wigmaking</t>
  </si>
  <si>
    <t>HL.8</t>
  </si>
  <si>
    <t>Body Piercing</t>
  </si>
  <si>
    <t>HL.9</t>
  </si>
  <si>
    <t>Fashion Consultancy</t>
  </si>
  <si>
    <t>J</t>
  </si>
  <si>
    <t>Arts and Crafts</t>
  </si>
  <si>
    <t>JA.</t>
  </si>
  <si>
    <t>Art Studies</t>
  </si>
  <si>
    <t>JA.1</t>
  </si>
  <si>
    <t>Art</t>
  </si>
  <si>
    <t>JA.11</t>
  </si>
  <si>
    <t>Visual Arts</t>
  </si>
  <si>
    <t>JA.2</t>
  </si>
  <si>
    <t>Art and Design</t>
  </si>
  <si>
    <t>JA.22</t>
  </si>
  <si>
    <t>Design Theory</t>
  </si>
  <si>
    <t>JA.23</t>
  </si>
  <si>
    <t>Design History</t>
  </si>
  <si>
    <t>JA.3</t>
  </si>
  <si>
    <t>Fine Art</t>
  </si>
  <si>
    <t>JA.32</t>
  </si>
  <si>
    <t>Art Theory</t>
  </si>
  <si>
    <t>JA.33</t>
  </si>
  <si>
    <t>Art History and Criticism</t>
  </si>
  <si>
    <t>JA.331</t>
  </si>
  <si>
    <t>Art History</t>
  </si>
  <si>
    <t>JA.332</t>
  </si>
  <si>
    <t>Art Criticism</t>
  </si>
  <si>
    <t>JA.333</t>
  </si>
  <si>
    <t>Appreciation Of Art / Specific Artists</t>
  </si>
  <si>
    <t>JA.3331</t>
  </si>
  <si>
    <t>Da Vinci Appreciation</t>
  </si>
  <si>
    <t>JA.3332</t>
  </si>
  <si>
    <t>Monet Appreciation</t>
  </si>
  <si>
    <t>JA.3333</t>
  </si>
  <si>
    <t>Picasso Appreciation</t>
  </si>
  <si>
    <t>JA.34</t>
  </si>
  <si>
    <t>Art and Society</t>
  </si>
  <si>
    <t>JA.5</t>
  </si>
  <si>
    <t>Community Arts</t>
  </si>
  <si>
    <t>JA.7</t>
  </si>
  <si>
    <t>Art Of Specific Cultures and Periods</t>
  </si>
  <si>
    <t>JA.72</t>
  </si>
  <si>
    <t>Europe Art</t>
  </si>
  <si>
    <t>JA.721</t>
  </si>
  <si>
    <t>Medieval Art</t>
  </si>
  <si>
    <t>JA.722</t>
  </si>
  <si>
    <t>Renaissance Art</t>
  </si>
  <si>
    <t>JA.723</t>
  </si>
  <si>
    <t>Baroque Art</t>
  </si>
  <si>
    <t>JA.724</t>
  </si>
  <si>
    <t>Classical Art</t>
  </si>
  <si>
    <t>JA.725</t>
  </si>
  <si>
    <t>Romantic Art</t>
  </si>
  <si>
    <t>JA.726</t>
  </si>
  <si>
    <t>Modern Art</t>
  </si>
  <si>
    <t>JA.727</t>
  </si>
  <si>
    <t>Neo-Classicism</t>
  </si>
  <si>
    <t>JA.728</t>
  </si>
  <si>
    <t>Impressionism</t>
  </si>
  <si>
    <t>JA.73</t>
  </si>
  <si>
    <t>Middle East Art</t>
  </si>
  <si>
    <t>JA.74</t>
  </si>
  <si>
    <t>Africa Art</t>
  </si>
  <si>
    <t>JA.75</t>
  </si>
  <si>
    <t>Americas Art</t>
  </si>
  <si>
    <t>JA.76</t>
  </si>
  <si>
    <t>Asian Art</t>
  </si>
  <si>
    <t>JA.77</t>
  </si>
  <si>
    <t>Australasia Art</t>
  </si>
  <si>
    <t>JA.8</t>
  </si>
  <si>
    <t>Craft Appreciation</t>
  </si>
  <si>
    <t>JA.81</t>
  </si>
  <si>
    <t>Craft History</t>
  </si>
  <si>
    <t>JB.</t>
  </si>
  <si>
    <t>Art Techniques / Practical Art</t>
  </si>
  <si>
    <t>JB.2</t>
  </si>
  <si>
    <t>Painting / Drawing (Art)</t>
  </si>
  <si>
    <t>JB.21</t>
  </si>
  <si>
    <t>Painting (Art)</t>
  </si>
  <si>
    <t>JB.212</t>
  </si>
  <si>
    <t>Oil Painting</t>
  </si>
  <si>
    <t>JB.213</t>
  </si>
  <si>
    <t>Watercolour Painting</t>
  </si>
  <si>
    <t>JB.214</t>
  </si>
  <si>
    <t>Chinese Brush Painting</t>
  </si>
  <si>
    <t>JB.22</t>
  </si>
  <si>
    <t>Drawing (Art)</t>
  </si>
  <si>
    <t>JB.222</t>
  </si>
  <si>
    <t>Pastel Drawing</t>
  </si>
  <si>
    <t>JB.3</t>
  </si>
  <si>
    <t>Sculpture</t>
  </si>
  <si>
    <t>JB.4</t>
  </si>
  <si>
    <t>Mural Painting</t>
  </si>
  <si>
    <t>JB.5</t>
  </si>
  <si>
    <t>Art Specific Techniques</t>
  </si>
  <si>
    <t>JB.51</t>
  </si>
  <si>
    <t>Abstract Painting / Drawing</t>
  </si>
  <si>
    <t>JB.52</t>
  </si>
  <si>
    <t>Animal / Wildlife Painting / Drawing</t>
  </si>
  <si>
    <t>JB.53</t>
  </si>
  <si>
    <t>Botanical Painting / Drawing</t>
  </si>
  <si>
    <t>JB.54</t>
  </si>
  <si>
    <t>Landscape Painting / Drawing</t>
  </si>
  <si>
    <t>JB.55</t>
  </si>
  <si>
    <t>Life Painting / Drawing</t>
  </si>
  <si>
    <t>JB.551</t>
  </si>
  <si>
    <t>Portraiture</t>
  </si>
  <si>
    <t>JB.57</t>
  </si>
  <si>
    <t>Still Life Painting / Drawing</t>
  </si>
  <si>
    <t>JB.6</t>
  </si>
  <si>
    <t>Graphic Arts</t>
  </si>
  <si>
    <t>JB.61</t>
  </si>
  <si>
    <t>Cartoon Drawing</t>
  </si>
  <si>
    <t>JB.62</t>
  </si>
  <si>
    <t>Heraldry</t>
  </si>
  <si>
    <t>JB.63</t>
  </si>
  <si>
    <t>Illustration</t>
  </si>
  <si>
    <t>JB.631</t>
  </si>
  <si>
    <t>Scientific / Technical Illustration</t>
  </si>
  <si>
    <t>JB.632</t>
  </si>
  <si>
    <t>Natural History Illustration</t>
  </si>
  <si>
    <t>JB.64</t>
  </si>
  <si>
    <t>Animation</t>
  </si>
  <si>
    <t>JB.7</t>
  </si>
  <si>
    <t>Lettering</t>
  </si>
  <si>
    <t>JB.71</t>
  </si>
  <si>
    <t>Calligraphy</t>
  </si>
  <si>
    <t>JB.72</t>
  </si>
  <si>
    <t>Illumination (Calligraphy)</t>
  </si>
  <si>
    <t>JB.8</t>
  </si>
  <si>
    <t>Print Making (Art)</t>
  </si>
  <si>
    <t>JB.81</t>
  </si>
  <si>
    <t>Screen Printing (Art)</t>
  </si>
  <si>
    <t>JB.82</t>
  </si>
  <si>
    <t>Lithography (Art)</t>
  </si>
  <si>
    <t>JB.83</t>
  </si>
  <si>
    <t>Lino Cutting (Art)</t>
  </si>
  <si>
    <t>JB.84</t>
  </si>
  <si>
    <t>Wood Cut (Art)</t>
  </si>
  <si>
    <t>JB.9</t>
  </si>
  <si>
    <t>Signwork</t>
  </si>
  <si>
    <t>JB.91</t>
  </si>
  <si>
    <t>Signwriting</t>
  </si>
  <si>
    <t>JC.</t>
  </si>
  <si>
    <t>Design (Non-Industrial)</t>
  </si>
  <si>
    <t>JC.2</t>
  </si>
  <si>
    <t>Two Dimensional Design (2D Design)</t>
  </si>
  <si>
    <t>JC.3</t>
  </si>
  <si>
    <t>Graphic Design</t>
  </si>
  <si>
    <t>JC.4</t>
  </si>
  <si>
    <t>Three Dimensional Design (3D Design)</t>
  </si>
  <si>
    <t>JC.41</t>
  </si>
  <si>
    <t>Display Design</t>
  </si>
  <si>
    <t>JC.42</t>
  </si>
  <si>
    <t>Exhibition Design</t>
  </si>
  <si>
    <t>JC.43</t>
  </si>
  <si>
    <t>Spatial Design</t>
  </si>
  <si>
    <t>JC.6</t>
  </si>
  <si>
    <t>Pattern Drafting</t>
  </si>
  <si>
    <t>JC.7</t>
  </si>
  <si>
    <t>Design and Technology</t>
  </si>
  <si>
    <t>JC.8</t>
  </si>
  <si>
    <t>Interior Design</t>
  </si>
  <si>
    <t>JC.81</t>
  </si>
  <si>
    <t>Feng Shui</t>
  </si>
  <si>
    <t>JD.</t>
  </si>
  <si>
    <t>Museum / Gallery / Conservation Skills and Studies</t>
  </si>
  <si>
    <t>JD.1</t>
  </si>
  <si>
    <t>Museum Skills</t>
  </si>
  <si>
    <t>JD.2</t>
  </si>
  <si>
    <t>Museum Design / Organisation</t>
  </si>
  <si>
    <t>JD.4</t>
  </si>
  <si>
    <t>Conservation Skills</t>
  </si>
  <si>
    <t>JD.41</t>
  </si>
  <si>
    <t>Art Conservation</t>
  </si>
  <si>
    <t>JD.42</t>
  </si>
  <si>
    <t>Book / Paper Conservation</t>
  </si>
  <si>
    <t>JD.421</t>
  </si>
  <si>
    <t>Book Repair</t>
  </si>
  <si>
    <t>JD.8</t>
  </si>
  <si>
    <t>Taxidermy</t>
  </si>
  <si>
    <t>JD.9</t>
  </si>
  <si>
    <t>Museum Studies / Museology</t>
  </si>
  <si>
    <t>JE.</t>
  </si>
  <si>
    <t>Collecting / Antiques</t>
  </si>
  <si>
    <t>JE.1</t>
  </si>
  <si>
    <t>Antiques Appreciation</t>
  </si>
  <si>
    <t>JE.2</t>
  </si>
  <si>
    <t>Antiques Conservation</t>
  </si>
  <si>
    <t>JE.3</t>
  </si>
  <si>
    <t>Antiques Of Specific Kinds</t>
  </si>
  <si>
    <t>JE.31</t>
  </si>
  <si>
    <t>Antique Furniture</t>
  </si>
  <si>
    <t>JE.33</t>
  </si>
  <si>
    <t>Antique Collectables</t>
  </si>
  <si>
    <t>JE.4</t>
  </si>
  <si>
    <t>Antiques Of Specific Periods</t>
  </si>
  <si>
    <t>JE.6</t>
  </si>
  <si>
    <t>Collecting</t>
  </si>
  <si>
    <t>JF.</t>
  </si>
  <si>
    <t>Arts and Crafts Leisure/Combined</t>
  </si>
  <si>
    <t>JF.1</t>
  </si>
  <si>
    <t>Crafts (Specific Occasions / Seasons)</t>
  </si>
  <si>
    <t>JF.11</t>
  </si>
  <si>
    <t>Christmas Crafts</t>
  </si>
  <si>
    <t>JF.12</t>
  </si>
  <si>
    <t>Easter Crafts</t>
  </si>
  <si>
    <t>JF.2</t>
  </si>
  <si>
    <t>Crafts Of Specific Cultures</t>
  </si>
  <si>
    <t>JF.3</t>
  </si>
  <si>
    <t>Toy Making / Repair</t>
  </si>
  <si>
    <t>JF.31</t>
  </si>
  <si>
    <t>Doll Making</t>
  </si>
  <si>
    <t>JF.32</t>
  </si>
  <si>
    <t>Puppet Making</t>
  </si>
  <si>
    <t>JF.34</t>
  </si>
  <si>
    <t>Dolls House Making / Restoring</t>
  </si>
  <si>
    <t>JF.4</t>
  </si>
  <si>
    <t>Model Making Leisure / Craft</t>
  </si>
  <si>
    <t>JF.41</t>
  </si>
  <si>
    <t>Model Railways</t>
  </si>
  <si>
    <t>JF.42</t>
  </si>
  <si>
    <t>Robot Making (Leisure)</t>
  </si>
  <si>
    <t>JG.</t>
  </si>
  <si>
    <t>Decorative Crafts</t>
  </si>
  <si>
    <t>JG.2</t>
  </si>
  <si>
    <t>Flower Crafts</t>
  </si>
  <si>
    <t>JG.23</t>
  </si>
  <si>
    <t>Flower Arranging</t>
  </si>
  <si>
    <t>JG.3</t>
  </si>
  <si>
    <t>Party Decorations</t>
  </si>
  <si>
    <t>JG.4</t>
  </si>
  <si>
    <t>Candle Making</t>
  </si>
  <si>
    <t>JG.5</t>
  </si>
  <si>
    <t>Collage</t>
  </si>
  <si>
    <t>JG.7</t>
  </si>
  <si>
    <t>Paper Arts / Crafts</t>
  </si>
  <si>
    <t>JG.71</t>
  </si>
  <si>
    <t>Decoupage</t>
  </si>
  <si>
    <t>JG.72</t>
  </si>
  <si>
    <t>Paper Quilling</t>
  </si>
  <si>
    <t>JG.73</t>
  </si>
  <si>
    <t>Giftwrap and Boxes</t>
  </si>
  <si>
    <t>JG.74</t>
  </si>
  <si>
    <t>Greetings Card Making</t>
  </si>
  <si>
    <t>JG.75</t>
  </si>
  <si>
    <t>Origami</t>
  </si>
  <si>
    <t>JG.78</t>
  </si>
  <si>
    <t>Papier Maché</t>
  </si>
  <si>
    <t>JG.79</t>
  </si>
  <si>
    <t>Hand Paper Making</t>
  </si>
  <si>
    <t>JG.8</t>
  </si>
  <si>
    <t>Strawcraft / Corn Dollies</t>
  </si>
  <si>
    <t>JH.</t>
  </si>
  <si>
    <t>Decorative Metal Crafts / Jewellery</t>
  </si>
  <si>
    <t>JH.1</t>
  </si>
  <si>
    <t>Precious Metal Working</t>
  </si>
  <si>
    <t>JH.11</t>
  </si>
  <si>
    <t>Goldsmithing</t>
  </si>
  <si>
    <t>JH.12</t>
  </si>
  <si>
    <t>Silversmithing</t>
  </si>
  <si>
    <t>JH.2</t>
  </si>
  <si>
    <t>Decorative / Craft Metal Working</t>
  </si>
  <si>
    <t>JH.21</t>
  </si>
  <si>
    <t>Wrought Iron Work (Art / Craft)</t>
  </si>
  <si>
    <t>JH.3</t>
  </si>
  <si>
    <t>Enamelling (Decorative)</t>
  </si>
  <si>
    <t>JH.4</t>
  </si>
  <si>
    <t>Engraving (Decorative)</t>
  </si>
  <si>
    <t>JH.5</t>
  </si>
  <si>
    <t>Etching (Decorative)</t>
  </si>
  <si>
    <t>JH.6</t>
  </si>
  <si>
    <t>Jewellery Making</t>
  </si>
  <si>
    <t>JH.61</t>
  </si>
  <si>
    <t>Jewellery Design</t>
  </si>
  <si>
    <t>JH.62</t>
  </si>
  <si>
    <t>Gemology / Lapidary (Jewellery)</t>
  </si>
  <si>
    <t>JK.</t>
  </si>
  <si>
    <t>Fashion / Textiles / Clothing (Craft)</t>
  </si>
  <si>
    <t>JK.1</t>
  </si>
  <si>
    <t>Fashion / Textiles Design</t>
  </si>
  <si>
    <t>JK.11</t>
  </si>
  <si>
    <t>Textile Design</t>
  </si>
  <si>
    <t>JK.12</t>
  </si>
  <si>
    <t>Fashion Design</t>
  </si>
  <si>
    <t>JK.121</t>
  </si>
  <si>
    <t>Millinery Design</t>
  </si>
  <si>
    <t>JK.122</t>
  </si>
  <si>
    <t>Knitwear Design</t>
  </si>
  <si>
    <t>JK.123</t>
  </si>
  <si>
    <t>Footwear Design</t>
  </si>
  <si>
    <t>JK.124</t>
  </si>
  <si>
    <t>Leather Goods Design</t>
  </si>
  <si>
    <t>JK.13</t>
  </si>
  <si>
    <t>Pattern Cutting (Clothes Making)</t>
  </si>
  <si>
    <t>JK.3</t>
  </si>
  <si>
    <t>Spinning (Craft)</t>
  </si>
  <si>
    <t>JK.4</t>
  </si>
  <si>
    <t>Weaving (Craft)</t>
  </si>
  <si>
    <t>JK.5</t>
  </si>
  <si>
    <t>Ribbon Craft</t>
  </si>
  <si>
    <t>JK.6</t>
  </si>
  <si>
    <t>Clothes Making (Craft)</t>
  </si>
  <si>
    <t>JK.62</t>
  </si>
  <si>
    <t>Dressmaking (Craft)</t>
  </si>
  <si>
    <t>JK.63</t>
  </si>
  <si>
    <t>Tailoring (Craft)</t>
  </si>
  <si>
    <t>JK.64</t>
  </si>
  <si>
    <t>Traditional Clothes Making (Craft)</t>
  </si>
  <si>
    <t>JK.65</t>
  </si>
  <si>
    <t>Sewing Machine Use (Craft)</t>
  </si>
  <si>
    <t>JK.66</t>
  </si>
  <si>
    <t>Hand Sewing</t>
  </si>
  <si>
    <t>JK.7</t>
  </si>
  <si>
    <t>Knitting (Craft)</t>
  </si>
  <si>
    <t>JK.71</t>
  </si>
  <si>
    <t>Hand Knitting</t>
  </si>
  <si>
    <t>JK.72</t>
  </si>
  <si>
    <t>Machine Knitting (Craft)</t>
  </si>
  <si>
    <t>JK.8</t>
  </si>
  <si>
    <t>Hat Making / Millinery (Craft)</t>
  </si>
  <si>
    <t>JK.9</t>
  </si>
  <si>
    <t>Fashion Accessories Making (Craft)</t>
  </si>
  <si>
    <t>JL.</t>
  </si>
  <si>
    <t>Fabric Crafts / Soft Furnishings</t>
  </si>
  <si>
    <t>JL.1</t>
  </si>
  <si>
    <t>Lace Crochet and Related Crafts</t>
  </si>
  <si>
    <t>JL.11</t>
  </si>
  <si>
    <t>Tatting</t>
  </si>
  <si>
    <t>JL.12</t>
  </si>
  <si>
    <t>Crochet</t>
  </si>
  <si>
    <t>JL.13</t>
  </si>
  <si>
    <t>Lace Making</t>
  </si>
  <si>
    <t>JL.2</t>
  </si>
  <si>
    <t>Decorative Needlework</t>
  </si>
  <si>
    <t>JL.21</t>
  </si>
  <si>
    <t>Embroidery</t>
  </si>
  <si>
    <t>JL.22</t>
  </si>
  <si>
    <t>Tapestry</t>
  </si>
  <si>
    <t>JL.23</t>
  </si>
  <si>
    <t>Applique</t>
  </si>
  <si>
    <t>JL.24</t>
  </si>
  <si>
    <t>Smocking</t>
  </si>
  <si>
    <t>JL.25</t>
  </si>
  <si>
    <t>Canvas Work</t>
  </si>
  <si>
    <t>JL.3</t>
  </si>
  <si>
    <t>Patchwork / Quilting</t>
  </si>
  <si>
    <t>JL.31</t>
  </si>
  <si>
    <t>Patchwork</t>
  </si>
  <si>
    <t>JL.32</t>
  </si>
  <si>
    <t>Quilting</t>
  </si>
  <si>
    <t>JL.4</t>
  </si>
  <si>
    <t>Felt Work</t>
  </si>
  <si>
    <t>JL.5</t>
  </si>
  <si>
    <t>Fabric Painting</t>
  </si>
  <si>
    <t>JL.6</t>
  </si>
  <si>
    <t>Fabric Dyeing (Craft)</t>
  </si>
  <si>
    <t>JL.61</t>
  </si>
  <si>
    <t>Batik</t>
  </si>
  <si>
    <t>JL.7</t>
  </si>
  <si>
    <t>Soft Furnishings (Craft)</t>
  </si>
  <si>
    <t>JL.71</t>
  </si>
  <si>
    <t>Soft Furnishings Design</t>
  </si>
  <si>
    <t>JL.72</t>
  </si>
  <si>
    <t>Curtain Making</t>
  </si>
  <si>
    <t>JL.73</t>
  </si>
  <si>
    <t>Loose Covers</t>
  </si>
  <si>
    <t>JL.74</t>
  </si>
  <si>
    <t>Tassel Making</t>
  </si>
  <si>
    <t>JL.8</t>
  </si>
  <si>
    <t>Rug / Carpet Making (Craft)</t>
  </si>
  <si>
    <t>JL.9</t>
  </si>
  <si>
    <t>Leather / Suede Craft</t>
  </si>
  <si>
    <t>JP.</t>
  </si>
  <si>
    <t>Wood Cane and Furniture Crafts</t>
  </si>
  <si>
    <t>JP.2</t>
  </si>
  <si>
    <t>Ornamental Woodwork Crafts</t>
  </si>
  <si>
    <t>JP.21</t>
  </si>
  <si>
    <t>Marquetry</t>
  </si>
  <si>
    <t>JP.23</t>
  </si>
  <si>
    <t>Veneering</t>
  </si>
  <si>
    <t>JP.24</t>
  </si>
  <si>
    <t>Wood Carving</t>
  </si>
  <si>
    <t>JP.3</t>
  </si>
  <si>
    <t>Wood Traditional Crafts</t>
  </si>
  <si>
    <t>JP.4</t>
  </si>
  <si>
    <t>Furniture Making / Repair (Craft)</t>
  </si>
  <si>
    <t>JP.41</t>
  </si>
  <si>
    <t>Furniture Design</t>
  </si>
  <si>
    <t>JP.42</t>
  </si>
  <si>
    <t>Furniture Restoration</t>
  </si>
  <si>
    <t>JP.5</t>
  </si>
  <si>
    <t>Upholstery (Craft)</t>
  </si>
  <si>
    <t>JP.6</t>
  </si>
  <si>
    <t>Lampshade Making</t>
  </si>
  <si>
    <t>JP.7</t>
  </si>
  <si>
    <t>Picture Framing</t>
  </si>
  <si>
    <t>JP.8</t>
  </si>
  <si>
    <t>Basketry / Canework</t>
  </si>
  <si>
    <t>JR.</t>
  </si>
  <si>
    <t>Glass / Ceramics / Stone Crafts</t>
  </si>
  <si>
    <t>JR.1</t>
  </si>
  <si>
    <t>Ceramics Arts / Crafts</t>
  </si>
  <si>
    <t>JR.11</t>
  </si>
  <si>
    <t>Ceramics Design</t>
  </si>
  <si>
    <t>JR.12</t>
  </si>
  <si>
    <t>Ceramics Decoration</t>
  </si>
  <si>
    <t>JR.13</t>
  </si>
  <si>
    <t>China Painting</t>
  </si>
  <si>
    <t>JR.14</t>
  </si>
  <si>
    <t>China Repair</t>
  </si>
  <si>
    <t>JR.2</t>
  </si>
  <si>
    <t>Glass Arts and Crafts</t>
  </si>
  <si>
    <t>JR.21</t>
  </si>
  <si>
    <t>Decorative Glass Making</t>
  </si>
  <si>
    <t>JR.22</t>
  </si>
  <si>
    <t>Glass Decoration</t>
  </si>
  <si>
    <t>JR.23</t>
  </si>
  <si>
    <t>Glass Engraving / Etching</t>
  </si>
  <si>
    <t>JR.24</t>
  </si>
  <si>
    <t>Stained Glass Work</t>
  </si>
  <si>
    <t>JR.25</t>
  </si>
  <si>
    <t>Glass Painting</t>
  </si>
  <si>
    <t>JR.4</t>
  </si>
  <si>
    <t>Stone / Slate Art / Crafts</t>
  </si>
  <si>
    <t>K</t>
  </si>
  <si>
    <t>Communication / Media / Publishing</t>
  </si>
  <si>
    <t>KA.</t>
  </si>
  <si>
    <t>Communication / Media</t>
  </si>
  <si>
    <t>KA.1</t>
  </si>
  <si>
    <t>Communication Studies</t>
  </si>
  <si>
    <t>KA.11</t>
  </si>
  <si>
    <t>Mass Communication</t>
  </si>
  <si>
    <t>KA.12</t>
  </si>
  <si>
    <t>Communication Processes</t>
  </si>
  <si>
    <t>KA.13</t>
  </si>
  <si>
    <t>Communication Design</t>
  </si>
  <si>
    <t>KA.14</t>
  </si>
  <si>
    <t>Visual Communication</t>
  </si>
  <si>
    <t>KA.2</t>
  </si>
  <si>
    <t>Media Studies</t>
  </si>
  <si>
    <t>KA.21</t>
  </si>
  <si>
    <t>News Media Studies</t>
  </si>
  <si>
    <t>KA.22</t>
  </si>
  <si>
    <t>Broadcasting Studies</t>
  </si>
  <si>
    <t>KA.221</t>
  </si>
  <si>
    <t>Radio Studies</t>
  </si>
  <si>
    <t>KA.222</t>
  </si>
  <si>
    <t>Television Studies</t>
  </si>
  <si>
    <t>KA.3</t>
  </si>
  <si>
    <t>Film Studies</t>
  </si>
  <si>
    <t>KA.31</t>
  </si>
  <si>
    <t>Film History</t>
  </si>
  <si>
    <t>KA.32</t>
  </si>
  <si>
    <t>Film Studies Specific Directors</t>
  </si>
  <si>
    <t>KA.4</t>
  </si>
  <si>
    <t>Multimedia (Design)</t>
  </si>
  <si>
    <t>KB.</t>
  </si>
  <si>
    <t>Communication Skills</t>
  </si>
  <si>
    <t>KB.2</t>
  </si>
  <si>
    <t>Media Communication Skills</t>
  </si>
  <si>
    <t>KB.21</t>
  </si>
  <si>
    <t>Media Interviewee Skills</t>
  </si>
  <si>
    <t>KB.3</t>
  </si>
  <si>
    <t>Speaking Skills</t>
  </si>
  <si>
    <t>KB.31</t>
  </si>
  <si>
    <t>Public Speaking</t>
  </si>
  <si>
    <t>KB.32</t>
  </si>
  <si>
    <t>Oratory</t>
  </si>
  <si>
    <t>KB.33</t>
  </si>
  <si>
    <t>Storytelling</t>
  </si>
  <si>
    <t>KB.34</t>
  </si>
  <si>
    <t>Speech Writing</t>
  </si>
  <si>
    <t>KB.5</t>
  </si>
  <si>
    <t>Non Verbal Communication</t>
  </si>
  <si>
    <t>KB.6</t>
  </si>
  <si>
    <t>Communication For and With People With Disabilities</t>
  </si>
  <si>
    <t>KB.61</t>
  </si>
  <si>
    <t>Vision Impaired People Communication Skills</t>
  </si>
  <si>
    <t>KB.611</t>
  </si>
  <si>
    <t>Braille</t>
  </si>
  <si>
    <t>KB.612</t>
  </si>
  <si>
    <t>Moon (Reading)</t>
  </si>
  <si>
    <t>KB.62</t>
  </si>
  <si>
    <t>Hearing Impaired People Communication Skills</t>
  </si>
  <si>
    <t>KB.621</t>
  </si>
  <si>
    <t>Sign Language</t>
  </si>
  <si>
    <t>KB.622</t>
  </si>
  <si>
    <t>British Sign Language</t>
  </si>
  <si>
    <t>KB.623</t>
  </si>
  <si>
    <t>Lip Reading</t>
  </si>
  <si>
    <t>KB.624</t>
  </si>
  <si>
    <t>Speech Skills Profoundly Deaf People</t>
  </si>
  <si>
    <t>KB.625</t>
  </si>
  <si>
    <t>Makaton</t>
  </si>
  <si>
    <t>KB.63</t>
  </si>
  <si>
    <t>Deaf-Blind People Communication Skills</t>
  </si>
  <si>
    <t>KC.</t>
  </si>
  <si>
    <t>Writing (Authorship)</t>
  </si>
  <si>
    <t>KC.2</t>
  </si>
  <si>
    <t>Technical Authorship</t>
  </si>
  <si>
    <t>KC.21</t>
  </si>
  <si>
    <t>Instructions Writing</t>
  </si>
  <si>
    <t>KC.22</t>
  </si>
  <si>
    <t>Manuals Writing</t>
  </si>
  <si>
    <t>KC.3</t>
  </si>
  <si>
    <t>Creative Writing</t>
  </si>
  <si>
    <t>KC.31</t>
  </si>
  <si>
    <t>Narrative Prose Writing</t>
  </si>
  <si>
    <t>KC.311</t>
  </si>
  <si>
    <t>Short Story Writing</t>
  </si>
  <si>
    <t>KC.312</t>
  </si>
  <si>
    <t>Novel Writing</t>
  </si>
  <si>
    <t>KC.313</t>
  </si>
  <si>
    <t>Biography Writing</t>
  </si>
  <si>
    <t>KC.314</t>
  </si>
  <si>
    <t>Diary Writing</t>
  </si>
  <si>
    <t>KC.32</t>
  </si>
  <si>
    <t>Play Writing</t>
  </si>
  <si>
    <t>KC.322</t>
  </si>
  <si>
    <t>Comedy Writing</t>
  </si>
  <si>
    <t>KC.323</t>
  </si>
  <si>
    <t>Screenplay Writing</t>
  </si>
  <si>
    <t>KC.325</t>
  </si>
  <si>
    <t>Script Writing</t>
  </si>
  <si>
    <t>KC.33</t>
  </si>
  <si>
    <t>Poetry Writing</t>
  </si>
  <si>
    <t>KC.34</t>
  </si>
  <si>
    <t>Writing For Children</t>
  </si>
  <si>
    <t>KC.35</t>
  </si>
  <si>
    <t>Writing For Newspapers / Magazines</t>
  </si>
  <si>
    <t>KC.351</t>
  </si>
  <si>
    <t>Crossword / Puzzle Compilation</t>
  </si>
  <si>
    <t>KC.36</t>
  </si>
  <si>
    <t>Writing For Radio / Television</t>
  </si>
  <si>
    <t>KC.361</t>
  </si>
  <si>
    <t>Writing For Radio</t>
  </si>
  <si>
    <t>KC.362</t>
  </si>
  <si>
    <t>Writing For Television</t>
  </si>
  <si>
    <t>KC.4</t>
  </si>
  <si>
    <t>Non-Fiction Writing</t>
  </si>
  <si>
    <t>KC.41</t>
  </si>
  <si>
    <t>Travel Writing</t>
  </si>
  <si>
    <t>KD.</t>
  </si>
  <si>
    <t>Journalism</t>
  </si>
  <si>
    <t>KD.1</t>
  </si>
  <si>
    <t>Journalism (General)</t>
  </si>
  <si>
    <t>KD.11</t>
  </si>
  <si>
    <t>Feature Writing</t>
  </si>
  <si>
    <t>KD.12</t>
  </si>
  <si>
    <t>Reporting (Journalism)</t>
  </si>
  <si>
    <t>KD.13</t>
  </si>
  <si>
    <t>Investigative Journalism</t>
  </si>
  <si>
    <t>KD.14</t>
  </si>
  <si>
    <t>Interviewing (Journalism)</t>
  </si>
  <si>
    <t>KD.2</t>
  </si>
  <si>
    <t>News (Current Affairs) Journalism</t>
  </si>
  <si>
    <t>KD.3</t>
  </si>
  <si>
    <t>Journalism Specific Subjects</t>
  </si>
  <si>
    <t>KD.4</t>
  </si>
  <si>
    <t>Press Journalism</t>
  </si>
  <si>
    <t>KD.5</t>
  </si>
  <si>
    <t>Radio Journalism</t>
  </si>
  <si>
    <t>KD.6</t>
  </si>
  <si>
    <t>Television Journalism</t>
  </si>
  <si>
    <t>KD.7</t>
  </si>
  <si>
    <t>Photojournalism</t>
  </si>
  <si>
    <t>KD.8</t>
  </si>
  <si>
    <t>Press Release Writing</t>
  </si>
  <si>
    <t>KD.9</t>
  </si>
  <si>
    <t>Copywriting</t>
  </si>
  <si>
    <t>KH.</t>
  </si>
  <si>
    <t>Print and Publishing</t>
  </si>
  <si>
    <t>KH.1</t>
  </si>
  <si>
    <t>Publishing</t>
  </si>
  <si>
    <t>KH.11</t>
  </si>
  <si>
    <t>Book Publishing</t>
  </si>
  <si>
    <t>KH.12</t>
  </si>
  <si>
    <t>Periodicals Publishing</t>
  </si>
  <si>
    <t>KH.13</t>
  </si>
  <si>
    <t>Community Publishing</t>
  </si>
  <si>
    <t>KH.15</t>
  </si>
  <si>
    <t>Electronic Publishing</t>
  </si>
  <si>
    <t>KH.152</t>
  </si>
  <si>
    <t>Online Publishing</t>
  </si>
  <si>
    <t>KH.16</t>
  </si>
  <si>
    <t>Music Publishing</t>
  </si>
  <si>
    <t>KH.2</t>
  </si>
  <si>
    <t>Publishing Editorial Work</t>
  </si>
  <si>
    <t>KH.21</t>
  </si>
  <si>
    <t>Editorial Project Management</t>
  </si>
  <si>
    <t>KH.22</t>
  </si>
  <si>
    <t>Copy Editing</t>
  </si>
  <si>
    <t>KH.23</t>
  </si>
  <si>
    <t>Proof Reading</t>
  </si>
  <si>
    <t>KH.3</t>
  </si>
  <si>
    <t>Text Formatting</t>
  </si>
  <si>
    <t>KH.31</t>
  </si>
  <si>
    <t>Typesetting</t>
  </si>
  <si>
    <t>KH.32</t>
  </si>
  <si>
    <t>Typography</t>
  </si>
  <si>
    <t>KH.33</t>
  </si>
  <si>
    <t>Desktop Publishing</t>
  </si>
  <si>
    <t>KH.4</t>
  </si>
  <si>
    <t>Print Administration</t>
  </si>
  <si>
    <t>KH.41</t>
  </si>
  <si>
    <t>Print Estimating</t>
  </si>
  <si>
    <t>KH.42</t>
  </si>
  <si>
    <t>Print Buying</t>
  </si>
  <si>
    <t>KH.5</t>
  </si>
  <si>
    <t>Printing</t>
  </si>
  <si>
    <t>KH.51</t>
  </si>
  <si>
    <t>Print Technology</t>
  </si>
  <si>
    <t>KH.512</t>
  </si>
  <si>
    <t>Print Materials Technology</t>
  </si>
  <si>
    <t>KH.52</t>
  </si>
  <si>
    <t>Offset Printing</t>
  </si>
  <si>
    <t>KH.53</t>
  </si>
  <si>
    <t>Lithography (Printing)</t>
  </si>
  <si>
    <t>KH.55</t>
  </si>
  <si>
    <t>Screenprinting</t>
  </si>
  <si>
    <t>KH.57</t>
  </si>
  <si>
    <t>Print Finishing</t>
  </si>
  <si>
    <t>KH.58</t>
  </si>
  <si>
    <t>Reprography / Xerography</t>
  </si>
  <si>
    <t>KH.6</t>
  </si>
  <si>
    <t>Print / Publications Design</t>
  </si>
  <si>
    <t>KH.61</t>
  </si>
  <si>
    <t>Book Design</t>
  </si>
  <si>
    <t>KH.62</t>
  </si>
  <si>
    <t>Journal Design</t>
  </si>
  <si>
    <t>KH.63</t>
  </si>
  <si>
    <t>Newsletter Design</t>
  </si>
  <si>
    <t>KH.64</t>
  </si>
  <si>
    <t>Artwork Publications</t>
  </si>
  <si>
    <t>KH.65</t>
  </si>
  <si>
    <t>Layout / Paste-Up Work</t>
  </si>
  <si>
    <t>KH.7</t>
  </si>
  <si>
    <t>Bookbinding</t>
  </si>
  <si>
    <t>KH.71</t>
  </si>
  <si>
    <t>Book Cover Decoration</t>
  </si>
  <si>
    <t>KH.8</t>
  </si>
  <si>
    <t>Stationery Design / Printing</t>
  </si>
  <si>
    <t>KJ.</t>
  </si>
  <si>
    <t>Moving Image / Photography / Media Production</t>
  </si>
  <si>
    <t>KJ.1</t>
  </si>
  <si>
    <t>Photography</t>
  </si>
  <si>
    <t>KJ.11</t>
  </si>
  <si>
    <t>Photographic Techniques / Types</t>
  </si>
  <si>
    <t>KJ.111</t>
  </si>
  <si>
    <t>Documentary Photography</t>
  </si>
  <si>
    <t>KJ.112</t>
  </si>
  <si>
    <t>Medical Photography</t>
  </si>
  <si>
    <t>KJ.113</t>
  </si>
  <si>
    <t>Scientific / Technical Photography</t>
  </si>
  <si>
    <t>KJ.114</t>
  </si>
  <si>
    <t>Portrait Photography</t>
  </si>
  <si>
    <t>KJ.115</t>
  </si>
  <si>
    <t>Landscape Photography</t>
  </si>
  <si>
    <t>KJ.116</t>
  </si>
  <si>
    <t>Still Life Photography</t>
  </si>
  <si>
    <t>KJ.117</t>
  </si>
  <si>
    <t>Fashion Photography</t>
  </si>
  <si>
    <t>KJ.12</t>
  </si>
  <si>
    <t>Photographic Processing</t>
  </si>
  <si>
    <t>KJ.121</t>
  </si>
  <si>
    <t>Black and White Photographic Processing</t>
  </si>
  <si>
    <t>KJ.122</t>
  </si>
  <si>
    <t>Colour Photographic Processing</t>
  </si>
  <si>
    <t>KJ.123</t>
  </si>
  <si>
    <t>Digital Processing</t>
  </si>
  <si>
    <t>KJ.13</t>
  </si>
  <si>
    <t>Photographic Science / Technology</t>
  </si>
  <si>
    <t>KJ.14</t>
  </si>
  <si>
    <t>Digital Photography</t>
  </si>
  <si>
    <t>KJ.2</t>
  </si>
  <si>
    <t>Film / Video / Television Production</t>
  </si>
  <si>
    <t>KJ.21</t>
  </si>
  <si>
    <t>Film / Video Production</t>
  </si>
  <si>
    <t>KJ.22</t>
  </si>
  <si>
    <t>Film / Video Direction</t>
  </si>
  <si>
    <t>KJ.23</t>
  </si>
  <si>
    <t>Film / Video Editing</t>
  </si>
  <si>
    <t>KJ.24</t>
  </si>
  <si>
    <t>Film / Video Lighting</t>
  </si>
  <si>
    <t>KJ.25</t>
  </si>
  <si>
    <t>Interactive Video</t>
  </si>
  <si>
    <t>KJ.26</t>
  </si>
  <si>
    <t>Television / Radio Programme Production</t>
  </si>
  <si>
    <t>KJ.261</t>
  </si>
  <si>
    <t>Television Programme Production</t>
  </si>
  <si>
    <t>KJ.262</t>
  </si>
  <si>
    <t>Radio Programme Production</t>
  </si>
  <si>
    <t>KJ.27</t>
  </si>
  <si>
    <t>Film Photography</t>
  </si>
  <si>
    <t>KJ.28</t>
  </si>
  <si>
    <t>Video Photography</t>
  </si>
  <si>
    <t>KJ.3</t>
  </si>
  <si>
    <t>Audio and Visual Media</t>
  </si>
  <si>
    <t>KJ.31</t>
  </si>
  <si>
    <t>Audiovisual Studies</t>
  </si>
  <si>
    <t>KJ.311</t>
  </si>
  <si>
    <t>Audiovisual Technology</t>
  </si>
  <si>
    <t>KJ.33</t>
  </si>
  <si>
    <t>Sound Recording</t>
  </si>
  <si>
    <t>KJ.4</t>
  </si>
  <si>
    <t>Special Effects (Film/Video)</t>
  </si>
  <si>
    <t>L</t>
  </si>
  <si>
    <t>Performing Arts</t>
  </si>
  <si>
    <t>LA.</t>
  </si>
  <si>
    <t>Performing Arts (General)</t>
  </si>
  <si>
    <t>LA.1</t>
  </si>
  <si>
    <t>Artist / Performer Management / Representation</t>
  </si>
  <si>
    <t>LB.</t>
  </si>
  <si>
    <t>Dance</t>
  </si>
  <si>
    <t>LB.2</t>
  </si>
  <si>
    <t>Classical Dance</t>
  </si>
  <si>
    <t>LB.22</t>
  </si>
  <si>
    <t>Ballet (Europe) Classical Dance</t>
  </si>
  <si>
    <t>LB.23</t>
  </si>
  <si>
    <t>Middle East Classical Dance</t>
  </si>
  <si>
    <t>LB.24</t>
  </si>
  <si>
    <t>Africa Classical Dance</t>
  </si>
  <si>
    <t>LB.25</t>
  </si>
  <si>
    <t>Americas Classical Dance</t>
  </si>
  <si>
    <t>LB.254</t>
  </si>
  <si>
    <t>Latin America Classical Dance</t>
  </si>
  <si>
    <t>LB.26</t>
  </si>
  <si>
    <t>Asia Classical Dance</t>
  </si>
  <si>
    <t>LB.27</t>
  </si>
  <si>
    <t>Australasia / Austronesia Classical Dance</t>
  </si>
  <si>
    <t>LB.3</t>
  </si>
  <si>
    <t>Modern Dance</t>
  </si>
  <si>
    <t>LB.4</t>
  </si>
  <si>
    <t>Choreography</t>
  </si>
  <si>
    <t>LB.41</t>
  </si>
  <si>
    <t>Dance Notation</t>
  </si>
  <si>
    <t>LB.5</t>
  </si>
  <si>
    <t>Movement Studies (Dance)</t>
  </si>
  <si>
    <t>LB.6</t>
  </si>
  <si>
    <t>Folk / Traditional Dance</t>
  </si>
  <si>
    <t>LB.61</t>
  </si>
  <si>
    <t>English Folk / Traditional Dance</t>
  </si>
  <si>
    <t>LB.612</t>
  </si>
  <si>
    <t>Country Dancing</t>
  </si>
  <si>
    <t>LB.62</t>
  </si>
  <si>
    <t>Europe Folk / Traditional Dance</t>
  </si>
  <si>
    <t>LB.621</t>
  </si>
  <si>
    <t>Flamenco</t>
  </si>
  <si>
    <t>LB.63</t>
  </si>
  <si>
    <t>Middle East Folk / Traditional Dance</t>
  </si>
  <si>
    <t>LB.631</t>
  </si>
  <si>
    <t>Belly Dancing</t>
  </si>
  <si>
    <t>LB.64</t>
  </si>
  <si>
    <t>Africa Folk / Traditional Dance</t>
  </si>
  <si>
    <t>LB.65</t>
  </si>
  <si>
    <t>Americas Folk / Traditional Dance</t>
  </si>
  <si>
    <t>LB.654</t>
  </si>
  <si>
    <t>Latin America Folk / Traditional Dance</t>
  </si>
  <si>
    <t>LB.6541</t>
  </si>
  <si>
    <t>Salsa</t>
  </si>
  <si>
    <t>LB.6543</t>
  </si>
  <si>
    <t>Tango</t>
  </si>
  <si>
    <t>LB.66</t>
  </si>
  <si>
    <t>Asia Folk / Traditional Dance</t>
  </si>
  <si>
    <t>LB.662</t>
  </si>
  <si>
    <t>India / Central Asia Folk / Traditional Dance</t>
  </si>
  <si>
    <t>LB.663</t>
  </si>
  <si>
    <t>Far East (East Asia) Folk / Traditional Dance</t>
  </si>
  <si>
    <t>LB.67</t>
  </si>
  <si>
    <t>Australasia / Austronesia Folk / Traditional Dance</t>
  </si>
  <si>
    <t>LB.7</t>
  </si>
  <si>
    <t>Free / Expressive Dancing</t>
  </si>
  <si>
    <t>LB.8</t>
  </si>
  <si>
    <t>Popular Dancing</t>
  </si>
  <si>
    <t>LB.81</t>
  </si>
  <si>
    <t>Ballroom Dancing</t>
  </si>
  <si>
    <t>LB.82</t>
  </si>
  <si>
    <t>Old Time Dancing</t>
  </si>
  <si>
    <t>LB.83</t>
  </si>
  <si>
    <t>Tap Dancing</t>
  </si>
  <si>
    <t>LB.84</t>
  </si>
  <si>
    <t>Sequence Dancing</t>
  </si>
  <si>
    <t>LB.85</t>
  </si>
  <si>
    <t>Disco Dancing</t>
  </si>
  <si>
    <t>LB.86</t>
  </si>
  <si>
    <t>Break Dancing</t>
  </si>
  <si>
    <t>LB.87</t>
  </si>
  <si>
    <t>Jazz Dancing</t>
  </si>
  <si>
    <t>LB.88</t>
  </si>
  <si>
    <t>Line Dancing</t>
  </si>
  <si>
    <t>LB.89</t>
  </si>
  <si>
    <t>Jive / Rock Dancing</t>
  </si>
  <si>
    <t>LC.</t>
  </si>
  <si>
    <t>Theatre and Dramatic Arts</t>
  </si>
  <si>
    <t>LC.1</t>
  </si>
  <si>
    <t>Acting</t>
  </si>
  <si>
    <t>LC.11</t>
  </si>
  <si>
    <t>Speech and Drama</t>
  </si>
  <si>
    <t>LC.2</t>
  </si>
  <si>
    <t>Amateur Dramatics</t>
  </si>
  <si>
    <t>LC.3</t>
  </si>
  <si>
    <t>Community Theatre</t>
  </si>
  <si>
    <t>LC.4</t>
  </si>
  <si>
    <t>Drama Studies</t>
  </si>
  <si>
    <t>LC.44</t>
  </si>
  <si>
    <t>Musical Theatre</t>
  </si>
  <si>
    <t>LC.6</t>
  </si>
  <si>
    <t>Voice Studies (Drama)</t>
  </si>
  <si>
    <t>LC.7</t>
  </si>
  <si>
    <t>Theatre Direction</t>
  </si>
  <si>
    <t>LC.8</t>
  </si>
  <si>
    <t>Mime</t>
  </si>
  <si>
    <t>LD.</t>
  </si>
  <si>
    <t>Variety Circus and Modelling</t>
  </si>
  <si>
    <t>LD.1</t>
  </si>
  <si>
    <t>Fashion Modelling</t>
  </si>
  <si>
    <t>LD.2</t>
  </si>
  <si>
    <t>Variety Performance</t>
  </si>
  <si>
    <t>LD.23</t>
  </si>
  <si>
    <t>Magic (Variety Performance)</t>
  </si>
  <si>
    <t>LD.24</t>
  </si>
  <si>
    <t>Puppeteering</t>
  </si>
  <si>
    <t>LD.4</t>
  </si>
  <si>
    <t>Circus / Stunt Performance</t>
  </si>
  <si>
    <t>LE.</t>
  </si>
  <si>
    <t>Theatre Production</t>
  </si>
  <si>
    <t>LE.1</t>
  </si>
  <si>
    <t>Stage Management</t>
  </si>
  <si>
    <t>LE.2</t>
  </si>
  <si>
    <t>Theatre Design</t>
  </si>
  <si>
    <t>LE.21</t>
  </si>
  <si>
    <t>Set Design (Theatre)</t>
  </si>
  <si>
    <t>LE.22</t>
  </si>
  <si>
    <t>Lighting (Theatre)</t>
  </si>
  <si>
    <t>LE.3</t>
  </si>
  <si>
    <t>Theatre Electrics</t>
  </si>
  <si>
    <t>LE.31</t>
  </si>
  <si>
    <t>Theatre Lighting</t>
  </si>
  <si>
    <t>LE.32</t>
  </si>
  <si>
    <t>Theatre Sound</t>
  </si>
  <si>
    <t>LE.5</t>
  </si>
  <si>
    <t>Theatrical Costume</t>
  </si>
  <si>
    <t>LE.51</t>
  </si>
  <si>
    <t>Wardrobe Work (Theatre)</t>
  </si>
  <si>
    <t>LE.52</t>
  </si>
  <si>
    <t>Theatrical Makeup/Haircraft</t>
  </si>
  <si>
    <t>LE.6</t>
  </si>
  <si>
    <t>Properties (Theatre)</t>
  </si>
  <si>
    <t>LF.</t>
  </si>
  <si>
    <t>Music Studies</t>
  </si>
  <si>
    <t>LF.2</t>
  </si>
  <si>
    <t>Musicology</t>
  </si>
  <si>
    <t>LF.21</t>
  </si>
  <si>
    <t>Ethnomusicology</t>
  </si>
  <si>
    <t>LF.3</t>
  </si>
  <si>
    <t>Music History</t>
  </si>
  <si>
    <t>LF.4</t>
  </si>
  <si>
    <t>Music Theory</t>
  </si>
  <si>
    <t>LF.5</t>
  </si>
  <si>
    <t>Music Composition / Arrangement</t>
  </si>
  <si>
    <t>LF.51</t>
  </si>
  <si>
    <t>Music Composition</t>
  </si>
  <si>
    <t>LF.52</t>
  </si>
  <si>
    <t>Music Arrangement</t>
  </si>
  <si>
    <t>LF.53</t>
  </si>
  <si>
    <t>Music Transcription</t>
  </si>
  <si>
    <t>LF.54</t>
  </si>
  <si>
    <t>Orchestration</t>
  </si>
  <si>
    <t>LF.55</t>
  </si>
  <si>
    <t>Song / Lyric Writing</t>
  </si>
  <si>
    <t>LF.6</t>
  </si>
  <si>
    <t>Music Score Preparation</t>
  </si>
  <si>
    <t>LF.7</t>
  </si>
  <si>
    <t>Music Appreciation</t>
  </si>
  <si>
    <t>LF.71</t>
  </si>
  <si>
    <t>Score Reading (Musical Appreciation)</t>
  </si>
  <si>
    <t>LF.72</t>
  </si>
  <si>
    <t>Music Appreciation Specific Composers</t>
  </si>
  <si>
    <t>LG.</t>
  </si>
  <si>
    <t>Music Of Specific Kinds / Cultures</t>
  </si>
  <si>
    <t>LG.2</t>
  </si>
  <si>
    <t>Europe Music</t>
  </si>
  <si>
    <t>LG.22</t>
  </si>
  <si>
    <t>European Style Classical Music</t>
  </si>
  <si>
    <t>LG.23</t>
  </si>
  <si>
    <t>Europe Classical Music Of Specific Periods</t>
  </si>
  <si>
    <t>LG.24</t>
  </si>
  <si>
    <t>Europe Classical Music Of Specific Countries</t>
  </si>
  <si>
    <t>LG.25</t>
  </si>
  <si>
    <t>Opera (European Style)</t>
  </si>
  <si>
    <t>LG.26</t>
  </si>
  <si>
    <t>Religious Music</t>
  </si>
  <si>
    <t>LG.27</t>
  </si>
  <si>
    <t>Europe Folk / Traditional Music</t>
  </si>
  <si>
    <t>LG.3</t>
  </si>
  <si>
    <t>Middle East Music</t>
  </si>
  <si>
    <t>LG.4</t>
  </si>
  <si>
    <t>Africa Music</t>
  </si>
  <si>
    <t>LG.5</t>
  </si>
  <si>
    <t>Americas Music</t>
  </si>
  <si>
    <t>LG.52</t>
  </si>
  <si>
    <t>North America Music</t>
  </si>
  <si>
    <t>LG.54</t>
  </si>
  <si>
    <t>Latin America Music</t>
  </si>
  <si>
    <t>LG.6</t>
  </si>
  <si>
    <t>Asia Music</t>
  </si>
  <si>
    <t>LG.62</t>
  </si>
  <si>
    <t>India / Central Asia Music</t>
  </si>
  <si>
    <t>LG.7</t>
  </si>
  <si>
    <t>Australasia / Austronesia Music</t>
  </si>
  <si>
    <t>LG.8</t>
  </si>
  <si>
    <t>Popular Music</t>
  </si>
  <si>
    <t>LG.82</t>
  </si>
  <si>
    <t>Rock Music</t>
  </si>
  <si>
    <t>LG.83</t>
  </si>
  <si>
    <t>Jazz / Blues</t>
  </si>
  <si>
    <t>LG.86</t>
  </si>
  <si>
    <t>Folk Music (Popular)</t>
  </si>
  <si>
    <t>LG.87</t>
  </si>
  <si>
    <t>Film Music</t>
  </si>
  <si>
    <t>LH.</t>
  </si>
  <si>
    <t>Music Performance / Playing</t>
  </si>
  <si>
    <t>LH.1</t>
  </si>
  <si>
    <t>Music Performance (Group)</t>
  </si>
  <si>
    <t>LH.11</t>
  </si>
  <si>
    <t>Ensemble Playing</t>
  </si>
  <si>
    <t>LH.12</t>
  </si>
  <si>
    <t>Orchestral Playing</t>
  </si>
  <si>
    <t>LH.13</t>
  </si>
  <si>
    <t>Band Musicianship</t>
  </si>
  <si>
    <t>LH.2</t>
  </si>
  <si>
    <t>Conducting (Music)</t>
  </si>
  <si>
    <t>LH.3</t>
  </si>
  <si>
    <t>Singing</t>
  </si>
  <si>
    <t>LH.31</t>
  </si>
  <si>
    <t>Singing (Choral)</t>
  </si>
  <si>
    <t>LH.32</t>
  </si>
  <si>
    <t>Singing (Solo)</t>
  </si>
  <si>
    <t>LH.33</t>
  </si>
  <si>
    <t>Voice Studies (Singing)</t>
  </si>
  <si>
    <t>LH.4</t>
  </si>
  <si>
    <t>Keyboard Instrument Playing</t>
  </si>
  <si>
    <t>LH.41</t>
  </si>
  <si>
    <t>Piano Playing</t>
  </si>
  <si>
    <t>LH.42</t>
  </si>
  <si>
    <t>Organ Playing</t>
  </si>
  <si>
    <t>LH.5</t>
  </si>
  <si>
    <t>Stringed Instrument Playing</t>
  </si>
  <si>
    <t>LH.51</t>
  </si>
  <si>
    <t>Violin / Viola Playing</t>
  </si>
  <si>
    <t>LH.52</t>
  </si>
  <si>
    <t>Cello Playing</t>
  </si>
  <si>
    <t>LH.53</t>
  </si>
  <si>
    <t>Double Bass Playing</t>
  </si>
  <si>
    <t>LH.54</t>
  </si>
  <si>
    <t>Guitar Playing</t>
  </si>
  <si>
    <t>LH.541</t>
  </si>
  <si>
    <t>Classical Guitar Playing</t>
  </si>
  <si>
    <t>LH.543</t>
  </si>
  <si>
    <t>Rock / Pop Guitar Playing</t>
  </si>
  <si>
    <t>LH.55</t>
  </si>
  <si>
    <t>Harp Playing</t>
  </si>
  <si>
    <t>LH.6</t>
  </si>
  <si>
    <t>Wind Instrument Playing</t>
  </si>
  <si>
    <t>LH.61</t>
  </si>
  <si>
    <t>Brass Instrument Playing</t>
  </si>
  <si>
    <t>LH.611</t>
  </si>
  <si>
    <t>Cornet Playing</t>
  </si>
  <si>
    <t>LH.612</t>
  </si>
  <si>
    <t>Saxophone Playing</t>
  </si>
  <si>
    <t>LH.613</t>
  </si>
  <si>
    <t>Trombone Playing</t>
  </si>
  <si>
    <t>LH.614</t>
  </si>
  <si>
    <t>Trumpet Playing</t>
  </si>
  <si>
    <t>LH.62</t>
  </si>
  <si>
    <t>Woodwind Instrument Playing</t>
  </si>
  <si>
    <t>LH.621</t>
  </si>
  <si>
    <t>Bassoon Playing</t>
  </si>
  <si>
    <t>LH.622</t>
  </si>
  <si>
    <t>Clarinet Playing</t>
  </si>
  <si>
    <t>LH.623</t>
  </si>
  <si>
    <t>Flute Playing</t>
  </si>
  <si>
    <t>LH.624</t>
  </si>
  <si>
    <t>Oboe Playing</t>
  </si>
  <si>
    <t>LH.625</t>
  </si>
  <si>
    <t>Piccolo Playing</t>
  </si>
  <si>
    <t>LH.63</t>
  </si>
  <si>
    <t>Bagpipe Playing</t>
  </si>
  <si>
    <t>LH.7</t>
  </si>
  <si>
    <t>Percussion Instrument Playing</t>
  </si>
  <si>
    <t>LH.71</t>
  </si>
  <si>
    <t>Drumming</t>
  </si>
  <si>
    <t>LH.711</t>
  </si>
  <si>
    <t>Steel Band Drumming</t>
  </si>
  <si>
    <t>LH.73</t>
  </si>
  <si>
    <t>Bell Ringing (Handbells)</t>
  </si>
  <si>
    <t>LH.74</t>
  </si>
  <si>
    <t>Bell Ringing (Tower)</t>
  </si>
  <si>
    <t>LH.8</t>
  </si>
  <si>
    <t>Electronic Music</t>
  </si>
  <si>
    <t>LJ.</t>
  </si>
  <si>
    <t>Musical Instrument Making / Repair</t>
  </si>
  <si>
    <t>LJ.1</t>
  </si>
  <si>
    <t>Musical Instrument Making</t>
  </si>
  <si>
    <t>LJ.11</t>
  </si>
  <si>
    <t>Stringed Instrument Making</t>
  </si>
  <si>
    <t>LJ.12</t>
  </si>
  <si>
    <t>Brass Instrument Making</t>
  </si>
  <si>
    <t>LJ.13</t>
  </si>
  <si>
    <t>Woodwind Instrument Making</t>
  </si>
  <si>
    <t>LJ.14</t>
  </si>
  <si>
    <t>Percussion Instrument Making</t>
  </si>
  <si>
    <t>LJ.7</t>
  </si>
  <si>
    <t>Musical Instrument Repairing</t>
  </si>
  <si>
    <t>LJ.8</t>
  </si>
  <si>
    <t>Piano Tuning</t>
  </si>
  <si>
    <t>LK.</t>
  </si>
  <si>
    <t>Music Technology / Production</t>
  </si>
  <si>
    <t>LK.1</t>
  </si>
  <si>
    <t>Sound Engineering</t>
  </si>
  <si>
    <t>LK.2</t>
  </si>
  <si>
    <t>Midi Programming</t>
  </si>
  <si>
    <t>LK.21</t>
  </si>
  <si>
    <t>Cubase</t>
  </si>
  <si>
    <t>LK.23</t>
  </si>
  <si>
    <t>Synthesiser Programming / Sampling</t>
  </si>
  <si>
    <t>LK.3</t>
  </si>
  <si>
    <t>Music Business</t>
  </si>
  <si>
    <t>LK.31</t>
  </si>
  <si>
    <t>Music Production</t>
  </si>
  <si>
    <t>LK.32</t>
  </si>
  <si>
    <t>Music Management</t>
  </si>
  <si>
    <t>LK.4</t>
  </si>
  <si>
    <t>Dj Work</t>
  </si>
  <si>
    <t>M</t>
  </si>
  <si>
    <t>Sports Games and Recreation</t>
  </si>
  <si>
    <t>MA.</t>
  </si>
  <si>
    <t>Sports Studies / Combined Sports</t>
  </si>
  <si>
    <t>MA.1</t>
  </si>
  <si>
    <t>Sports Studies</t>
  </si>
  <si>
    <t>MA.11</t>
  </si>
  <si>
    <t>Sports / Movement Science</t>
  </si>
  <si>
    <t>MA.2</t>
  </si>
  <si>
    <t>Physical Education</t>
  </si>
  <si>
    <t>MA.3</t>
  </si>
  <si>
    <t>Combined Sports</t>
  </si>
  <si>
    <t>MA.4</t>
  </si>
  <si>
    <t>Sports Coaching</t>
  </si>
  <si>
    <t>MA.42</t>
  </si>
  <si>
    <t>Swimming / Water Sports Coaching</t>
  </si>
  <si>
    <t>MA.43</t>
  </si>
  <si>
    <t>Athletics / Gymnastics / Combat Sports Coaching</t>
  </si>
  <si>
    <t>MA.46</t>
  </si>
  <si>
    <t>Football and Team Games Coaching</t>
  </si>
  <si>
    <t>MA.47</t>
  </si>
  <si>
    <t>Tennis and Related Games Coaching</t>
  </si>
  <si>
    <t>MA.5</t>
  </si>
  <si>
    <t>Community Sports</t>
  </si>
  <si>
    <t>MA.6</t>
  </si>
  <si>
    <t>Sports Organisation</t>
  </si>
  <si>
    <t>MA.62</t>
  </si>
  <si>
    <t>Sports Leadership</t>
  </si>
  <si>
    <t>MA.63</t>
  </si>
  <si>
    <t>Sports Refereeing / Umpiring</t>
  </si>
  <si>
    <t>MA.7</t>
  </si>
  <si>
    <t>Sports Organisation For People With Disabilities</t>
  </si>
  <si>
    <t>MA.8</t>
  </si>
  <si>
    <t>Outdoor Pursuits Organisation</t>
  </si>
  <si>
    <t>MB.</t>
  </si>
  <si>
    <t>Air Sports</t>
  </si>
  <si>
    <t>MB.1</t>
  </si>
  <si>
    <t>Flying (Leisure)</t>
  </si>
  <si>
    <t>MB.11</t>
  </si>
  <si>
    <t>Aircraft Flying (Leisure)</t>
  </si>
  <si>
    <t>MB.13</t>
  </si>
  <si>
    <t>Gliding</t>
  </si>
  <si>
    <t>MB.2</t>
  </si>
  <si>
    <t>Ballooning</t>
  </si>
  <si>
    <t>MB.3</t>
  </si>
  <si>
    <t>Parachuting</t>
  </si>
  <si>
    <t>MB.4</t>
  </si>
  <si>
    <t>Hang Gliding</t>
  </si>
  <si>
    <t>MB.6</t>
  </si>
  <si>
    <t>Paragliding</t>
  </si>
  <si>
    <t>MC.</t>
  </si>
  <si>
    <t>Water Sports</t>
  </si>
  <si>
    <t>MC.1</t>
  </si>
  <si>
    <t>Diving (Sub-Aqua)</t>
  </si>
  <si>
    <t>MC.2</t>
  </si>
  <si>
    <t>Swimming</t>
  </si>
  <si>
    <t>MC.21</t>
  </si>
  <si>
    <t>Swimming (Learners)</t>
  </si>
  <si>
    <t>MC.22</t>
  </si>
  <si>
    <t>Swimming (Advanced)</t>
  </si>
  <si>
    <t>MC.23</t>
  </si>
  <si>
    <t>Water Polo</t>
  </si>
  <si>
    <t>MC.24</t>
  </si>
  <si>
    <t>Life Saving (Swimming)</t>
  </si>
  <si>
    <t>MC.26</t>
  </si>
  <si>
    <t>Diving (Board)</t>
  </si>
  <si>
    <t>MC.4</t>
  </si>
  <si>
    <t>Surfing</t>
  </si>
  <si>
    <t>MC.5</t>
  </si>
  <si>
    <t>Waterskiing</t>
  </si>
  <si>
    <t>MC.6</t>
  </si>
  <si>
    <t>Fresh Water Leisure Craft</t>
  </si>
  <si>
    <t>MC.61</t>
  </si>
  <si>
    <t>Canoeing</t>
  </si>
  <si>
    <t>MC.63</t>
  </si>
  <si>
    <t>Rowing</t>
  </si>
  <si>
    <t>MC.7</t>
  </si>
  <si>
    <t>Sea Leisure Craft / Sailing</t>
  </si>
  <si>
    <t>MC.71</t>
  </si>
  <si>
    <t>Sailing</t>
  </si>
  <si>
    <t>MC.711</t>
  </si>
  <si>
    <t>Dinghy Sailing</t>
  </si>
  <si>
    <t>MC.712</t>
  </si>
  <si>
    <t>Coastal Sailing</t>
  </si>
  <si>
    <t>MC.713</t>
  </si>
  <si>
    <t>Ocean Sailing</t>
  </si>
  <si>
    <t>MC.715</t>
  </si>
  <si>
    <t>Wind Surfing</t>
  </si>
  <si>
    <t>MC.716</t>
  </si>
  <si>
    <t>Yachting (Leisure)</t>
  </si>
  <si>
    <t>MC.72</t>
  </si>
  <si>
    <t>Motor Craft (Sea) Leisure</t>
  </si>
  <si>
    <t>MC.721</t>
  </si>
  <si>
    <t>Cruising</t>
  </si>
  <si>
    <t>MC.722</t>
  </si>
  <si>
    <t>Powerboat Racing</t>
  </si>
  <si>
    <t>MC.723</t>
  </si>
  <si>
    <t>Jet Skiing</t>
  </si>
  <si>
    <t>MC.73</t>
  </si>
  <si>
    <t>Seamanship (Leisure)</t>
  </si>
  <si>
    <t>MC.731</t>
  </si>
  <si>
    <t>Skippering (Leisure)</t>
  </si>
  <si>
    <t>MC.732</t>
  </si>
  <si>
    <t>Navigation Marine (Leisure)</t>
  </si>
  <si>
    <t>MD.</t>
  </si>
  <si>
    <t>Athletics Gymnastics and Combat Sports</t>
  </si>
  <si>
    <t>MD.1</t>
  </si>
  <si>
    <t>Athletics</t>
  </si>
  <si>
    <t>MD.3</t>
  </si>
  <si>
    <t>Running</t>
  </si>
  <si>
    <t>MD.4</t>
  </si>
  <si>
    <t>Gymnastics</t>
  </si>
  <si>
    <t>MD.41</t>
  </si>
  <si>
    <t>Trampolining</t>
  </si>
  <si>
    <t>MD.5</t>
  </si>
  <si>
    <t>Weightlifting (Sport)</t>
  </si>
  <si>
    <t>MD.6</t>
  </si>
  <si>
    <t>Combat / Martial Arts</t>
  </si>
  <si>
    <t>MD.61</t>
  </si>
  <si>
    <t>Boxing</t>
  </si>
  <si>
    <t>MD.62</t>
  </si>
  <si>
    <t>Wrestling</t>
  </si>
  <si>
    <t>MD.63</t>
  </si>
  <si>
    <t>Aikido</t>
  </si>
  <si>
    <t>MD.64</t>
  </si>
  <si>
    <t>Judo</t>
  </si>
  <si>
    <t>MD.65</t>
  </si>
  <si>
    <t>Ju Jitsu</t>
  </si>
  <si>
    <t>MD.66</t>
  </si>
  <si>
    <t>Karate</t>
  </si>
  <si>
    <t>MD.67</t>
  </si>
  <si>
    <t>Silat</t>
  </si>
  <si>
    <t>MD.69</t>
  </si>
  <si>
    <t>Tae Kwon Do</t>
  </si>
  <si>
    <t>MD.7</t>
  </si>
  <si>
    <t>Fencing (Sport)</t>
  </si>
  <si>
    <t>MD.8</t>
  </si>
  <si>
    <t>Speed Walking (Sport)</t>
  </si>
  <si>
    <t>MD.9</t>
  </si>
  <si>
    <t>Sports Fitness / Body Training</t>
  </si>
  <si>
    <t>MD.91</t>
  </si>
  <si>
    <t>Weight Training</t>
  </si>
  <si>
    <t>MD.92</t>
  </si>
  <si>
    <t>Circuit Training</t>
  </si>
  <si>
    <t>MD.93</t>
  </si>
  <si>
    <t>Multi Gym Training</t>
  </si>
  <si>
    <t>MD.94</t>
  </si>
  <si>
    <t>Exercise Machine Use</t>
  </si>
  <si>
    <t>MD.96</t>
  </si>
  <si>
    <t>Sports Massage</t>
  </si>
  <si>
    <t>ME.</t>
  </si>
  <si>
    <t>Wheeled Sports</t>
  </si>
  <si>
    <t>ME.1</t>
  </si>
  <si>
    <t>Roller Skating</t>
  </si>
  <si>
    <t>ME.2</t>
  </si>
  <si>
    <t>Skateboarding</t>
  </si>
  <si>
    <t>ME.3</t>
  </si>
  <si>
    <t>Motor Car Sports</t>
  </si>
  <si>
    <t>ME.33</t>
  </si>
  <si>
    <t>Motor Racing</t>
  </si>
  <si>
    <t>ME.4</t>
  </si>
  <si>
    <t>Motorcycle Sports</t>
  </si>
  <si>
    <t>ME.5</t>
  </si>
  <si>
    <t>Bicycle Sports</t>
  </si>
  <si>
    <t>ME.6</t>
  </si>
  <si>
    <t>Karting</t>
  </si>
  <si>
    <t>MF.</t>
  </si>
  <si>
    <t>Winter Sports</t>
  </si>
  <si>
    <t>MF.1</t>
  </si>
  <si>
    <t>Ice Skating</t>
  </si>
  <si>
    <t>MF.2</t>
  </si>
  <si>
    <t>Skiing</t>
  </si>
  <si>
    <t>MF.3</t>
  </si>
  <si>
    <t>Sleighing / Tobogganing</t>
  </si>
  <si>
    <t>MG.</t>
  </si>
  <si>
    <t>Ball and Related Games</t>
  </si>
  <si>
    <t>MG.1</t>
  </si>
  <si>
    <t>Football</t>
  </si>
  <si>
    <t>MG.11</t>
  </si>
  <si>
    <t>Association (Soccer) Football</t>
  </si>
  <si>
    <t>MG.12</t>
  </si>
  <si>
    <t>Rugby Football</t>
  </si>
  <si>
    <t>MG.2</t>
  </si>
  <si>
    <t>Hockey and Related Games</t>
  </si>
  <si>
    <t>MG.3</t>
  </si>
  <si>
    <t>Hand Ball Games</t>
  </si>
  <si>
    <t>MG.31</t>
  </si>
  <si>
    <t>Basketball</t>
  </si>
  <si>
    <t>MG.33</t>
  </si>
  <si>
    <t>Netball</t>
  </si>
  <si>
    <t>MG.34</t>
  </si>
  <si>
    <t>Volleyball</t>
  </si>
  <si>
    <t>MG.4</t>
  </si>
  <si>
    <t>Batting Games</t>
  </si>
  <si>
    <t>MG.5</t>
  </si>
  <si>
    <t>Bowling Games</t>
  </si>
  <si>
    <t>MG.51</t>
  </si>
  <si>
    <t>Ten Pin Bowling</t>
  </si>
  <si>
    <t>MG.52</t>
  </si>
  <si>
    <t>Bowls</t>
  </si>
  <si>
    <t>MG.6</t>
  </si>
  <si>
    <t>Golf</t>
  </si>
  <si>
    <t>MG.7</t>
  </si>
  <si>
    <t>Croquet</t>
  </si>
  <si>
    <t>MG.8</t>
  </si>
  <si>
    <t>Racquet Sports</t>
  </si>
  <si>
    <t>MG.81</t>
  </si>
  <si>
    <t>Tennis</t>
  </si>
  <si>
    <t>MG.82</t>
  </si>
  <si>
    <t>Badminton</t>
  </si>
  <si>
    <t>MG.83</t>
  </si>
  <si>
    <t>Squash</t>
  </si>
  <si>
    <t>MH.</t>
  </si>
  <si>
    <t>Country / Animal Sports</t>
  </si>
  <si>
    <t>MH.1</t>
  </si>
  <si>
    <t>Walking / Running (Countryside)</t>
  </si>
  <si>
    <t>MH.11</t>
  </si>
  <si>
    <t>Walking</t>
  </si>
  <si>
    <t>MH.13</t>
  </si>
  <si>
    <t>Hill Walking</t>
  </si>
  <si>
    <t>MH.14</t>
  </si>
  <si>
    <t>Orienteering</t>
  </si>
  <si>
    <t>MH.2</t>
  </si>
  <si>
    <t>Climbing</t>
  </si>
  <si>
    <t>MH.21</t>
  </si>
  <si>
    <t>Mountaineering</t>
  </si>
  <si>
    <t>MH.23</t>
  </si>
  <si>
    <t>Caving</t>
  </si>
  <si>
    <t>MH.24</t>
  </si>
  <si>
    <t>Abseiling</t>
  </si>
  <si>
    <t>MH.25</t>
  </si>
  <si>
    <t>Rock Climbing</t>
  </si>
  <si>
    <t>MH.3</t>
  </si>
  <si>
    <t>Camping / Caravanning</t>
  </si>
  <si>
    <t>MH.4</t>
  </si>
  <si>
    <t>Fishing (Sport)</t>
  </si>
  <si>
    <t>MH.5</t>
  </si>
  <si>
    <t>Horse Riding / Horse Sports</t>
  </si>
  <si>
    <t>MH.52</t>
  </si>
  <si>
    <t>Horse / Pony Riding</t>
  </si>
  <si>
    <t>MH.521</t>
  </si>
  <si>
    <t>Dressage</t>
  </si>
  <si>
    <t>MH.522</t>
  </si>
  <si>
    <t>Show Jumping</t>
  </si>
  <si>
    <t>MH.53</t>
  </si>
  <si>
    <t>Horse Racing</t>
  </si>
  <si>
    <t>MH.54</t>
  </si>
  <si>
    <t>Mounted Games</t>
  </si>
  <si>
    <t>MH.56</t>
  </si>
  <si>
    <t>Driving (Horses)</t>
  </si>
  <si>
    <t>MH.6</t>
  </si>
  <si>
    <t>Archery / Shooting</t>
  </si>
  <si>
    <t>MH.61</t>
  </si>
  <si>
    <t>Archery</t>
  </si>
  <si>
    <t>MH.62</t>
  </si>
  <si>
    <t>Shooting</t>
  </si>
  <si>
    <t>MH.621</t>
  </si>
  <si>
    <t>Clay Pigeon Shooting</t>
  </si>
  <si>
    <t>MH.622</t>
  </si>
  <si>
    <t>Rifle Shooting</t>
  </si>
  <si>
    <t>MH.7</t>
  </si>
  <si>
    <t>War Games</t>
  </si>
  <si>
    <t>MH.8</t>
  </si>
  <si>
    <t>Animal Sports</t>
  </si>
  <si>
    <t>MH.81</t>
  </si>
  <si>
    <t>Falconry</t>
  </si>
  <si>
    <t>MJ.</t>
  </si>
  <si>
    <t>Indoor Games</t>
  </si>
  <si>
    <t>MJ.1</t>
  </si>
  <si>
    <t>Table Games</t>
  </si>
  <si>
    <t>MJ.11</t>
  </si>
  <si>
    <t>Table Tennis</t>
  </si>
  <si>
    <t>MJ.13</t>
  </si>
  <si>
    <t>Snooker</t>
  </si>
  <si>
    <t>MJ.2</t>
  </si>
  <si>
    <t>Darts</t>
  </si>
  <si>
    <t>MJ.3</t>
  </si>
  <si>
    <t>Card Games</t>
  </si>
  <si>
    <t>MJ.31</t>
  </si>
  <si>
    <t>Bridge (Game)</t>
  </si>
  <si>
    <t>MJ.4</t>
  </si>
  <si>
    <t>Board Games</t>
  </si>
  <si>
    <t>MJ.41</t>
  </si>
  <si>
    <t>Chess</t>
  </si>
  <si>
    <t>MJ.43</t>
  </si>
  <si>
    <t>Scrabble</t>
  </si>
  <si>
    <t>MJ.5</t>
  </si>
  <si>
    <t>Computer Games</t>
  </si>
  <si>
    <t>MJ.6</t>
  </si>
  <si>
    <t>Mahjong</t>
  </si>
  <si>
    <t>N</t>
  </si>
  <si>
    <t>Catering / Food / Leisure Services / Tourism</t>
  </si>
  <si>
    <t>NA.</t>
  </si>
  <si>
    <t>Hospitality / Catering</t>
  </si>
  <si>
    <t>NA.1</t>
  </si>
  <si>
    <t>Hospitality / Catering (General)</t>
  </si>
  <si>
    <t>NA.11</t>
  </si>
  <si>
    <t>Catering Studies</t>
  </si>
  <si>
    <t>NA.12</t>
  </si>
  <si>
    <t>Hotel Studies</t>
  </si>
  <si>
    <t>NA.13</t>
  </si>
  <si>
    <t>Catering Assistants</t>
  </si>
  <si>
    <t>NA.3</t>
  </si>
  <si>
    <t>Catering Technology</t>
  </si>
  <si>
    <t>NA.4</t>
  </si>
  <si>
    <t>Hotel / Catering Management (General)</t>
  </si>
  <si>
    <t>NA.42</t>
  </si>
  <si>
    <t>Hotel / Catering Finance</t>
  </si>
  <si>
    <t>NA.43</t>
  </si>
  <si>
    <t>Catering Production Management</t>
  </si>
  <si>
    <t>NA.45</t>
  </si>
  <si>
    <t>Hotel / Catering Customer Relations</t>
  </si>
  <si>
    <t>NA.5</t>
  </si>
  <si>
    <t>Catering As Small Business</t>
  </si>
  <si>
    <t>NA.6</t>
  </si>
  <si>
    <t>Restaurant Management</t>
  </si>
  <si>
    <t>NA.7</t>
  </si>
  <si>
    <t>Hospitality Management</t>
  </si>
  <si>
    <t>NA.71</t>
  </si>
  <si>
    <t>Hotel Management</t>
  </si>
  <si>
    <t>NA.72</t>
  </si>
  <si>
    <t>Guesthouse Management</t>
  </si>
  <si>
    <t>NA.74</t>
  </si>
  <si>
    <t>Holiday / Service Flats Management</t>
  </si>
  <si>
    <t>NA.75</t>
  </si>
  <si>
    <t>Holiday Camp Management</t>
  </si>
  <si>
    <t>NA.8</t>
  </si>
  <si>
    <t>Institutional Management (Hotel / Catering)</t>
  </si>
  <si>
    <t>NA.9</t>
  </si>
  <si>
    <t>Licensed Premises Management</t>
  </si>
  <si>
    <t>NA.91</t>
  </si>
  <si>
    <t>Bar Stock Control</t>
  </si>
  <si>
    <t>NA.92</t>
  </si>
  <si>
    <t>Club Management</t>
  </si>
  <si>
    <t>NA.93</t>
  </si>
  <si>
    <t>Licensing Laws</t>
  </si>
  <si>
    <t>NA.94</t>
  </si>
  <si>
    <t>Pub Management</t>
  </si>
  <si>
    <t>NB.</t>
  </si>
  <si>
    <t>Food / Drink Services</t>
  </si>
  <si>
    <t>NB.1</t>
  </si>
  <si>
    <t>Food Service</t>
  </si>
  <si>
    <t>NB.11</t>
  </si>
  <si>
    <t>Waiting At Table</t>
  </si>
  <si>
    <t>NB.12</t>
  </si>
  <si>
    <t>Maitre Dhotel Work</t>
  </si>
  <si>
    <t>NB.13</t>
  </si>
  <si>
    <t>Counter Service (Catering)</t>
  </si>
  <si>
    <t>NB.14</t>
  </si>
  <si>
    <t>Table Clearing (Catering)</t>
  </si>
  <si>
    <t>NB.15</t>
  </si>
  <si>
    <t>Kitchen Porters / Washers-Up</t>
  </si>
  <si>
    <t>NB.2</t>
  </si>
  <si>
    <t>Drinks Service</t>
  </si>
  <si>
    <t>NB.21</t>
  </si>
  <si>
    <t>Bar Service</t>
  </si>
  <si>
    <t>NB.23</t>
  </si>
  <si>
    <t>Cellar Work (Catering)</t>
  </si>
  <si>
    <t>NC.</t>
  </si>
  <si>
    <t>Catering Operations</t>
  </si>
  <si>
    <t>NC.2</t>
  </si>
  <si>
    <t>Restaurant / Hotel Catering</t>
  </si>
  <si>
    <t>NC.21</t>
  </si>
  <si>
    <t>Hotel Catering</t>
  </si>
  <si>
    <t>NC.22</t>
  </si>
  <si>
    <t>Restaurant Catering</t>
  </si>
  <si>
    <t>NC.23</t>
  </si>
  <si>
    <t>Banqueting</t>
  </si>
  <si>
    <t>NC.4</t>
  </si>
  <si>
    <t>Industrial Catering</t>
  </si>
  <si>
    <t>NC.42</t>
  </si>
  <si>
    <t>Hospital Catering</t>
  </si>
  <si>
    <t>NC.5</t>
  </si>
  <si>
    <t>Contract Catering</t>
  </si>
  <si>
    <t>NC.6</t>
  </si>
  <si>
    <t>Schools / Colleges Catering</t>
  </si>
  <si>
    <t>NC.7</t>
  </si>
  <si>
    <t>Transport Catering</t>
  </si>
  <si>
    <t>NC.8</t>
  </si>
  <si>
    <t>Fast Food Catering</t>
  </si>
  <si>
    <t>NC.81</t>
  </si>
  <si>
    <t>Fish and Chip Shops</t>
  </si>
  <si>
    <t>ND.</t>
  </si>
  <si>
    <t>Hospitality Operations</t>
  </si>
  <si>
    <t>ND.1</t>
  </si>
  <si>
    <t>Accommodation Services (Hotel)</t>
  </si>
  <si>
    <t>ND.2</t>
  </si>
  <si>
    <t>Conferencing (Hotel)</t>
  </si>
  <si>
    <t>ND.3</t>
  </si>
  <si>
    <t>Front Of House (Hotel)</t>
  </si>
  <si>
    <t>ND.31</t>
  </si>
  <si>
    <t>Hotel Reception</t>
  </si>
  <si>
    <t>ND.32</t>
  </si>
  <si>
    <t>Portering / Concierge (Hotel)</t>
  </si>
  <si>
    <t>ND.4</t>
  </si>
  <si>
    <t>Domestic Services / Housekeeping</t>
  </si>
  <si>
    <t>NE.</t>
  </si>
  <si>
    <t>Baking / Dairy / Food and Drink Processing</t>
  </si>
  <si>
    <t>NE.1</t>
  </si>
  <si>
    <t>Food Preparation (General)</t>
  </si>
  <si>
    <t>NE.11</t>
  </si>
  <si>
    <t>Food Preservation (Domestic / Small Scale)</t>
  </si>
  <si>
    <t>NE.2</t>
  </si>
  <si>
    <t>Baking / Confectionery</t>
  </si>
  <si>
    <t>NE.21</t>
  </si>
  <si>
    <t>Bakery (Non-Industrial)</t>
  </si>
  <si>
    <t>NE.22</t>
  </si>
  <si>
    <t>Cake Making / Decorating</t>
  </si>
  <si>
    <t>NE.221</t>
  </si>
  <si>
    <t>Cake Making</t>
  </si>
  <si>
    <t>NE.222</t>
  </si>
  <si>
    <t>Cake Decoration</t>
  </si>
  <si>
    <t>NE.23</t>
  </si>
  <si>
    <t>Pastry Craft</t>
  </si>
  <si>
    <t>NE.24</t>
  </si>
  <si>
    <t>Chocolate Craft</t>
  </si>
  <si>
    <t>NE.25</t>
  </si>
  <si>
    <t>Sugar Confectionery Craft</t>
  </si>
  <si>
    <t>NE.3</t>
  </si>
  <si>
    <t>Dairy Foods (Small Scale)</t>
  </si>
  <si>
    <t>NE.4</t>
  </si>
  <si>
    <t>Meat / Fish Processing (Craft / Small Scale)</t>
  </si>
  <si>
    <t>NE.5</t>
  </si>
  <si>
    <t>Fruit / Vegetable Processing (Small Scale)</t>
  </si>
  <si>
    <t>NE.6</t>
  </si>
  <si>
    <t>Brewing / Winemaking (Non-Industrial)</t>
  </si>
  <si>
    <t>NE.7</t>
  </si>
  <si>
    <t>Wine / Food Appreciation</t>
  </si>
  <si>
    <t>NE.71</t>
  </si>
  <si>
    <t>Wine Tasting/Appreciation</t>
  </si>
  <si>
    <t>NF.</t>
  </si>
  <si>
    <t>Cookery</t>
  </si>
  <si>
    <t>NF.1</t>
  </si>
  <si>
    <t>Cookery Professional</t>
  </si>
  <si>
    <t>NF.11</t>
  </si>
  <si>
    <t>Hotel / Restaurant Cooking</t>
  </si>
  <si>
    <t>NF.13</t>
  </si>
  <si>
    <t>Chef Studies</t>
  </si>
  <si>
    <t>NF.14</t>
  </si>
  <si>
    <t>Larder Cookery</t>
  </si>
  <si>
    <t>NF.2</t>
  </si>
  <si>
    <t>Cookery Specialisations</t>
  </si>
  <si>
    <t>NF.21</t>
  </si>
  <si>
    <t>Vegetarian / Vegan Cookery</t>
  </si>
  <si>
    <t>NF.22</t>
  </si>
  <si>
    <t>Cookery Of Specific Cultures</t>
  </si>
  <si>
    <t>NF.23</t>
  </si>
  <si>
    <t>Cookery Of Specific Foods</t>
  </si>
  <si>
    <t>NF.24</t>
  </si>
  <si>
    <t>Diet Cookery</t>
  </si>
  <si>
    <t>NF.25</t>
  </si>
  <si>
    <t>Party Foods</t>
  </si>
  <si>
    <t>NF.3</t>
  </si>
  <si>
    <t>Health Foods / Wholefoods Cookery</t>
  </si>
  <si>
    <t>NF.32</t>
  </si>
  <si>
    <t>Wholefoods Cookery</t>
  </si>
  <si>
    <t>NF.4</t>
  </si>
  <si>
    <t>Cookery Domestic</t>
  </si>
  <si>
    <t>NF.5</t>
  </si>
  <si>
    <t>Cookery Classical / Modern</t>
  </si>
  <si>
    <t>NF.6</t>
  </si>
  <si>
    <t>Cookery Specific Appliances / Methods</t>
  </si>
  <si>
    <t>NF.7</t>
  </si>
  <si>
    <t>Cookery Local Traditional</t>
  </si>
  <si>
    <t>NF.8</t>
  </si>
  <si>
    <t>Food Decoration</t>
  </si>
  <si>
    <t>NG.</t>
  </si>
  <si>
    <t>Home Economics</t>
  </si>
  <si>
    <t>NH.</t>
  </si>
  <si>
    <t>Food Science / Technology</t>
  </si>
  <si>
    <t>NH.1</t>
  </si>
  <si>
    <t>Food Science</t>
  </si>
  <si>
    <t>NH.2</t>
  </si>
  <si>
    <t>Nutrition / Dietetics</t>
  </si>
  <si>
    <t>NH.21</t>
  </si>
  <si>
    <t>Dietetics</t>
  </si>
  <si>
    <t>NH.22</t>
  </si>
  <si>
    <t>Nutrition</t>
  </si>
  <si>
    <t>NH.3</t>
  </si>
  <si>
    <t>Food Hygiene</t>
  </si>
  <si>
    <t>NH.4</t>
  </si>
  <si>
    <t>Food Analysis</t>
  </si>
  <si>
    <t>NH.5</t>
  </si>
  <si>
    <t>Food Inspection</t>
  </si>
  <si>
    <t>NH.6</t>
  </si>
  <si>
    <t>Food Technology</t>
  </si>
  <si>
    <t>NH.62</t>
  </si>
  <si>
    <t>Food Biotechnology</t>
  </si>
  <si>
    <t>NH.63</t>
  </si>
  <si>
    <t>Food Chemistry</t>
  </si>
  <si>
    <t>NH.64</t>
  </si>
  <si>
    <t>Food Microbiology</t>
  </si>
  <si>
    <t>NK.</t>
  </si>
  <si>
    <t>Tourism / Travel</t>
  </si>
  <si>
    <t>NK.1</t>
  </si>
  <si>
    <t>Tourism</t>
  </si>
  <si>
    <t>NK.13</t>
  </si>
  <si>
    <t>Tourist Guiding</t>
  </si>
  <si>
    <t>NK.14</t>
  </si>
  <si>
    <t>Tourism Development / Promotion</t>
  </si>
  <si>
    <t>NK.15</t>
  </si>
  <si>
    <t>Tourist Information</t>
  </si>
  <si>
    <t>NK.16</t>
  </si>
  <si>
    <t>Tour Organisation (Domestic)</t>
  </si>
  <si>
    <t>NK.17</t>
  </si>
  <si>
    <t>Ticket Agency Management</t>
  </si>
  <si>
    <t>NK.18</t>
  </si>
  <si>
    <t>Tourism Management</t>
  </si>
  <si>
    <t>NK.2</t>
  </si>
  <si>
    <t>Travel</t>
  </si>
  <si>
    <t>NK.21</t>
  </si>
  <si>
    <t>Travel Studies</t>
  </si>
  <si>
    <t>NK.22</t>
  </si>
  <si>
    <t>Business Travel</t>
  </si>
  <si>
    <t>NK.23</t>
  </si>
  <si>
    <t>Personal Travel</t>
  </si>
  <si>
    <t>NK.24</t>
  </si>
  <si>
    <t>Tour Operation (Abroad)</t>
  </si>
  <si>
    <t>NK.25</t>
  </si>
  <si>
    <t>Travel Agency Work</t>
  </si>
  <si>
    <t>NK.26</t>
  </si>
  <si>
    <t>Fares and Ticketing (Travel)</t>
  </si>
  <si>
    <t>NK.27</t>
  </si>
  <si>
    <t>Travel Courier / Resort Representative</t>
  </si>
  <si>
    <t>NL.</t>
  </si>
  <si>
    <t>Leisure / Sports Facilities Work</t>
  </si>
  <si>
    <t>NL.1</t>
  </si>
  <si>
    <t>Leisure Studies</t>
  </si>
  <si>
    <t>NL.2</t>
  </si>
  <si>
    <t>Leisure / Recreation Management</t>
  </si>
  <si>
    <t>NL.3</t>
  </si>
  <si>
    <t>Leisure Facilities Work</t>
  </si>
  <si>
    <t>NL.4</t>
  </si>
  <si>
    <t>Sports Facilities Work</t>
  </si>
  <si>
    <t>NL.5</t>
  </si>
  <si>
    <t>Zoos / Safari Parks Work</t>
  </si>
  <si>
    <t>NM.</t>
  </si>
  <si>
    <t>Country Leisure Facilities Work</t>
  </si>
  <si>
    <t>NM.1</t>
  </si>
  <si>
    <t>Fishing Facilities Work</t>
  </si>
  <si>
    <t>NM.2</t>
  </si>
  <si>
    <t>Hunting / Shooting Facilities Work</t>
  </si>
  <si>
    <t>NM.3</t>
  </si>
  <si>
    <t>Horse / Pony Riding Facilities Work</t>
  </si>
  <si>
    <t>NM.4</t>
  </si>
  <si>
    <t>Nature Trails Work</t>
  </si>
  <si>
    <t>NM.5</t>
  </si>
  <si>
    <t>Marine Leisure Facilities Work</t>
  </si>
  <si>
    <t>NM.6</t>
  </si>
  <si>
    <t>Inland Waterway Leisure Facilities Work</t>
  </si>
  <si>
    <t>NM.7</t>
  </si>
  <si>
    <t>Camping / Caravan Site Work</t>
  </si>
  <si>
    <t>NM.8</t>
  </si>
  <si>
    <t>Golf Course Management</t>
  </si>
  <si>
    <t>NN.</t>
  </si>
  <si>
    <t>Arts / Culture / Heritage Administration</t>
  </si>
  <si>
    <t>NN.1</t>
  </si>
  <si>
    <t>Arts / Culture Administration</t>
  </si>
  <si>
    <t>NN.2</t>
  </si>
  <si>
    <t>Art Galleries Administration</t>
  </si>
  <si>
    <t>NN.4</t>
  </si>
  <si>
    <t>Arts Centre Administration</t>
  </si>
  <si>
    <t>NN.5</t>
  </si>
  <si>
    <t>Concert Halls Administration</t>
  </si>
  <si>
    <t>NN.6</t>
  </si>
  <si>
    <t>Museums Administration</t>
  </si>
  <si>
    <t>NN.7</t>
  </si>
  <si>
    <t>Theatre / Cinema Business Administration</t>
  </si>
  <si>
    <t>NN.8</t>
  </si>
  <si>
    <t>Heritage Administration/Management</t>
  </si>
  <si>
    <t>NN.9</t>
  </si>
  <si>
    <t>Festivals Administration</t>
  </si>
  <si>
    <t>NUL</t>
  </si>
  <si>
    <t>Null Value</t>
  </si>
  <si>
    <t>P</t>
  </si>
  <si>
    <t>Health Care / Medicine / Health and Safety</t>
  </si>
  <si>
    <t>PA.</t>
  </si>
  <si>
    <t>Health Care Management / Health Studies</t>
  </si>
  <si>
    <t>PA.1</t>
  </si>
  <si>
    <t>Health Studies</t>
  </si>
  <si>
    <t>PA.2</t>
  </si>
  <si>
    <t>Health Service Administration / Management</t>
  </si>
  <si>
    <t>PA.21</t>
  </si>
  <si>
    <t>Health Service Policy / Planning</t>
  </si>
  <si>
    <t>PA.23</t>
  </si>
  <si>
    <t>Community Health Care Administration</t>
  </si>
  <si>
    <t>PA.3</t>
  </si>
  <si>
    <t>Health Practice Administration</t>
  </si>
  <si>
    <t>PA.4</t>
  </si>
  <si>
    <t>Health Care Resources / Financial Administration</t>
  </si>
  <si>
    <t>PA.5</t>
  </si>
  <si>
    <t>Health Unit Quality Control and Administration</t>
  </si>
  <si>
    <t>PA.51</t>
  </si>
  <si>
    <t>Health Unit Administration</t>
  </si>
  <si>
    <t>PA.53</t>
  </si>
  <si>
    <t>Health Care Quality Control</t>
  </si>
  <si>
    <t>PA.531</t>
  </si>
  <si>
    <t>Health Care Performance Assessment</t>
  </si>
  <si>
    <t>PA.55</t>
  </si>
  <si>
    <t>Health Care Staff Administration / Training</t>
  </si>
  <si>
    <t>PA.56</t>
  </si>
  <si>
    <t>Clinical Services Administration</t>
  </si>
  <si>
    <t>PA.562</t>
  </si>
  <si>
    <t>Nursing Services Administration</t>
  </si>
  <si>
    <t>PA.6</t>
  </si>
  <si>
    <t>Medical Support Services</t>
  </si>
  <si>
    <t>PA.61</t>
  </si>
  <si>
    <t>Medical Support Services Administration</t>
  </si>
  <si>
    <t>PA.62</t>
  </si>
  <si>
    <t>Medical Reception</t>
  </si>
  <si>
    <t>PA.63</t>
  </si>
  <si>
    <t>Medical Records</t>
  </si>
  <si>
    <t>PA.7</t>
  </si>
  <si>
    <t>Primary Health Care</t>
  </si>
  <si>
    <t>PA.8</t>
  </si>
  <si>
    <t>Health Legal / Ethical Issues</t>
  </si>
  <si>
    <t>PA.81</t>
  </si>
  <si>
    <t>Health Legal Issues</t>
  </si>
  <si>
    <t>PA.83</t>
  </si>
  <si>
    <t>Medical Ethics</t>
  </si>
  <si>
    <t>PA.9</t>
  </si>
  <si>
    <t>Health Promotion</t>
  </si>
  <si>
    <t>PA.91</t>
  </si>
  <si>
    <t>Health Education</t>
  </si>
  <si>
    <t>PA.911</t>
  </si>
  <si>
    <t>Medical Terminology</t>
  </si>
  <si>
    <t>PA.92</t>
  </si>
  <si>
    <t>Public Health Information</t>
  </si>
  <si>
    <t>PA.93</t>
  </si>
  <si>
    <t>Health Hazards Awareness</t>
  </si>
  <si>
    <t>PA.931</t>
  </si>
  <si>
    <t>Drugs / Alcohol Awareness</t>
  </si>
  <si>
    <t>PA.932</t>
  </si>
  <si>
    <t>Aids/Hiv Awareness</t>
  </si>
  <si>
    <t>PA.933</t>
  </si>
  <si>
    <t>Substance Abuse Awareness</t>
  </si>
  <si>
    <t>PA.934</t>
  </si>
  <si>
    <t>Infection Control Awareness</t>
  </si>
  <si>
    <t>PB.</t>
  </si>
  <si>
    <t>Medical Sciences</t>
  </si>
  <si>
    <t>PB.2</t>
  </si>
  <si>
    <t>Surgery</t>
  </si>
  <si>
    <t>PB.22</t>
  </si>
  <si>
    <t>Accident and Emergency Surgery</t>
  </si>
  <si>
    <t>PB.23</t>
  </si>
  <si>
    <t>Orthopedics</t>
  </si>
  <si>
    <t>PB.3</t>
  </si>
  <si>
    <t>Medicine (General)</t>
  </si>
  <si>
    <t>PB.31</t>
  </si>
  <si>
    <t>General Medical Practice</t>
  </si>
  <si>
    <t>PB.32</t>
  </si>
  <si>
    <t>Community Medicine</t>
  </si>
  <si>
    <t>PB.33</t>
  </si>
  <si>
    <t>Preventive Medicine</t>
  </si>
  <si>
    <t>PB.4</t>
  </si>
  <si>
    <t>Medical Specialisations A-E</t>
  </si>
  <si>
    <t>PB.41</t>
  </si>
  <si>
    <t>Aerospace Medical Studies</t>
  </si>
  <si>
    <t>PB.42</t>
  </si>
  <si>
    <t>Anesthesiology</t>
  </si>
  <si>
    <t>PB.44</t>
  </si>
  <si>
    <t>Cardiovascular Medical Studies</t>
  </si>
  <si>
    <t>PB.441</t>
  </si>
  <si>
    <t>Cardiology</t>
  </si>
  <si>
    <t>PB.45</t>
  </si>
  <si>
    <t>Dermatology</t>
  </si>
  <si>
    <t>PB.46</t>
  </si>
  <si>
    <t>Ear Nose and Throat Medical Studies</t>
  </si>
  <si>
    <t>PB.461</t>
  </si>
  <si>
    <t>Audiology</t>
  </si>
  <si>
    <t>PB.47</t>
  </si>
  <si>
    <t>Endocrinology (Medicine)</t>
  </si>
  <si>
    <t>PB.48</t>
  </si>
  <si>
    <t>Epidemiology</t>
  </si>
  <si>
    <t>PB.481</t>
  </si>
  <si>
    <t>Medical Statistics</t>
  </si>
  <si>
    <t>PB.5</t>
  </si>
  <si>
    <t>Medical Specialisations F-O</t>
  </si>
  <si>
    <t>PB.51</t>
  </si>
  <si>
    <t>Forensic Medical Studies</t>
  </si>
  <si>
    <t>PB.52</t>
  </si>
  <si>
    <t>Gastroenterology</t>
  </si>
  <si>
    <t>PB.53</t>
  </si>
  <si>
    <t>Geriatric Medical Studies</t>
  </si>
  <si>
    <t>PB.54</t>
  </si>
  <si>
    <t>Gynecology</t>
  </si>
  <si>
    <t>PB.55</t>
  </si>
  <si>
    <t>Haematology</t>
  </si>
  <si>
    <t>PB.56</t>
  </si>
  <si>
    <t>Neurology</t>
  </si>
  <si>
    <t>PB.57</t>
  </si>
  <si>
    <t>Obstetrics</t>
  </si>
  <si>
    <t>PB.58</t>
  </si>
  <si>
    <t>Oncology</t>
  </si>
  <si>
    <t>PB.59</t>
  </si>
  <si>
    <t>Ophthalmology</t>
  </si>
  <si>
    <t>PB.6</t>
  </si>
  <si>
    <t>Medical Specialisations P-Z</t>
  </si>
  <si>
    <t>PB.61</t>
  </si>
  <si>
    <t>Pediatrics</t>
  </si>
  <si>
    <t>PB.62</t>
  </si>
  <si>
    <t>Pathology</t>
  </si>
  <si>
    <t>PB.621</t>
  </si>
  <si>
    <t>Immunology (Medicine)</t>
  </si>
  <si>
    <t>PB.63</t>
  </si>
  <si>
    <t>Respiratory / Chest Diseases</t>
  </si>
  <si>
    <t>PB.64</t>
  </si>
  <si>
    <t>Rheumatology</t>
  </si>
  <si>
    <t>PB.65</t>
  </si>
  <si>
    <t>Sports Medicine</t>
  </si>
  <si>
    <t>PB.651</t>
  </si>
  <si>
    <t>Sports Injuries</t>
  </si>
  <si>
    <t>PB.66</t>
  </si>
  <si>
    <t>Tropical Medicine</t>
  </si>
  <si>
    <t>PB.67</t>
  </si>
  <si>
    <t>Urology</t>
  </si>
  <si>
    <t>PB.68</t>
  </si>
  <si>
    <t>Venereology</t>
  </si>
  <si>
    <t>PB.7</t>
  </si>
  <si>
    <t>Medical Radiology</t>
  </si>
  <si>
    <t>PB.71</t>
  </si>
  <si>
    <t>Medical Radiodiagnosis</t>
  </si>
  <si>
    <t>PB.72</t>
  </si>
  <si>
    <t>Radiotherapy</t>
  </si>
  <si>
    <t>PB.8</t>
  </si>
  <si>
    <t>Psychiatry</t>
  </si>
  <si>
    <t>PB.81</t>
  </si>
  <si>
    <t>Psychoanalysis</t>
  </si>
  <si>
    <t>PC.</t>
  </si>
  <si>
    <t>Complementary Medicine</t>
  </si>
  <si>
    <t>PC.1</t>
  </si>
  <si>
    <t>Chiropractic</t>
  </si>
  <si>
    <t>PC.2</t>
  </si>
  <si>
    <t>Holistic Medicine</t>
  </si>
  <si>
    <t>PC.3</t>
  </si>
  <si>
    <t>Homeopathy</t>
  </si>
  <si>
    <t>PC.4</t>
  </si>
  <si>
    <t>Naturopathy</t>
  </si>
  <si>
    <t>PC.5</t>
  </si>
  <si>
    <t>Osteopathy</t>
  </si>
  <si>
    <t>PC.6</t>
  </si>
  <si>
    <t>Acupuncture</t>
  </si>
  <si>
    <t>PC.61</t>
  </si>
  <si>
    <t>Acupressure</t>
  </si>
  <si>
    <t>PC.7</t>
  </si>
  <si>
    <t>Herbal Medicine</t>
  </si>
  <si>
    <t>PC.8</t>
  </si>
  <si>
    <t>Hydrotherapy</t>
  </si>
  <si>
    <t>PD.</t>
  </si>
  <si>
    <t>Paramedical Services / Supplementary Medicine</t>
  </si>
  <si>
    <t>PD.1</t>
  </si>
  <si>
    <t>Medical Assistant Skills (Hospital)</t>
  </si>
  <si>
    <t>PD.11</t>
  </si>
  <si>
    <t>Hospital Operating Assistant Skills</t>
  </si>
  <si>
    <t>PD.13</t>
  </si>
  <si>
    <t>Health Care Assistant Skills</t>
  </si>
  <si>
    <t>PD.2</t>
  </si>
  <si>
    <t>Blood Donor Services</t>
  </si>
  <si>
    <t>PD.4</t>
  </si>
  <si>
    <t>Emergency Clinical Care</t>
  </si>
  <si>
    <t>PD.5</t>
  </si>
  <si>
    <t>Paramedical Work</t>
  </si>
  <si>
    <t>PD.6</t>
  </si>
  <si>
    <t>Ambulance Services</t>
  </si>
  <si>
    <t>PE.</t>
  </si>
  <si>
    <t>Medical Technology / Pharmacology</t>
  </si>
  <si>
    <t>PE.1</t>
  </si>
  <si>
    <t>Medical Technology</t>
  </si>
  <si>
    <t>PE.11</t>
  </si>
  <si>
    <t>Cardiography</t>
  </si>
  <si>
    <t>PE.12</t>
  </si>
  <si>
    <t>Medical Radiography</t>
  </si>
  <si>
    <t>PE.13</t>
  </si>
  <si>
    <t>Medical Electronics</t>
  </si>
  <si>
    <t>PE.131</t>
  </si>
  <si>
    <t>Ultrasound Medical</t>
  </si>
  <si>
    <t>PE.15</t>
  </si>
  <si>
    <t>Diagnostic Imaging</t>
  </si>
  <si>
    <t>PE.2</t>
  </si>
  <si>
    <t>Medical Laboratory Science / Practice</t>
  </si>
  <si>
    <t>PE.3</t>
  </si>
  <si>
    <t>Pathology Technician Work</t>
  </si>
  <si>
    <t>PE.4</t>
  </si>
  <si>
    <t>Theatre Technician Work (Hospital)</t>
  </si>
  <si>
    <t>PE.5</t>
  </si>
  <si>
    <t>Prosthetics (Medical Technology)</t>
  </si>
  <si>
    <t>PE.51</t>
  </si>
  <si>
    <t>Biomechanics</t>
  </si>
  <si>
    <t>PE.53</t>
  </si>
  <si>
    <t>Biomedical Engineering</t>
  </si>
  <si>
    <t>PE.6</t>
  </si>
  <si>
    <t>Pharmacology</t>
  </si>
  <si>
    <t>PE.61</t>
  </si>
  <si>
    <t>Chemotherapy</t>
  </si>
  <si>
    <t>PE.7</t>
  </si>
  <si>
    <t>Pharmacy</t>
  </si>
  <si>
    <t>PE.72</t>
  </si>
  <si>
    <t>Drug Dispensing (Pharmacy)</t>
  </si>
  <si>
    <t>PE.721</t>
  </si>
  <si>
    <t>Dispensing Technicians (Pharmacy)</t>
  </si>
  <si>
    <t>PE.8</t>
  </si>
  <si>
    <t>Physiological Measurement</t>
  </si>
  <si>
    <t>PF.</t>
  </si>
  <si>
    <t>Dental Services</t>
  </si>
  <si>
    <t>PF.1</t>
  </si>
  <si>
    <t>Dentistry</t>
  </si>
  <si>
    <t>PF.12</t>
  </si>
  <si>
    <t>Orthodontics</t>
  </si>
  <si>
    <t>PF.13</t>
  </si>
  <si>
    <t>Endodontics</t>
  </si>
  <si>
    <t>PF.14</t>
  </si>
  <si>
    <t>Periodontics</t>
  </si>
  <si>
    <t>PF.15</t>
  </si>
  <si>
    <t>Preventive Dentistry</t>
  </si>
  <si>
    <t>PF.16</t>
  </si>
  <si>
    <t>Restorative Dentistry</t>
  </si>
  <si>
    <t>PF.17</t>
  </si>
  <si>
    <t>Prosthetic Dentistry</t>
  </si>
  <si>
    <t>PF.2</t>
  </si>
  <si>
    <t>Dentistry Specialisms</t>
  </si>
  <si>
    <t>PF.22</t>
  </si>
  <si>
    <t>Child Dentistry</t>
  </si>
  <si>
    <t>PF.23</t>
  </si>
  <si>
    <t>Community Dentistry</t>
  </si>
  <si>
    <t>PF.3</t>
  </si>
  <si>
    <t>Dental Surgery Assistants</t>
  </si>
  <si>
    <t>PF.4</t>
  </si>
  <si>
    <t>Dental Technology</t>
  </si>
  <si>
    <t>PF.41</t>
  </si>
  <si>
    <t>Dental Mechanics</t>
  </si>
  <si>
    <t>PF.42</t>
  </si>
  <si>
    <t>Dental Radiology</t>
  </si>
  <si>
    <t>PF.5</t>
  </si>
  <si>
    <t>Dental Practice Administration</t>
  </si>
  <si>
    <t>PF.7</t>
  </si>
  <si>
    <t>Dental Hygiene</t>
  </si>
  <si>
    <t>PF.8</t>
  </si>
  <si>
    <t>Dental Health Education</t>
  </si>
  <si>
    <t>PG.</t>
  </si>
  <si>
    <t>Ophthalmic Services</t>
  </si>
  <si>
    <t>PG.1</t>
  </si>
  <si>
    <t>Optometry</t>
  </si>
  <si>
    <t>PG.2</t>
  </si>
  <si>
    <t>Orthoptics</t>
  </si>
  <si>
    <t>PG.4</t>
  </si>
  <si>
    <t>Optical Dispensing</t>
  </si>
  <si>
    <t>PH.</t>
  </si>
  <si>
    <t>Nursing</t>
  </si>
  <si>
    <t>PH.1</t>
  </si>
  <si>
    <t>Nursing Studies</t>
  </si>
  <si>
    <t>PH.11</t>
  </si>
  <si>
    <t>Pre Nursing Studies</t>
  </si>
  <si>
    <t>PH.13</t>
  </si>
  <si>
    <t>Registered General Nursing</t>
  </si>
  <si>
    <t>PH.2</t>
  </si>
  <si>
    <t>Community Nursing</t>
  </si>
  <si>
    <t>PH.22</t>
  </si>
  <si>
    <t>District Nursing</t>
  </si>
  <si>
    <t>PH.23</t>
  </si>
  <si>
    <t>Practice Nursing</t>
  </si>
  <si>
    <t>PH.24</t>
  </si>
  <si>
    <t>Patient Aid Work</t>
  </si>
  <si>
    <t>PH.25</t>
  </si>
  <si>
    <t>Health Visiting</t>
  </si>
  <si>
    <t>PH.26</t>
  </si>
  <si>
    <t>School Nursing</t>
  </si>
  <si>
    <t>PH.27</t>
  </si>
  <si>
    <t>Family Planning Nursing</t>
  </si>
  <si>
    <t>PH.3</t>
  </si>
  <si>
    <t>Occupational Health Nursing</t>
  </si>
  <si>
    <t>PH.4</t>
  </si>
  <si>
    <t>Mental Health / Addiction Nursing</t>
  </si>
  <si>
    <t>PH.41</t>
  </si>
  <si>
    <t>Mental Health Nursing (General)</t>
  </si>
  <si>
    <t>PH.42</t>
  </si>
  <si>
    <t>Community Mental Health Nursing</t>
  </si>
  <si>
    <t>PH.45</t>
  </si>
  <si>
    <t>Addiction (Nursing)</t>
  </si>
  <si>
    <t>PH.5</t>
  </si>
  <si>
    <t>Nursing Specialisms</t>
  </si>
  <si>
    <t>PH.51</t>
  </si>
  <si>
    <t>Geriatric Nursing</t>
  </si>
  <si>
    <t>PH.52</t>
  </si>
  <si>
    <t>Intensive Care Nursing</t>
  </si>
  <si>
    <t>PH.53</t>
  </si>
  <si>
    <t>Midwifery</t>
  </si>
  <si>
    <t>PH.54</t>
  </si>
  <si>
    <t>Operating Theatre Nursing</t>
  </si>
  <si>
    <t>PH.55</t>
  </si>
  <si>
    <t>ChildrenS Nursing</t>
  </si>
  <si>
    <t>PH.551</t>
  </si>
  <si>
    <t>Child Abuse Awareness (Nursing)</t>
  </si>
  <si>
    <t>PH.56</t>
  </si>
  <si>
    <t>Infection Control Nursing</t>
  </si>
  <si>
    <t>PH.57</t>
  </si>
  <si>
    <t>Drug Medicine Control (Nursing)</t>
  </si>
  <si>
    <t>PH.6</t>
  </si>
  <si>
    <t>Nursing Specific Conditions</t>
  </si>
  <si>
    <t>PH.61</t>
  </si>
  <si>
    <t>Aids Nursing</t>
  </si>
  <si>
    <t>PH.62</t>
  </si>
  <si>
    <t>Cancer Nursing</t>
  </si>
  <si>
    <t>PH.63</t>
  </si>
  <si>
    <t>Care Of Dying (Nursing)</t>
  </si>
  <si>
    <t>PH.64</t>
  </si>
  <si>
    <t>Diabetes Nursing</t>
  </si>
  <si>
    <t>PH.65</t>
  </si>
  <si>
    <t>Physical Disability Nursing</t>
  </si>
  <si>
    <t>PJ.</t>
  </si>
  <si>
    <t>Semi-Medical / Physical / Psycho / Therapies</t>
  </si>
  <si>
    <t>PJ.1</t>
  </si>
  <si>
    <t>Occupational Therapy</t>
  </si>
  <si>
    <t>PJ.11</t>
  </si>
  <si>
    <t>Drama Therapy</t>
  </si>
  <si>
    <t>PJ.12</t>
  </si>
  <si>
    <t>Music Therapy</t>
  </si>
  <si>
    <t>PJ.13</t>
  </si>
  <si>
    <t>Art Therapy</t>
  </si>
  <si>
    <t>PJ.14</t>
  </si>
  <si>
    <t>Dance Therapy</t>
  </si>
  <si>
    <t>PJ.15</t>
  </si>
  <si>
    <t>Hospital Play Therapy</t>
  </si>
  <si>
    <t>PJ.2</t>
  </si>
  <si>
    <t>Physiotherapy</t>
  </si>
  <si>
    <t>PJ.23</t>
  </si>
  <si>
    <t>Massage</t>
  </si>
  <si>
    <t>PJ.25</t>
  </si>
  <si>
    <t>Sports Physiotherapy</t>
  </si>
  <si>
    <t>PJ.3</t>
  </si>
  <si>
    <t>Speech Therapy</t>
  </si>
  <si>
    <t>PJ.4</t>
  </si>
  <si>
    <t>Hyperbaric Medicine</t>
  </si>
  <si>
    <t>PJ.5</t>
  </si>
  <si>
    <t>Chiropody</t>
  </si>
  <si>
    <t>PJ.6</t>
  </si>
  <si>
    <t>Psychotherapy</t>
  </si>
  <si>
    <t>PJ.61</t>
  </si>
  <si>
    <t>Gestalt Therapy</t>
  </si>
  <si>
    <t>PK.</t>
  </si>
  <si>
    <t>Psychology</t>
  </si>
  <si>
    <t>PK.1</t>
  </si>
  <si>
    <t>Psychology (General)</t>
  </si>
  <si>
    <t>PK.11</t>
  </si>
  <si>
    <t>Clinical Psychology</t>
  </si>
  <si>
    <t>PK.12</t>
  </si>
  <si>
    <t>Applied Psychology</t>
  </si>
  <si>
    <t>PK.2</t>
  </si>
  <si>
    <t>Behavioural Psychology</t>
  </si>
  <si>
    <t>PK.22</t>
  </si>
  <si>
    <t>Behaviour Therapy</t>
  </si>
  <si>
    <t>PK.23</t>
  </si>
  <si>
    <t>Group Dynamics</t>
  </si>
  <si>
    <t>PK.3</t>
  </si>
  <si>
    <t>Child Psychology</t>
  </si>
  <si>
    <t>PK.31</t>
  </si>
  <si>
    <t>Developmental Psychology</t>
  </si>
  <si>
    <t>PK.32</t>
  </si>
  <si>
    <t>Educational Psychology</t>
  </si>
  <si>
    <t>PK.5</t>
  </si>
  <si>
    <t>Psychological Testing</t>
  </si>
  <si>
    <t>PK.51</t>
  </si>
  <si>
    <t>Psychometry</t>
  </si>
  <si>
    <t>PK.52</t>
  </si>
  <si>
    <t>Graphology</t>
  </si>
  <si>
    <t>PK.7</t>
  </si>
  <si>
    <t>Hypnotherapy</t>
  </si>
  <si>
    <t>PK.71</t>
  </si>
  <si>
    <t>Self Hypnosis</t>
  </si>
  <si>
    <t>PK.8</t>
  </si>
  <si>
    <t>Psychology Specialisations</t>
  </si>
  <si>
    <t>PK.81</t>
  </si>
  <si>
    <t>Cognitive Psychology</t>
  </si>
  <si>
    <t>PK.82</t>
  </si>
  <si>
    <t>Environmental Psychology</t>
  </si>
  <si>
    <t>PK.83</t>
  </si>
  <si>
    <t>Occupational Psychology</t>
  </si>
  <si>
    <t>PK.831</t>
  </si>
  <si>
    <t>Industrial Psychology</t>
  </si>
  <si>
    <t>PK.832</t>
  </si>
  <si>
    <t>Organisational Psychology</t>
  </si>
  <si>
    <t>PK.8321</t>
  </si>
  <si>
    <t>Organisational Behaviour</t>
  </si>
  <si>
    <t>PK.84</t>
  </si>
  <si>
    <t>Social Psychology</t>
  </si>
  <si>
    <t>PK.85</t>
  </si>
  <si>
    <t>Psychopathology</t>
  </si>
  <si>
    <t>PK.86</t>
  </si>
  <si>
    <t>Human Sexuality</t>
  </si>
  <si>
    <t>PK.861</t>
  </si>
  <si>
    <t>Psychosexual / Sexual Counselling</t>
  </si>
  <si>
    <t>PK.87</t>
  </si>
  <si>
    <t>Psychological Counselling</t>
  </si>
  <si>
    <t>PL.</t>
  </si>
  <si>
    <t>Health and Safety</t>
  </si>
  <si>
    <t>PL.1</t>
  </si>
  <si>
    <t>Occupational Health and Safety</t>
  </si>
  <si>
    <t>PL.11</t>
  </si>
  <si>
    <t>Occupational Health</t>
  </si>
  <si>
    <t>PL.13</t>
  </si>
  <si>
    <t>Occupational Hygiene</t>
  </si>
  <si>
    <t>PL.2</t>
  </si>
  <si>
    <t>Safety Administration / Regulations</t>
  </si>
  <si>
    <t>PL.21</t>
  </si>
  <si>
    <t>Health and Safety Legislation</t>
  </si>
  <si>
    <t>PL.211</t>
  </si>
  <si>
    <t>Safety Regulations</t>
  </si>
  <si>
    <t>PL.212</t>
  </si>
  <si>
    <t>Risk Assessment (Health and Safety)</t>
  </si>
  <si>
    <t>PL.22</t>
  </si>
  <si>
    <t>Safety Committees / Representatives</t>
  </si>
  <si>
    <t>PL.23</t>
  </si>
  <si>
    <t>Safety Inspection</t>
  </si>
  <si>
    <t>PL.25</t>
  </si>
  <si>
    <t>Confined Space Working Safety</t>
  </si>
  <si>
    <t>PL.28</t>
  </si>
  <si>
    <t>Accident Procedures</t>
  </si>
  <si>
    <t>PL.281</t>
  </si>
  <si>
    <t>Accident Reporting</t>
  </si>
  <si>
    <t>PL.282</t>
  </si>
  <si>
    <t>Accident Investigation</t>
  </si>
  <si>
    <t>PL.3</t>
  </si>
  <si>
    <t>Hazard Control (Health and Safety)</t>
  </si>
  <si>
    <t>PL.31</t>
  </si>
  <si>
    <t>Asbestos Safety Hazards / Protection</t>
  </si>
  <si>
    <t>PL.32</t>
  </si>
  <si>
    <t>Chemical Safety Hazards / Protection</t>
  </si>
  <si>
    <t>PL.321</t>
  </si>
  <si>
    <t>Farm Chemicals Hazards / Protection</t>
  </si>
  <si>
    <t>PL.33</t>
  </si>
  <si>
    <t>Gas Safety Hazards / Protection</t>
  </si>
  <si>
    <t>PL.34</t>
  </si>
  <si>
    <t>Radiation Safety Hazards / Protection</t>
  </si>
  <si>
    <t>PL.341</t>
  </si>
  <si>
    <t>Environmental Radioactivity</t>
  </si>
  <si>
    <t>PL.342</t>
  </si>
  <si>
    <t>Radiation Protection</t>
  </si>
  <si>
    <t>PL.35</t>
  </si>
  <si>
    <t>Noise / Vibration Hazards / Protection</t>
  </si>
  <si>
    <t>PL.36</t>
  </si>
  <si>
    <t>Refrigerants Safe Handling</t>
  </si>
  <si>
    <t>PL.5</t>
  </si>
  <si>
    <t>Health and Safety Specific Industries / Occupations</t>
  </si>
  <si>
    <t>PL.51</t>
  </si>
  <si>
    <t>Office Health and Safety</t>
  </si>
  <si>
    <t>PL.52</t>
  </si>
  <si>
    <t>Engineering Health and Safety</t>
  </si>
  <si>
    <t>PL.53</t>
  </si>
  <si>
    <t>Construction Health and Safety</t>
  </si>
  <si>
    <t>PL.531</t>
  </si>
  <si>
    <t>Asbestos Removal</t>
  </si>
  <si>
    <t>PL.54</t>
  </si>
  <si>
    <t>Hotel / Catering Health and Safety</t>
  </si>
  <si>
    <t>PL.55</t>
  </si>
  <si>
    <t>Manufacturing Health and Safety</t>
  </si>
  <si>
    <t>PL.56</t>
  </si>
  <si>
    <t>Mining Health and Safety</t>
  </si>
  <si>
    <t>PL.57</t>
  </si>
  <si>
    <t>Offshore Health and Safety</t>
  </si>
  <si>
    <t>PL.571</t>
  </si>
  <si>
    <t>Fire Fighting Offshore</t>
  </si>
  <si>
    <t>PL.58</t>
  </si>
  <si>
    <t>Agriculture / Horticulture / Forestry Health and Safety</t>
  </si>
  <si>
    <t>PL.59</t>
  </si>
  <si>
    <t>Working With Animals Health and Safety</t>
  </si>
  <si>
    <t>PL.7</t>
  </si>
  <si>
    <t>Safety Procedures / Equipment</t>
  </si>
  <si>
    <t>PL.73</t>
  </si>
  <si>
    <t>Lifting / Handling (Manual) Safety</t>
  </si>
  <si>
    <t>PL.74</t>
  </si>
  <si>
    <t>Protective Clothing / Equipment Use</t>
  </si>
  <si>
    <t>PL.741</t>
  </si>
  <si>
    <t>Specific Equipment Use and Regulations</t>
  </si>
  <si>
    <t>PL.7412</t>
  </si>
  <si>
    <t>Abrasive Wheels</t>
  </si>
  <si>
    <t>PL.7413</t>
  </si>
  <si>
    <t>Display Screen Equipment</t>
  </si>
  <si>
    <t>PL.7414</t>
  </si>
  <si>
    <t>Power Press</t>
  </si>
  <si>
    <t>PL.7415</t>
  </si>
  <si>
    <t>Agriculture / Horticulture / Forestry Equipment Safety</t>
  </si>
  <si>
    <t>PL.7416</t>
  </si>
  <si>
    <t>Ladders and Scaffolding Safety</t>
  </si>
  <si>
    <t>PL.7417</t>
  </si>
  <si>
    <t>Wood Machining Safety</t>
  </si>
  <si>
    <t>PL.75</t>
  </si>
  <si>
    <t>Breathing Apparatus Use</t>
  </si>
  <si>
    <t>PL.76</t>
  </si>
  <si>
    <t>Dealing With Aggression / Violence</t>
  </si>
  <si>
    <t>PL.77</t>
  </si>
  <si>
    <t>Fire Warden Procedures</t>
  </si>
  <si>
    <t>PL.8</t>
  </si>
  <si>
    <t>Accident Prevention</t>
  </si>
  <si>
    <t>PR.</t>
  </si>
  <si>
    <t>Social / Family / Community Work</t>
  </si>
  <si>
    <t>PR.1</t>
  </si>
  <si>
    <t>Social Work</t>
  </si>
  <si>
    <t>PR.11</t>
  </si>
  <si>
    <t>Applied Social Work</t>
  </si>
  <si>
    <t>PR.111</t>
  </si>
  <si>
    <t>Case Work (Social Work)</t>
  </si>
  <si>
    <t>PR.2</t>
  </si>
  <si>
    <t>Social Policy / Administration</t>
  </si>
  <si>
    <t>PR.21</t>
  </si>
  <si>
    <t>Social Services / Social Planning</t>
  </si>
  <si>
    <t>PR.22</t>
  </si>
  <si>
    <t>Social Work Administration</t>
  </si>
  <si>
    <t>PR.23</t>
  </si>
  <si>
    <t>Community Care Issues / Policies</t>
  </si>
  <si>
    <t>PR.3</t>
  </si>
  <si>
    <t>Community Work</t>
  </si>
  <si>
    <t>PR.31</t>
  </si>
  <si>
    <t>Voluntary Work</t>
  </si>
  <si>
    <t>PR.32</t>
  </si>
  <si>
    <t>Wardens / Sheltered Housing</t>
  </si>
  <si>
    <t>PR.4</t>
  </si>
  <si>
    <t>Social Work Specialisms</t>
  </si>
  <si>
    <t>PR.41</t>
  </si>
  <si>
    <t>Children / Youth (Social Work)</t>
  </si>
  <si>
    <t>PR.411</t>
  </si>
  <si>
    <t>Child Protection</t>
  </si>
  <si>
    <t>PR.4111</t>
  </si>
  <si>
    <t>Child Abuse Protection</t>
  </si>
  <si>
    <t>PR.42</t>
  </si>
  <si>
    <t>Families (Social Work)</t>
  </si>
  <si>
    <t>PR.421</t>
  </si>
  <si>
    <t>Family Welfare</t>
  </si>
  <si>
    <t>PR.422</t>
  </si>
  <si>
    <t>Abused / Battered Families (Social Work)</t>
  </si>
  <si>
    <t>PR.43</t>
  </si>
  <si>
    <t>Homeless People (Social Work)</t>
  </si>
  <si>
    <t>PR.434</t>
  </si>
  <si>
    <t>Refugees (Social Work)</t>
  </si>
  <si>
    <t>PR.45</t>
  </si>
  <si>
    <t>People With Disabilities (Social Work)</t>
  </si>
  <si>
    <t>PR.454</t>
  </si>
  <si>
    <t>People With Learning Difficulties Social Work</t>
  </si>
  <si>
    <t>PR.455</t>
  </si>
  <si>
    <t>People With Mental Health Problems Social Work</t>
  </si>
  <si>
    <t>PR.46</t>
  </si>
  <si>
    <t>Older People (Social Work)</t>
  </si>
  <si>
    <t>PR.47</t>
  </si>
  <si>
    <t>Offenders (Social Work)</t>
  </si>
  <si>
    <t>PR.471</t>
  </si>
  <si>
    <t>Probation Work</t>
  </si>
  <si>
    <t>PR.48</t>
  </si>
  <si>
    <t>Residential Care (Social Work)</t>
  </si>
  <si>
    <t>PR.481</t>
  </si>
  <si>
    <t>Residential Care Management</t>
  </si>
  <si>
    <t>PR.5</t>
  </si>
  <si>
    <t>Youth Work</t>
  </si>
  <si>
    <t>PR.6</t>
  </si>
  <si>
    <t>Education Welfare Work</t>
  </si>
  <si>
    <t>PS.</t>
  </si>
  <si>
    <t>Crisis Support / Counselling / Advice Work</t>
  </si>
  <si>
    <t>PS.1</t>
  </si>
  <si>
    <t>Counselling Skills (General)</t>
  </si>
  <si>
    <t>PS.11</t>
  </si>
  <si>
    <t>Group Counselling Skills</t>
  </si>
  <si>
    <t>PS.2</t>
  </si>
  <si>
    <t>Counselling Skills (Specialist)</t>
  </si>
  <si>
    <t>PS.21</t>
  </si>
  <si>
    <t>Addiction / Substance Abuse Support / Counselling</t>
  </si>
  <si>
    <t>PS.211</t>
  </si>
  <si>
    <t>Drug Users Support / Counselling</t>
  </si>
  <si>
    <t>PS.212</t>
  </si>
  <si>
    <t>Substance Abusers Support / Counselling</t>
  </si>
  <si>
    <t>PS.213</t>
  </si>
  <si>
    <t>Alcohol Abuse Support / Counselling</t>
  </si>
  <si>
    <t>PS.22</t>
  </si>
  <si>
    <t>Bereavement Support / Counselling</t>
  </si>
  <si>
    <t>PS.23</t>
  </si>
  <si>
    <t>Homeless People Support / Counselling</t>
  </si>
  <si>
    <t>PS.24</t>
  </si>
  <si>
    <t>Victim Support / Counselling</t>
  </si>
  <si>
    <t>PS.242</t>
  </si>
  <si>
    <t>Rape Victim Support / Counselling</t>
  </si>
  <si>
    <t>PS.243</t>
  </si>
  <si>
    <t>Sexual Abuse Victim Support / Counselling</t>
  </si>
  <si>
    <t>PS.244</t>
  </si>
  <si>
    <t>Domestic Violence Victim Support / Counselling</t>
  </si>
  <si>
    <t>PS.25</t>
  </si>
  <si>
    <t>Family Counselling</t>
  </si>
  <si>
    <t>PS.251</t>
  </si>
  <si>
    <t>Family Therapy</t>
  </si>
  <si>
    <t>PS.252</t>
  </si>
  <si>
    <t>Sexual / Marital Relationships Counselling</t>
  </si>
  <si>
    <t>PS.2521</t>
  </si>
  <si>
    <t>Sexual Relationships Counselling</t>
  </si>
  <si>
    <t>PS.2522</t>
  </si>
  <si>
    <t>Marital Relationships Counselling</t>
  </si>
  <si>
    <t>PS.26</t>
  </si>
  <si>
    <t>Health Related Issues Counselling</t>
  </si>
  <si>
    <t>PS.261</t>
  </si>
  <si>
    <t>Pregnancy Counselling</t>
  </si>
  <si>
    <t>PS.262</t>
  </si>
  <si>
    <t>Severe Illness Support / Counselling</t>
  </si>
  <si>
    <t>PS.2621</t>
  </si>
  <si>
    <t>Cancer Support / Counselling</t>
  </si>
  <si>
    <t>PS.263</t>
  </si>
  <si>
    <t>Family Planning Advice</t>
  </si>
  <si>
    <t>PS.264</t>
  </si>
  <si>
    <t>Eating Disorders Counselling</t>
  </si>
  <si>
    <t>PS.265</t>
  </si>
  <si>
    <t>Suicide / Depression Counselling</t>
  </si>
  <si>
    <t>PS.266</t>
  </si>
  <si>
    <t>Post Traumatic Stress Counselling</t>
  </si>
  <si>
    <t>PS.27</t>
  </si>
  <si>
    <t>Debt Counselling</t>
  </si>
  <si>
    <t>PS.28</t>
  </si>
  <si>
    <t>Child / Youth Counselling</t>
  </si>
  <si>
    <t>PS.29</t>
  </si>
  <si>
    <t>Offenders Support / Counselling</t>
  </si>
  <si>
    <t>PS.3</t>
  </si>
  <si>
    <t>Advice Skills</t>
  </si>
  <si>
    <t>PS.31</t>
  </si>
  <si>
    <t>Community Advice Work</t>
  </si>
  <si>
    <t>PS.32</t>
  </si>
  <si>
    <t>Citizens Advice Bureau Work</t>
  </si>
  <si>
    <t>PS.33</t>
  </si>
  <si>
    <t>Welfare Rights Advice Work</t>
  </si>
  <si>
    <t>PS.4</t>
  </si>
  <si>
    <t>Advocacy</t>
  </si>
  <si>
    <t>PT.</t>
  </si>
  <si>
    <t>Caring Skills</t>
  </si>
  <si>
    <t>PT.2</t>
  </si>
  <si>
    <t>Caring Skills (Specialist)</t>
  </si>
  <si>
    <t>PT.21</t>
  </si>
  <si>
    <t>Childcare Skills</t>
  </si>
  <si>
    <t>PT.211</t>
  </si>
  <si>
    <t>Child Minding</t>
  </si>
  <si>
    <t>PT.212</t>
  </si>
  <si>
    <t>Baby Sitting</t>
  </si>
  <si>
    <t>PT.213</t>
  </si>
  <si>
    <t>Creche Work</t>
  </si>
  <si>
    <t>PT.214</t>
  </si>
  <si>
    <t>Playgroup Practice</t>
  </si>
  <si>
    <t>PT.22</t>
  </si>
  <si>
    <t>Care Of The Elderly</t>
  </si>
  <si>
    <t>PT.3</t>
  </si>
  <si>
    <t>Nursery Nursing</t>
  </si>
  <si>
    <t>PT.4</t>
  </si>
  <si>
    <t>Play Skills</t>
  </si>
  <si>
    <t>PV.</t>
  </si>
  <si>
    <t>First Aid</t>
  </si>
  <si>
    <t>PV.1</t>
  </si>
  <si>
    <t>First Aid In The Workplace</t>
  </si>
  <si>
    <t>PV.2</t>
  </si>
  <si>
    <t>Emergency First Aid</t>
  </si>
  <si>
    <t>PV.3</t>
  </si>
  <si>
    <t>First Aid In The Home</t>
  </si>
  <si>
    <t>PV.4</t>
  </si>
  <si>
    <t>First Aid With Children</t>
  </si>
  <si>
    <t>PV.5</t>
  </si>
  <si>
    <t>First Aid At Sea</t>
  </si>
  <si>
    <t>PV.6</t>
  </si>
  <si>
    <t>Offshore First Aid</t>
  </si>
  <si>
    <t>Q</t>
  </si>
  <si>
    <t>Environment Protection / Energy / Cleansing / Security</t>
  </si>
  <si>
    <t>QA.</t>
  </si>
  <si>
    <t>Environmental Protection / Conservation</t>
  </si>
  <si>
    <t>QA.1</t>
  </si>
  <si>
    <t>Environmental Studies</t>
  </si>
  <si>
    <t>QA.11</t>
  </si>
  <si>
    <t>Landscape Studies</t>
  </si>
  <si>
    <t>QA.2</t>
  </si>
  <si>
    <t>Environmental Conservation / Policies</t>
  </si>
  <si>
    <t>QA.21</t>
  </si>
  <si>
    <t>Environmental Management</t>
  </si>
  <si>
    <t>QA.22</t>
  </si>
  <si>
    <t>Environmental Policy</t>
  </si>
  <si>
    <t>QA.23</t>
  </si>
  <si>
    <t>Environmental Analysis</t>
  </si>
  <si>
    <t>QA.24</t>
  </si>
  <si>
    <t>Environmental Planning</t>
  </si>
  <si>
    <t>QA.25</t>
  </si>
  <si>
    <t>Environmental Regeneration Planning</t>
  </si>
  <si>
    <t>QA.26</t>
  </si>
  <si>
    <t>Renewable Resources Planning</t>
  </si>
  <si>
    <t>QA.3</t>
  </si>
  <si>
    <t>Environmental Science</t>
  </si>
  <si>
    <t>QA.31</t>
  </si>
  <si>
    <t>Environmental Monitoring</t>
  </si>
  <si>
    <t>QA.32</t>
  </si>
  <si>
    <t>Environmental Biology</t>
  </si>
  <si>
    <t>QA.33</t>
  </si>
  <si>
    <t>Environmental Chemistry</t>
  </si>
  <si>
    <t>QA.35</t>
  </si>
  <si>
    <t>Global Warming</t>
  </si>
  <si>
    <t>QA.4</t>
  </si>
  <si>
    <t>Landscape Conservation</t>
  </si>
  <si>
    <t>QA.41</t>
  </si>
  <si>
    <t>Soil Conservation</t>
  </si>
  <si>
    <t>QA.9</t>
  </si>
  <si>
    <t>Conservation / Protection Of Specific Environments</t>
  </si>
  <si>
    <t>QA.91</t>
  </si>
  <si>
    <t>Nature Conservation / Protection (Land)</t>
  </si>
  <si>
    <t>QA.911</t>
  </si>
  <si>
    <t>Wildlife Conservation / Protection</t>
  </si>
  <si>
    <t>QA.912</t>
  </si>
  <si>
    <t>Wild Plant Conservation / Protection</t>
  </si>
  <si>
    <t>QA.913</t>
  </si>
  <si>
    <t>Habitat Management</t>
  </si>
  <si>
    <t>QA.914</t>
  </si>
  <si>
    <t>Nature Reserve Management</t>
  </si>
  <si>
    <t>QA.92</t>
  </si>
  <si>
    <t>Wetland / River Conservation / Protection</t>
  </si>
  <si>
    <t>QA.93</t>
  </si>
  <si>
    <t>Marine / Coastal Conservation / Protection</t>
  </si>
  <si>
    <t>QA.931</t>
  </si>
  <si>
    <t>Coastal Conservation / Protection</t>
  </si>
  <si>
    <t>QA.934</t>
  </si>
  <si>
    <t>Marine Wildlife Conservation / Protection</t>
  </si>
  <si>
    <t>QA.94</t>
  </si>
  <si>
    <t>Tropical Rain Forests Conservation / Protection</t>
  </si>
  <si>
    <t>QA.96</t>
  </si>
  <si>
    <t>Polar Areas Conservation / Protection</t>
  </si>
  <si>
    <t>QB.</t>
  </si>
  <si>
    <t>Energy Economics / Management / Conservation</t>
  </si>
  <si>
    <t>QB.1</t>
  </si>
  <si>
    <t>Energy Economics (Applied)</t>
  </si>
  <si>
    <t>QB.12</t>
  </si>
  <si>
    <t>Energy Resources</t>
  </si>
  <si>
    <t>QB.13</t>
  </si>
  <si>
    <t>Energy Conservation</t>
  </si>
  <si>
    <t>QB.14</t>
  </si>
  <si>
    <t>Energy Management</t>
  </si>
  <si>
    <t>QB.2</t>
  </si>
  <si>
    <t>Alternative Energy Research</t>
  </si>
  <si>
    <t>QB.3</t>
  </si>
  <si>
    <t>Electric Power Economics</t>
  </si>
  <si>
    <t>QB.4</t>
  </si>
  <si>
    <t>Gas Fuel Economics</t>
  </si>
  <si>
    <t>QB.5</t>
  </si>
  <si>
    <t>Oil Based Fuel Economics</t>
  </si>
  <si>
    <t>QB.6</t>
  </si>
  <si>
    <t>Solid Fuel Economics</t>
  </si>
  <si>
    <t>QB.7</t>
  </si>
  <si>
    <t>Vegetable Crop Fuel Economics</t>
  </si>
  <si>
    <t>QB.8</t>
  </si>
  <si>
    <t>Waste Materials Fuel Economics</t>
  </si>
  <si>
    <t>QB.9</t>
  </si>
  <si>
    <t>Renewable Energy Resources</t>
  </si>
  <si>
    <t>QC.</t>
  </si>
  <si>
    <t>Pollution / Pollution Control</t>
  </si>
  <si>
    <t>QC.1</t>
  </si>
  <si>
    <t>Environmental Pollution</t>
  </si>
  <si>
    <t>QC.2</t>
  </si>
  <si>
    <t>Environmental Pollution Control</t>
  </si>
  <si>
    <t>QC.3</t>
  </si>
  <si>
    <t>Air Pollution / Pollution Control</t>
  </si>
  <si>
    <t>QC.4</t>
  </si>
  <si>
    <t>Soil Pollution / Pollution Control</t>
  </si>
  <si>
    <t>QC.5</t>
  </si>
  <si>
    <t>Water Pollution / Pollution Control</t>
  </si>
  <si>
    <t>QC.51</t>
  </si>
  <si>
    <t>Water Supply Pollution / Pollution Control</t>
  </si>
  <si>
    <t>QC.6</t>
  </si>
  <si>
    <t>Control Of Specific Pollutants</t>
  </si>
  <si>
    <t>QC.62</t>
  </si>
  <si>
    <t>Industrial Effluent Control</t>
  </si>
  <si>
    <t>QC.621</t>
  </si>
  <si>
    <t>Smoke Pollution Control</t>
  </si>
  <si>
    <t>QC.64</t>
  </si>
  <si>
    <t>Noise Pollution Control</t>
  </si>
  <si>
    <t>QC.66</t>
  </si>
  <si>
    <t>Oil Pollution Control</t>
  </si>
  <si>
    <t>QD.</t>
  </si>
  <si>
    <t>Environmental Health / Safety</t>
  </si>
  <si>
    <t>QD.1</t>
  </si>
  <si>
    <t>Environmental Health (General)</t>
  </si>
  <si>
    <t>QD.2</t>
  </si>
  <si>
    <t>Environmental Health Inspection</t>
  </si>
  <si>
    <t>QD.3</t>
  </si>
  <si>
    <t>Pest Control (Environmental Health)</t>
  </si>
  <si>
    <t>QD.31</t>
  </si>
  <si>
    <t>Animal Pests (Environmental Health)</t>
  </si>
  <si>
    <t>QD.32</t>
  </si>
  <si>
    <t>Insect Pests (Environmental Health)</t>
  </si>
  <si>
    <t>QD.4</t>
  </si>
  <si>
    <t>Environmental Health Laboratory Practice</t>
  </si>
  <si>
    <t>QD.5</t>
  </si>
  <si>
    <t>Environmental Safety</t>
  </si>
  <si>
    <t>QE.</t>
  </si>
  <si>
    <t>Cleansing</t>
  </si>
  <si>
    <t>QE.1</t>
  </si>
  <si>
    <t>Cleaning Science / Studies</t>
  </si>
  <si>
    <t>QE.11</t>
  </si>
  <si>
    <t>Cleaning (Hotel / Domestic)</t>
  </si>
  <si>
    <t>QE.12</t>
  </si>
  <si>
    <t>Industrial Cleaning</t>
  </si>
  <si>
    <t>QE.13</t>
  </si>
  <si>
    <t>Cleaning Services Management</t>
  </si>
  <si>
    <t>QE.2</t>
  </si>
  <si>
    <t>Laundry / Dry Cleaning</t>
  </si>
  <si>
    <t>QE.3</t>
  </si>
  <si>
    <t>Cleansing (Public)</t>
  </si>
  <si>
    <t>QE.31</t>
  </si>
  <si>
    <t>Street / Road Cleaning (Public)</t>
  </si>
  <si>
    <t>QE.4</t>
  </si>
  <si>
    <t>Waste Collection / Disposal</t>
  </si>
  <si>
    <t>QE.42</t>
  </si>
  <si>
    <t>Hazardous Waste Disposal</t>
  </si>
  <si>
    <t>QE.43</t>
  </si>
  <si>
    <t>Recycling Collection / Treatment</t>
  </si>
  <si>
    <t>QE.44</t>
  </si>
  <si>
    <t>Waste Treatment Site Operation</t>
  </si>
  <si>
    <t>QG.</t>
  </si>
  <si>
    <t>Funerary Services</t>
  </si>
  <si>
    <t>QH.</t>
  </si>
  <si>
    <t>Security / Police / Armed Forces</t>
  </si>
  <si>
    <t>QH.1</t>
  </si>
  <si>
    <t>Security</t>
  </si>
  <si>
    <t>QH.11</t>
  </si>
  <si>
    <t>Security Management</t>
  </si>
  <si>
    <t>QH.12</t>
  </si>
  <si>
    <t>Emergency Planning (Security)</t>
  </si>
  <si>
    <t>QH.2</t>
  </si>
  <si>
    <t>Security Services</t>
  </si>
  <si>
    <t>QH.22</t>
  </si>
  <si>
    <t>Security Guard Services</t>
  </si>
  <si>
    <t>QH.23</t>
  </si>
  <si>
    <t>Private Investigation Services</t>
  </si>
  <si>
    <t>QH.24</t>
  </si>
  <si>
    <t>Door Supervisors</t>
  </si>
  <si>
    <t>QH.3</t>
  </si>
  <si>
    <t>Security Systems / Equipment</t>
  </si>
  <si>
    <t>QH.31</t>
  </si>
  <si>
    <t>Security Alarm Systems</t>
  </si>
  <si>
    <t>QH.4</t>
  </si>
  <si>
    <t>Police Services</t>
  </si>
  <si>
    <t>QH.5</t>
  </si>
  <si>
    <t>Crime Prevention</t>
  </si>
  <si>
    <t>QH.6</t>
  </si>
  <si>
    <t>Forensic Science (Non-Medical)</t>
  </si>
  <si>
    <t>QH.61</t>
  </si>
  <si>
    <t>Forensic Chemistry</t>
  </si>
  <si>
    <t>QH.7</t>
  </si>
  <si>
    <t>National Border Security</t>
  </si>
  <si>
    <t>QH.71</t>
  </si>
  <si>
    <t>Coastguard Service</t>
  </si>
  <si>
    <t>QH.72</t>
  </si>
  <si>
    <t>Customs and Excise Service</t>
  </si>
  <si>
    <t>QH.73</t>
  </si>
  <si>
    <t>Immigration Service</t>
  </si>
  <si>
    <t>QH.8</t>
  </si>
  <si>
    <t>Armed Forces</t>
  </si>
  <si>
    <t>QH.81</t>
  </si>
  <si>
    <t>Army</t>
  </si>
  <si>
    <t>QH.82</t>
  </si>
  <si>
    <t>Navy</t>
  </si>
  <si>
    <t>QH.83</t>
  </si>
  <si>
    <t>Air Force</t>
  </si>
  <si>
    <t>QH.9</t>
  </si>
  <si>
    <t>Prison Service</t>
  </si>
  <si>
    <t>QJ.</t>
  </si>
  <si>
    <t>Fire and Rescue Services</t>
  </si>
  <si>
    <t>QJ.1</t>
  </si>
  <si>
    <t>Fire Engineering</t>
  </si>
  <si>
    <t>QJ.2</t>
  </si>
  <si>
    <t>Fire Prevention</t>
  </si>
  <si>
    <t>QJ.3</t>
  </si>
  <si>
    <t>Fire Fighting</t>
  </si>
  <si>
    <t>QJ.31</t>
  </si>
  <si>
    <t>Forest Fires</t>
  </si>
  <si>
    <t>QJ.4</t>
  </si>
  <si>
    <t>Rescue Services</t>
  </si>
  <si>
    <t>R</t>
  </si>
  <si>
    <t>Sciences and Mathematics</t>
  </si>
  <si>
    <t>RA.</t>
  </si>
  <si>
    <t>Science</t>
  </si>
  <si>
    <t>RA.1</t>
  </si>
  <si>
    <t>Science (General / Combined)</t>
  </si>
  <si>
    <t>RA.11</t>
  </si>
  <si>
    <t>Combined Sciences</t>
  </si>
  <si>
    <t>RA.12</t>
  </si>
  <si>
    <t>Natural Sciences</t>
  </si>
  <si>
    <t>RA.13</t>
  </si>
  <si>
    <t>Physical Sciences</t>
  </si>
  <si>
    <t>RA.14</t>
  </si>
  <si>
    <t>Applied Sciences</t>
  </si>
  <si>
    <t>RA.3</t>
  </si>
  <si>
    <t>Science Laboratory Practice</t>
  </si>
  <si>
    <t>RA.32</t>
  </si>
  <si>
    <t>Science Laboratory Technician Work</t>
  </si>
  <si>
    <t>RA.33</t>
  </si>
  <si>
    <t>School Laboratory Technician Work</t>
  </si>
  <si>
    <t>RA.34</t>
  </si>
  <si>
    <t>Microscopy</t>
  </si>
  <si>
    <t>RA.5</t>
  </si>
  <si>
    <t>Research Methods (Science)</t>
  </si>
  <si>
    <t>RA.51</t>
  </si>
  <si>
    <t>Qualitative Research</t>
  </si>
  <si>
    <t>RA.52</t>
  </si>
  <si>
    <t>Quantitative Research</t>
  </si>
  <si>
    <t>RA.6</t>
  </si>
  <si>
    <t>Philosophy Of Science</t>
  </si>
  <si>
    <t>RB.</t>
  </si>
  <si>
    <t>Mathematics</t>
  </si>
  <si>
    <t>RB.1</t>
  </si>
  <si>
    <t>Mathematics (General)</t>
  </si>
  <si>
    <t>RB.13</t>
  </si>
  <si>
    <t>Mathematics For Non-Mathematical Studies</t>
  </si>
  <si>
    <t>RB.14</t>
  </si>
  <si>
    <t>Arithmetic</t>
  </si>
  <si>
    <t>RB.15</t>
  </si>
  <si>
    <t>Pure Mathematics</t>
  </si>
  <si>
    <t>RB.16</t>
  </si>
  <si>
    <t>Applied Mathematics</t>
  </si>
  <si>
    <t>RB.2</t>
  </si>
  <si>
    <t>Mathematical Logic / Set Theory</t>
  </si>
  <si>
    <t>RB.21</t>
  </si>
  <si>
    <t>Mathematical Logic</t>
  </si>
  <si>
    <t>RB.24</t>
  </si>
  <si>
    <t>Algorithms</t>
  </si>
  <si>
    <t>RB.3</t>
  </si>
  <si>
    <t>Algebra and Number Theory</t>
  </si>
  <si>
    <t>RB.31</t>
  </si>
  <si>
    <t>Algebra</t>
  </si>
  <si>
    <t>RB.33</t>
  </si>
  <si>
    <t>Group Theory</t>
  </si>
  <si>
    <t>RB.37</t>
  </si>
  <si>
    <t>Linear / Multilinear Algebra</t>
  </si>
  <si>
    <t>RB.39</t>
  </si>
  <si>
    <t>Number Theory</t>
  </si>
  <si>
    <t>RB.4</t>
  </si>
  <si>
    <t>Geometry</t>
  </si>
  <si>
    <t>RB.42</t>
  </si>
  <si>
    <t>Trigonometry</t>
  </si>
  <si>
    <t>RB.43</t>
  </si>
  <si>
    <t>Analytical Geometry</t>
  </si>
  <si>
    <t>RB.45</t>
  </si>
  <si>
    <t>Differential Geometry</t>
  </si>
  <si>
    <t>RB.46</t>
  </si>
  <si>
    <t>Topology</t>
  </si>
  <si>
    <t>RB.5</t>
  </si>
  <si>
    <t>Mathematical Analysis</t>
  </si>
  <si>
    <t>RB.51</t>
  </si>
  <si>
    <t>Real Analysis</t>
  </si>
  <si>
    <t>RB.52</t>
  </si>
  <si>
    <t>Complex Analysis</t>
  </si>
  <si>
    <t>RB.53</t>
  </si>
  <si>
    <t>Functional Analysis</t>
  </si>
  <si>
    <t>RB.55</t>
  </si>
  <si>
    <t>Calculus</t>
  </si>
  <si>
    <t>RB.56</t>
  </si>
  <si>
    <t>Differential Equations</t>
  </si>
  <si>
    <t>RB.6</t>
  </si>
  <si>
    <t>Discrete Mathematics</t>
  </si>
  <si>
    <t>RB.61</t>
  </si>
  <si>
    <t>Combinatorics</t>
  </si>
  <si>
    <t>RB.62</t>
  </si>
  <si>
    <t>Graph Theory</t>
  </si>
  <si>
    <t>RB.7</t>
  </si>
  <si>
    <t>Statistics / Probability / Operational Research</t>
  </si>
  <si>
    <t>RB.71</t>
  </si>
  <si>
    <t>Statistics</t>
  </si>
  <si>
    <t>RB.711</t>
  </si>
  <si>
    <t>Sampling Theory</t>
  </si>
  <si>
    <t>RB.715</t>
  </si>
  <si>
    <t>Applied Statistics</t>
  </si>
  <si>
    <t>RB.716</t>
  </si>
  <si>
    <t>Statistical Analysis</t>
  </si>
  <si>
    <t>RB.717</t>
  </si>
  <si>
    <t>Statistical Models</t>
  </si>
  <si>
    <t>RB.718</t>
  </si>
  <si>
    <t>Statistical Data Handling</t>
  </si>
  <si>
    <t>RB.72</t>
  </si>
  <si>
    <t>Statistics For Non-Statisticians</t>
  </si>
  <si>
    <t>RB.73</t>
  </si>
  <si>
    <t>Probability Theory</t>
  </si>
  <si>
    <t>RB.74</t>
  </si>
  <si>
    <t>Operational Research (Or)</t>
  </si>
  <si>
    <t>RB.743</t>
  </si>
  <si>
    <t>Mathematical Programming (Or)</t>
  </si>
  <si>
    <t>RB.744</t>
  </si>
  <si>
    <t>Mathematical Modelling (Or)</t>
  </si>
  <si>
    <t>RB.745</t>
  </si>
  <si>
    <t>Optimisation / Economic Mathematical Models</t>
  </si>
  <si>
    <t>RB.746</t>
  </si>
  <si>
    <t>Networks (Or)</t>
  </si>
  <si>
    <t>RB.8</t>
  </si>
  <si>
    <t>Computational Mathematics / Cybernetics</t>
  </si>
  <si>
    <t>RB.81</t>
  </si>
  <si>
    <t>Numerical Analysis</t>
  </si>
  <si>
    <t>RB.82</t>
  </si>
  <si>
    <t>Computer Mathematics</t>
  </si>
  <si>
    <t>RB.83</t>
  </si>
  <si>
    <t>Mathematical Cybernetics</t>
  </si>
  <si>
    <t>RB.84</t>
  </si>
  <si>
    <t>Control Theory (Mathematics)</t>
  </si>
  <si>
    <t>RB.85</t>
  </si>
  <si>
    <t>Data Modelling (Computational Mathematics)</t>
  </si>
  <si>
    <t>RB.86</t>
  </si>
  <si>
    <t>Cryptography</t>
  </si>
  <si>
    <t>RB.9</t>
  </si>
  <si>
    <t>Mathematics For Specific Applications</t>
  </si>
  <si>
    <t>RB.91</t>
  </si>
  <si>
    <t>Engineering Mathematics</t>
  </si>
  <si>
    <t>RB.92</t>
  </si>
  <si>
    <t>Industrial Mathematics</t>
  </si>
  <si>
    <t>RC.</t>
  </si>
  <si>
    <t>Physics</t>
  </si>
  <si>
    <t>RC.1</t>
  </si>
  <si>
    <t>Physics (General)</t>
  </si>
  <si>
    <t>RC.11</t>
  </si>
  <si>
    <t>Computational Physics</t>
  </si>
  <si>
    <t>RC.12</t>
  </si>
  <si>
    <t>Analytical Physics</t>
  </si>
  <si>
    <t>RC.2</t>
  </si>
  <si>
    <t>Mechanics (Physics)</t>
  </si>
  <si>
    <t>RC.21</t>
  </si>
  <si>
    <t>Theoretical Mechanics</t>
  </si>
  <si>
    <t>RC.22</t>
  </si>
  <si>
    <t>Stress Mechanics</t>
  </si>
  <si>
    <t>RC.23</t>
  </si>
  <si>
    <t>Solid Mechanics</t>
  </si>
  <si>
    <t>RC.24</t>
  </si>
  <si>
    <t>Fluid Mechanics</t>
  </si>
  <si>
    <t>RC.241</t>
  </si>
  <si>
    <t>Aerodynamics</t>
  </si>
  <si>
    <t>RC.242</t>
  </si>
  <si>
    <t>Hydraulics (Physics)</t>
  </si>
  <si>
    <t>RC.243</t>
  </si>
  <si>
    <t>Pneumatics (Physics)</t>
  </si>
  <si>
    <t>RC.25</t>
  </si>
  <si>
    <t>Acoustics / Vibration (Physics)</t>
  </si>
  <si>
    <t>RC.252</t>
  </si>
  <si>
    <t>Electroacoustics</t>
  </si>
  <si>
    <t>RC.3</t>
  </si>
  <si>
    <t>Optics</t>
  </si>
  <si>
    <t>RC.4</t>
  </si>
  <si>
    <t>Thermal Physics</t>
  </si>
  <si>
    <t>RC.5</t>
  </si>
  <si>
    <t>Electricity and Magnetism (Physics)</t>
  </si>
  <si>
    <t>RC.52</t>
  </si>
  <si>
    <t>Electronics (Physics)</t>
  </si>
  <si>
    <t>RC.53</t>
  </si>
  <si>
    <t>Electromagnetism</t>
  </si>
  <si>
    <t>RC.54</t>
  </si>
  <si>
    <t>Magnetism</t>
  </si>
  <si>
    <t>RC.6</t>
  </si>
  <si>
    <t>Chemical Physics / Physics Of Matter</t>
  </si>
  <si>
    <t>RC.61</t>
  </si>
  <si>
    <t>Chemical Physics</t>
  </si>
  <si>
    <t>RC.62</t>
  </si>
  <si>
    <t>Quantum Mechanics</t>
  </si>
  <si>
    <t>RC.63</t>
  </si>
  <si>
    <t>Particle Physics</t>
  </si>
  <si>
    <t>RC.64</t>
  </si>
  <si>
    <t>Nuclear Physics</t>
  </si>
  <si>
    <t>RC.641</t>
  </si>
  <si>
    <t>Radiology (Physics)</t>
  </si>
  <si>
    <t>RC.65</t>
  </si>
  <si>
    <t>Atomic Physics</t>
  </si>
  <si>
    <t>RC.66</t>
  </si>
  <si>
    <t>Molecular Physics</t>
  </si>
  <si>
    <t>RC.67</t>
  </si>
  <si>
    <t>Radiation Physics</t>
  </si>
  <si>
    <t>RC.7</t>
  </si>
  <si>
    <t>Theoretical Physics</t>
  </si>
  <si>
    <t>RC.71</t>
  </si>
  <si>
    <t>Mathematical Physics</t>
  </si>
  <si>
    <t>RC.72</t>
  </si>
  <si>
    <t>Cosmology</t>
  </si>
  <si>
    <t>RC.8</t>
  </si>
  <si>
    <t>Applied Physics</t>
  </si>
  <si>
    <t>RC.81</t>
  </si>
  <si>
    <t>Engineering Physics</t>
  </si>
  <si>
    <t>RC.83</t>
  </si>
  <si>
    <t>Atmospheric Physics</t>
  </si>
  <si>
    <t>RC.85</t>
  </si>
  <si>
    <t>Medical Physics</t>
  </si>
  <si>
    <t>RD.</t>
  </si>
  <si>
    <t>Chemistry</t>
  </si>
  <si>
    <t>RD.1</t>
  </si>
  <si>
    <t>Chemistry (General)</t>
  </si>
  <si>
    <t>RD.11</t>
  </si>
  <si>
    <t>Computational Chemistry</t>
  </si>
  <si>
    <t>RD.2</t>
  </si>
  <si>
    <t>Theoretical Chemistry</t>
  </si>
  <si>
    <t>RD.3</t>
  </si>
  <si>
    <t>Physical Chemistry</t>
  </si>
  <si>
    <t>RD.32</t>
  </si>
  <si>
    <t>Electrochemistry</t>
  </si>
  <si>
    <t>RD.36</t>
  </si>
  <si>
    <t>Atomic Chemistry</t>
  </si>
  <si>
    <t>RD.361</t>
  </si>
  <si>
    <t>Molecular Chemistry</t>
  </si>
  <si>
    <t>RD.363</t>
  </si>
  <si>
    <t>Radiochemistry</t>
  </si>
  <si>
    <t>RD.38</t>
  </si>
  <si>
    <t>Surface Chemistry</t>
  </si>
  <si>
    <t>RD.4</t>
  </si>
  <si>
    <t>Organic Chemistry</t>
  </si>
  <si>
    <t>RD.5</t>
  </si>
  <si>
    <t>Inorganic Chemistry</t>
  </si>
  <si>
    <t>RD.51</t>
  </si>
  <si>
    <t>Mineralogy</t>
  </si>
  <si>
    <t>RD.52</t>
  </si>
  <si>
    <t>Crystallography</t>
  </si>
  <si>
    <t>RD.6</t>
  </si>
  <si>
    <t>Applied Chemistry</t>
  </si>
  <si>
    <t>RD.61</t>
  </si>
  <si>
    <t>Analytical Chemistry</t>
  </si>
  <si>
    <t>RD.611</t>
  </si>
  <si>
    <t>Spectrochemical Analysis</t>
  </si>
  <si>
    <t>RD.612</t>
  </si>
  <si>
    <t>Instrumental Analysis</t>
  </si>
  <si>
    <t>RD.62</t>
  </si>
  <si>
    <t>Industrial Chemistry</t>
  </si>
  <si>
    <t>RD.621</t>
  </si>
  <si>
    <t>Aerosol Technology</t>
  </si>
  <si>
    <t>RD.622</t>
  </si>
  <si>
    <t>Colour Chemistry</t>
  </si>
  <si>
    <t>RD.623</t>
  </si>
  <si>
    <t>Metallurgical Chemistry</t>
  </si>
  <si>
    <t>RD.624</t>
  </si>
  <si>
    <t>Petrochemistry</t>
  </si>
  <si>
    <t>RD.63</t>
  </si>
  <si>
    <t>Medical Chemistry</t>
  </si>
  <si>
    <t>RE.</t>
  </si>
  <si>
    <t>Astronomy / Space Science</t>
  </si>
  <si>
    <t>RE.1</t>
  </si>
  <si>
    <t>Astronomy</t>
  </si>
  <si>
    <t>RE.12</t>
  </si>
  <si>
    <t>Solar System</t>
  </si>
  <si>
    <t>RE.13</t>
  </si>
  <si>
    <t>Planetology</t>
  </si>
  <si>
    <t>RE.2</t>
  </si>
  <si>
    <t>Astrophysics</t>
  </si>
  <si>
    <t>RE.4</t>
  </si>
  <si>
    <t>Space Science</t>
  </si>
  <si>
    <t>RE.41</t>
  </si>
  <si>
    <t>Space Exploration</t>
  </si>
  <si>
    <t>RE.42</t>
  </si>
  <si>
    <t>Space Research</t>
  </si>
  <si>
    <t>RE.5</t>
  </si>
  <si>
    <t>Navigation Science (Theory)</t>
  </si>
  <si>
    <t>RE.52</t>
  </si>
  <si>
    <t>Chronology / Chronometry</t>
  </si>
  <si>
    <t>RE.6</t>
  </si>
  <si>
    <t>Astrobiology</t>
  </si>
  <si>
    <t>RF.</t>
  </si>
  <si>
    <t>Earth Sciences</t>
  </si>
  <si>
    <t>RF.2</t>
  </si>
  <si>
    <t>Geology</t>
  </si>
  <si>
    <t>RF.21</t>
  </si>
  <si>
    <t>Petrology</t>
  </si>
  <si>
    <t>RF.22</t>
  </si>
  <si>
    <t>Applied Geology</t>
  </si>
  <si>
    <t>RF.221</t>
  </si>
  <si>
    <t>Engineering Geology</t>
  </si>
  <si>
    <t>RF.222</t>
  </si>
  <si>
    <t>Engineering Geomorphology</t>
  </si>
  <si>
    <t>RF.223</t>
  </si>
  <si>
    <t>Exploration Geology</t>
  </si>
  <si>
    <t>RF.224</t>
  </si>
  <si>
    <t>Petroleum Geology</t>
  </si>
  <si>
    <t>RF.23</t>
  </si>
  <si>
    <t>Paleontology</t>
  </si>
  <si>
    <t>RF.232</t>
  </si>
  <si>
    <t>Geological Data Analysis</t>
  </si>
  <si>
    <t>RF.233</t>
  </si>
  <si>
    <t>Sedimentology</t>
  </si>
  <si>
    <t>RF.235</t>
  </si>
  <si>
    <t>Quaternary Studies</t>
  </si>
  <si>
    <t>RF.24</t>
  </si>
  <si>
    <t>Marine Geology</t>
  </si>
  <si>
    <t>RF.3</t>
  </si>
  <si>
    <t>Geophysics</t>
  </si>
  <si>
    <t>RF.34</t>
  </si>
  <si>
    <t>Seismology</t>
  </si>
  <si>
    <t>RF.4</t>
  </si>
  <si>
    <t>Geography</t>
  </si>
  <si>
    <t>RF.42</t>
  </si>
  <si>
    <t>Physical Geography</t>
  </si>
  <si>
    <t>RF.43</t>
  </si>
  <si>
    <t>Economic Geography</t>
  </si>
  <si>
    <t>RF.44</t>
  </si>
  <si>
    <t>Social Geography</t>
  </si>
  <si>
    <t>RF.441</t>
  </si>
  <si>
    <t>Historical Geography</t>
  </si>
  <si>
    <t>RF.442</t>
  </si>
  <si>
    <t>Human Geography</t>
  </si>
  <si>
    <t>RF.45</t>
  </si>
  <si>
    <t>Geography Of Specific Areas</t>
  </si>
  <si>
    <t>RF.46</t>
  </si>
  <si>
    <t>Maritime Geography</t>
  </si>
  <si>
    <t>RF.5</t>
  </si>
  <si>
    <t>Meteorology</t>
  </si>
  <si>
    <t>RF.51</t>
  </si>
  <si>
    <t>Climatology</t>
  </si>
  <si>
    <t>RF.6</t>
  </si>
  <si>
    <t>Hydrology</t>
  </si>
  <si>
    <t>RF.62</t>
  </si>
  <si>
    <t>Marine Hydrology</t>
  </si>
  <si>
    <t>RF.7</t>
  </si>
  <si>
    <t>Soil Science</t>
  </si>
  <si>
    <t>RF.8</t>
  </si>
  <si>
    <t>Oceanography</t>
  </si>
  <si>
    <t>RF.9</t>
  </si>
  <si>
    <t>Geochemistry</t>
  </si>
  <si>
    <t>RG.</t>
  </si>
  <si>
    <t>Land and Sea Surveying / Cartography</t>
  </si>
  <si>
    <t>RG.1</t>
  </si>
  <si>
    <t>Land and Sea Surveying (General)</t>
  </si>
  <si>
    <t>RG.2</t>
  </si>
  <si>
    <t>Surveying Methods</t>
  </si>
  <si>
    <t>RG.21</t>
  </si>
  <si>
    <t>Aerial Surveying</t>
  </si>
  <si>
    <t>RG.22</t>
  </si>
  <si>
    <t>Geodetic Surveying</t>
  </si>
  <si>
    <t>RG.23</t>
  </si>
  <si>
    <t>Photogrammetry</t>
  </si>
  <si>
    <t>RG.231</t>
  </si>
  <si>
    <t>Remote Sensing</t>
  </si>
  <si>
    <t>RG.3</t>
  </si>
  <si>
    <t>Topographic Science</t>
  </si>
  <si>
    <t>RG.4</t>
  </si>
  <si>
    <t>Cartography</t>
  </si>
  <si>
    <t>RG.41</t>
  </si>
  <si>
    <t>Map Reading</t>
  </si>
  <si>
    <t>RG.5</t>
  </si>
  <si>
    <t>Hydrographic Surveying</t>
  </si>
  <si>
    <t>RG.6</t>
  </si>
  <si>
    <t>Geographical / Land Survey Information Management</t>
  </si>
  <si>
    <t>RG.7</t>
  </si>
  <si>
    <t>Applied Land and Sea Surveying</t>
  </si>
  <si>
    <t>RG.71</t>
  </si>
  <si>
    <t>Civil Engineering Surveying</t>
  </si>
  <si>
    <t>RG.8</t>
  </si>
  <si>
    <t>Natural Resource Management (Surveying)</t>
  </si>
  <si>
    <t>RG.81</t>
  </si>
  <si>
    <t>Land Resource Management (Surveying)</t>
  </si>
  <si>
    <t>RG.84</t>
  </si>
  <si>
    <t>Rural Resource Management (Surveying)</t>
  </si>
  <si>
    <t>RH.</t>
  </si>
  <si>
    <t>Life Sciences</t>
  </si>
  <si>
    <t>RH.1</t>
  </si>
  <si>
    <t>Ecology</t>
  </si>
  <si>
    <t>RH.11</t>
  </si>
  <si>
    <t>Landscape Ecology</t>
  </si>
  <si>
    <t>RH.12</t>
  </si>
  <si>
    <t>Terrestrial Ecosystems</t>
  </si>
  <si>
    <t>RH.13</t>
  </si>
  <si>
    <t>Marine Ecosystems</t>
  </si>
  <si>
    <t>RH.14</t>
  </si>
  <si>
    <t>Population Dynamics</t>
  </si>
  <si>
    <t>RH.2</t>
  </si>
  <si>
    <t>Natural History</t>
  </si>
  <si>
    <t>RH.21</t>
  </si>
  <si>
    <t>Land Plant Life / Plant Identification</t>
  </si>
  <si>
    <t>RH.211</t>
  </si>
  <si>
    <t>Wild Flower Identification</t>
  </si>
  <si>
    <t>RH.212</t>
  </si>
  <si>
    <t>Fungi Identification</t>
  </si>
  <si>
    <t>RH.213</t>
  </si>
  <si>
    <t>Tree Identification</t>
  </si>
  <si>
    <t>RH.22</t>
  </si>
  <si>
    <t>Freshwater Life</t>
  </si>
  <si>
    <t>RH.23</t>
  </si>
  <si>
    <t>Marine / Seashore Life</t>
  </si>
  <si>
    <t>RH.24</t>
  </si>
  <si>
    <t>Entomology (Insects)</t>
  </si>
  <si>
    <t>RH.241</t>
  </si>
  <si>
    <t>Butterflies / Moths (Lepidoptery)</t>
  </si>
  <si>
    <t>RH.25</t>
  </si>
  <si>
    <t>Spider Identification (Arachnology)</t>
  </si>
  <si>
    <t>RH.26</t>
  </si>
  <si>
    <t>Amphibia (Natural History)</t>
  </si>
  <si>
    <t>RH.27</t>
  </si>
  <si>
    <t>Reptiles (Herpetology)</t>
  </si>
  <si>
    <t>RH.28</t>
  </si>
  <si>
    <t>Birds (Ornithology)</t>
  </si>
  <si>
    <t>RH.29</t>
  </si>
  <si>
    <t>Mammals (Natural History)</t>
  </si>
  <si>
    <t>RH.3</t>
  </si>
  <si>
    <t>Biology</t>
  </si>
  <si>
    <t>RH.31</t>
  </si>
  <si>
    <t>Biology (General)</t>
  </si>
  <si>
    <t>RH.311</t>
  </si>
  <si>
    <t>Biometry</t>
  </si>
  <si>
    <t>RH.3111</t>
  </si>
  <si>
    <t>Computational Biology</t>
  </si>
  <si>
    <t>RH.312</t>
  </si>
  <si>
    <t>Social Biology</t>
  </si>
  <si>
    <t>RH.3121</t>
  </si>
  <si>
    <t>Behavioural Biology</t>
  </si>
  <si>
    <t>RH.313</t>
  </si>
  <si>
    <t>Evolutionary Biology</t>
  </si>
  <si>
    <t>RH.315</t>
  </si>
  <si>
    <t>Palaeobiology</t>
  </si>
  <si>
    <t>RH.32</t>
  </si>
  <si>
    <t>Biology Of Specific Environments</t>
  </si>
  <si>
    <t>RH.321</t>
  </si>
  <si>
    <t>Hydrobiology</t>
  </si>
  <si>
    <t>RH.3211</t>
  </si>
  <si>
    <t>Fresh Water Biology</t>
  </si>
  <si>
    <t>RH.3212</t>
  </si>
  <si>
    <t>Marine Biology</t>
  </si>
  <si>
    <t>RH.33</t>
  </si>
  <si>
    <t>Genetics</t>
  </si>
  <si>
    <t>RH.331</t>
  </si>
  <si>
    <t>Animal Genetics</t>
  </si>
  <si>
    <t>RH.332</t>
  </si>
  <si>
    <t>Plant Genetics</t>
  </si>
  <si>
    <t>RH.333</t>
  </si>
  <si>
    <t>Human Genetics</t>
  </si>
  <si>
    <t>RH.34</t>
  </si>
  <si>
    <t>Cell Biology</t>
  </si>
  <si>
    <t>RH.342</t>
  </si>
  <si>
    <t>Histology</t>
  </si>
  <si>
    <t>RH.35</t>
  </si>
  <si>
    <t>Embryology</t>
  </si>
  <si>
    <t>RH.36</t>
  </si>
  <si>
    <t>Molecular Biology</t>
  </si>
  <si>
    <t>RH.361</t>
  </si>
  <si>
    <t>Biophysics</t>
  </si>
  <si>
    <t>RH.364</t>
  </si>
  <si>
    <t>Neuroscience / Neurobiology</t>
  </si>
  <si>
    <t>RH.37</t>
  </si>
  <si>
    <t>Parasitology</t>
  </si>
  <si>
    <t>RH.38</t>
  </si>
  <si>
    <t>Microbiology</t>
  </si>
  <si>
    <t>RH.383</t>
  </si>
  <si>
    <t>Virology</t>
  </si>
  <si>
    <t>RH.384</t>
  </si>
  <si>
    <t>Immunology (Microbiology)</t>
  </si>
  <si>
    <t>RH.4</t>
  </si>
  <si>
    <t>Human Biology / Biomedicine</t>
  </si>
  <si>
    <t>RH.41</t>
  </si>
  <si>
    <t>Human Biology</t>
  </si>
  <si>
    <t>RH.42</t>
  </si>
  <si>
    <t>Anatomy (Human)</t>
  </si>
  <si>
    <t>RH.43</t>
  </si>
  <si>
    <t>Physiology (Human)</t>
  </si>
  <si>
    <t>RH.46</t>
  </si>
  <si>
    <t>Biomedical Sciences</t>
  </si>
  <si>
    <t>RH.461</t>
  </si>
  <si>
    <t>Biomedical Physics</t>
  </si>
  <si>
    <t>RH.462</t>
  </si>
  <si>
    <t>Biomedical Technology</t>
  </si>
  <si>
    <t>RH.463</t>
  </si>
  <si>
    <t>Medical Biochemistry</t>
  </si>
  <si>
    <t>RH.464</t>
  </si>
  <si>
    <t>Medical Microbiology</t>
  </si>
  <si>
    <t>RH.465</t>
  </si>
  <si>
    <t>Toxicology</t>
  </si>
  <si>
    <t>RH.5</t>
  </si>
  <si>
    <t>Biochemistry</t>
  </si>
  <si>
    <t>RH.6</t>
  </si>
  <si>
    <t>Botany</t>
  </si>
  <si>
    <t>RH.61</t>
  </si>
  <si>
    <t>Plant Physiology</t>
  </si>
  <si>
    <t>RH.612</t>
  </si>
  <si>
    <t>Plant Biochemistry</t>
  </si>
  <si>
    <t>RH.62</t>
  </si>
  <si>
    <t>Plant Pathology</t>
  </si>
  <si>
    <t>RH.65</t>
  </si>
  <si>
    <t>Plant Taxonomy</t>
  </si>
  <si>
    <t>RH.66</t>
  </si>
  <si>
    <t>Mycology</t>
  </si>
  <si>
    <t>RH.7</t>
  </si>
  <si>
    <t>Zoology</t>
  </si>
  <si>
    <t>RH.71</t>
  </si>
  <si>
    <t>Animal Physiology</t>
  </si>
  <si>
    <t>RH.72</t>
  </si>
  <si>
    <t>Animal Pathology</t>
  </si>
  <si>
    <t>RH.73</t>
  </si>
  <si>
    <t>Applied Zoology</t>
  </si>
  <si>
    <t>RH.8</t>
  </si>
  <si>
    <t>Applied Life Sciences</t>
  </si>
  <si>
    <t>RH.81</t>
  </si>
  <si>
    <t>Applied Biology</t>
  </si>
  <si>
    <t>RH.82</t>
  </si>
  <si>
    <t>Biotechnology</t>
  </si>
  <si>
    <t>RH.821</t>
  </si>
  <si>
    <t>Microbial Biotechnology</t>
  </si>
  <si>
    <t>RH.822</t>
  </si>
  <si>
    <t>Plant Biotechnology</t>
  </si>
  <si>
    <t>RH.823</t>
  </si>
  <si>
    <t>Process Biotechnology</t>
  </si>
  <si>
    <t>RH.83</t>
  </si>
  <si>
    <t>Applied Microbiology</t>
  </si>
  <si>
    <t>RH.86</t>
  </si>
  <si>
    <t>Applied Biochemistry</t>
  </si>
  <si>
    <t>RH.861</t>
  </si>
  <si>
    <t>Industrial Biochemistry</t>
  </si>
  <si>
    <t>RH.862</t>
  </si>
  <si>
    <t>Bioengineering</t>
  </si>
  <si>
    <t>RH.87</t>
  </si>
  <si>
    <t>Genetic Engineering</t>
  </si>
  <si>
    <t>RJ.</t>
  </si>
  <si>
    <t>Materials Science</t>
  </si>
  <si>
    <t>RJ.1</t>
  </si>
  <si>
    <t>Polymer Science</t>
  </si>
  <si>
    <t>RJ.11</t>
  </si>
  <si>
    <t>Polymer Chemistry</t>
  </si>
  <si>
    <t>RJ.12</t>
  </si>
  <si>
    <t>Polymer Physics</t>
  </si>
  <si>
    <t>RJ.2</t>
  </si>
  <si>
    <t>Wood Science</t>
  </si>
  <si>
    <t>RJ.3</t>
  </si>
  <si>
    <t>Bituminous Materials Science</t>
  </si>
  <si>
    <t>RK.</t>
  </si>
  <si>
    <t>Agricultural Science</t>
  </si>
  <si>
    <t>RK.1</t>
  </si>
  <si>
    <t>Agricultural Biology</t>
  </si>
  <si>
    <t>RK.4</t>
  </si>
  <si>
    <t>Crop Science</t>
  </si>
  <si>
    <t>RK.41</t>
  </si>
  <si>
    <t>Seed Technology</t>
  </si>
  <si>
    <t>RL.</t>
  </si>
  <si>
    <t>Pathological Sciences</t>
  </si>
  <si>
    <t>S</t>
  </si>
  <si>
    <t>Agriculture Horticulture and Animal Care</t>
  </si>
  <si>
    <t>SA.</t>
  </si>
  <si>
    <t>Agriculture / Horticulture (General)</t>
  </si>
  <si>
    <t>SA.1</t>
  </si>
  <si>
    <t>Agriculture (General)</t>
  </si>
  <si>
    <t>SA.11</t>
  </si>
  <si>
    <t>Tropical Agriculture</t>
  </si>
  <si>
    <t>SA.13</t>
  </si>
  <si>
    <t>Marginal / Small Scale Farming</t>
  </si>
  <si>
    <t>SA.2</t>
  </si>
  <si>
    <t>Horticulture (General)</t>
  </si>
  <si>
    <t>SC.</t>
  </si>
  <si>
    <t>Crop Protection / Fertilisers / Byproducts</t>
  </si>
  <si>
    <t>SC.1</t>
  </si>
  <si>
    <t>Crop Protection</t>
  </si>
  <si>
    <t>SC.11</t>
  </si>
  <si>
    <t>Seed Protection</t>
  </si>
  <si>
    <t>SC.12</t>
  </si>
  <si>
    <t>Growing Crops Protection</t>
  </si>
  <si>
    <t>SC.13</t>
  </si>
  <si>
    <t>Stored Crops Protection</t>
  </si>
  <si>
    <t>SC.2</t>
  </si>
  <si>
    <t>Animal Pest / Predator Control (Farms)</t>
  </si>
  <si>
    <t>SC.22</t>
  </si>
  <si>
    <t>Insect Pest / Predator Control (Farms)</t>
  </si>
  <si>
    <t>SC.3</t>
  </si>
  <si>
    <t>Plant Diseases (Agriculture)</t>
  </si>
  <si>
    <t>SC.31</t>
  </si>
  <si>
    <t>Moulds / Fungi Control</t>
  </si>
  <si>
    <t>SC.6</t>
  </si>
  <si>
    <t>Beneficial Insect Promotion</t>
  </si>
  <si>
    <t>SC.7</t>
  </si>
  <si>
    <t>Agricultural / Horticultural Chemicals</t>
  </si>
  <si>
    <t>SC.72</t>
  </si>
  <si>
    <t>Herbicides (Farms)</t>
  </si>
  <si>
    <t>SC.73</t>
  </si>
  <si>
    <t>Pesticides (Farms)</t>
  </si>
  <si>
    <t>SC.74</t>
  </si>
  <si>
    <t>Fungicides (Farms)</t>
  </si>
  <si>
    <t>SC.75</t>
  </si>
  <si>
    <t>Artificial Fertilisers (Farm)</t>
  </si>
  <si>
    <t>SC.8</t>
  </si>
  <si>
    <t>Natural / Organic Fertilisers (Farm)</t>
  </si>
  <si>
    <t>SC.9</t>
  </si>
  <si>
    <t>Agricultural Byproducts Utilisation (Farm)</t>
  </si>
  <si>
    <t>SD.</t>
  </si>
  <si>
    <t>Crop Husbandry</t>
  </si>
  <si>
    <t>SD.1</t>
  </si>
  <si>
    <t>Crop Production</t>
  </si>
  <si>
    <t>SD.11</t>
  </si>
  <si>
    <t>Arable Farming</t>
  </si>
  <si>
    <t>SD.12</t>
  </si>
  <si>
    <t>Market Gardening</t>
  </si>
  <si>
    <t>SD.13</t>
  </si>
  <si>
    <t>Vegetable Production</t>
  </si>
  <si>
    <t>SD.2</t>
  </si>
  <si>
    <t>Field Crop Production</t>
  </si>
  <si>
    <t>SD.22</t>
  </si>
  <si>
    <t>Cereals</t>
  </si>
  <si>
    <t>SD.23</t>
  </si>
  <si>
    <t>Root / Bulb Crops</t>
  </si>
  <si>
    <t>SD.24</t>
  </si>
  <si>
    <t>Legumes</t>
  </si>
  <si>
    <t>SD.25</t>
  </si>
  <si>
    <t>Brassicas</t>
  </si>
  <si>
    <t>SD.26</t>
  </si>
  <si>
    <t>Breakcrops</t>
  </si>
  <si>
    <t>SD.27</t>
  </si>
  <si>
    <t>Herbs / Salads (Field Grown)</t>
  </si>
  <si>
    <t>SD.28</t>
  </si>
  <si>
    <t>Ornamental Plants (Field Grown)</t>
  </si>
  <si>
    <t>SD.3</t>
  </si>
  <si>
    <t>Grassland</t>
  </si>
  <si>
    <t>SD.4</t>
  </si>
  <si>
    <t>Glasshouse / Protected Crop Production</t>
  </si>
  <si>
    <t>SD.41</t>
  </si>
  <si>
    <t>Glasshouse Crop Production (General)</t>
  </si>
  <si>
    <t>SD.42</t>
  </si>
  <si>
    <t>Protected Crop Production (General)</t>
  </si>
  <si>
    <t>SD.43</t>
  </si>
  <si>
    <t>Vegetable Production (Protected)</t>
  </si>
  <si>
    <t>SD.44</t>
  </si>
  <si>
    <t>Flowers (Glasshouse)</t>
  </si>
  <si>
    <t>SD.45</t>
  </si>
  <si>
    <t>Plants Ornamental (Glasshouse)</t>
  </si>
  <si>
    <t>SD.5</t>
  </si>
  <si>
    <t>Fruit Production</t>
  </si>
  <si>
    <t>SD.6</t>
  </si>
  <si>
    <t>Organic Crop Production</t>
  </si>
  <si>
    <t>SD.7</t>
  </si>
  <si>
    <t>Plant Propagation / Breeding</t>
  </si>
  <si>
    <t>SD.71</t>
  </si>
  <si>
    <t>Micropropagation</t>
  </si>
  <si>
    <t>SD.8</t>
  </si>
  <si>
    <t>Nursery Stock Production</t>
  </si>
  <si>
    <t>SD.9</t>
  </si>
  <si>
    <t>Genetically Engineered Crop Production</t>
  </si>
  <si>
    <t>SE.</t>
  </si>
  <si>
    <t>Gardening / Floristry</t>
  </si>
  <si>
    <t>SE.2</t>
  </si>
  <si>
    <t>Gardening</t>
  </si>
  <si>
    <t>SE.21</t>
  </si>
  <si>
    <t>Garden Flower Growing</t>
  </si>
  <si>
    <t>SE.22</t>
  </si>
  <si>
    <t>Garden Vegetable Growing</t>
  </si>
  <si>
    <t>SE.23</t>
  </si>
  <si>
    <t>Garden Ornamental Plant Growing</t>
  </si>
  <si>
    <t>SE.25</t>
  </si>
  <si>
    <t>Bonsai / Japanese Gardening</t>
  </si>
  <si>
    <t>SE.26</t>
  </si>
  <si>
    <t>Garden Lawn / Grass Care</t>
  </si>
  <si>
    <t>SE.27</t>
  </si>
  <si>
    <t>Wildlife Gardening</t>
  </si>
  <si>
    <t>SE.3</t>
  </si>
  <si>
    <t>Organic Gardening</t>
  </si>
  <si>
    <t>SE.31</t>
  </si>
  <si>
    <t>Organic Manures / Fertilisers (Gardening)</t>
  </si>
  <si>
    <t>SE.32</t>
  </si>
  <si>
    <t>Compost Making (Organic Gardening)</t>
  </si>
  <si>
    <t>SE.33</t>
  </si>
  <si>
    <t>Pest Control (Organic Gardening)</t>
  </si>
  <si>
    <t>SE.34</t>
  </si>
  <si>
    <t>Weed Control (Organic Gardening)</t>
  </si>
  <si>
    <t>SE.4</t>
  </si>
  <si>
    <t>Garden Pests / Chemicals</t>
  </si>
  <si>
    <t>SE.41</t>
  </si>
  <si>
    <t>Pest Control Chemical (Gardens)</t>
  </si>
  <si>
    <t>SE.42</t>
  </si>
  <si>
    <t>Weed Control Chemical (Gardens)</t>
  </si>
  <si>
    <t>SE.43</t>
  </si>
  <si>
    <t>Fertilisers Chemical (Gardens)</t>
  </si>
  <si>
    <t>SE.44</t>
  </si>
  <si>
    <t>Plant Diseases (Gardens)</t>
  </si>
  <si>
    <t>SE.5</t>
  </si>
  <si>
    <t>Indoor Gardening</t>
  </si>
  <si>
    <t>SE.51</t>
  </si>
  <si>
    <t>Conservatory Plant Care</t>
  </si>
  <si>
    <t>SE.52</t>
  </si>
  <si>
    <t>House Plant Care</t>
  </si>
  <si>
    <t>SE.53</t>
  </si>
  <si>
    <t>Bottle Gardening</t>
  </si>
  <si>
    <t>SE.7</t>
  </si>
  <si>
    <t>Floristry</t>
  </si>
  <si>
    <t>SE.8</t>
  </si>
  <si>
    <t>Garden Centre Work (Horticultural)</t>
  </si>
  <si>
    <t>SE.9</t>
  </si>
  <si>
    <t>Landscape Design / Architecture</t>
  </si>
  <si>
    <t>SE.91</t>
  </si>
  <si>
    <t>Landscape Gardening</t>
  </si>
  <si>
    <t>SE.911</t>
  </si>
  <si>
    <t>Garden Pond Construction</t>
  </si>
  <si>
    <t>SE.92</t>
  </si>
  <si>
    <t>Garden Design</t>
  </si>
  <si>
    <t>SF.</t>
  </si>
  <si>
    <t>Amenity Horticulture</t>
  </si>
  <si>
    <t>SF.2</t>
  </si>
  <si>
    <t>Park Keeping</t>
  </si>
  <si>
    <t>SF.3</t>
  </si>
  <si>
    <t>Sports Ground / Green Keeping</t>
  </si>
  <si>
    <t>SF.33</t>
  </si>
  <si>
    <t>Field Event Ground Preparation</t>
  </si>
  <si>
    <t>SF.36</t>
  </si>
  <si>
    <t>Sports Turf Culture / Management</t>
  </si>
  <si>
    <t>SF.37</t>
  </si>
  <si>
    <t>Golf Course Maintenance</t>
  </si>
  <si>
    <t>SF.4</t>
  </si>
  <si>
    <t>Ornamental Amenity Horticulture</t>
  </si>
  <si>
    <t>SF.41</t>
  </si>
  <si>
    <t>Lawn / Grass Care (Amenity Horticulture)</t>
  </si>
  <si>
    <t>SF.42</t>
  </si>
  <si>
    <t>Plants / Shrubs (Amenity Horticulture)</t>
  </si>
  <si>
    <t>SF.43</t>
  </si>
  <si>
    <t>Hedges (Amenity Horticulture)</t>
  </si>
  <si>
    <t>SF.5</t>
  </si>
  <si>
    <t>Cemeteries / Crematoria Gardening</t>
  </si>
  <si>
    <t>SF.6</t>
  </si>
  <si>
    <t>Park Safety / Security</t>
  </si>
  <si>
    <t>SF.61</t>
  </si>
  <si>
    <t>Dog Problem Awareness (Parks)</t>
  </si>
  <si>
    <t>SG.</t>
  </si>
  <si>
    <t>Forestry / Timber Production</t>
  </si>
  <si>
    <t>SG.1</t>
  </si>
  <si>
    <t>Forestry (General)</t>
  </si>
  <si>
    <t>SG.11</t>
  </si>
  <si>
    <t>Timber Production</t>
  </si>
  <si>
    <t>SG.13</t>
  </si>
  <si>
    <t>Forestry Research</t>
  </si>
  <si>
    <t>SG.2</t>
  </si>
  <si>
    <t>Arboriculture</t>
  </si>
  <si>
    <t>SG.3</t>
  </si>
  <si>
    <t>Forestry Planning</t>
  </si>
  <si>
    <t>SG.4</t>
  </si>
  <si>
    <t>Woodland Creation / Management</t>
  </si>
  <si>
    <t>SG.41</t>
  </si>
  <si>
    <t>Forest / Tree Conservation</t>
  </si>
  <si>
    <t>SG.5</t>
  </si>
  <si>
    <t>Forestry Nature Conservation</t>
  </si>
  <si>
    <t>SG.6</t>
  </si>
  <si>
    <t>Forestry / Timber Operations</t>
  </si>
  <si>
    <t>SG.61</t>
  </si>
  <si>
    <t>Brushcutting / Scrubcutting</t>
  </si>
  <si>
    <t>SG.62</t>
  </si>
  <si>
    <t>Coppicing</t>
  </si>
  <si>
    <t>SG.63</t>
  </si>
  <si>
    <t>Tree Felling</t>
  </si>
  <si>
    <t>SG.64</t>
  </si>
  <si>
    <t>Logging</t>
  </si>
  <si>
    <t>SG.65</t>
  </si>
  <si>
    <t>Chainsaw Work</t>
  </si>
  <si>
    <t>SG.66</t>
  </si>
  <si>
    <t>Saw Milling</t>
  </si>
  <si>
    <t>SG.67</t>
  </si>
  <si>
    <t>Wood Storage / Seasoning</t>
  </si>
  <si>
    <t>SG.68</t>
  </si>
  <si>
    <t>Tree Extraction</t>
  </si>
  <si>
    <t>SG.7</t>
  </si>
  <si>
    <t>Tree Surgery</t>
  </si>
  <si>
    <t>SG.8</t>
  </si>
  <si>
    <t>Tree Climbing</t>
  </si>
  <si>
    <t>SH.</t>
  </si>
  <si>
    <t>Animal Husbandry</t>
  </si>
  <si>
    <t>SH.2</t>
  </si>
  <si>
    <t>Animal Health / Nutrition (Farm)</t>
  </si>
  <si>
    <t>SH.21</t>
  </si>
  <si>
    <t>Animal Feedstuffs</t>
  </si>
  <si>
    <t>SH.22</t>
  </si>
  <si>
    <t>Animal Health</t>
  </si>
  <si>
    <t>SH.3</t>
  </si>
  <si>
    <t>Animal Sales / Disposal</t>
  </si>
  <si>
    <t>SH.31</t>
  </si>
  <si>
    <t>Livestock Transport</t>
  </si>
  <si>
    <t>SH.33</t>
  </si>
  <si>
    <t>Livestock Slaughter</t>
  </si>
  <si>
    <t>SH.4</t>
  </si>
  <si>
    <t>Animal Breeding</t>
  </si>
  <si>
    <t>SH.5</t>
  </si>
  <si>
    <t>Organic Livestock Production</t>
  </si>
  <si>
    <t>SH.6</t>
  </si>
  <si>
    <t>Animal Husbandry Specific Animals</t>
  </si>
  <si>
    <t>SH.61</t>
  </si>
  <si>
    <t>Cattle Farming</t>
  </si>
  <si>
    <t>SH.611</t>
  </si>
  <si>
    <t>Calf Rearing</t>
  </si>
  <si>
    <t>SH.612</t>
  </si>
  <si>
    <t>Beef Production</t>
  </si>
  <si>
    <t>SH.613</t>
  </si>
  <si>
    <t>Dairy Farming</t>
  </si>
  <si>
    <t>SH.6131</t>
  </si>
  <si>
    <t>Milk Production (Farm)</t>
  </si>
  <si>
    <t>SH.62</t>
  </si>
  <si>
    <t>Sheep Farming</t>
  </si>
  <si>
    <t>SH.626</t>
  </si>
  <si>
    <t>Sheep Shearing</t>
  </si>
  <si>
    <t>SH.627</t>
  </si>
  <si>
    <t>Lambing</t>
  </si>
  <si>
    <t>SH.63</t>
  </si>
  <si>
    <t>Pig Farming</t>
  </si>
  <si>
    <t>SH.64</t>
  </si>
  <si>
    <t>Poultry Farming</t>
  </si>
  <si>
    <t>SH.65</t>
  </si>
  <si>
    <t>Deer Farming</t>
  </si>
  <si>
    <t>SH.66</t>
  </si>
  <si>
    <t>Goat Keeping</t>
  </si>
  <si>
    <t>SH.7</t>
  </si>
  <si>
    <t>Working Animals</t>
  </si>
  <si>
    <t>SH.71</t>
  </si>
  <si>
    <t>Horses / Ponies Keeping</t>
  </si>
  <si>
    <t>SH.711</t>
  </si>
  <si>
    <t>Horse Breeding</t>
  </si>
  <si>
    <t>SH.7111</t>
  </si>
  <si>
    <t>Stud Management</t>
  </si>
  <si>
    <t>SH.712</t>
  </si>
  <si>
    <t>Horse Management</t>
  </si>
  <si>
    <t>SH.713</t>
  </si>
  <si>
    <t>Horse Training</t>
  </si>
  <si>
    <t>SH.714</t>
  </si>
  <si>
    <t>Stable Management</t>
  </si>
  <si>
    <t>SH.72</t>
  </si>
  <si>
    <t>Donkey / Mule Keeping</t>
  </si>
  <si>
    <t>SH.73</t>
  </si>
  <si>
    <t>Working Dogs</t>
  </si>
  <si>
    <t>SH.8</t>
  </si>
  <si>
    <t>Game / Exotic Animal Farming</t>
  </si>
  <si>
    <t>SH.9</t>
  </si>
  <si>
    <t>Bee Keeping</t>
  </si>
  <si>
    <t>SJ.</t>
  </si>
  <si>
    <t>Fish Production / Fisheries</t>
  </si>
  <si>
    <t>SJ.2</t>
  </si>
  <si>
    <t>Fish Farming</t>
  </si>
  <si>
    <t>SJ.3</t>
  </si>
  <si>
    <t>Fish Breeding For Release</t>
  </si>
  <si>
    <t>SJ.4</t>
  </si>
  <si>
    <t>Shellfish / Crustacean Production</t>
  </si>
  <si>
    <t>SJ.5</t>
  </si>
  <si>
    <t>Fishing Rights Management</t>
  </si>
  <si>
    <t>SJ.6</t>
  </si>
  <si>
    <t>Fishing (Trade) / Fisheries</t>
  </si>
  <si>
    <t>SK.</t>
  </si>
  <si>
    <t>Agricultural / Horticultural Engineering / Farm Machinery</t>
  </si>
  <si>
    <t>SK.1</t>
  </si>
  <si>
    <t>Farm Machinery Operation / Maintenance / Repair</t>
  </si>
  <si>
    <t>SK.11</t>
  </si>
  <si>
    <t>Harvesting Equipment</t>
  </si>
  <si>
    <t>SK.13</t>
  </si>
  <si>
    <t>Crop Spraying Equipment</t>
  </si>
  <si>
    <t>SK.17</t>
  </si>
  <si>
    <t>Farm Tractors / Vehicles</t>
  </si>
  <si>
    <t>SK.19</t>
  </si>
  <si>
    <t>Dairy Equipment</t>
  </si>
  <si>
    <t>SK.2</t>
  </si>
  <si>
    <t>Farm Workshop Practice</t>
  </si>
  <si>
    <t>SK.3</t>
  </si>
  <si>
    <t>Horticultural Equipment Operation / Maintenance</t>
  </si>
  <si>
    <t>SK.31</t>
  </si>
  <si>
    <t>Garden Machinery Operation / Maintenance</t>
  </si>
  <si>
    <t>SK.4</t>
  </si>
  <si>
    <t>Agricultural Blacksmiths / Wheelwrights Craft</t>
  </si>
  <si>
    <t>SK.5</t>
  </si>
  <si>
    <t>Agricultural Engineering</t>
  </si>
  <si>
    <t>SK.6</t>
  </si>
  <si>
    <t>Horticultural Engineering</t>
  </si>
  <si>
    <t>SK.7</t>
  </si>
  <si>
    <t>Forestry Engineering</t>
  </si>
  <si>
    <t>SL.</t>
  </si>
  <si>
    <t>Agricultural / Horticultural Maintenance</t>
  </si>
  <si>
    <t>SL.1</t>
  </si>
  <si>
    <t>Farm Building Maintenance</t>
  </si>
  <si>
    <t>SL.2</t>
  </si>
  <si>
    <t>Farm Estate Maintenance</t>
  </si>
  <si>
    <t>SL.3</t>
  </si>
  <si>
    <t>Farm Fencing / Walling / Paths</t>
  </si>
  <si>
    <t>SL.31</t>
  </si>
  <si>
    <t>Stone Walling</t>
  </si>
  <si>
    <t>SL.32</t>
  </si>
  <si>
    <t>Hedging / Ditching</t>
  </si>
  <si>
    <t>SL.33</t>
  </si>
  <si>
    <t>Fencing (Farm / Forestry)</t>
  </si>
  <si>
    <t>SL.34</t>
  </si>
  <si>
    <t>Footpath Maintenance (Farms)</t>
  </si>
  <si>
    <t>SL.35</t>
  </si>
  <si>
    <t>Gates / Stiles (Farms / Forests)</t>
  </si>
  <si>
    <t>SL.36</t>
  </si>
  <si>
    <t>Bridge Building (Farms / Forests)</t>
  </si>
  <si>
    <t>SL.4</t>
  </si>
  <si>
    <t>Farm / Forestry Land Maintenance</t>
  </si>
  <si>
    <t>SL.6</t>
  </si>
  <si>
    <t>Farm Nature Conservation</t>
  </si>
  <si>
    <t>SM.</t>
  </si>
  <si>
    <t>Rural / Agricultural Business Organisation</t>
  </si>
  <si>
    <t>SM.1</t>
  </si>
  <si>
    <t>Rural Business</t>
  </si>
  <si>
    <t>SM.12</t>
  </si>
  <si>
    <t>Horticultural Business</t>
  </si>
  <si>
    <t>SM.13</t>
  </si>
  <si>
    <t>Forestry Business</t>
  </si>
  <si>
    <t>SM.14</t>
  </si>
  <si>
    <t>Equine Business</t>
  </si>
  <si>
    <t>SM.15</t>
  </si>
  <si>
    <t>Farm Business</t>
  </si>
  <si>
    <t>SM.3</t>
  </si>
  <si>
    <t>Farm Finance</t>
  </si>
  <si>
    <t>SM.31</t>
  </si>
  <si>
    <t>Farm Accounting</t>
  </si>
  <si>
    <t>SM.32</t>
  </si>
  <si>
    <t>Farm Budgetary Control</t>
  </si>
  <si>
    <t>SM.4</t>
  </si>
  <si>
    <t>Farm Sales / Marketing</t>
  </si>
  <si>
    <t>SM.41</t>
  </si>
  <si>
    <t>Farm Quality Control</t>
  </si>
  <si>
    <t>SM.6</t>
  </si>
  <si>
    <t>Farm Office Work</t>
  </si>
  <si>
    <t>SM.7</t>
  </si>
  <si>
    <t>Farm Diversification</t>
  </si>
  <si>
    <t>SM.8</t>
  </si>
  <si>
    <t>Farm Shops / Direct Sales</t>
  </si>
  <si>
    <t>SM.9</t>
  </si>
  <si>
    <t>Farm Leisure Facilities</t>
  </si>
  <si>
    <t>SN.</t>
  </si>
  <si>
    <t>Veterinary Services</t>
  </si>
  <si>
    <t>SN.2</t>
  </si>
  <si>
    <t>Veterinary Medicine</t>
  </si>
  <si>
    <t>SN.21</t>
  </si>
  <si>
    <t>Aquatic Veterinary Medicine</t>
  </si>
  <si>
    <t>SN.24</t>
  </si>
  <si>
    <t>Veterinary Parasitology</t>
  </si>
  <si>
    <t>SN.3</t>
  </si>
  <si>
    <t>Homeopathic Veterinary Practice</t>
  </si>
  <si>
    <t>SN.4</t>
  </si>
  <si>
    <t>Veterinary Nursing</t>
  </si>
  <si>
    <t>SN.5</t>
  </si>
  <si>
    <t>Veterinary Science</t>
  </si>
  <si>
    <t>SN.6</t>
  </si>
  <si>
    <t>Animal Psychology / Behaviour Studies</t>
  </si>
  <si>
    <t>SN.7</t>
  </si>
  <si>
    <t>Veterinary Pharmacy</t>
  </si>
  <si>
    <t>SN.8</t>
  </si>
  <si>
    <t>Laboratory Animal Care</t>
  </si>
  <si>
    <t>SP.</t>
  </si>
  <si>
    <t>Pets / Domestic Animal Care</t>
  </si>
  <si>
    <t>SP.1</t>
  </si>
  <si>
    <t>Pet Care</t>
  </si>
  <si>
    <t>SP.2</t>
  </si>
  <si>
    <t>Animal Care (Non-Agricultural)</t>
  </si>
  <si>
    <t>SP.21</t>
  </si>
  <si>
    <t>Small Mammals Care</t>
  </si>
  <si>
    <t>SP.22</t>
  </si>
  <si>
    <t>Domestic Animals Care</t>
  </si>
  <si>
    <t>SP.23</t>
  </si>
  <si>
    <t>Wild Animals Care</t>
  </si>
  <si>
    <t>SP.24</t>
  </si>
  <si>
    <t>Bird Keeping (Domestic)</t>
  </si>
  <si>
    <t>SP.25</t>
  </si>
  <si>
    <t>Reptile / Amphibian Keeping</t>
  </si>
  <si>
    <t>SP.26</t>
  </si>
  <si>
    <t>Fish (Ornamental) Keeping</t>
  </si>
  <si>
    <t>SP.27</t>
  </si>
  <si>
    <t>Insect Keeping (Domestic)</t>
  </si>
  <si>
    <t>SP.3</t>
  </si>
  <si>
    <t>Animals (Domestic) Services</t>
  </si>
  <si>
    <t>SP.31</t>
  </si>
  <si>
    <t>Dog Grooming</t>
  </si>
  <si>
    <t>SP.32</t>
  </si>
  <si>
    <t>Dog Training</t>
  </si>
  <si>
    <t>SP.321</t>
  </si>
  <si>
    <t>Guide Dog Training</t>
  </si>
  <si>
    <t>SP.33</t>
  </si>
  <si>
    <t>Animal Boarding / Kennels</t>
  </si>
  <si>
    <t>SP.5</t>
  </si>
  <si>
    <t>Animal Protection / Welfare</t>
  </si>
  <si>
    <t>SP.6</t>
  </si>
  <si>
    <t>Farriery</t>
  </si>
  <si>
    <t>SP.7</t>
  </si>
  <si>
    <t>Pet Store Management</t>
  </si>
  <si>
    <t>SQ.</t>
  </si>
  <si>
    <t>Land Based Studies</t>
  </si>
  <si>
    <t>T</t>
  </si>
  <si>
    <t>Construction and Property (Built Environment)</t>
  </si>
  <si>
    <t>TA.</t>
  </si>
  <si>
    <t>Built Environment (General)</t>
  </si>
  <si>
    <t>TC.</t>
  </si>
  <si>
    <t>Property Surveying / Planning / Development</t>
  </si>
  <si>
    <t>TC.1</t>
  </si>
  <si>
    <t>Planning General</t>
  </si>
  <si>
    <t>TC.12</t>
  </si>
  <si>
    <t>Land Registration</t>
  </si>
  <si>
    <t>TC.13</t>
  </si>
  <si>
    <t>Planning Law / Regulations</t>
  </si>
  <si>
    <t>TC.14</t>
  </si>
  <si>
    <t>Housing Planning</t>
  </si>
  <si>
    <t>TC.2</t>
  </si>
  <si>
    <t>Town and Country Planning</t>
  </si>
  <si>
    <t>TC.21</t>
  </si>
  <si>
    <t>Country Planning</t>
  </si>
  <si>
    <t>TC.22</t>
  </si>
  <si>
    <t>Regional Planning</t>
  </si>
  <si>
    <t>TC.23</t>
  </si>
  <si>
    <t>Town Planning</t>
  </si>
  <si>
    <t>TC.231</t>
  </si>
  <si>
    <t>Urban Studies</t>
  </si>
  <si>
    <t>TC.24</t>
  </si>
  <si>
    <t>Transport Planning / Design</t>
  </si>
  <si>
    <t>TC.3</t>
  </si>
  <si>
    <t>Quantity Surveying / Economics</t>
  </si>
  <si>
    <t>TC.31</t>
  </si>
  <si>
    <t>Building / Construction Economics</t>
  </si>
  <si>
    <t>TC.33</t>
  </si>
  <si>
    <t>Construction Estimating</t>
  </si>
  <si>
    <t>TC.36</t>
  </si>
  <si>
    <t>Quantity Surveying</t>
  </si>
  <si>
    <t>TC.4</t>
  </si>
  <si>
    <t>Surveying General Practice</t>
  </si>
  <si>
    <t>TC.41</t>
  </si>
  <si>
    <t>Construction Site Surveying</t>
  </si>
  <si>
    <t>TC.42</t>
  </si>
  <si>
    <t>Structural Surveying</t>
  </si>
  <si>
    <t>TC.43</t>
  </si>
  <si>
    <t>Property Valuation</t>
  </si>
  <si>
    <t>TC.431</t>
  </si>
  <si>
    <t>Valuation Buildings</t>
  </si>
  <si>
    <t>TC.4311</t>
  </si>
  <si>
    <t>Council Charge Valuation</t>
  </si>
  <si>
    <t>TC.437</t>
  </si>
  <si>
    <t>Investment Surveying</t>
  </si>
  <si>
    <t>TC.44</t>
  </si>
  <si>
    <t>Estate Agency</t>
  </si>
  <si>
    <t>TC.5</t>
  </si>
  <si>
    <t>Auctioneering</t>
  </si>
  <si>
    <t>TC.6</t>
  </si>
  <si>
    <t>Property Development / Management</t>
  </si>
  <si>
    <t>TC.61</t>
  </si>
  <si>
    <t>Estate Development / Management</t>
  </si>
  <si>
    <t>TC.612</t>
  </si>
  <si>
    <t>Land Management / Development</t>
  </si>
  <si>
    <t>TC.613</t>
  </si>
  <si>
    <t>Environmental Assessment</t>
  </si>
  <si>
    <t>TC.614</t>
  </si>
  <si>
    <t>Country / Rural Estate Management</t>
  </si>
  <si>
    <t>TC.615</t>
  </si>
  <si>
    <t>Urban Estate Management</t>
  </si>
  <si>
    <t>TC.62</t>
  </si>
  <si>
    <t>Property Management</t>
  </si>
  <si>
    <t>TC.63</t>
  </si>
  <si>
    <t>Housing Management / Development</t>
  </si>
  <si>
    <t>TC.631</t>
  </si>
  <si>
    <t>Tenant Participation</t>
  </si>
  <si>
    <t>TD.</t>
  </si>
  <si>
    <t>Building Design / Architecture</t>
  </si>
  <si>
    <t>TD.1</t>
  </si>
  <si>
    <t>Architecture (General)</t>
  </si>
  <si>
    <t>TD.13</t>
  </si>
  <si>
    <t>Architectural History</t>
  </si>
  <si>
    <t>TD.14</t>
  </si>
  <si>
    <t>Architectural Practice Management</t>
  </si>
  <si>
    <t>TD.15</t>
  </si>
  <si>
    <t>Architectural Appreciation</t>
  </si>
  <si>
    <t>TD.2</t>
  </si>
  <si>
    <t>Building Design</t>
  </si>
  <si>
    <t>TD.21</t>
  </si>
  <si>
    <t>Architectural Design</t>
  </si>
  <si>
    <t>TD.22</t>
  </si>
  <si>
    <t>Architectural Drawing</t>
  </si>
  <si>
    <t>TD.23</t>
  </si>
  <si>
    <t>Architectural Model Making</t>
  </si>
  <si>
    <t>TD.24</t>
  </si>
  <si>
    <t>Environmental Design (Architecture)</t>
  </si>
  <si>
    <t>TD.3</t>
  </si>
  <si>
    <t>Building Design Specific Applications</t>
  </si>
  <si>
    <t>TD.4</t>
  </si>
  <si>
    <t>Building Conservation</t>
  </si>
  <si>
    <t>TE.</t>
  </si>
  <si>
    <t>Construction</t>
  </si>
  <si>
    <t>TE.1</t>
  </si>
  <si>
    <t>Construction Studies</t>
  </si>
  <si>
    <t>TE.2</t>
  </si>
  <si>
    <t>Building Studies</t>
  </si>
  <si>
    <t>TE.3</t>
  </si>
  <si>
    <t>Home Maintenance Crafts (DIY)</t>
  </si>
  <si>
    <t>TE.31</t>
  </si>
  <si>
    <t>Home Extensions / Improvements (DIY)</t>
  </si>
  <si>
    <t>TE.32</t>
  </si>
  <si>
    <t>Building Work For Amateurs (DIY)</t>
  </si>
  <si>
    <t>TE.5</t>
  </si>
  <si>
    <t>Construction Technology (Basic)</t>
  </si>
  <si>
    <t>TE.6</t>
  </si>
  <si>
    <t>Construction Materials (Basic)</t>
  </si>
  <si>
    <t>TE.61</t>
  </si>
  <si>
    <t>Builders Merchant Services</t>
  </si>
  <si>
    <t>TF.</t>
  </si>
  <si>
    <t>Construction Management</t>
  </si>
  <si>
    <t>TF.1</t>
  </si>
  <si>
    <t>Construction Management (General)</t>
  </si>
  <si>
    <t>TF.12</t>
  </si>
  <si>
    <t>Construction Quality Control</t>
  </si>
  <si>
    <t>TF.13</t>
  </si>
  <si>
    <t>Construction Project Management</t>
  </si>
  <si>
    <t>TF.14</t>
  </si>
  <si>
    <t>Utilities Management</t>
  </si>
  <si>
    <t>TF.2</t>
  </si>
  <si>
    <t>Contracting / Subcontracting (Construction)</t>
  </si>
  <si>
    <t>TF.3</t>
  </si>
  <si>
    <t>Construction Site Management</t>
  </si>
  <si>
    <t>TF.31</t>
  </si>
  <si>
    <t>Construction Site Supervision</t>
  </si>
  <si>
    <t>TF.32</t>
  </si>
  <si>
    <t>Construction Site Security</t>
  </si>
  <si>
    <t>TF.33</t>
  </si>
  <si>
    <t>Clerks Of Works (Building / Construction)</t>
  </si>
  <si>
    <t>TF.4</t>
  </si>
  <si>
    <t>Building Law and Regulations</t>
  </si>
  <si>
    <t>TF.41</t>
  </si>
  <si>
    <t>Cdm Regulations</t>
  </si>
  <si>
    <t>TF.5</t>
  </si>
  <si>
    <t>Building Inspection</t>
  </si>
  <si>
    <t>TG.</t>
  </si>
  <si>
    <t>Building / Construction Operations</t>
  </si>
  <si>
    <t>TG.2</t>
  </si>
  <si>
    <t>Brickwork / Masonry</t>
  </si>
  <si>
    <t>TG.21</t>
  </si>
  <si>
    <t>Bricklaying</t>
  </si>
  <si>
    <t>TG.22</t>
  </si>
  <si>
    <t>Concrete Work</t>
  </si>
  <si>
    <t>TG.23</t>
  </si>
  <si>
    <t>Formwork</t>
  </si>
  <si>
    <t>TG.24</t>
  </si>
  <si>
    <t>Shuttering</t>
  </si>
  <si>
    <t>TG.25</t>
  </si>
  <si>
    <t>Paths / Pavement Surfacing</t>
  </si>
  <si>
    <t>TG.26</t>
  </si>
  <si>
    <t>Stone Masonry</t>
  </si>
  <si>
    <t>TG.27</t>
  </si>
  <si>
    <t>Brickwork / Masonry For Amateurs (DIY)</t>
  </si>
  <si>
    <t>TG.3</t>
  </si>
  <si>
    <t>Glazing (Buildings)</t>
  </si>
  <si>
    <t>TG.31</t>
  </si>
  <si>
    <t>Double Glazing</t>
  </si>
  <si>
    <t>TG.32</t>
  </si>
  <si>
    <t>Leaded Lights Glazing</t>
  </si>
  <si>
    <t>TG.33</t>
  </si>
  <si>
    <t>Replacement Window Fixing</t>
  </si>
  <si>
    <t>TG.34</t>
  </si>
  <si>
    <t>Plastic / Polycarbonate Glazing Work</t>
  </si>
  <si>
    <t>TG.4</t>
  </si>
  <si>
    <t>Floor / Wall Tiling</t>
  </si>
  <si>
    <t>TG.5</t>
  </si>
  <si>
    <t>Building Insulation</t>
  </si>
  <si>
    <t>TG.6</t>
  </si>
  <si>
    <t>Roof Surfacing</t>
  </si>
  <si>
    <t>TG.7</t>
  </si>
  <si>
    <t>Construction Carpentry / Shopfitting / Erection</t>
  </si>
  <si>
    <t>TG.71</t>
  </si>
  <si>
    <t>Construction Carpentry</t>
  </si>
  <si>
    <t>TG.72</t>
  </si>
  <si>
    <t>Shopfitting</t>
  </si>
  <si>
    <t>TG.74</t>
  </si>
  <si>
    <t>Hoarding Erection</t>
  </si>
  <si>
    <t>TG.75</t>
  </si>
  <si>
    <t>Portable Building Erection</t>
  </si>
  <si>
    <t>TG.76</t>
  </si>
  <si>
    <t>Marquee Erection</t>
  </si>
  <si>
    <t>TG.77</t>
  </si>
  <si>
    <t>Sign Fixing</t>
  </si>
  <si>
    <t>TG.8</t>
  </si>
  <si>
    <t>Painting and Decorating</t>
  </si>
  <si>
    <t>TG.82</t>
  </si>
  <si>
    <t>Painting and Decorating (DIY)</t>
  </si>
  <si>
    <t>TG.83</t>
  </si>
  <si>
    <t>Paperhanging</t>
  </si>
  <si>
    <t>TG.84</t>
  </si>
  <si>
    <t>Painting Interiors</t>
  </si>
  <si>
    <t>TG.85</t>
  </si>
  <si>
    <t>Painting Exteriors</t>
  </si>
  <si>
    <t>TG.86</t>
  </si>
  <si>
    <t>Decorative Paintwork</t>
  </si>
  <si>
    <t>TG.861</t>
  </si>
  <si>
    <t>Graining / Marbling</t>
  </si>
  <si>
    <t>TG.862</t>
  </si>
  <si>
    <t>Stencilling (House Painting)</t>
  </si>
  <si>
    <t>TG.87</t>
  </si>
  <si>
    <t>Plastering</t>
  </si>
  <si>
    <t>TG.871</t>
  </si>
  <si>
    <t>Plastering Decorative</t>
  </si>
  <si>
    <t>TG.872</t>
  </si>
  <si>
    <t>Ceiling Work Decorative</t>
  </si>
  <si>
    <t>TG.873</t>
  </si>
  <si>
    <t>Ceiling Fixing</t>
  </si>
  <si>
    <t>TG.9</t>
  </si>
  <si>
    <t>Fencing (Construction)</t>
  </si>
  <si>
    <t>TH.</t>
  </si>
  <si>
    <t>Building Maintenance / Services</t>
  </si>
  <si>
    <t>TH.1</t>
  </si>
  <si>
    <t>Building Services</t>
  </si>
  <si>
    <t>TH.11</t>
  </si>
  <si>
    <t>Energy Efficiency (Buildings)</t>
  </si>
  <si>
    <t>TH.12</t>
  </si>
  <si>
    <t>Building Services Engineering</t>
  </si>
  <si>
    <t>TH.2</t>
  </si>
  <si>
    <t>Building Electrical Work</t>
  </si>
  <si>
    <t>TH.21</t>
  </si>
  <si>
    <t>Building Electrical Work (DIY)</t>
  </si>
  <si>
    <t>TH.22</t>
  </si>
  <si>
    <t>Electrical Installation (Buildings / Construction)</t>
  </si>
  <si>
    <t>TH.23</t>
  </si>
  <si>
    <t>Electrical Maintenance (Buildings)</t>
  </si>
  <si>
    <t>TH.24</t>
  </si>
  <si>
    <t>Emergency Lighting / Power Supply</t>
  </si>
  <si>
    <t>TH.25</t>
  </si>
  <si>
    <t>Lighting (Building Work)</t>
  </si>
  <si>
    <t>TH.251</t>
  </si>
  <si>
    <t>Street Lighting</t>
  </si>
  <si>
    <t>TH.3</t>
  </si>
  <si>
    <t>Plumbing (Building Work)</t>
  </si>
  <si>
    <t>TH.31</t>
  </si>
  <si>
    <t>Plumbing (Professional)</t>
  </si>
  <si>
    <t>TH.32</t>
  </si>
  <si>
    <t>Plumbing (DIY)</t>
  </si>
  <si>
    <t>TH.33</t>
  </si>
  <si>
    <t>Plumbing Installation Work</t>
  </si>
  <si>
    <t>TH.34</t>
  </si>
  <si>
    <t>Drainage (Building Work)</t>
  </si>
  <si>
    <t>TH.35</t>
  </si>
  <si>
    <t>Water Supply (Building Work)</t>
  </si>
  <si>
    <t>TH.37</t>
  </si>
  <si>
    <t>Lead Work (Plumbing)</t>
  </si>
  <si>
    <t>TH.4</t>
  </si>
  <si>
    <t>Heating Installation (Building Work)</t>
  </si>
  <si>
    <t>TH.41</t>
  </si>
  <si>
    <t>Heating Appliance Installation / Servicing</t>
  </si>
  <si>
    <t>TH.42</t>
  </si>
  <si>
    <t>Boiler Installation / Servicing</t>
  </si>
  <si>
    <t>TH.43</t>
  </si>
  <si>
    <t>Central Heating Installation / Servicing</t>
  </si>
  <si>
    <t>TH.45</t>
  </si>
  <si>
    <t>Oil Fuelled Equipment Installation / Servicing</t>
  </si>
  <si>
    <t>TH.46</t>
  </si>
  <si>
    <t>Gas-Fired Equipment Installation / Servicing</t>
  </si>
  <si>
    <t>TH.47</t>
  </si>
  <si>
    <t>Solid Fuelled Equipment Installation / Servicing</t>
  </si>
  <si>
    <t>TH.5</t>
  </si>
  <si>
    <t>Gas Supply / Installation (Building Work)</t>
  </si>
  <si>
    <t>TH.51</t>
  </si>
  <si>
    <t>Gas Supply Work</t>
  </si>
  <si>
    <t>TH.52</t>
  </si>
  <si>
    <t>Gas Plumbing Work</t>
  </si>
  <si>
    <t>TH.53</t>
  </si>
  <si>
    <t>Gas Maintenance Work</t>
  </si>
  <si>
    <t>TH.6</t>
  </si>
  <si>
    <t>Ventilation (Building Work)</t>
  </si>
  <si>
    <t>TH.7</t>
  </si>
  <si>
    <t>Air Conditioning (Building Work)</t>
  </si>
  <si>
    <t>TH.8</t>
  </si>
  <si>
    <t>Security Systems (Building Work)</t>
  </si>
  <si>
    <t>TH.81</t>
  </si>
  <si>
    <t>Alarms Installation</t>
  </si>
  <si>
    <t>TH.9</t>
  </si>
  <si>
    <t>Building Maintenance / Caretaking</t>
  </si>
  <si>
    <t>TH.91</t>
  </si>
  <si>
    <t>Building Maintenance</t>
  </si>
  <si>
    <t>TH.911</t>
  </si>
  <si>
    <t>Diy Building Maintenance</t>
  </si>
  <si>
    <t>TH.913</t>
  </si>
  <si>
    <t>Historic Property Maintenance</t>
  </si>
  <si>
    <t>TH.92</t>
  </si>
  <si>
    <t>Caretaking (Building Control)</t>
  </si>
  <si>
    <t>TH.93</t>
  </si>
  <si>
    <t>Cleaning Services (Buildings)</t>
  </si>
  <si>
    <t>TH.94</t>
  </si>
  <si>
    <t>Chimney Maintenance / Sweeping</t>
  </si>
  <si>
    <t>TH.96</t>
  </si>
  <si>
    <t>Architectural Stonework Maintenance / Cleaning</t>
  </si>
  <si>
    <t>TH.97</t>
  </si>
  <si>
    <t>Timber / Impregnation / Treatment / Preservation</t>
  </si>
  <si>
    <t>TJ.</t>
  </si>
  <si>
    <t>Interior Fitting / Decoration</t>
  </si>
  <si>
    <t>TJ.3</t>
  </si>
  <si>
    <t>Kitchen Design/Planning</t>
  </si>
  <si>
    <t>TJ.4</t>
  </si>
  <si>
    <t>Fitted Furniture Installation</t>
  </si>
  <si>
    <t>TJ.5</t>
  </si>
  <si>
    <t>Floorcoverings Planning / Fitting</t>
  </si>
  <si>
    <t>TK.</t>
  </si>
  <si>
    <t>Construction Site Work</t>
  </si>
  <si>
    <t>TK.1</t>
  </si>
  <si>
    <t>Construction Machinery / Plant Operation / Maintenance</t>
  </si>
  <si>
    <t>TK.11</t>
  </si>
  <si>
    <t>Crane Operation (Construction)</t>
  </si>
  <si>
    <t>TK.111</t>
  </si>
  <si>
    <t>Slinger / Banksman (Construction)</t>
  </si>
  <si>
    <t>TK.12</t>
  </si>
  <si>
    <t>Construction Plant Maintenance</t>
  </si>
  <si>
    <t>TK.13</t>
  </si>
  <si>
    <t>Construction Plant (Stationary) Operation</t>
  </si>
  <si>
    <t>TK.131</t>
  </si>
  <si>
    <t>Drilling (Construction)</t>
  </si>
  <si>
    <t>TK.132</t>
  </si>
  <si>
    <t>Pile Driving (Construction)</t>
  </si>
  <si>
    <t>TK.14</t>
  </si>
  <si>
    <t>Construction Plant (Mobile) Operation</t>
  </si>
  <si>
    <t>TK.141</t>
  </si>
  <si>
    <t>Track Laying Vehicles Driving</t>
  </si>
  <si>
    <t>TK.2</t>
  </si>
  <si>
    <t>Scaffolding / Access Work</t>
  </si>
  <si>
    <t>TK.21</t>
  </si>
  <si>
    <t>Steeplejack Work</t>
  </si>
  <si>
    <t>TK.3</t>
  </si>
  <si>
    <t>Setting Out Site Work</t>
  </si>
  <si>
    <t>TK.4</t>
  </si>
  <si>
    <t>Groundwork (Construction)</t>
  </si>
  <si>
    <t>TK.41</t>
  </si>
  <si>
    <t>Compacting Site Work</t>
  </si>
  <si>
    <t>TK.42</t>
  </si>
  <si>
    <t>Levelling Site Work</t>
  </si>
  <si>
    <t>TK.43</t>
  </si>
  <si>
    <t>Foundation Site Work</t>
  </si>
  <si>
    <t>TK.44</t>
  </si>
  <si>
    <t>Excavation Site Work</t>
  </si>
  <si>
    <t>TK.5</t>
  </si>
  <si>
    <t>Structural Work</t>
  </si>
  <si>
    <t>TK.51</t>
  </si>
  <si>
    <t>Structural Steelwork</t>
  </si>
  <si>
    <t>TK.6</t>
  </si>
  <si>
    <t>Demolition Work</t>
  </si>
  <si>
    <t>TK.7</t>
  </si>
  <si>
    <t>Roadwork</t>
  </si>
  <si>
    <t>TK.71</t>
  </si>
  <si>
    <t>Asphalting (Roadwork)</t>
  </si>
  <si>
    <t>TK.72</t>
  </si>
  <si>
    <t>Road Surfacing</t>
  </si>
  <si>
    <t>TL.</t>
  </si>
  <si>
    <t>Civil Engineering</t>
  </si>
  <si>
    <t>TL.1</t>
  </si>
  <si>
    <t>Civil Engineering (General)</t>
  </si>
  <si>
    <t>TL.11</t>
  </si>
  <si>
    <t>Civil Engineering Administration</t>
  </si>
  <si>
    <t>TL.111</t>
  </si>
  <si>
    <t>Civil Engineering Law</t>
  </si>
  <si>
    <t>TL.12</t>
  </si>
  <si>
    <t>Clerk Of Works (Civil Engineering)</t>
  </si>
  <si>
    <t>TL.2</t>
  </si>
  <si>
    <t>Municipal Engineering</t>
  </si>
  <si>
    <t>TL.21</t>
  </si>
  <si>
    <t>Rural Engineering</t>
  </si>
  <si>
    <t>TL.22</t>
  </si>
  <si>
    <t>Urban Engineering</t>
  </si>
  <si>
    <t>TL.23</t>
  </si>
  <si>
    <t>Environmental Engineering</t>
  </si>
  <si>
    <t>TL.3</t>
  </si>
  <si>
    <t>Water Engineering</t>
  </si>
  <si>
    <t>TL.32</t>
  </si>
  <si>
    <t>Water Management</t>
  </si>
  <si>
    <t>TL.33</t>
  </si>
  <si>
    <t>Water Supply / Irrigation Engineering</t>
  </si>
  <si>
    <t>TL.331</t>
  </si>
  <si>
    <t>Water Supply Engineering</t>
  </si>
  <si>
    <t>TL.332</t>
  </si>
  <si>
    <t>Irrigation Engineering</t>
  </si>
  <si>
    <t>TL.34</t>
  </si>
  <si>
    <t>Coastal / River Engineering</t>
  </si>
  <si>
    <t>TL.341</t>
  </si>
  <si>
    <t>Coastal Engineering</t>
  </si>
  <si>
    <t>TL.342</t>
  </si>
  <si>
    <t>River Engineering</t>
  </si>
  <si>
    <t>TL.344</t>
  </si>
  <si>
    <t>Dredging / Channel Maintenance</t>
  </si>
  <si>
    <t>TL.35</t>
  </si>
  <si>
    <t>Land Drainage Engineering</t>
  </si>
  <si>
    <t>TL.36</t>
  </si>
  <si>
    <t>Marine Civil Engineering</t>
  </si>
  <si>
    <t>TL.4</t>
  </si>
  <si>
    <t>Public Health Engineering</t>
  </si>
  <si>
    <t>TL.41</t>
  </si>
  <si>
    <t>Drainage (Wastewater) Engineering</t>
  </si>
  <si>
    <t>TL.42</t>
  </si>
  <si>
    <t>Sewage Treatment</t>
  </si>
  <si>
    <t>TL.43</t>
  </si>
  <si>
    <t>Water Treatment</t>
  </si>
  <si>
    <t>TL.5</t>
  </si>
  <si>
    <t>Transport Engineering</t>
  </si>
  <si>
    <t>TL.51</t>
  </si>
  <si>
    <t>Highway Engineering</t>
  </si>
  <si>
    <t>TL.511</t>
  </si>
  <si>
    <t>Highway Maintenance Engineering</t>
  </si>
  <si>
    <t>TL.52</t>
  </si>
  <si>
    <t>Traffic Engineering</t>
  </si>
  <si>
    <t>TL.53</t>
  </si>
  <si>
    <t>Bridge Engineering</t>
  </si>
  <si>
    <t>TL.6</t>
  </si>
  <si>
    <t>Excavation Engineering</t>
  </si>
  <si>
    <t>TL.63</t>
  </si>
  <si>
    <t>Geotechnical Engineering</t>
  </si>
  <si>
    <t>TL.631</t>
  </si>
  <si>
    <t>Marine Geotechnics</t>
  </si>
  <si>
    <t>TL.632</t>
  </si>
  <si>
    <t>Soil Mechanics</t>
  </si>
  <si>
    <t>TL.633</t>
  </si>
  <si>
    <t>Subsidence Engineering</t>
  </si>
  <si>
    <t>TL.64</t>
  </si>
  <si>
    <t>Explosives (Civil Engineering)</t>
  </si>
  <si>
    <t>TM.</t>
  </si>
  <si>
    <t>Structural Engineering</t>
  </si>
  <si>
    <t>TM.2</t>
  </si>
  <si>
    <t>Architectural Engineering</t>
  </si>
  <si>
    <t>TM.3</t>
  </si>
  <si>
    <t>Foundation Engineering</t>
  </si>
  <si>
    <t>TM.4</t>
  </si>
  <si>
    <t>Structural Design (Construction)</t>
  </si>
  <si>
    <t>TM.5</t>
  </si>
  <si>
    <t>Structural Materials Engineering</t>
  </si>
  <si>
    <t>UUUU</t>
  </si>
  <si>
    <t>V</t>
  </si>
  <si>
    <t>Services To Industry and Commerce</t>
  </si>
  <si>
    <t>VD.</t>
  </si>
  <si>
    <t>Quality and Reliability Management</t>
  </si>
  <si>
    <t>VD.1</t>
  </si>
  <si>
    <t>Quality Management</t>
  </si>
  <si>
    <t>VD.12</t>
  </si>
  <si>
    <t>Quality Standard (Bs5750) (Iso9000) Implementation</t>
  </si>
  <si>
    <t>VD.13</t>
  </si>
  <si>
    <t>Total Quality Management</t>
  </si>
  <si>
    <t>VD.15</t>
  </si>
  <si>
    <t>Taguchi Methods</t>
  </si>
  <si>
    <t>VD.16</t>
  </si>
  <si>
    <t>Performance Measurement</t>
  </si>
  <si>
    <t>VD.17</t>
  </si>
  <si>
    <t>Kaizen</t>
  </si>
  <si>
    <t>VD.2</t>
  </si>
  <si>
    <t>Reliability / Quality Engineering</t>
  </si>
  <si>
    <t>VD.22</t>
  </si>
  <si>
    <t>Value Engineering</t>
  </si>
  <si>
    <t>VD.3</t>
  </si>
  <si>
    <t>Quality Assurance</t>
  </si>
  <si>
    <t>VD.32</t>
  </si>
  <si>
    <t>Quality Control</t>
  </si>
  <si>
    <t>VD.321</t>
  </si>
  <si>
    <t>Statistical Quality Control / Improvement</t>
  </si>
  <si>
    <t>VD.33</t>
  </si>
  <si>
    <t>Quality Auditing</t>
  </si>
  <si>
    <t>VD.6</t>
  </si>
  <si>
    <t>Standards / Specifications</t>
  </si>
  <si>
    <t>VE.</t>
  </si>
  <si>
    <t>Industrial Control / Monitoring</t>
  </si>
  <si>
    <t>VE.1</t>
  </si>
  <si>
    <t>Production Control / Automation (General)</t>
  </si>
  <si>
    <t>VE.12</t>
  </si>
  <si>
    <t>Control Engineering (General)</t>
  </si>
  <si>
    <t>VE.13</t>
  </si>
  <si>
    <t>Process Control</t>
  </si>
  <si>
    <t>VE.2</t>
  </si>
  <si>
    <t>Control Systems (Production)</t>
  </si>
  <si>
    <t>VE.21</t>
  </si>
  <si>
    <t>Automatic Control Instrumentation</t>
  </si>
  <si>
    <t>VE.211</t>
  </si>
  <si>
    <t>Electronic Control Systems</t>
  </si>
  <si>
    <t>VE.212</t>
  </si>
  <si>
    <t>Programmable Controllers</t>
  </si>
  <si>
    <t>VE.22</t>
  </si>
  <si>
    <t>Computer Control Systems (Production)</t>
  </si>
  <si>
    <t>VE.23</t>
  </si>
  <si>
    <t>Mechanical Control Systems</t>
  </si>
  <si>
    <t>VE.24</t>
  </si>
  <si>
    <t>Statistical Process Control</t>
  </si>
  <si>
    <t>VE.3</t>
  </si>
  <si>
    <t>Monitoring (Production)</t>
  </si>
  <si>
    <t>VE.4</t>
  </si>
  <si>
    <t>Automated Manufacturing Systems</t>
  </si>
  <si>
    <t>VE.41</t>
  </si>
  <si>
    <t>Industrial Cybernetics</t>
  </si>
  <si>
    <t>VE.42</t>
  </si>
  <si>
    <t>Industrial Robotics</t>
  </si>
  <si>
    <t>VE.44</t>
  </si>
  <si>
    <t>Computer Integrated Manufacture (Cim)</t>
  </si>
  <si>
    <t>VE.45</t>
  </si>
  <si>
    <t>Computer Aided Manufacture (Cam)</t>
  </si>
  <si>
    <t>VE.46</t>
  </si>
  <si>
    <t>Advanced Manufacturing Systems / Technology</t>
  </si>
  <si>
    <t>VE.47</t>
  </si>
  <si>
    <t>Computer Aided Engineering</t>
  </si>
  <si>
    <t>VE.5</t>
  </si>
  <si>
    <t>Fault Finding / Trouble Shooting (Production)</t>
  </si>
  <si>
    <t>VE.51</t>
  </si>
  <si>
    <t>Failure Analysis</t>
  </si>
  <si>
    <t>VF.</t>
  </si>
  <si>
    <t>Industrial Design / Research and Development</t>
  </si>
  <si>
    <t>VF.1</t>
  </si>
  <si>
    <t>Industrial Design (General)</t>
  </si>
  <si>
    <t>VF.12</t>
  </si>
  <si>
    <t>Computer Aided Design (Cad)</t>
  </si>
  <si>
    <t>VF.13</t>
  </si>
  <si>
    <t>Design Technology</t>
  </si>
  <si>
    <t>VF.2</t>
  </si>
  <si>
    <t>Product Design</t>
  </si>
  <si>
    <t>VF.22</t>
  </si>
  <si>
    <t>Design For Assembly</t>
  </si>
  <si>
    <t>VF.24</t>
  </si>
  <si>
    <t>Ergonomics</t>
  </si>
  <si>
    <t>VF.26</t>
  </si>
  <si>
    <t>Environment Friendly Design</t>
  </si>
  <si>
    <t>VF.3</t>
  </si>
  <si>
    <t>Engineering Design</t>
  </si>
  <si>
    <t>VF.31</t>
  </si>
  <si>
    <t>Mechanical Engineering Design</t>
  </si>
  <si>
    <t>VF.33</t>
  </si>
  <si>
    <t>Process Design</t>
  </si>
  <si>
    <t>VF.4</t>
  </si>
  <si>
    <t>Industrial Research and Development</t>
  </si>
  <si>
    <t>VF.41</t>
  </si>
  <si>
    <t>Development Engineering</t>
  </si>
  <si>
    <t>VF.43</t>
  </si>
  <si>
    <t>Product Development (Randd)</t>
  </si>
  <si>
    <t>VF.44</t>
  </si>
  <si>
    <t>Prototyping</t>
  </si>
  <si>
    <t>VF.5</t>
  </si>
  <si>
    <t>Industrial Model Making</t>
  </si>
  <si>
    <t>VF.6</t>
  </si>
  <si>
    <t>Technical / Engineering Drawing</t>
  </si>
  <si>
    <t>VF.62</t>
  </si>
  <si>
    <t>Draughting</t>
  </si>
  <si>
    <t>VF.7</t>
  </si>
  <si>
    <t>Patenting (Industrial)</t>
  </si>
  <si>
    <t>VG.</t>
  </si>
  <si>
    <t>Engineering Services</t>
  </si>
  <si>
    <t>VG.2</t>
  </si>
  <si>
    <t>Plant / Machinery / Terotechnology</t>
  </si>
  <si>
    <t>VG.21</t>
  </si>
  <si>
    <t>Maintenance Engineering</t>
  </si>
  <si>
    <t>VG.25</t>
  </si>
  <si>
    <t>Plant / Machinery (Industrial) Installation / Maintenance</t>
  </si>
  <si>
    <t>VG.26</t>
  </si>
  <si>
    <t>Plant / Machinery Servicing</t>
  </si>
  <si>
    <t>VG.3</t>
  </si>
  <si>
    <t>Plant Engineering</t>
  </si>
  <si>
    <t>VG.31</t>
  </si>
  <si>
    <t>Foundry Engineering</t>
  </si>
  <si>
    <t>VH.</t>
  </si>
  <si>
    <t>Facilities Management</t>
  </si>
  <si>
    <t>VJ.</t>
  </si>
  <si>
    <t>Contracting (Business / Industry)</t>
  </si>
  <si>
    <t>VJ.2</t>
  </si>
  <si>
    <t>Tendering</t>
  </si>
  <si>
    <t>VJ.3</t>
  </si>
  <si>
    <t>Contract Management (Business / Industry)</t>
  </si>
  <si>
    <t>W</t>
  </si>
  <si>
    <t>Manufacturing / Production Work</t>
  </si>
  <si>
    <t>WA.</t>
  </si>
  <si>
    <t>Manufacturing (General)</t>
  </si>
  <si>
    <t>WA.1</t>
  </si>
  <si>
    <t>Manufacturing Administration</t>
  </si>
  <si>
    <t>WA.2</t>
  </si>
  <si>
    <t>Manufacturing Technology</t>
  </si>
  <si>
    <t>WA.3</t>
  </si>
  <si>
    <t>Industrial Engineering</t>
  </si>
  <si>
    <t>WA.4</t>
  </si>
  <si>
    <t>Process Engineering</t>
  </si>
  <si>
    <t>WA.5</t>
  </si>
  <si>
    <t>Production Engineering</t>
  </si>
  <si>
    <t>WA.6</t>
  </si>
  <si>
    <t>Manufacturing Engineering</t>
  </si>
  <si>
    <t>WA.61</t>
  </si>
  <si>
    <t>Manufacturing Mechanical Engineering</t>
  </si>
  <si>
    <t>WB.</t>
  </si>
  <si>
    <t>Manufacturing / Assembly</t>
  </si>
  <si>
    <t>WB.1</t>
  </si>
  <si>
    <t>Production Process Work</t>
  </si>
  <si>
    <t>WB.2</t>
  </si>
  <si>
    <t>Assembly Work</t>
  </si>
  <si>
    <t>WB.21</t>
  </si>
  <si>
    <t>Electrical / Electronic Goods Manufacture / Assembly</t>
  </si>
  <si>
    <t>WB.22</t>
  </si>
  <si>
    <t>Metal Goods Manufacture / Assembly</t>
  </si>
  <si>
    <t>WB.23</t>
  </si>
  <si>
    <t>Plastic Goods Manufacture / Assembly</t>
  </si>
  <si>
    <t>WB.3</t>
  </si>
  <si>
    <t>Finishing (Production)</t>
  </si>
  <si>
    <t>WB.31</t>
  </si>
  <si>
    <t>Surface Finishing</t>
  </si>
  <si>
    <t>WB.32</t>
  </si>
  <si>
    <t>Paint Application (Industrial)</t>
  </si>
  <si>
    <t>WB.4</t>
  </si>
  <si>
    <t>Packing (Industrial)</t>
  </si>
  <si>
    <t>WC.</t>
  </si>
  <si>
    <t>Instrument Making / Repair</t>
  </si>
  <si>
    <t>WC.4</t>
  </si>
  <si>
    <t>Scientific / Medical Instrument Making</t>
  </si>
  <si>
    <t>WC.5</t>
  </si>
  <si>
    <t>Clock / Watch Making and Repair</t>
  </si>
  <si>
    <t>WC.6</t>
  </si>
  <si>
    <t>Locksmith Work</t>
  </si>
  <si>
    <t>WD.</t>
  </si>
  <si>
    <t>Testing Measurement and Inspection</t>
  </si>
  <si>
    <t>WD.1</t>
  </si>
  <si>
    <t>Testing (Industrial) (General)</t>
  </si>
  <si>
    <t>WD.2</t>
  </si>
  <si>
    <t>Non Destructive Testing</t>
  </si>
  <si>
    <t>WD.21</t>
  </si>
  <si>
    <t>Industrial Radiography</t>
  </si>
  <si>
    <t>WD.22</t>
  </si>
  <si>
    <t>Dye Penetrant Techniques</t>
  </si>
  <si>
    <t>WD.23</t>
  </si>
  <si>
    <t>Magnetic Particle Inspection</t>
  </si>
  <si>
    <t>WD.24</t>
  </si>
  <si>
    <t>Ultrasonic Inspection</t>
  </si>
  <si>
    <t>WD.4</t>
  </si>
  <si>
    <t>Quality and Reliability Testing</t>
  </si>
  <si>
    <t>WD.5</t>
  </si>
  <si>
    <t>Measurement / Metrology</t>
  </si>
  <si>
    <t>WD.51</t>
  </si>
  <si>
    <t>Metrology</t>
  </si>
  <si>
    <t>WD.52</t>
  </si>
  <si>
    <t>Calibration</t>
  </si>
  <si>
    <t>WD.55</t>
  </si>
  <si>
    <t>Stress Analysis (Measurement)</t>
  </si>
  <si>
    <t>WD.6</t>
  </si>
  <si>
    <t>Electronic / Electric Instrumentation (General)</t>
  </si>
  <si>
    <t>WD.7</t>
  </si>
  <si>
    <t>Inspection (Industrial)</t>
  </si>
  <si>
    <t>WE.</t>
  </si>
  <si>
    <t>Chemical Products</t>
  </si>
  <si>
    <t>WE.1</t>
  </si>
  <si>
    <t>Industrial Chemicals</t>
  </si>
  <si>
    <t>WE.2</t>
  </si>
  <si>
    <t>Pharmaceuticals Production</t>
  </si>
  <si>
    <t>WE.3</t>
  </si>
  <si>
    <t>Toiletries / Cosmetics Production</t>
  </si>
  <si>
    <t>WE.31</t>
  </si>
  <si>
    <t>Essential Oils / Perfumery Production</t>
  </si>
  <si>
    <t>WE.4</t>
  </si>
  <si>
    <t>Explosives Technology</t>
  </si>
  <si>
    <t>WE.5</t>
  </si>
  <si>
    <t>Colour / Coatings Technology</t>
  </si>
  <si>
    <t>WF.</t>
  </si>
  <si>
    <t>Glass / Ceramics / Concretes Manufacture</t>
  </si>
  <si>
    <t>WF.1</t>
  </si>
  <si>
    <t>Ceramics Technology</t>
  </si>
  <si>
    <t>WF.11</t>
  </si>
  <si>
    <t>Ceramic Materials</t>
  </si>
  <si>
    <t>WF.13</t>
  </si>
  <si>
    <t>Ceramics Production (Industrial)</t>
  </si>
  <si>
    <t>WF.15</t>
  </si>
  <si>
    <t>Porcelain</t>
  </si>
  <si>
    <t>WF.2</t>
  </si>
  <si>
    <t>Glass Technology</t>
  </si>
  <si>
    <t>WF.21</t>
  </si>
  <si>
    <t>Glass Materials</t>
  </si>
  <si>
    <t>WF.22</t>
  </si>
  <si>
    <t>Glass Production (Industrial)</t>
  </si>
  <si>
    <t>WF.23</t>
  </si>
  <si>
    <t>Glass Making (Hand)</t>
  </si>
  <si>
    <t>WF.24</t>
  </si>
  <si>
    <t>Glass Design</t>
  </si>
  <si>
    <t>WF.3</t>
  </si>
  <si>
    <t>Concrete / Cement Technology</t>
  </si>
  <si>
    <t>WG.</t>
  </si>
  <si>
    <t>Polymer Processing</t>
  </si>
  <si>
    <t>WG.1</t>
  </si>
  <si>
    <t>Compounding (Polymers)</t>
  </si>
  <si>
    <t>WG.2</t>
  </si>
  <si>
    <t>Moulding / Extrusion (Polymers)</t>
  </si>
  <si>
    <t>WG.6</t>
  </si>
  <si>
    <t>Reinforced Systems Processing</t>
  </si>
  <si>
    <t>WG.7</t>
  </si>
  <si>
    <t>Polymer Products</t>
  </si>
  <si>
    <t>WH.</t>
  </si>
  <si>
    <t>Textiles / Fabrics (Industrial)</t>
  </si>
  <si>
    <t>WH.1</t>
  </si>
  <si>
    <t>Fabric Production</t>
  </si>
  <si>
    <t>WH.12</t>
  </si>
  <si>
    <t>Textile Production Processes</t>
  </si>
  <si>
    <t>WH.13</t>
  </si>
  <si>
    <t>Fabric Finishing Processes</t>
  </si>
  <si>
    <t>WH.3</t>
  </si>
  <si>
    <t>Textile / Clothing Technology</t>
  </si>
  <si>
    <t>WH.32</t>
  </si>
  <si>
    <t>Textile Engineering</t>
  </si>
  <si>
    <t>WH.4</t>
  </si>
  <si>
    <t>Fabric Making-Up</t>
  </si>
  <si>
    <t>WH.41</t>
  </si>
  <si>
    <t>Industrial Sewing</t>
  </si>
  <si>
    <t>WH.42</t>
  </si>
  <si>
    <t>Clothes Manufacture (Industrial)</t>
  </si>
  <si>
    <t>WH.6</t>
  </si>
  <si>
    <t>Floorcoverings</t>
  </si>
  <si>
    <t>WH.61</t>
  </si>
  <si>
    <t>Floorcoverings Design</t>
  </si>
  <si>
    <t>WJ.</t>
  </si>
  <si>
    <t>Leather Footwear and Fur</t>
  </si>
  <si>
    <t>WJ.1</t>
  </si>
  <si>
    <t>Leather Preparation / Technology</t>
  </si>
  <si>
    <t>WJ.2</t>
  </si>
  <si>
    <t>Leather Goods Manufacture</t>
  </si>
  <si>
    <t>WJ.22</t>
  </si>
  <si>
    <t>Leather / Suede Clothing</t>
  </si>
  <si>
    <t>WJ.3</t>
  </si>
  <si>
    <t>Saddlery</t>
  </si>
  <si>
    <t>WJ.4</t>
  </si>
  <si>
    <t>Footwear Manufacture</t>
  </si>
  <si>
    <t>WJ.5</t>
  </si>
  <si>
    <t>Furriery</t>
  </si>
  <si>
    <t>WK.</t>
  </si>
  <si>
    <t>Woodworking / Furniture Manufacture</t>
  </si>
  <si>
    <t>WK.1</t>
  </si>
  <si>
    <t>Woodworking / Carpentry (General)</t>
  </si>
  <si>
    <t>WK.11</t>
  </si>
  <si>
    <t>Woodworking / Carpentry (DIY)</t>
  </si>
  <si>
    <t>WK.2</t>
  </si>
  <si>
    <t>Woodworking</t>
  </si>
  <si>
    <t>WK.21</t>
  </si>
  <si>
    <t>Wood Turning</t>
  </si>
  <si>
    <t>WK.22</t>
  </si>
  <si>
    <t>Machine Woodworking</t>
  </si>
  <si>
    <t>WK.23</t>
  </si>
  <si>
    <t>Joinery</t>
  </si>
  <si>
    <t>WK.24</t>
  </si>
  <si>
    <t>Carpentry</t>
  </si>
  <si>
    <t>WK.25</t>
  </si>
  <si>
    <t>Cabinet Making</t>
  </si>
  <si>
    <t>WK.3</t>
  </si>
  <si>
    <t>Wood Finishing</t>
  </si>
  <si>
    <t>WK.31</t>
  </si>
  <si>
    <t>Wood Polishing</t>
  </si>
  <si>
    <t>WK.311</t>
  </si>
  <si>
    <t>French Polishing</t>
  </si>
  <si>
    <t>WK.32</t>
  </si>
  <si>
    <t>Wood Staining</t>
  </si>
  <si>
    <t>WK.6</t>
  </si>
  <si>
    <t>Furniture Manufacture (Industrial)</t>
  </si>
  <si>
    <t>WK.61</t>
  </si>
  <si>
    <t>Cane Furniture Making</t>
  </si>
  <si>
    <t>WK.8</t>
  </si>
  <si>
    <t>Upholstery (Industrial)</t>
  </si>
  <si>
    <t>WL.</t>
  </si>
  <si>
    <t>Paper Manufacture</t>
  </si>
  <si>
    <t>WL.1</t>
  </si>
  <si>
    <t>Paper Technology</t>
  </si>
  <si>
    <t>WL.2</t>
  </si>
  <si>
    <t>Paper Conversion</t>
  </si>
  <si>
    <t>WL.21</t>
  </si>
  <si>
    <t>Photographic Paper / Film Making</t>
  </si>
  <si>
    <t>WL.3</t>
  </si>
  <si>
    <t>Packaging Manufacture</t>
  </si>
  <si>
    <t>WL.31</t>
  </si>
  <si>
    <t>Packaging Design</t>
  </si>
  <si>
    <t>WL.32</t>
  </si>
  <si>
    <t>Packaging Materials</t>
  </si>
  <si>
    <t>WL.34</t>
  </si>
  <si>
    <t>Carton Manufacture</t>
  </si>
  <si>
    <t>WM.</t>
  </si>
  <si>
    <t>Food / Drink / Tobacco (Industrial)</t>
  </si>
  <si>
    <t>WM.1</t>
  </si>
  <si>
    <t>Food Manufacture / Processing (Industrial)</t>
  </si>
  <si>
    <t>WM.11</t>
  </si>
  <si>
    <t>Food Quality Control</t>
  </si>
  <si>
    <t>WM.12</t>
  </si>
  <si>
    <t>Food Process Engineering</t>
  </si>
  <si>
    <t>WM.2</t>
  </si>
  <si>
    <t>Food Storage / Preservation (Industrial)</t>
  </si>
  <si>
    <t>WM.26</t>
  </si>
  <si>
    <t>Food Packaging</t>
  </si>
  <si>
    <t>WM.3</t>
  </si>
  <si>
    <t>Drinks Processing (Industrial)</t>
  </si>
  <si>
    <t>WM.32</t>
  </si>
  <si>
    <t>Alcoholic Drinks Processing</t>
  </si>
  <si>
    <t>WM.321</t>
  </si>
  <si>
    <t>Brewery Work</t>
  </si>
  <si>
    <t>WM.322</t>
  </si>
  <si>
    <t>Distillery Work</t>
  </si>
  <si>
    <t>WM.324</t>
  </si>
  <si>
    <t>Wine Making (Industrial)</t>
  </si>
  <si>
    <t>WM.4</t>
  </si>
  <si>
    <t>Grain / Flour / Bakery / Confectionery (Industrial)</t>
  </si>
  <si>
    <t>WM.5</t>
  </si>
  <si>
    <t>Dairy Foods Processing (Industrial)</t>
  </si>
  <si>
    <t>WM.6</t>
  </si>
  <si>
    <t>Meat / Fish Processing (Industrial)</t>
  </si>
  <si>
    <t>WM.7</t>
  </si>
  <si>
    <t>Fruit / Vegetable Processing (Industrial)</t>
  </si>
  <si>
    <t>WM.9</t>
  </si>
  <si>
    <t>Tobacco Processing</t>
  </si>
  <si>
    <t>X</t>
  </si>
  <si>
    <t>Engineering</t>
  </si>
  <si>
    <t>XA.</t>
  </si>
  <si>
    <t>Engineering / Technology</t>
  </si>
  <si>
    <t>XA.1</t>
  </si>
  <si>
    <t>Engineering Studies</t>
  </si>
  <si>
    <t>XA.13</t>
  </si>
  <si>
    <t>Engineering Management</t>
  </si>
  <si>
    <t>XA.14</t>
  </si>
  <si>
    <t>Engineering Craft Studies</t>
  </si>
  <si>
    <t>XA.15</t>
  </si>
  <si>
    <t>Engineering Technician Studies</t>
  </si>
  <si>
    <t>XA.3</t>
  </si>
  <si>
    <t>Technology</t>
  </si>
  <si>
    <t>XA.31</t>
  </si>
  <si>
    <t>Craft Design and Technology</t>
  </si>
  <si>
    <t>XA.32</t>
  </si>
  <si>
    <t>Technology Management</t>
  </si>
  <si>
    <t>XA.33</t>
  </si>
  <si>
    <t>Technology Analysis</t>
  </si>
  <si>
    <t>XA.34</t>
  </si>
  <si>
    <t>Nanotechnology</t>
  </si>
  <si>
    <t>XA.5</t>
  </si>
  <si>
    <t>Engineering Materials</t>
  </si>
  <si>
    <t>XD.</t>
  </si>
  <si>
    <t>Metals Working / Finishing</t>
  </si>
  <si>
    <t>XD.4</t>
  </si>
  <si>
    <t>Forge Work</t>
  </si>
  <si>
    <t>XD.41</t>
  </si>
  <si>
    <t>Blacksmiths (Industrial)</t>
  </si>
  <si>
    <t>XD.5</t>
  </si>
  <si>
    <t>Forming</t>
  </si>
  <si>
    <t>XD.51</t>
  </si>
  <si>
    <t>Rolling</t>
  </si>
  <si>
    <t>XD.6</t>
  </si>
  <si>
    <t>Hardening / Dressing (Metals)</t>
  </si>
  <si>
    <t>XD.7</t>
  </si>
  <si>
    <t>Metal Working / Fabrication</t>
  </si>
  <si>
    <t>XD.71</t>
  </si>
  <si>
    <t>Metal Working</t>
  </si>
  <si>
    <t>XD.74</t>
  </si>
  <si>
    <t>Fabrication (Industrial)</t>
  </si>
  <si>
    <t>XD.8</t>
  </si>
  <si>
    <t>Metal Finishing</t>
  </si>
  <si>
    <t>XD.9</t>
  </si>
  <si>
    <t>Metal Coating / Plating Processes</t>
  </si>
  <si>
    <t>XE.</t>
  </si>
  <si>
    <t>Welding / Joining</t>
  </si>
  <si>
    <t>XE.2</t>
  </si>
  <si>
    <t>Welding (General)</t>
  </si>
  <si>
    <t>XE.22</t>
  </si>
  <si>
    <t>Welding Inspection</t>
  </si>
  <si>
    <t>XE.3</t>
  </si>
  <si>
    <t>Electric Welding</t>
  </si>
  <si>
    <t>XE.31</t>
  </si>
  <si>
    <t>Arc Welding</t>
  </si>
  <si>
    <t>XE.311</t>
  </si>
  <si>
    <t>Metal Arc Welding</t>
  </si>
  <si>
    <t>XE.312</t>
  </si>
  <si>
    <t>Mig / Tig Welding</t>
  </si>
  <si>
    <t>XE.313</t>
  </si>
  <si>
    <t>Gas Shielded Arc Welding</t>
  </si>
  <si>
    <t>XE.4</t>
  </si>
  <si>
    <t>Gas Welding</t>
  </si>
  <si>
    <t>XE.46</t>
  </si>
  <si>
    <t>Oxyacetylene Welding</t>
  </si>
  <si>
    <t>XE.5</t>
  </si>
  <si>
    <t>Welding (For Specific Applications / Materials)</t>
  </si>
  <si>
    <t>XE.58</t>
  </si>
  <si>
    <t>Plastics Welding</t>
  </si>
  <si>
    <t>XE.6</t>
  </si>
  <si>
    <t>Joining (Non-Welding)</t>
  </si>
  <si>
    <t>XE.61</t>
  </si>
  <si>
    <t>Brazing</t>
  </si>
  <si>
    <t>XE.62</t>
  </si>
  <si>
    <t>Bonding</t>
  </si>
  <si>
    <t>XE.65</t>
  </si>
  <si>
    <t>Soldering</t>
  </si>
  <si>
    <t>XF.</t>
  </si>
  <si>
    <t>Tools / Machining</t>
  </si>
  <si>
    <t>XF.1</t>
  </si>
  <si>
    <t>Machine Shop Practice</t>
  </si>
  <si>
    <t>XF.11</t>
  </si>
  <si>
    <t>Tool / Jig Making</t>
  </si>
  <si>
    <t>XF.2</t>
  </si>
  <si>
    <t>Machine Tool Setting / Operating</t>
  </si>
  <si>
    <t>XF.21</t>
  </si>
  <si>
    <t>Numerically Controlled Machining</t>
  </si>
  <si>
    <t>XF.22</t>
  </si>
  <si>
    <t>Computer Controlled Machining</t>
  </si>
  <si>
    <t>XF.23</t>
  </si>
  <si>
    <t>Part Programming</t>
  </si>
  <si>
    <t>XF.3</t>
  </si>
  <si>
    <t>Milling / Grinding (Industrial)</t>
  </si>
  <si>
    <t>XF.4</t>
  </si>
  <si>
    <t>Cutting (Industrial)</t>
  </si>
  <si>
    <t>XF.41</t>
  </si>
  <si>
    <t>Thermal Cutting</t>
  </si>
  <si>
    <t>XF.411</t>
  </si>
  <si>
    <t>Oxyacetylene Flame Cutting</t>
  </si>
  <si>
    <t>XF.412</t>
  </si>
  <si>
    <t>Plasma Cutting</t>
  </si>
  <si>
    <t>XF.5</t>
  </si>
  <si>
    <t>Drilling / Boring (Production)</t>
  </si>
  <si>
    <t>XF.6</t>
  </si>
  <si>
    <t>Lathe Work</t>
  </si>
  <si>
    <t>XF.7</t>
  </si>
  <si>
    <t>Tools Use / Maintenance</t>
  </si>
  <si>
    <t>XF.71</t>
  </si>
  <si>
    <t>Power Hand Tools</t>
  </si>
  <si>
    <t>XH.</t>
  </si>
  <si>
    <t>Mechanical Engineering</t>
  </si>
  <si>
    <t>XH.1</t>
  </si>
  <si>
    <t>Mechanical Engineering (General)</t>
  </si>
  <si>
    <t>XH.13</t>
  </si>
  <si>
    <t>Mechanical Production Engineering</t>
  </si>
  <si>
    <t>XH.2</t>
  </si>
  <si>
    <t>Hydraulic Engineering</t>
  </si>
  <si>
    <t>XH.21</t>
  </si>
  <si>
    <t>Hydraulic Power Systems</t>
  </si>
  <si>
    <t>XH.3</t>
  </si>
  <si>
    <t>Fluid Engineering</t>
  </si>
  <si>
    <t>XH.31</t>
  </si>
  <si>
    <t>Flow Systems</t>
  </si>
  <si>
    <t>XH.312</t>
  </si>
  <si>
    <t>Pipework Engineering</t>
  </si>
  <si>
    <t>XH.32</t>
  </si>
  <si>
    <t>Steam Engineering</t>
  </si>
  <si>
    <t>XH.321</t>
  </si>
  <si>
    <t>Boiler Engineering</t>
  </si>
  <si>
    <t>XH.33</t>
  </si>
  <si>
    <t>Blowers / Fans</t>
  </si>
  <si>
    <t>XH.34</t>
  </si>
  <si>
    <t>Mixing Machines</t>
  </si>
  <si>
    <t>XH.35</t>
  </si>
  <si>
    <t>Turbine Engineering</t>
  </si>
  <si>
    <t>XH.36</t>
  </si>
  <si>
    <t>Pneumatic Equipment / Processes</t>
  </si>
  <si>
    <t>XH.361</t>
  </si>
  <si>
    <t>Compressors</t>
  </si>
  <si>
    <t>XH.362</t>
  </si>
  <si>
    <t>Pumps</t>
  </si>
  <si>
    <t>XH.363</t>
  </si>
  <si>
    <t>Valves</t>
  </si>
  <si>
    <t>XH.4</t>
  </si>
  <si>
    <t>Pneumatic Engineering</t>
  </si>
  <si>
    <t>XH.41</t>
  </si>
  <si>
    <t>Pressure Vessels</t>
  </si>
  <si>
    <t>XH.43</t>
  </si>
  <si>
    <t>Refrigeration Engineering</t>
  </si>
  <si>
    <t>XH.44</t>
  </si>
  <si>
    <t>Heat Pumps</t>
  </si>
  <si>
    <t>XH.45</t>
  </si>
  <si>
    <t>Heat Exchanger Technology</t>
  </si>
  <si>
    <t>XH.5</t>
  </si>
  <si>
    <t>Acoustic / Vibration Engineering</t>
  </si>
  <si>
    <t>XH.6</t>
  </si>
  <si>
    <t>Thermal Engineering</t>
  </si>
  <si>
    <t>XH.62</t>
  </si>
  <si>
    <t>Gas Turbines</t>
  </si>
  <si>
    <t>XH.7</t>
  </si>
  <si>
    <t>Tribology</t>
  </si>
  <si>
    <t>XH.71</t>
  </si>
  <si>
    <t>Bearings</t>
  </si>
  <si>
    <t>XH.72</t>
  </si>
  <si>
    <t>Gears (Mechanical Engineering)</t>
  </si>
  <si>
    <t>XH.73</t>
  </si>
  <si>
    <t>Lubrication Technology</t>
  </si>
  <si>
    <t>XH.8</t>
  </si>
  <si>
    <t>Materials Handling Technology</t>
  </si>
  <si>
    <t>XH.81</t>
  </si>
  <si>
    <t>Lifting / Handling Engineering</t>
  </si>
  <si>
    <t>XH.811</t>
  </si>
  <si>
    <t>Crane Engineering</t>
  </si>
  <si>
    <t>XH.82</t>
  </si>
  <si>
    <t>Lift Technology</t>
  </si>
  <si>
    <t>XH.9</t>
  </si>
  <si>
    <t>Heating / Ventilation Engineering</t>
  </si>
  <si>
    <t>XH.91</t>
  </si>
  <si>
    <t>Air Conditioning Engineering</t>
  </si>
  <si>
    <t>XH.92</t>
  </si>
  <si>
    <t>Heating Engineering</t>
  </si>
  <si>
    <t>XH.93</t>
  </si>
  <si>
    <t>Ventilation Engineering</t>
  </si>
  <si>
    <t>XJ.</t>
  </si>
  <si>
    <t>Electrical Engineering</t>
  </si>
  <si>
    <t>XJ.1</t>
  </si>
  <si>
    <t>Electrical Engineering (General)</t>
  </si>
  <si>
    <t>XJ.11</t>
  </si>
  <si>
    <t>Electrical Craft Studies</t>
  </si>
  <si>
    <t>XJ.12</t>
  </si>
  <si>
    <t>Electrical Technician Studies</t>
  </si>
  <si>
    <t>XJ.13</t>
  </si>
  <si>
    <t>Electrical Maintenance Engineering</t>
  </si>
  <si>
    <t>XJ.2</t>
  </si>
  <si>
    <t>Electrical Safety</t>
  </si>
  <si>
    <t>XJ.21</t>
  </si>
  <si>
    <t>Electrical Hazards (Protection From)</t>
  </si>
  <si>
    <t>XJ.22</t>
  </si>
  <si>
    <t>Electrical Equipment Protection</t>
  </si>
  <si>
    <t>XJ.23</t>
  </si>
  <si>
    <t>Electric Circuit Protection</t>
  </si>
  <si>
    <t>XJ.3</t>
  </si>
  <si>
    <t>Electric Installation / Wiring (Plant / Machinery / Appliances)</t>
  </si>
  <si>
    <t>XJ.31</t>
  </si>
  <si>
    <t>Wiring Regulations</t>
  </si>
  <si>
    <t>XJ.32</t>
  </si>
  <si>
    <t>Electrical Testing</t>
  </si>
  <si>
    <t>XJ.33</t>
  </si>
  <si>
    <t>Electric Circuits</t>
  </si>
  <si>
    <t>XJ.331</t>
  </si>
  <si>
    <t>Electric Circuit Wiring</t>
  </si>
  <si>
    <t>XJ.4</t>
  </si>
  <si>
    <t>Electric Machines</t>
  </si>
  <si>
    <t>XJ.41</t>
  </si>
  <si>
    <t>Electromechanical Engineering</t>
  </si>
  <si>
    <t>XJ.42</t>
  </si>
  <si>
    <t>Electric Motors</t>
  </si>
  <si>
    <t>XJ.5</t>
  </si>
  <si>
    <t>Electric Materials</t>
  </si>
  <si>
    <t>XJ.6</t>
  </si>
  <si>
    <t>Electrical Principles</t>
  </si>
  <si>
    <t>XJ.7</t>
  </si>
  <si>
    <t>Electric Components</t>
  </si>
  <si>
    <t>XK.</t>
  </si>
  <si>
    <t>Power / Energy Engineering</t>
  </si>
  <si>
    <t>XK.1</t>
  </si>
  <si>
    <t>Energy Engineering</t>
  </si>
  <si>
    <t>XK.2</t>
  </si>
  <si>
    <t>Electric Power Engineering</t>
  </si>
  <si>
    <t>XK.21</t>
  </si>
  <si>
    <t>Electric Power</t>
  </si>
  <si>
    <t>XK.211</t>
  </si>
  <si>
    <t>Power Plants</t>
  </si>
  <si>
    <t>XK.213</t>
  </si>
  <si>
    <t>Electric Generators</t>
  </si>
  <si>
    <t>XK.22</t>
  </si>
  <si>
    <t>Hydroelectric Power</t>
  </si>
  <si>
    <t>XK.23</t>
  </si>
  <si>
    <t>Wind Powered Generators</t>
  </si>
  <si>
    <t>XK.24</t>
  </si>
  <si>
    <t>Gas Fuelled Power Generators</t>
  </si>
  <si>
    <t>XK.25</t>
  </si>
  <si>
    <t>Oil Fuelled Power Generators</t>
  </si>
  <si>
    <t>XK.26</t>
  </si>
  <si>
    <t>Solid Fuelled Power Generators</t>
  </si>
  <si>
    <t>XK.3</t>
  </si>
  <si>
    <t>Nuclear Power Engineering</t>
  </si>
  <si>
    <t>XK.4</t>
  </si>
  <si>
    <t>Electric Power Storage / Transmission</t>
  </si>
  <si>
    <t>XK.41</t>
  </si>
  <si>
    <t>Power Supply (General)</t>
  </si>
  <si>
    <t>XK.42</t>
  </si>
  <si>
    <t>Power Transformers</t>
  </si>
  <si>
    <t>XK.43</t>
  </si>
  <si>
    <t>Switchgear</t>
  </si>
  <si>
    <t>XK.44</t>
  </si>
  <si>
    <t>Power Transmission</t>
  </si>
  <si>
    <t>XK.45</t>
  </si>
  <si>
    <t>Electric Power Storage</t>
  </si>
  <si>
    <t>XK.46</t>
  </si>
  <si>
    <t>Power Lines Maintenance</t>
  </si>
  <si>
    <t>XK.5</t>
  </si>
  <si>
    <t>Electromagnetic Engineering</t>
  </si>
  <si>
    <t>XL.</t>
  </si>
  <si>
    <t>Electronic Engineering</t>
  </si>
  <si>
    <t>XL.1</t>
  </si>
  <si>
    <t>Electronic Engineering (General)</t>
  </si>
  <si>
    <t>XL.13</t>
  </si>
  <si>
    <t>Digital Electronics</t>
  </si>
  <si>
    <t>XL.14</t>
  </si>
  <si>
    <t>Analogue Electronics</t>
  </si>
  <si>
    <t>XL.15</t>
  </si>
  <si>
    <t>Microelectronics</t>
  </si>
  <si>
    <t>XL.16</t>
  </si>
  <si>
    <t>Electronic Maintenance Engineering</t>
  </si>
  <si>
    <t>XL.2</t>
  </si>
  <si>
    <t>Industrial Electronics</t>
  </si>
  <si>
    <t>XL.21</t>
  </si>
  <si>
    <t>Electronic Craft Skills</t>
  </si>
  <si>
    <t>XL.22</t>
  </si>
  <si>
    <t>Electronics Technicians</t>
  </si>
  <si>
    <t>XL.23</t>
  </si>
  <si>
    <t>Electronics Testing / Fault Finding</t>
  </si>
  <si>
    <t>XL.24</t>
  </si>
  <si>
    <t>Power Electronics</t>
  </si>
  <si>
    <t>XL.3</t>
  </si>
  <si>
    <t>Electronic Materials</t>
  </si>
  <si>
    <t>XL.31</t>
  </si>
  <si>
    <t>Superconductors (Electronics)</t>
  </si>
  <si>
    <t>XL.4</t>
  </si>
  <si>
    <t>Electronics Systems Design</t>
  </si>
  <si>
    <t>XL.41</t>
  </si>
  <si>
    <t>Microelectronics Systems Design</t>
  </si>
  <si>
    <t>XL.42</t>
  </si>
  <si>
    <t>Computer Aided Electronic Design</t>
  </si>
  <si>
    <t>XL.43</t>
  </si>
  <si>
    <t>Electronics Calculations</t>
  </si>
  <si>
    <t>XL.5</t>
  </si>
  <si>
    <t>Electronic Components / Circuits</t>
  </si>
  <si>
    <t>XL.52</t>
  </si>
  <si>
    <t>Anti Static Components / Techniques</t>
  </si>
  <si>
    <t>XL.53</t>
  </si>
  <si>
    <t>Microprocessors</t>
  </si>
  <si>
    <t>XL.54</t>
  </si>
  <si>
    <t>Very Large / Large Scale Integration (Vlsi/Lsi)</t>
  </si>
  <si>
    <t>XL.55</t>
  </si>
  <si>
    <t>Semiconductor Devices</t>
  </si>
  <si>
    <t>XL.56</t>
  </si>
  <si>
    <t>Electronic Circuits</t>
  </si>
  <si>
    <t>XL.562</t>
  </si>
  <si>
    <t>Integrated Circuits</t>
  </si>
  <si>
    <t>XL.564</t>
  </si>
  <si>
    <t>Logic Circuits</t>
  </si>
  <si>
    <t>XL.565</t>
  </si>
  <si>
    <t>Logic Gates</t>
  </si>
  <si>
    <t>XL.57</t>
  </si>
  <si>
    <t>Amplifiers / Signal Generators</t>
  </si>
  <si>
    <t>XL.571</t>
  </si>
  <si>
    <t>Signal Processing Components</t>
  </si>
  <si>
    <t>XL.58</t>
  </si>
  <si>
    <t>Surface Mount Technology</t>
  </si>
  <si>
    <t>XL.6</t>
  </si>
  <si>
    <t>Optoelectronics</t>
  </si>
  <si>
    <t>XL.61</t>
  </si>
  <si>
    <t>Fibre Optics</t>
  </si>
  <si>
    <t>XL.62</t>
  </si>
  <si>
    <t>Laser Technology</t>
  </si>
  <si>
    <t>XL.621</t>
  </si>
  <si>
    <t>Laser Devices</t>
  </si>
  <si>
    <t>XL.63</t>
  </si>
  <si>
    <t>Optical Electronic Devices</t>
  </si>
  <si>
    <t>XL.7</t>
  </si>
  <si>
    <t>Electromagnetic Compatibility</t>
  </si>
  <si>
    <t>XL.8</t>
  </si>
  <si>
    <t>Sound / Audio Technology</t>
  </si>
  <si>
    <t>XL.81</t>
  </si>
  <si>
    <t>Sound Based Technology</t>
  </si>
  <si>
    <t>XL.811</t>
  </si>
  <si>
    <t>Sonar</t>
  </si>
  <si>
    <t>XL.82</t>
  </si>
  <si>
    <t>Audio / Recording Technology</t>
  </si>
  <si>
    <t>XL.9</t>
  </si>
  <si>
    <t>Mechatronics</t>
  </si>
  <si>
    <t>XM.</t>
  </si>
  <si>
    <t>Telecommunications</t>
  </si>
  <si>
    <t>XM.1</t>
  </si>
  <si>
    <t>Data Communications Systems</t>
  </si>
  <si>
    <t>XM.11</t>
  </si>
  <si>
    <t>Viewdata / Videotex</t>
  </si>
  <si>
    <t>XM.12</t>
  </si>
  <si>
    <t>Fax (Telecommunications)</t>
  </si>
  <si>
    <t>XM.13</t>
  </si>
  <si>
    <t>Integrated Services Digital Networks (Isdn)</t>
  </si>
  <si>
    <t>XM.14</t>
  </si>
  <si>
    <t>Data Communications Hardware</t>
  </si>
  <si>
    <t>XM.141</t>
  </si>
  <si>
    <t>Telecommunications Fitting / Line Work</t>
  </si>
  <si>
    <t>XM.142</t>
  </si>
  <si>
    <t>Optical Communications Networks</t>
  </si>
  <si>
    <t>XM.2</t>
  </si>
  <si>
    <t>Radio Communication</t>
  </si>
  <si>
    <t>XM.21</t>
  </si>
  <si>
    <t>Microwave Principles (Electronics)</t>
  </si>
  <si>
    <t>XM.22</t>
  </si>
  <si>
    <t>Transmission Telecommunications</t>
  </si>
  <si>
    <t>XM.23</t>
  </si>
  <si>
    <t>Radio Frequency Engineering</t>
  </si>
  <si>
    <t>XM.24</t>
  </si>
  <si>
    <t>Satellite Communications</t>
  </si>
  <si>
    <t>XM.25</t>
  </si>
  <si>
    <t>Radio Amateurs</t>
  </si>
  <si>
    <t>XM.26</t>
  </si>
  <si>
    <t>Radio Operators</t>
  </si>
  <si>
    <t>XM.3</t>
  </si>
  <si>
    <t>Telephony</t>
  </si>
  <si>
    <t>XM.31</t>
  </si>
  <si>
    <t>Telephone Installation / Servicing</t>
  </si>
  <si>
    <t>XM.32</t>
  </si>
  <si>
    <t>Radio Telephones (Telecommunications)</t>
  </si>
  <si>
    <t>XM.4</t>
  </si>
  <si>
    <t>Television Systems (Electronics)</t>
  </si>
  <si>
    <t>XM.41</t>
  </si>
  <si>
    <t>Television Principles</t>
  </si>
  <si>
    <t>XM.42</t>
  </si>
  <si>
    <t>Closed Circuit Television (Electronics)</t>
  </si>
  <si>
    <t>XM.44</t>
  </si>
  <si>
    <t>Cable Television Systems (Electronics)</t>
  </si>
  <si>
    <t>XM.45</t>
  </si>
  <si>
    <t>Satellite Television Systems (Electronics)</t>
  </si>
  <si>
    <t>XM.46</t>
  </si>
  <si>
    <t>Video Equipment (Electronics)</t>
  </si>
  <si>
    <t>XM.5</t>
  </si>
  <si>
    <t>Radar Systems</t>
  </si>
  <si>
    <t>XM.6</t>
  </si>
  <si>
    <t>Mobile Communications Systems</t>
  </si>
  <si>
    <t>XM.61</t>
  </si>
  <si>
    <t>Umts (Universal Mobile Telecommunications Systems)</t>
  </si>
  <si>
    <t>XM.62</t>
  </si>
  <si>
    <t>Gprs (General Packet Radio Service)</t>
  </si>
  <si>
    <t>XM.63</t>
  </si>
  <si>
    <t>Gms (Global System Mobile Communication)</t>
  </si>
  <si>
    <t>XN.</t>
  </si>
  <si>
    <t>Electrical / Electronic Servicing</t>
  </si>
  <si>
    <t>XN.1</t>
  </si>
  <si>
    <t>Electrical Appliance Servicing</t>
  </si>
  <si>
    <t>XN.13</t>
  </si>
  <si>
    <t>Electrical Appliance Fitting</t>
  </si>
  <si>
    <t>XN.14</t>
  </si>
  <si>
    <t>Domestic Electrical Appliance Servicing</t>
  </si>
  <si>
    <t>XN.2</t>
  </si>
  <si>
    <t>Business Equipment Servicing</t>
  </si>
  <si>
    <t>XN.3</t>
  </si>
  <si>
    <t>Leisure / Domestic Electronic Equipment Servicing</t>
  </si>
  <si>
    <t>XP.</t>
  </si>
  <si>
    <t>Aerospace / Defence Engineering</t>
  </si>
  <si>
    <t>XP.1</t>
  </si>
  <si>
    <t>Aerospace Engineering</t>
  </si>
  <si>
    <t>XP.11</t>
  </si>
  <si>
    <t>Aircraft Engineering</t>
  </si>
  <si>
    <t>XP.2</t>
  </si>
  <si>
    <t>Avionics</t>
  </si>
  <si>
    <t>XP.3</t>
  </si>
  <si>
    <t>Aircraft</t>
  </si>
  <si>
    <t>XP.33</t>
  </si>
  <si>
    <t>Helicopters</t>
  </si>
  <si>
    <t>XP.4</t>
  </si>
  <si>
    <t>Aircraft Maintenance Engineering</t>
  </si>
  <si>
    <t>XP.41</t>
  </si>
  <si>
    <t>Aircraft Engine Maintenance</t>
  </si>
  <si>
    <t>XP.5</t>
  </si>
  <si>
    <t>Space Technology</t>
  </si>
  <si>
    <t>XP.6</t>
  </si>
  <si>
    <t>Defence / Weapons Technology</t>
  </si>
  <si>
    <t>XQ.</t>
  </si>
  <si>
    <t>Ship and Boat Building / Marine / Offshore Engineering and Maintenance</t>
  </si>
  <si>
    <t>XQ.1</t>
  </si>
  <si>
    <t>Marine Engineering</t>
  </si>
  <si>
    <t>XQ.2</t>
  </si>
  <si>
    <t>Naval Architecture</t>
  </si>
  <si>
    <t>XQ.21</t>
  </si>
  <si>
    <t>Ship Design</t>
  </si>
  <si>
    <t>XQ.3</t>
  </si>
  <si>
    <t>Ship Building</t>
  </si>
  <si>
    <t>XQ.4</t>
  </si>
  <si>
    <t>Boat Building</t>
  </si>
  <si>
    <t>XQ.41</t>
  </si>
  <si>
    <t>Boat Design</t>
  </si>
  <si>
    <t>XQ.43</t>
  </si>
  <si>
    <t>Small Boat Technology</t>
  </si>
  <si>
    <t>XQ.44</t>
  </si>
  <si>
    <t>Yacht Building</t>
  </si>
  <si>
    <t>XQ.5</t>
  </si>
  <si>
    <t>Marine Electronics / Instruments</t>
  </si>
  <si>
    <t>XQ.51</t>
  </si>
  <si>
    <t>Marine Electronic Engineering</t>
  </si>
  <si>
    <t>XQ.52</t>
  </si>
  <si>
    <t>Offshore Electronic Engineering</t>
  </si>
  <si>
    <t>XQ.6</t>
  </si>
  <si>
    <t>Marine Electrical Engineering</t>
  </si>
  <si>
    <t>XQ.7</t>
  </si>
  <si>
    <t>Marine Mechanical Engineering</t>
  </si>
  <si>
    <t>XQ.71</t>
  </si>
  <si>
    <t>Marine Engine Maintenance</t>
  </si>
  <si>
    <t>XQ.8</t>
  </si>
  <si>
    <t>Submarines / Submersibles</t>
  </si>
  <si>
    <t>XQ.9</t>
  </si>
  <si>
    <t>Offshore Engineering</t>
  </si>
  <si>
    <t>XR.</t>
  </si>
  <si>
    <t>Road Vehicle Engineering</t>
  </si>
  <si>
    <t>XR.2</t>
  </si>
  <si>
    <t>Vehicle Design / Production (General)</t>
  </si>
  <si>
    <t>XR.21</t>
  </si>
  <si>
    <t>Vehicle Design (General)</t>
  </si>
  <si>
    <t>XR.211</t>
  </si>
  <si>
    <t>Vehicle Engine Design</t>
  </si>
  <si>
    <t>XR.212</t>
  </si>
  <si>
    <t>Vehicle Body Design / Styling</t>
  </si>
  <si>
    <t>XR.213</t>
  </si>
  <si>
    <t>Automotive Safety Systems/Design</t>
  </si>
  <si>
    <t>XR.22</t>
  </si>
  <si>
    <t>Vehicle Production (General)</t>
  </si>
  <si>
    <t>XR.23</t>
  </si>
  <si>
    <t>Vehicle Body Building</t>
  </si>
  <si>
    <t>XR.24</t>
  </si>
  <si>
    <t>Vehicle Finishing</t>
  </si>
  <si>
    <t>XR.241</t>
  </si>
  <si>
    <t>Vehicle Painting / Spraying (Industrial)</t>
  </si>
  <si>
    <t>XR.3</t>
  </si>
  <si>
    <t>Road Vehicles Design / Production</t>
  </si>
  <si>
    <t>XR.31</t>
  </si>
  <si>
    <t>Car and Van Design / Production</t>
  </si>
  <si>
    <t>XR.33</t>
  </si>
  <si>
    <t>Public Service Vehicles Design / Production</t>
  </si>
  <si>
    <t>XR.34</t>
  </si>
  <si>
    <t>Heavy Goods Vehicles Design / Production</t>
  </si>
  <si>
    <t>XR.36</t>
  </si>
  <si>
    <t>Motorcycle Design / Production</t>
  </si>
  <si>
    <t>XR.4</t>
  </si>
  <si>
    <t>Special Vehicles Design / Production</t>
  </si>
  <si>
    <t>XS.</t>
  </si>
  <si>
    <t>Vehicle Maintenance / Repair / Servicing</t>
  </si>
  <si>
    <t>XS.1</t>
  </si>
  <si>
    <t>Vehicle Maintenance / Repair</t>
  </si>
  <si>
    <t>XS.15</t>
  </si>
  <si>
    <t>Vehicle Cleaning</t>
  </si>
  <si>
    <t>XS.16</t>
  </si>
  <si>
    <t>Vehicle Inspection</t>
  </si>
  <si>
    <t>XS.2</t>
  </si>
  <si>
    <t>Vehicle Workshop Practice</t>
  </si>
  <si>
    <t>XS.3</t>
  </si>
  <si>
    <t>Vehicle Body Maintenance / Repair</t>
  </si>
  <si>
    <t>XS.31</t>
  </si>
  <si>
    <t>Panel Beating</t>
  </si>
  <si>
    <t>XS.32</t>
  </si>
  <si>
    <t>Vehicle Welding</t>
  </si>
  <si>
    <t>XS.33</t>
  </si>
  <si>
    <t>Vehicle Restoration</t>
  </si>
  <si>
    <t>XS.34</t>
  </si>
  <si>
    <t>Vehicle Painting / Spraying (Bodyshop)</t>
  </si>
  <si>
    <t>XS.4</t>
  </si>
  <si>
    <t>Vehicle Engine Maintenance / Repair</t>
  </si>
  <si>
    <t>XS.41</t>
  </si>
  <si>
    <t>Engine Diagnostics</t>
  </si>
  <si>
    <t>XS.42</t>
  </si>
  <si>
    <t>Lgv Engines</t>
  </si>
  <si>
    <t>XS.43</t>
  </si>
  <si>
    <t>Car and Van Engines</t>
  </si>
  <si>
    <t>XS.44</t>
  </si>
  <si>
    <t>Diesel Engines (Vehicle)</t>
  </si>
  <si>
    <t>XS.45</t>
  </si>
  <si>
    <t>Vehicle Fuel Systems</t>
  </si>
  <si>
    <t>XS.451</t>
  </si>
  <si>
    <t>Fuel Injection Systems</t>
  </si>
  <si>
    <t>XS.452</t>
  </si>
  <si>
    <t>Turbocharging</t>
  </si>
  <si>
    <t>XS.453</t>
  </si>
  <si>
    <t>Catalytic Converters</t>
  </si>
  <si>
    <t>XS.46</t>
  </si>
  <si>
    <t>Vehicle Exhaust Systems</t>
  </si>
  <si>
    <t>XS.47</t>
  </si>
  <si>
    <t>Vehicle Ignition Systems</t>
  </si>
  <si>
    <t>XS.48</t>
  </si>
  <si>
    <t>Vehicle Lubrication</t>
  </si>
  <si>
    <t>XS.5</t>
  </si>
  <si>
    <t>Vehicle Wheel and Tyre Fitting</t>
  </si>
  <si>
    <t>XS.6</t>
  </si>
  <si>
    <t>Vehicle Electrical / Electronic Systems</t>
  </si>
  <si>
    <t>XS.61</t>
  </si>
  <si>
    <t>Vehicle Battery / Charging Systems</t>
  </si>
  <si>
    <t>XS.7</t>
  </si>
  <si>
    <t>Vehicle Steering / Braking / Transmission</t>
  </si>
  <si>
    <t>XS.71</t>
  </si>
  <si>
    <t>Braking Systems</t>
  </si>
  <si>
    <t>XS.72</t>
  </si>
  <si>
    <t>Gears / Gear Boxes (Vehicle)</t>
  </si>
  <si>
    <t>XS.8</t>
  </si>
  <si>
    <t>Bicycle Maintenance / Repair</t>
  </si>
  <si>
    <t>XS.9</t>
  </si>
  <si>
    <t>Motorcycle Maintenance / Repair</t>
  </si>
  <si>
    <t>XT.</t>
  </si>
  <si>
    <t>Rail Vehicle Engineering</t>
  </si>
  <si>
    <t>XT.1</t>
  </si>
  <si>
    <t>Rail Rolling Stock</t>
  </si>
  <si>
    <t>XT.2</t>
  </si>
  <si>
    <t>Rail Locomotives</t>
  </si>
  <si>
    <t>XT.3</t>
  </si>
  <si>
    <t>Light / Portable Railways</t>
  </si>
  <si>
    <t>XXXX</t>
  </si>
  <si>
    <t>Y</t>
  </si>
  <si>
    <t>Oil / Mining / Plastics / Chemicals</t>
  </si>
  <si>
    <t>YA.</t>
  </si>
  <si>
    <t>Mining / Quarrying / Extraction</t>
  </si>
  <si>
    <t>YA.1</t>
  </si>
  <si>
    <t>Mining (General)</t>
  </si>
  <si>
    <t>YA.2</t>
  </si>
  <si>
    <t>Minerals Exploration</t>
  </si>
  <si>
    <t>YA.21</t>
  </si>
  <si>
    <t>Mining Geology</t>
  </si>
  <si>
    <t>YA.3</t>
  </si>
  <si>
    <t>Mining Operations</t>
  </si>
  <si>
    <t>YA.5</t>
  </si>
  <si>
    <t>Mining Engineering</t>
  </si>
  <si>
    <t>YA.6</t>
  </si>
  <si>
    <t>Quarrying</t>
  </si>
  <si>
    <t>YB.</t>
  </si>
  <si>
    <t>Oil and Gas Operations</t>
  </si>
  <si>
    <t>YB.5</t>
  </si>
  <si>
    <t>Diving (Offshore)</t>
  </si>
  <si>
    <t>YB.8</t>
  </si>
  <si>
    <t>Oil / Gas Extraction Operations</t>
  </si>
  <si>
    <t>YC.</t>
  </si>
  <si>
    <t>Chemicals / Materials Engineering</t>
  </si>
  <si>
    <t>YC.1</t>
  </si>
  <si>
    <t>Chemical Engineering</t>
  </si>
  <si>
    <t>YC.2</t>
  </si>
  <si>
    <t>Chemical Process Engineering</t>
  </si>
  <si>
    <t>YC.21</t>
  </si>
  <si>
    <t>Combustion Engineering</t>
  </si>
  <si>
    <t>YC.22</t>
  </si>
  <si>
    <t>Corrosion Engineering</t>
  </si>
  <si>
    <t>YC.24</t>
  </si>
  <si>
    <t>Bioprocess Engineering</t>
  </si>
  <si>
    <t>YC.3</t>
  </si>
  <si>
    <t>Chemical Plant Engineering</t>
  </si>
  <si>
    <t>YC.31</t>
  </si>
  <si>
    <t>Chemical Instrumentation</t>
  </si>
  <si>
    <t>YC.33</t>
  </si>
  <si>
    <t>Process Plant Operation</t>
  </si>
  <si>
    <t>YC.4</t>
  </si>
  <si>
    <t>Materials Engineering and Technology</t>
  </si>
  <si>
    <t>YC.41</t>
  </si>
  <si>
    <t>Materials Engineering (General)</t>
  </si>
  <si>
    <t>YC.42</t>
  </si>
  <si>
    <t>Materials Technology (General)</t>
  </si>
  <si>
    <t>YC.5</t>
  </si>
  <si>
    <t>Minerals Processing / Technology</t>
  </si>
  <si>
    <t>YC.52</t>
  </si>
  <si>
    <t>Minerals Processing</t>
  </si>
  <si>
    <t>YC.54</t>
  </si>
  <si>
    <t>Minerals Technology</t>
  </si>
  <si>
    <t>YC.6</t>
  </si>
  <si>
    <t>Oil / Gas / Petrochemicals Processing</t>
  </si>
  <si>
    <t>YC.61</t>
  </si>
  <si>
    <t>Petrochemical Plant Engineering</t>
  </si>
  <si>
    <t>YC.62</t>
  </si>
  <si>
    <t>Oil Refining</t>
  </si>
  <si>
    <t>YC.621</t>
  </si>
  <si>
    <t>Petroleum Technology</t>
  </si>
  <si>
    <t>YC.63</t>
  </si>
  <si>
    <t>Petrochemicals Processing</t>
  </si>
  <si>
    <t>YC.64</t>
  </si>
  <si>
    <t>Gas Processing Technology</t>
  </si>
  <si>
    <t>YC.65</t>
  </si>
  <si>
    <t>Fuel Technology</t>
  </si>
  <si>
    <t>YD.</t>
  </si>
  <si>
    <t>Metallurgy / Metals Production</t>
  </si>
  <si>
    <t>YD.1</t>
  </si>
  <si>
    <t>Metallurgy</t>
  </si>
  <si>
    <t>YD.2</t>
  </si>
  <si>
    <t>Metal Refining / Processing</t>
  </si>
  <si>
    <t>YD.23</t>
  </si>
  <si>
    <t>Metal Processing (Metal Production)</t>
  </si>
  <si>
    <t>YD.24</t>
  </si>
  <si>
    <t>Ferrous Metals Production</t>
  </si>
  <si>
    <t>YD.3</t>
  </si>
  <si>
    <t>Casting (Metals)</t>
  </si>
  <si>
    <t>YD.31</t>
  </si>
  <si>
    <t>Die Casting</t>
  </si>
  <si>
    <t>YD.32</t>
  </si>
  <si>
    <t>Core Making</t>
  </si>
  <si>
    <t>YD.33</t>
  </si>
  <si>
    <t>Pattern Making (Engineering)</t>
  </si>
  <si>
    <t>YD.34</t>
  </si>
  <si>
    <t>Mould Making (Engineering)</t>
  </si>
  <si>
    <t>YE.</t>
  </si>
  <si>
    <t>Polymer Technology</t>
  </si>
  <si>
    <t>YE.2</t>
  </si>
  <si>
    <t>Polymer Materials</t>
  </si>
  <si>
    <t>YE.21</t>
  </si>
  <si>
    <t>Plastic Materials</t>
  </si>
  <si>
    <t>YE.22</t>
  </si>
  <si>
    <t>Rubber Materials</t>
  </si>
  <si>
    <t>YE.24</t>
  </si>
  <si>
    <t>Composite Materials</t>
  </si>
  <si>
    <t>YE.4</t>
  </si>
  <si>
    <t>Polymer Engineering / Design</t>
  </si>
  <si>
    <t>Z</t>
  </si>
  <si>
    <t>Logistics / Distribution / Transport / Driving</t>
  </si>
  <si>
    <t>ZM.</t>
  </si>
  <si>
    <t>Logistics</t>
  </si>
  <si>
    <t>ZM.1</t>
  </si>
  <si>
    <t>Supply Chain Management</t>
  </si>
  <si>
    <t>ZM.2</t>
  </si>
  <si>
    <t>Production / Operations Management</t>
  </si>
  <si>
    <t>ZM.21</t>
  </si>
  <si>
    <t>Production Management</t>
  </si>
  <si>
    <t>ZM.211</t>
  </si>
  <si>
    <t>Production Planning</t>
  </si>
  <si>
    <t>ZM.212</t>
  </si>
  <si>
    <t>Production Estimating / Costing</t>
  </si>
  <si>
    <t>ZM.213</t>
  </si>
  <si>
    <t>Production Control (Management)</t>
  </si>
  <si>
    <t>ZM.22</t>
  </si>
  <si>
    <t>Operations Management</t>
  </si>
  <si>
    <t>ZM.3</t>
  </si>
  <si>
    <t>Productivity</t>
  </si>
  <si>
    <t>ZM.4</t>
  </si>
  <si>
    <t>Production Scheduling</t>
  </si>
  <si>
    <t>ZM.41</t>
  </si>
  <si>
    <t>Just In Time</t>
  </si>
  <si>
    <t>ZM.42</t>
  </si>
  <si>
    <t>Progress Chasing</t>
  </si>
  <si>
    <t>ZM.5</t>
  </si>
  <si>
    <t>Inventory Control</t>
  </si>
  <si>
    <t>ZM.51</t>
  </si>
  <si>
    <t>Stock / Stores Control</t>
  </si>
  <si>
    <t>ZM.52</t>
  </si>
  <si>
    <t>Stocktaking</t>
  </si>
  <si>
    <t>ZM.7</t>
  </si>
  <si>
    <t>Waste Control (Production)</t>
  </si>
  <si>
    <t>ZN.</t>
  </si>
  <si>
    <t>Purchasing / Procurement and Sourcing</t>
  </si>
  <si>
    <t>ZN.1</t>
  </si>
  <si>
    <t>Material Requirements Planning</t>
  </si>
  <si>
    <t>ZN.2</t>
  </si>
  <si>
    <t>Procurement and Sourcing (General)</t>
  </si>
  <si>
    <t>ZN.3</t>
  </si>
  <si>
    <t>Purchasing</t>
  </si>
  <si>
    <t>ZP.</t>
  </si>
  <si>
    <t>Distribution</t>
  </si>
  <si>
    <t>ZP.1</t>
  </si>
  <si>
    <t>Freight Forwarding</t>
  </si>
  <si>
    <t>ZP.2</t>
  </si>
  <si>
    <t>Warehousing / Storage</t>
  </si>
  <si>
    <t>ZP.3</t>
  </si>
  <si>
    <t>Transport Broking and Chartering</t>
  </si>
  <si>
    <t>ZP.4</t>
  </si>
  <si>
    <t>Goods Collection / Delivery Services</t>
  </si>
  <si>
    <t>ZP.41</t>
  </si>
  <si>
    <t>Postal Services</t>
  </si>
  <si>
    <t>ZP.5</t>
  </si>
  <si>
    <t>Freight Handling</t>
  </si>
  <si>
    <t>ZP.51</t>
  </si>
  <si>
    <t>Loading / Unloading</t>
  </si>
  <si>
    <t>ZP.52</t>
  </si>
  <si>
    <t>Lifting / Handling (Mechanical)</t>
  </si>
  <si>
    <t>ZP.521</t>
  </si>
  <si>
    <t>Crane Operation (Freight)</t>
  </si>
  <si>
    <t>ZP.522</t>
  </si>
  <si>
    <t>Slinger / Banksman (Freight Handling)</t>
  </si>
  <si>
    <t>ZP.523</t>
  </si>
  <si>
    <t>Forklift Truck Operation</t>
  </si>
  <si>
    <t>ZP.524</t>
  </si>
  <si>
    <t>Hoist Operation</t>
  </si>
  <si>
    <t>ZP.525</t>
  </si>
  <si>
    <t>Kinetic Handling</t>
  </si>
  <si>
    <t>ZP.54</t>
  </si>
  <si>
    <t>Freight Safety</t>
  </si>
  <si>
    <t>ZP.541</t>
  </si>
  <si>
    <t>Hazardous Freight Handling</t>
  </si>
  <si>
    <t>ZP.542</t>
  </si>
  <si>
    <t>Driving Hazardous Cargo</t>
  </si>
  <si>
    <t>ZP.56</t>
  </si>
  <si>
    <t>Furniture Removal</t>
  </si>
  <si>
    <t>ZP.6</t>
  </si>
  <si>
    <t>Pipelines (Distribution)</t>
  </si>
  <si>
    <t>ZQ.</t>
  </si>
  <si>
    <t>Transport Services</t>
  </si>
  <si>
    <t>ZQ.2</t>
  </si>
  <si>
    <t>Transport Regulation / Legislation</t>
  </si>
  <si>
    <t>ZQ.3</t>
  </si>
  <si>
    <t>Transport Management</t>
  </si>
  <si>
    <t>ZQ.4</t>
  </si>
  <si>
    <t>Passenger Care (Transport)</t>
  </si>
  <si>
    <t>ZQ.5</t>
  </si>
  <si>
    <t>International Transport</t>
  </si>
  <si>
    <t>ZR.</t>
  </si>
  <si>
    <t>Aviation</t>
  </si>
  <si>
    <t>ZR.1</t>
  </si>
  <si>
    <t>Air Transport Operations</t>
  </si>
  <si>
    <t>ZR.2</t>
  </si>
  <si>
    <t>Air Freight Transport</t>
  </si>
  <si>
    <t>ZR.21</t>
  </si>
  <si>
    <t>Hazardous Freight (Air)</t>
  </si>
  <si>
    <t>ZR.3</t>
  </si>
  <si>
    <t>Air Passenger Transport</t>
  </si>
  <si>
    <t>ZR.31</t>
  </si>
  <si>
    <t>Airline Ticketing / Reservations</t>
  </si>
  <si>
    <t>ZR.32</t>
  </si>
  <si>
    <t>Airline Cabin Work</t>
  </si>
  <si>
    <t>ZR.4</t>
  </si>
  <si>
    <t>Aviation Safety</t>
  </si>
  <si>
    <t>ZR.5</t>
  </si>
  <si>
    <t>Aviation Security</t>
  </si>
  <si>
    <t>ZR.6</t>
  </si>
  <si>
    <t>Airport Management / Ground Services</t>
  </si>
  <si>
    <t>ZR.61</t>
  </si>
  <si>
    <t>Runway Maintenance</t>
  </si>
  <si>
    <t>ZR.62</t>
  </si>
  <si>
    <t>Airport Ground Services</t>
  </si>
  <si>
    <t>ZR.621</t>
  </si>
  <si>
    <t>Aircraft Fuelling</t>
  </si>
  <si>
    <t>ZR.7</t>
  </si>
  <si>
    <t>Aircraft Operation</t>
  </si>
  <si>
    <t>ZR.71</t>
  </si>
  <si>
    <t>Flying (Commercial)</t>
  </si>
  <si>
    <t>ZR.711</t>
  </si>
  <si>
    <t>PilotS Licence (Commercial)</t>
  </si>
  <si>
    <t>ZR.713</t>
  </si>
  <si>
    <t>PilotS Licence (Helicopter)</t>
  </si>
  <si>
    <t>ZR.714</t>
  </si>
  <si>
    <t>Crop Spraying (Flying)</t>
  </si>
  <si>
    <t>ZR.72</t>
  </si>
  <si>
    <t>Aircraft Navigation</t>
  </si>
  <si>
    <t>ZR.73</t>
  </si>
  <si>
    <t>Aircraft Instruments (Using)</t>
  </si>
  <si>
    <t>ZR.74</t>
  </si>
  <si>
    <t>Aeronautics</t>
  </si>
  <si>
    <t>ZR.741</t>
  </si>
  <si>
    <t>Astronautics</t>
  </si>
  <si>
    <t>ZR.8</t>
  </si>
  <si>
    <t>Air Traffic Control</t>
  </si>
  <si>
    <t>ZS.</t>
  </si>
  <si>
    <t>Marine Transport</t>
  </si>
  <si>
    <t>ZS.1</t>
  </si>
  <si>
    <t>Marine Transport Operation</t>
  </si>
  <si>
    <t>ZS.11</t>
  </si>
  <si>
    <t>International Shipping</t>
  </si>
  <si>
    <t>ZS.2</t>
  </si>
  <si>
    <t>Marine Transport Services</t>
  </si>
  <si>
    <t>ZS.21</t>
  </si>
  <si>
    <t>Marine Freight Transport</t>
  </si>
  <si>
    <t>ZS.211</t>
  </si>
  <si>
    <t>Hazardous Goods (Marine)</t>
  </si>
  <si>
    <t>ZS.22</t>
  </si>
  <si>
    <t>Marine Passenger Transport</t>
  </si>
  <si>
    <t>ZS.23</t>
  </si>
  <si>
    <t>Port / Harbour Services</t>
  </si>
  <si>
    <t>ZS.24</t>
  </si>
  <si>
    <t>Ferry Services</t>
  </si>
  <si>
    <t>ZS.26</t>
  </si>
  <si>
    <t>Inland Waterway Transport</t>
  </si>
  <si>
    <t>ZS.3</t>
  </si>
  <si>
    <t>Ship Operation</t>
  </si>
  <si>
    <t>ZS.31</t>
  </si>
  <si>
    <t>Nautical Science</t>
  </si>
  <si>
    <t>ZS.311</t>
  </si>
  <si>
    <t>Coastal Sailing (Nautical Science)</t>
  </si>
  <si>
    <t>ZS.32</t>
  </si>
  <si>
    <t>Seamanship</t>
  </si>
  <si>
    <t>ZS.321</t>
  </si>
  <si>
    <t>Pre Sea Training</t>
  </si>
  <si>
    <t>ZS.322</t>
  </si>
  <si>
    <t>Seamanship Basic</t>
  </si>
  <si>
    <t>ZS.323</t>
  </si>
  <si>
    <t>Watch Leadership</t>
  </si>
  <si>
    <t>ZS.324</t>
  </si>
  <si>
    <t>Deck Officers</t>
  </si>
  <si>
    <t>ZS.325</t>
  </si>
  <si>
    <t>Coastal Skipper</t>
  </si>
  <si>
    <t>ZS.326</t>
  </si>
  <si>
    <t>Yacht Mastership</t>
  </si>
  <si>
    <t>ZS.327</t>
  </si>
  <si>
    <t>Crew Competence</t>
  </si>
  <si>
    <t>ZS.328</t>
  </si>
  <si>
    <t>Day Skipper</t>
  </si>
  <si>
    <t>ZS.329</t>
  </si>
  <si>
    <t>Night Skipper</t>
  </si>
  <si>
    <t>ZS.33</t>
  </si>
  <si>
    <t>Marine Navigation / Communications</t>
  </si>
  <si>
    <t>ZS.333</t>
  </si>
  <si>
    <t>Marine Radar / Sonar</t>
  </si>
  <si>
    <t>ZS.334</t>
  </si>
  <si>
    <t>Marine Radio</t>
  </si>
  <si>
    <t>ZS.34</t>
  </si>
  <si>
    <t>Marine Safety / Survival</t>
  </si>
  <si>
    <t>ZS.341</t>
  </si>
  <si>
    <t>Marine Safety</t>
  </si>
  <si>
    <t>ZS.342</t>
  </si>
  <si>
    <t>Marine Survival</t>
  </si>
  <si>
    <t>ZS.343</t>
  </si>
  <si>
    <t>Marine Fire Fighting</t>
  </si>
  <si>
    <t>ZS.344</t>
  </si>
  <si>
    <t>Survival Craft Proficiency</t>
  </si>
  <si>
    <t>ZS.4</t>
  </si>
  <si>
    <t>Marine Rescue</t>
  </si>
  <si>
    <t>ZS.41</t>
  </si>
  <si>
    <t>Lifeboat Operations</t>
  </si>
  <si>
    <t>ZS.42</t>
  </si>
  <si>
    <t>Helicopter Rescue</t>
  </si>
  <si>
    <t>ZT.</t>
  </si>
  <si>
    <t>Rail Transport</t>
  </si>
  <si>
    <t>ZT.1</t>
  </si>
  <si>
    <t>Rail Transport Operations</t>
  </si>
  <si>
    <t>ZT.2</t>
  </si>
  <si>
    <t>Rail Freight Transport</t>
  </si>
  <si>
    <t>ZT.3</t>
  </si>
  <si>
    <t>Rail Passenger Transport</t>
  </si>
  <si>
    <t>ZT.4</t>
  </si>
  <si>
    <t>Railway Operation / Maintenance</t>
  </si>
  <si>
    <t>ZV.</t>
  </si>
  <si>
    <t>Road Transport</t>
  </si>
  <si>
    <t>ZV.1</t>
  </si>
  <si>
    <t>Road Freight Transport Operations</t>
  </si>
  <si>
    <t>ZV.11</t>
  </si>
  <si>
    <t>International Road Freight Operations</t>
  </si>
  <si>
    <t>ZV.2</t>
  </si>
  <si>
    <t>Road Passenger Transport Operations</t>
  </si>
  <si>
    <t>ZV.21</t>
  </si>
  <si>
    <t>Bus Services</t>
  </si>
  <si>
    <t>ZV.22</t>
  </si>
  <si>
    <t>Coach Services</t>
  </si>
  <si>
    <t>ZV.23</t>
  </si>
  <si>
    <t>Taxi Services</t>
  </si>
  <si>
    <t>ZV.3</t>
  </si>
  <si>
    <t>Road Transport Legislation</t>
  </si>
  <si>
    <t>ZV.31</t>
  </si>
  <si>
    <t>Tachographs</t>
  </si>
  <si>
    <t>ZV.4</t>
  </si>
  <si>
    <t>Fleet Management</t>
  </si>
  <si>
    <t>ZV.5</t>
  </si>
  <si>
    <t>Car Rental Services</t>
  </si>
  <si>
    <t>ZX.</t>
  </si>
  <si>
    <t>Driving / Road Safety</t>
  </si>
  <si>
    <t>ZX.1</t>
  </si>
  <si>
    <t>Driving Instructor Training</t>
  </si>
  <si>
    <t>ZX.11</t>
  </si>
  <si>
    <t>Driving Examiner Training</t>
  </si>
  <si>
    <t>ZX.2</t>
  </si>
  <si>
    <t>Driving</t>
  </si>
  <si>
    <t>ZX.21</t>
  </si>
  <si>
    <t>Driving Car / Van</t>
  </si>
  <si>
    <t>ZX.211</t>
  </si>
  <si>
    <t>Driving Test Theory</t>
  </si>
  <si>
    <t>ZX.22</t>
  </si>
  <si>
    <t>Driving Advanced</t>
  </si>
  <si>
    <t>ZX.23</t>
  </si>
  <si>
    <t>Driving Lgv</t>
  </si>
  <si>
    <t>ZX.24</t>
  </si>
  <si>
    <t>Driving Pcv</t>
  </si>
  <si>
    <t>ZX.25</t>
  </si>
  <si>
    <t>Driving Motorcycle / Motorbike</t>
  </si>
  <si>
    <t>ZX.26</t>
  </si>
  <si>
    <t>Driving Towing</t>
  </si>
  <si>
    <t>ZX.27</t>
  </si>
  <si>
    <t>Driving For People With Disabilities</t>
  </si>
  <si>
    <t>ZX.28</t>
  </si>
  <si>
    <t>Vehicle Test Driving</t>
  </si>
  <si>
    <t>ZX.3</t>
  </si>
  <si>
    <t>Cycle Proficiency</t>
  </si>
  <si>
    <t>ZX.4</t>
  </si>
  <si>
    <t>Road Safety</t>
  </si>
  <si>
    <t>ZX.42</t>
  </si>
  <si>
    <t>Road Accident Investigation</t>
  </si>
  <si>
    <t>ZX.5</t>
  </si>
  <si>
    <t>Road Traffic Control</t>
  </si>
  <si>
    <t>ZX.51</t>
  </si>
  <si>
    <t>Crossing Patrol Work</t>
  </si>
  <si>
    <t>ZX.52</t>
  </si>
  <si>
    <t>Traffic Wardens Work</t>
  </si>
  <si>
    <t>GCE AS level</t>
  </si>
  <si>
    <t>GCE A level</t>
  </si>
  <si>
    <t>GCSE</t>
  </si>
  <si>
    <t>Access Certificate</t>
  </si>
  <si>
    <t>Diploma</t>
  </si>
  <si>
    <t>Advanced Certificate</t>
  </si>
  <si>
    <t>Certificate</t>
  </si>
  <si>
    <t>National Diploma</t>
  </si>
  <si>
    <t>Technician Certificate (Final)</t>
  </si>
  <si>
    <t>Higher Diploma</t>
  </si>
  <si>
    <t>Licentiateship</t>
  </si>
  <si>
    <t>First Certificate</t>
  </si>
  <si>
    <t>First Diploma</t>
  </si>
  <si>
    <t>National Certificate</t>
  </si>
  <si>
    <t>HNC</t>
  </si>
  <si>
    <t>HND</t>
  </si>
  <si>
    <t>BTEC/EDEXCEL Professional Development Qualification</t>
  </si>
  <si>
    <t>NVQ</t>
  </si>
  <si>
    <t>Graded Music Exams 1-8</t>
  </si>
  <si>
    <t>Associate Diploma</t>
  </si>
  <si>
    <t>Licentiate Diploma</t>
  </si>
  <si>
    <t>Membership</t>
  </si>
  <si>
    <t>Associateship</t>
  </si>
  <si>
    <t>Postgraduate Certificate</t>
  </si>
  <si>
    <t>Fellowship</t>
  </si>
  <si>
    <t>Graduate Diploma</t>
  </si>
  <si>
    <t>Certificate of Competence</t>
  </si>
  <si>
    <t>Associate</t>
  </si>
  <si>
    <t>Licentiate</t>
  </si>
  <si>
    <t>Higher Certificate</t>
  </si>
  <si>
    <t>Introductory Certificate</t>
  </si>
  <si>
    <t>Professional Diploma</t>
  </si>
  <si>
    <t>Advanced Diploma</t>
  </si>
  <si>
    <t>Postgraduate Diploma</t>
  </si>
  <si>
    <t>Intermediate Certificate</t>
  </si>
  <si>
    <t>Technician</t>
  </si>
  <si>
    <t>Graduateship</t>
  </si>
  <si>
    <t>MMus Performance Degree</t>
  </si>
  <si>
    <t>BMus Performance Degree</t>
  </si>
  <si>
    <t>Teachers Diploma</t>
  </si>
  <si>
    <t>NVQ/GNVQ Key Skills Unit</t>
  </si>
  <si>
    <t>NVQ/GNVQ Language Unit</t>
  </si>
  <si>
    <t>LLB</t>
  </si>
  <si>
    <t>BEd</t>
  </si>
  <si>
    <t>MEd</t>
  </si>
  <si>
    <t>GCE A2 Level</t>
  </si>
  <si>
    <t>Advanced Extension Award</t>
  </si>
  <si>
    <t>Free Standing Mathematics Qualifications</t>
  </si>
  <si>
    <t>Edexcel National Award</t>
  </si>
  <si>
    <t>GCSEs in Vocational Subjects</t>
  </si>
  <si>
    <t>Edexcel First Diploma (new syllabus)</t>
  </si>
  <si>
    <t>Edexcel National Certificate (new syllabus)</t>
  </si>
  <si>
    <t>Edexcel National Diploma (new syllabus)</t>
  </si>
  <si>
    <t>Introductory Diploma</t>
  </si>
  <si>
    <t>National Extended Diploma</t>
  </si>
  <si>
    <t>GCE Applied A Level</t>
  </si>
  <si>
    <t>GCE Applied A Level (Double Award)</t>
  </si>
  <si>
    <t>GCE Applied AS Level</t>
  </si>
  <si>
    <t>GCE Applied AS Level (Double Award)</t>
  </si>
  <si>
    <t>GCE Applied A2</t>
  </si>
  <si>
    <t>GCE Applied A2 (Double Award)</t>
  </si>
  <si>
    <t>Conversion Class Code</t>
  </si>
  <si>
    <t>Employability Award</t>
  </si>
  <si>
    <t>Digital Functional Skills</t>
  </si>
  <si>
    <t>Functional Skills</t>
  </si>
  <si>
    <t>Access to Higher Education Diploma (from 2007)</t>
  </si>
  <si>
    <t>Diploma (14-19)</t>
  </si>
  <si>
    <t>Diploma (14-19) Template/Catalogue aim</t>
  </si>
  <si>
    <t>Principal Learning within Diploma (14-19)</t>
  </si>
  <si>
    <t>Project/Extended Project within Diploma (14-19)</t>
  </si>
  <si>
    <t>Pre-U Certificate</t>
  </si>
  <si>
    <t>Pre-U Diploma</t>
  </si>
  <si>
    <t>QCF Units</t>
  </si>
  <si>
    <t>Diploma in Teaching for the Lifelong Learning Sector (DTLLS)</t>
  </si>
  <si>
    <t>Preparing to Teach in the Lifelong Learning Sector (PTLLS)</t>
  </si>
  <si>
    <t>Certificate in Teaching in the Lifelong Learning Sector (CTLLS)</t>
  </si>
  <si>
    <t>Award</t>
  </si>
  <si>
    <t>GCE A Level (with GCE Advanced Subsidiary)</t>
  </si>
  <si>
    <t>Higher National Certificate to Higher National Diploma (HNC to HND) Conversion Code</t>
  </si>
  <si>
    <t>Edexcel First Extended Certificate (2012 onwards)</t>
  </si>
  <si>
    <t>Certificate in Education and Training (36 credits, HEI approved)</t>
  </si>
  <si>
    <t>Diploma in Education and Training (120 credits, HEI approved)</t>
  </si>
  <si>
    <t>Diploma in Education and Training (45 credits, HEI approved)</t>
  </si>
  <si>
    <t>Access to Higher Education Diploma (from 2014 onwards)</t>
  </si>
  <si>
    <t>Graded Examination in Speech</t>
  </si>
  <si>
    <t>Degree Apprenticeship (Bachelors)</t>
  </si>
  <si>
    <t>Degree Apprenticeship (Masters)</t>
  </si>
  <si>
    <t>MRes</t>
  </si>
  <si>
    <t>Certificate in Education</t>
  </si>
  <si>
    <t>Advanced Certificate in Education</t>
  </si>
  <si>
    <t>End Point Assessment</t>
  </si>
  <si>
    <t>T level technical qualification</t>
  </si>
  <si>
    <t>Short Course GCSE</t>
  </si>
  <si>
    <t>Other</t>
  </si>
  <si>
    <t>Foundation Degree Bridging Course</t>
  </si>
  <si>
    <t>Bachelors Degree (Not BA;BSc;BEng;BEd)</t>
  </si>
  <si>
    <t>Enhanced First Degree (Not MA;MSc)</t>
  </si>
  <si>
    <t>Postgraduate Diploma in Education</t>
  </si>
  <si>
    <t>Schedule 2(j) course</t>
  </si>
  <si>
    <t>Schedule 2(g) course</t>
  </si>
  <si>
    <t>Schedule 2(e) course</t>
  </si>
  <si>
    <t>Long Term Residential College Course</t>
  </si>
  <si>
    <t>Second Stage Unitisation Pilot</t>
  </si>
  <si>
    <t>Unitisation Provision</t>
  </si>
  <si>
    <t>Short Course</t>
  </si>
  <si>
    <t>Diagnostic Test</t>
  </si>
  <si>
    <t>University Certificate</t>
  </si>
  <si>
    <t>BSc</t>
  </si>
  <si>
    <t>Certificate of Proficiency</t>
  </si>
  <si>
    <t>Fellowship Diploma</t>
  </si>
  <si>
    <t>MSc</t>
  </si>
  <si>
    <t>PGCE (Post Graduate Certificate in Education)</t>
  </si>
  <si>
    <t>BEng</t>
  </si>
  <si>
    <t>MBA</t>
  </si>
  <si>
    <t>Foundation Degree</t>
  </si>
  <si>
    <t>Certificate of Education (CertEd)</t>
  </si>
  <si>
    <t>Diploma of Higher Education (DipHE)</t>
  </si>
  <si>
    <t>LLM</t>
  </si>
  <si>
    <t>Professional Graduate Certificate in Education</t>
  </si>
  <si>
    <t>CPD and micro-credentials</t>
  </si>
  <si>
    <t>Modules - recognised HE for OfS funding purposes</t>
  </si>
  <si>
    <t>E007</t>
  </si>
  <si>
    <t>First Degree</t>
  </si>
  <si>
    <t>X901</t>
  </si>
  <si>
    <t>NVQ/GNVQ additional units</t>
  </si>
  <si>
    <t>B0110434</t>
  </si>
  <si>
    <t>Foundation Diploma in Society, Health and Development (14-19 Diploma)</t>
  </si>
  <si>
    <t>B0110435</t>
  </si>
  <si>
    <t>Principal Learning in Society, Health and Development (Level 1) (14-19 Diploma)</t>
  </si>
  <si>
    <t>B0110436</t>
  </si>
  <si>
    <t>Foundation Diploma in Public Services (14-19 Diploma)</t>
  </si>
  <si>
    <t>B0110437</t>
  </si>
  <si>
    <t>Principal Learning in Public Services (Level 1) (14-19 Diploma)</t>
  </si>
  <si>
    <t>B0120328</t>
  </si>
  <si>
    <t>GCSE Child Care Services</t>
  </si>
  <si>
    <t>B0120329</t>
  </si>
  <si>
    <t>GCSE Cleansing</t>
  </si>
  <si>
    <t>B0120330</t>
  </si>
  <si>
    <t>GCSE Complementary Medicine</t>
  </si>
  <si>
    <t>B0120331</t>
  </si>
  <si>
    <t>GCSE Crisis Support/Counselling</t>
  </si>
  <si>
    <t>B0120332</t>
  </si>
  <si>
    <t>B0120333</t>
  </si>
  <si>
    <t>GCSE Dental Services</t>
  </si>
  <si>
    <t>B0120334</t>
  </si>
  <si>
    <t>GCSE Environmental Health/Safety</t>
  </si>
  <si>
    <t>B0120335</t>
  </si>
  <si>
    <t>GCSE Family and Community Care (20878)</t>
  </si>
  <si>
    <t>B0120336</t>
  </si>
  <si>
    <t>GCSE Family/Community Work</t>
  </si>
  <si>
    <t>B0120337</t>
  </si>
  <si>
    <t>GCSE Fire Prevention/Fire Fighting</t>
  </si>
  <si>
    <t>B0120338</t>
  </si>
  <si>
    <t>GCSE Health and Social Care (Double Award)</t>
  </si>
  <si>
    <t>B0120339</t>
  </si>
  <si>
    <t>GCSE Health Studies</t>
  </si>
  <si>
    <t>B0120340</t>
  </si>
  <si>
    <t>GCSE Home Economics: Child Development</t>
  </si>
  <si>
    <t>B0120341</t>
  </si>
  <si>
    <t>GCSE Medical Sciences</t>
  </si>
  <si>
    <t>B0120342</t>
  </si>
  <si>
    <t>GCSE Medical Technology/Pharmacology</t>
  </si>
  <si>
    <t>B0120343</t>
  </si>
  <si>
    <t>GCSE Nursing</t>
  </si>
  <si>
    <t>B0120344</t>
  </si>
  <si>
    <t>GCSE Occupational Health And Safety</t>
  </si>
  <si>
    <t>B0120345</t>
  </si>
  <si>
    <t>GCSE Ophthalmic Services</t>
  </si>
  <si>
    <t>B0120346</t>
  </si>
  <si>
    <t>GCSE Paramedical Services/Supplementary Medicine</t>
  </si>
  <si>
    <t>B0120347</t>
  </si>
  <si>
    <t>GCSE Security</t>
  </si>
  <si>
    <t>B0120348</t>
  </si>
  <si>
    <t>GCSE Semi-Medical/Physical/Psycho/Therapies</t>
  </si>
  <si>
    <t>B0120349</t>
  </si>
  <si>
    <t>GCSE Social Care/Social Work Skills</t>
  </si>
  <si>
    <t>B0120350</t>
  </si>
  <si>
    <t>GCSE Community Care</t>
  </si>
  <si>
    <t>B0120351</t>
  </si>
  <si>
    <t>B0120735</t>
  </si>
  <si>
    <t>GCSE Care in Action</t>
  </si>
  <si>
    <t>B0120736</t>
  </si>
  <si>
    <t>GCSE Principles and Practice of Caring</t>
  </si>
  <si>
    <t>B0120737</t>
  </si>
  <si>
    <t>GCSE Science: Medical (NEAB)</t>
  </si>
  <si>
    <t>B0120765</t>
  </si>
  <si>
    <t>GCSE Personal and Community Service (30160)</t>
  </si>
  <si>
    <t>B0120815</t>
  </si>
  <si>
    <t>GCSE in Health and Social Care</t>
  </si>
  <si>
    <t>B0120816</t>
  </si>
  <si>
    <t>Higher Diploma in Society, Health and Development (14-19 Diploma)</t>
  </si>
  <si>
    <t>B0120817</t>
  </si>
  <si>
    <t>Principal Learning in Society, Health and Development (Level 2) (14-19 Diploma)</t>
  </si>
  <si>
    <t>B0120818</t>
  </si>
  <si>
    <t>Higher Diploma in Public Services (14-19 Diploma)</t>
  </si>
  <si>
    <t>B0120819</t>
  </si>
  <si>
    <t>Principal Learning in Public Services (Level 2) (14-19 Diploma)</t>
  </si>
  <si>
    <t>B0130500</t>
  </si>
  <si>
    <t>GCE A Level Child Care Services</t>
  </si>
  <si>
    <t>B0130501</t>
  </si>
  <si>
    <t>GCE A Level Cleansing</t>
  </si>
  <si>
    <t>B0130502</t>
  </si>
  <si>
    <t>GCE A Level Complementary Medicine</t>
  </si>
  <si>
    <t>B0130503</t>
  </si>
  <si>
    <t>GCE A Level Crisis Support/Counselling</t>
  </si>
  <si>
    <t>B0130504</t>
  </si>
  <si>
    <t>GCE A Level Dental Services</t>
  </si>
  <si>
    <t>B0130505</t>
  </si>
  <si>
    <t>GCE A Level Environmental Health/Safety</t>
  </si>
  <si>
    <t>B0130506</t>
  </si>
  <si>
    <t>GCE A Level Family Care/Personal Development/Personal Care And Appearance</t>
  </si>
  <si>
    <t>B0130507</t>
  </si>
  <si>
    <t>GCE A Level Family/Community Work</t>
  </si>
  <si>
    <t>B0130508</t>
  </si>
  <si>
    <t>GCE A Level Fire Prevention/Fire Fighting</t>
  </si>
  <si>
    <t>B0130509</t>
  </si>
  <si>
    <t>GCE A Level Public Affairs (formerly UCLES)</t>
  </si>
  <si>
    <t>B0130510</t>
  </si>
  <si>
    <t>GCE A Level Health Care Management/ Health Studies</t>
  </si>
  <si>
    <t>B0130511</t>
  </si>
  <si>
    <t>GCE A Level Medical Sciences</t>
  </si>
  <si>
    <t>B0130512</t>
  </si>
  <si>
    <t>GCE A Level Medical Technology/Pharmacology</t>
  </si>
  <si>
    <t>B0130513</t>
  </si>
  <si>
    <t>GCE A Level Nursing</t>
  </si>
  <si>
    <t>B0130514</t>
  </si>
  <si>
    <t>GCE A Level Occupational Health And Safety</t>
  </si>
  <si>
    <t>B0130515</t>
  </si>
  <si>
    <t>GCE A Level Ophthalmic Services</t>
  </si>
  <si>
    <t>B0130516</t>
  </si>
  <si>
    <t>GCE A Level Paramedical Services/Supplementary Medicine</t>
  </si>
  <si>
    <t>B0130517</t>
  </si>
  <si>
    <t>GCE A Level Security</t>
  </si>
  <si>
    <t>B0130518</t>
  </si>
  <si>
    <t>GCE A Level Semi-Medical/Physical/Psycho/Therapies</t>
  </si>
  <si>
    <t>B0130519</t>
  </si>
  <si>
    <t>GCE A Level Social Care/Social Work Skills</t>
  </si>
  <si>
    <t>B0130520</t>
  </si>
  <si>
    <t>GCE A Level Social Policy</t>
  </si>
  <si>
    <t>B0130521</t>
  </si>
  <si>
    <t>GCE A Level</t>
  </si>
  <si>
    <t>B0130522</t>
  </si>
  <si>
    <t>GCE A2 Level Social Policy</t>
  </si>
  <si>
    <t>B0130523</t>
  </si>
  <si>
    <t>GCE AS Level Child Care Services</t>
  </si>
  <si>
    <t>B0130524</t>
  </si>
  <si>
    <t>GCE AS Level Cleansing</t>
  </si>
  <si>
    <t>B0130525</t>
  </si>
  <si>
    <t>GCE AS Level Complementary Medicine</t>
  </si>
  <si>
    <t>B0130526</t>
  </si>
  <si>
    <t>GCE AS Level Crisis Support/Counselling</t>
  </si>
  <si>
    <t>B0130527</t>
  </si>
  <si>
    <t>GCE AS Level Dental Services</t>
  </si>
  <si>
    <t>B0130528</t>
  </si>
  <si>
    <t>GCE AS Level Environmental Health/Safety</t>
  </si>
  <si>
    <t>B0130529</t>
  </si>
  <si>
    <t>GCE AS Level Family Care/Personal Development/Personal Care And Appearance</t>
  </si>
  <si>
    <t>B0130530</t>
  </si>
  <si>
    <t>GCE AS Level Family/Community Work</t>
  </si>
  <si>
    <t>B0130531</t>
  </si>
  <si>
    <t>GCE AS Level Fire Prevention/Fire Fighting</t>
  </si>
  <si>
    <t>B0130532</t>
  </si>
  <si>
    <t>GCE AS Level Health Care Management/ Health Studies</t>
  </si>
  <si>
    <t>B0130533</t>
  </si>
  <si>
    <t>GCE AS Level Medical Sciences</t>
  </si>
  <si>
    <t>B0130534</t>
  </si>
  <si>
    <t>GCE AS Level Medical Technology/Pharmacology</t>
  </si>
  <si>
    <t>B0130535</t>
  </si>
  <si>
    <t>GCE AS Level Nursing</t>
  </si>
  <si>
    <t>B0130536</t>
  </si>
  <si>
    <t>GCE AS Level Occupational Health And Safety</t>
  </si>
  <si>
    <t>B0130537</t>
  </si>
  <si>
    <t>GCE AS Level Ophthalmic Services</t>
  </si>
  <si>
    <t>B0130538</t>
  </si>
  <si>
    <t>GCE AS Level Paramedical Services/Supplementary Medicine</t>
  </si>
  <si>
    <t>B0130539</t>
  </si>
  <si>
    <t>GCE AS Level Security</t>
  </si>
  <si>
    <t>B0130540</t>
  </si>
  <si>
    <t>GCE AS Level Semi-Medical/Physical/Psycho/Therapies</t>
  </si>
  <si>
    <t>B0130541</t>
  </si>
  <si>
    <t>GCE AS Level Social Care/Social Work Skills</t>
  </si>
  <si>
    <t>B0130542</t>
  </si>
  <si>
    <t>GCE AS Level Social Policy</t>
  </si>
  <si>
    <t>B0130860</t>
  </si>
  <si>
    <t>GCE A Level in Health and Social Care</t>
  </si>
  <si>
    <t>B0130861</t>
  </si>
  <si>
    <t>GCE AS Level in Health and Social Care</t>
  </si>
  <si>
    <t>B0130862</t>
  </si>
  <si>
    <t>GCE AS Level in Health and Social Care (Double Award)</t>
  </si>
  <si>
    <t>B0130890</t>
  </si>
  <si>
    <t>GCE A2 Level in Health and Social Care</t>
  </si>
  <si>
    <t>B0130891</t>
  </si>
  <si>
    <t>GCE A2 Level in Health and Social Care (Double Award)</t>
  </si>
  <si>
    <t>B0131021</t>
  </si>
  <si>
    <t>Advanced Diploma in Society, Health and Development (14-19 Diploma)</t>
  </si>
  <si>
    <t>B0131022</t>
  </si>
  <si>
    <t>Progression Diploma in Society, Health and Development (14-19 Diploma)</t>
  </si>
  <si>
    <t>B0131023</t>
  </si>
  <si>
    <t>Principal Learning in Society, Health and Development (Level 3) (14-19 Diploma)</t>
  </si>
  <si>
    <t>B0131024</t>
  </si>
  <si>
    <t>Advanced Diploma in Public Services (14-19 Diploma)</t>
  </si>
  <si>
    <t>B0131025</t>
  </si>
  <si>
    <t>Progression Diploma in Public Services (14-19 Diploma)</t>
  </si>
  <si>
    <t>B0131026</t>
  </si>
  <si>
    <t>Principal Learning in Public Services (Level 3) (14-19 Diploma)</t>
  </si>
  <si>
    <t>B0210057</t>
  </si>
  <si>
    <t>Foundation Diploma in Science (14-19 Diploma)</t>
  </si>
  <si>
    <t>B0210058</t>
  </si>
  <si>
    <t>Principal Learning in Science (14-19 Diploma)</t>
  </si>
  <si>
    <t>B0220048</t>
  </si>
  <si>
    <t>GCSE Additional Mathematics</t>
  </si>
  <si>
    <t>B0220049</t>
  </si>
  <si>
    <t>GCSE Applied Life Sciences</t>
  </si>
  <si>
    <t>B0220051</t>
  </si>
  <si>
    <t>GCSE Arithmetic</t>
  </si>
  <si>
    <t>B0220052</t>
  </si>
  <si>
    <t>GCSE Astronomy</t>
  </si>
  <si>
    <t>B0220053</t>
  </si>
  <si>
    <t>GCSE Biochemistry</t>
  </si>
  <si>
    <t>B0220054</t>
  </si>
  <si>
    <t>GCSE Biology</t>
  </si>
  <si>
    <t>B0220055</t>
  </si>
  <si>
    <t>GCSE Science: Chemistry</t>
  </si>
  <si>
    <t>B0220058</t>
  </si>
  <si>
    <t>GCSE Botany</t>
  </si>
  <si>
    <t>B0220059</t>
  </si>
  <si>
    <t>GCSE Science: Physiology &amp; Health</t>
  </si>
  <si>
    <t>B0220062</t>
  </si>
  <si>
    <t>GCSE Earth Science</t>
  </si>
  <si>
    <t>B0220063</t>
  </si>
  <si>
    <t>GCSE Ecology</t>
  </si>
  <si>
    <t>B0220064</t>
  </si>
  <si>
    <t>GCSE Electronics (NEAB)</t>
  </si>
  <si>
    <t>B0220065</t>
  </si>
  <si>
    <t>GCSE Geochemistry</t>
  </si>
  <si>
    <t>B0220066</t>
  </si>
  <si>
    <t>GCSE Geology</t>
  </si>
  <si>
    <t>B0220067</t>
  </si>
  <si>
    <t>GCSE Geometrical and Mechanical Drawing</t>
  </si>
  <si>
    <t>B0220068</t>
  </si>
  <si>
    <t>B0220069</t>
  </si>
  <si>
    <t>GCSE Human Physiology and Health</t>
  </si>
  <si>
    <t>B0220070</t>
  </si>
  <si>
    <t>GCSE Hydrology</t>
  </si>
  <si>
    <t>B0220071</t>
  </si>
  <si>
    <t>GCSE in Additional Science</t>
  </si>
  <si>
    <t>B0220072</t>
  </si>
  <si>
    <t>GCSE in Science</t>
  </si>
  <si>
    <t>B0220075</t>
  </si>
  <si>
    <t>GCSE in Statistics</t>
  </si>
  <si>
    <t>B0220076</t>
  </si>
  <si>
    <t>GCSE in Mathematics</t>
  </si>
  <si>
    <t>B0220079</t>
  </si>
  <si>
    <t>GCSE Meteorology</t>
  </si>
  <si>
    <t>B0220080</t>
  </si>
  <si>
    <t>GCSE Natural History</t>
  </si>
  <si>
    <t>B0220081</t>
  </si>
  <si>
    <t>GCSE Oceanography</t>
  </si>
  <si>
    <t>B0220082</t>
  </si>
  <si>
    <t>GCSE in Physics</t>
  </si>
  <si>
    <t>B0220085</t>
  </si>
  <si>
    <t>GCSE Polymer Science/Technology</t>
  </si>
  <si>
    <t>B0220086</t>
  </si>
  <si>
    <t>GCSE Psychology</t>
  </si>
  <si>
    <t>B0220087</t>
  </si>
  <si>
    <t>GCSE Rural and Agricultural Science</t>
  </si>
  <si>
    <t>B0220088</t>
  </si>
  <si>
    <t>GCSE Science</t>
  </si>
  <si>
    <t>B0220089</t>
  </si>
  <si>
    <t>GCSE Applied Science</t>
  </si>
  <si>
    <t>B0220093</t>
  </si>
  <si>
    <t>GCSE Soil Science</t>
  </si>
  <si>
    <t>B0220094</t>
  </si>
  <si>
    <t>GCSE Statistics</t>
  </si>
  <si>
    <t>B0220095</t>
  </si>
  <si>
    <t>GCSE Zoology</t>
  </si>
  <si>
    <t>B0220096</t>
  </si>
  <si>
    <t>B0220140</t>
  </si>
  <si>
    <t>GCSE Applied Chemistry</t>
  </si>
  <si>
    <t>B0220141</t>
  </si>
  <si>
    <t>GCSE Applied Physical Science</t>
  </si>
  <si>
    <t>B0220142</t>
  </si>
  <si>
    <t>GCSE Applied Physics</t>
  </si>
  <si>
    <t>B0220143</t>
  </si>
  <si>
    <t>GCSE Decision Making: S and LSM</t>
  </si>
  <si>
    <t>B0220144</t>
  </si>
  <si>
    <t>GCSE Electronic and Computer Science (24255)</t>
  </si>
  <si>
    <t>B0220145</t>
  </si>
  <si>
    <t>GCSE Further Science</t>
  </si>
  <si>
    <t>B0220146</t>
  </si>
  <si>
    <t>GCSE General Science (20815)</t>
  </si>
  <si>
    <t>B0220147</t>
  </si>
  <si>
    <t>GCSE Industrial Chemistry</t>
  </si>
  <si>
    <t>B0220148</t>
  </si>
  <si>
    <t>GCSE Industry; Technology and Society</t>
  </si>
  <si>
    <t>B0220149</t>
  </si>
  <si>
    <t>GCSE Science: Technology</t>
  </si>
  <si>
    <t>B0220150</t>
  </si>
  <si>
    <t>GCSE Scientific Studies (30645)</t>
  </si>
  <si>
    <t>B0220151</t>
  </si>
  <si>
    <t>GCSE Studies in Human Development</t>
  </si>
  <si>
    <t>B0220156</t>
  </si>
  <si>
    <t>GCSE in Environmental and Land-Based Science</t>
  </si>
  <si>
    <t>B0220157</t>
  </si>
  <si>
    <t>GCSE in Environmental Science</t>
  </si>
  <si>
    <t>B0220160</t>
  </si>
  <si>
    <t>Higher Diploma in Science (14-19 Diploma)</t>
  </si>
  <si>
    <t>B0220161</t>
  </si>
  <si>
    <t>B0230102</t>
  </si>
  <si>
    <t>GCE A Level in Human Biology</t>
  </si>
  <si>
    <t>B0230107</t>
  </si>
  <si>
    <t>GCE AS Level in Human Biology</t>
  </si>
  <si>
    <t>B0230151</t>
  </si>
  <si>
    <t>GCE A Level Applied Life Sciences</t>
  </si>
  <si>
    <t>B0230152</t>
  </si>
  <si>
    <t>GCE A Level Applied Mathematics</t>
  </si>
  <si>
    <t>B0230154</t>
  </si>
  <si>
    <t>GCE A Level Applied Statistics</t>
  </si>
  <si>
    <t>B0230155</t>
  </si>
  <si>
    <t>GCE A Level Astronomy</t>
  </si>
  <si>
    <t>B0230156</t>
  </si>
  <si>
    <t>GCE A Level Biochemistry</t>
  </si>
  <si>
    <t>B0230157</t>
  </si>
  <si>
    <t>GCE A Level Biology</t>
  </si>
  <si>
    <t>B0230159</t>
  </si>
  <si>
    <t>GCE A Level Botany</t>
  </si>
  <si>
    <t>B0230160</t>
  </si>
  <si>
    <t>GCE A Level Chemistry</t>
  </si>
  <si>
    <t>B0230161</t>
  </si>
  <si>
    <t>GCE A Level Earth Sciences:General</t>
  </si>
  <si>
    <t>B0230162</t>
  </si>
  <si>
    <t>GCE A Level Biology Int.Ass. A: Applied Ecology</t>
  </si>
  <si>
    <t>B0230163</t>
  </si>
  <si>
    <t>GCE A Level Electronics (formerly UCLES)</t>
  </si>
  <si>
    <t>B0230164</t>
  </si>
  <si>
    <t>GCE A Level Further Mathematics</t>
  </si>
  <si>
    <t>B0230165</t>
  </si>
  <si>
    <t>GCE A Level Mathematics</t>
  </si>
  <si>
    <t>B0230166</t>
  </si>
  <si>
    <t>GCE A Level Geochemistry</t>
  </si>
  <si>
    <t>B0230167</t>
  </si>
  <si>
    <t>GCE A Level Geology</t>
  </si>
  <si>
    <t>B0230168</t>
  </si>
  <si>
    <t>GCE A Level Geophysics</t>
  </si>
  <si>
    <t>B0230169</t>
  </si>
  <si>
    <t>GCE A Level Human Biology</t>
  </si>
  <si>
    <t>B0230170</t>
  </si>
  <si>
    <t>GCE A Level Hydrology</t>
  </si>
  <si>
    <t>B0230172</t>
  </si>
  <si>
    <t>GCE A Level in Statistics</t>
  </si>
  <si>
    <t>B0230173</t>
  </si>
  <si>
    <t>GCE A Level Further Maths (Pure and Applied)</t>
  </si>
  <si>
    <t>B0230176</t>
  </si>
  <si>
    <t>GCE A Level Mathematics (Pure and Statistics)</t>
  </si>
  <si>
    <t>B0230177</t>
  </si>
  <si>
    <t>GCE A Level Mathematics (Pure)</t>
  </si>
  <si>
    <t>B0230178</t>
  </si>
  <si>
    <t>GCE A Level Mechanics</t>
  </si>
  <si>
    <t>B0230179</t>
  </si>
  <si>
    <t>GCE A Level Meteorology</t>
  </si>
  <si>
    <t>B0230180</t>
  </si>
  <si>
    <t>GCE A Level Natural History</t>
  </si>
  <si>
    <t>B0230181</t>
  </si>
  <si>
    <t>GCE A Level Oceanography</t>
  </si>
  <si>
    <t>B0230182</t>
  </si>
  <si>
    <t>GCE A Level Physics</t>
  </si>
  <si>
    <t>B0230183</t>
  </si>
  <si>
    <t>GCE A Level Polymer Science/Technology</t>
  </si>
  <si>
    <t>B0230184</t>
  </si>
  <si>
    <t>GCE A Level Psychology</t>
  </si>
  <si>
    <t>B0230185</t>
  </si>
  <si>
    <t>GCE A Level Science</t>
  </si>
  <si>
    <t>B0230186</t>
  </si>
  <si>
    <t>GCE A Level Science And Technology (General)</t>
  </si>
  <si>
    <t>B0230187</t>
  </si>
  <si>
    <t>GCE A Level Social &amp; Environmental Biology</t>
  </si>
  <si>
    <t>B0230189</t>
  </si>
  <si>
    <t>GCE A Level Soil Science</t>
  </si>
  <si>
    <t>B0230190</t>
  </si>
  <si>
    <t>GCE A Level Statistics</t>
  </si>
  <si>
    <t>B0230191</t>
  </si>
  <si>
    <t>GCE A Level Zoology</t>
  </si>
  <si>
    <t>B0230192</t>
  </si>
  <si>
    <t>B0230193</t>
  </si>
  <si>
    <t>GCE A2 Level Biology</t>
  </si>
  <si>
    <t>B0230195</t>
  </si>
  <si>
    <t>GCE A2 Level Chemistry</t>
  </si>
  <si>
    <t>B0230196</t>
  </si>
  <si>
    <t>GCE A2 Level Environmental Science</t>
  </si>
  <si>
    <t>B0230197</t>
  </si>
  <si>
    <t>GCE A2 Level Geology</t>
  </si>
  <si>
    <t>B0230198</t>
  </si>
  <si>
    <t>GCE A2 Level Mathematics</t>
  </si>
  <si>
    <t>B0230199</t>
  </si>
  <si>
    <t>GCE A2 Level Physics</t>
  </si>
  <si>
    <t>B0230201</t>
  </si>
  <si>
    <t>GCE A2 Level Psychology</t>
  </si>
  <si>
    <t>B0230202</t>
  </si>
  <si>
    <t>GCE A2 Level Science</t>
  </si>
  <si>
    <t>B0230204</t>
  </si>
  <si>
    <t>B0230205</t>
  </si>
  <si>
    <t>GCE AS Level Applied Life Sciences</t>
  </si>
  <si>
    <t>B0230206</t>
  </si>
  <si>
    <t>GCE AS Level Applied Mathematics</t>
  </si>
  <si>
    <t>B0230207</t>
  </si>
  <si>
    <t>GCE AS Level Applied Statistics</t>
  </si>
  <si>
    <t>B0230208</t>
  </si>
  <si>
    <t>GCE AS Level Astronomy</t>
  </si>
  <si>
    <t>B0230209</t>
  </si>
  <si>
    <t>GCE AS Level Biochemistry</t>
  </si>
  <si>
    <t>B0230210</t>
  </si>
  <si>
    <t>GCE AS Level Biology</t>
  </si>
  <si>
    <t>B0230211</t>
  </si>
  <si>
    <t>GCE AS Level Botany</t>
  </si>
  <si>
    <t>B0230212</t>
  </si>
  <si>
    <t>GCE AS Level Chemistry</t>
  </si>
  <si>
    <t>B0230213</t>
  </si>
  <si>
    <t>GCE AS Level Earth Sciences:General</t>
  </si>
  <si>
    <t>B0230214</t>
  </si>
  <si>
    <t>GCE AS Level Environmental Science</t>
  </si>
  <si>
    <t>B0230215</t>
  </si>
  <si>
    <t>GCE AS Level Further Mathematics</t>
  </si>
  <si>
    <t>B0230216</t>
  </si>
  <si>
    <t>GCE AS Level Geochemistry</t>
  </si>
  <si>
    <t>B0230217</t>
  </si>
  <si>
    <t>GCE AS Level Geology</t>
  </si>
  <si>
    <t>B0230218</t>
  </si>
  <si>
    <t>GCE AS Level Geophysics</t>
  </si>
  <si>
    <t>B0230219</t>
  </si>
  <si>
    <t>GCE AS Level Human Biology</t>
  </si>
  <si>
    <t>B0230220</t>
  </si>
  <si>
    <t>GCE AS Level Hydrology</t>
  </si>
  <si>
    <t>B0230221</t>
  </si>
  <si>
    <t>GCE AS Level in Mathematics</t>
  </si>
  <si>
    <t>B0230224</t>
  </si>
  <si>
    <t>GCE AS Level Mathematics (Pure)</t>
  </si>
  <si>
    <t>B0230227</t>
  </si>
  <si>
    <t>GCE AS Level Mechanics</t>
  </si>
  <si>
    <t>B0230228</t>
  </si>
  <si>
    <t>GCE AS Level Meteorology</t>
  </si>
  <si>
    <t>B0230229</t>
  </si>
  <si>
    <t>GCE AS Level Natural History</t>
  </si>
  <si>
    <t>B0230230</t>
  </si>
  <si>
    <t>GCE AS Level Oceanography</t>
  </si>
  <si>
    <t>B0230231</t>
  </si>
  <si>
    <t>GCE AS Level Physics</t>
  </si>
  <si>
    <t>B0230232</t>
  </si>
  <si>
    <t>GCE AS Level Polymer Science/Technology</t>
  </si>
  <si>
    <t>B0230233</t>
  </si>
  <si>
    <t>GCE AS Level Psychology</t>
  </si>
  <si>
    <t>B0230234</t>
  </si>
  <si>
    <t>GCE AS Level Science</t>
  </si>
  <si>
    <t>B0230235</t>
  </si>
  <si>
    <t>GCE AS Level Science And Technology (General)</t>
  </si>
  <si>
    <t>B0230236</t>
  </si>
  <si>
    <t>GCE AS Level Soil Science</t>
  </si>
  <si>
    <t>B0230237</t>
  </si>
  <si>
    <t>GCE AS Level Statistics</t>
  </si>
  <si>
    <t>B0230239</t>
  </si>
  <si>
    <t>GCE AS Level Zoology</t>
  </si>
  <si>
    <t>B0230336</t>
  </si>
  <si>
    <t>GCE A Level in Applied Science</t>
  </si>
  <si>
    <t>B0230337</t>
  </si>
  <si>
    <t>GCE A Level in Psychology</t>
  </si>
  <si>
    <t>B0230338</t>
  </si>
  <si>
    <t>GCE A2 Level in Applied Science</t>
  </si>
  <si>
    <t>B0230339</t>
  </si>
  <si>
    <t>GCE A2 Level in Biology (Salters Nuffield)</t>
  </si>
  <si>
    <t>B0230341</t>
  </si>
  <si>
    <t>GCE A2 Level in Statistics</t>
  </si>
  <si>
    <t>B0230356</t>
  </si>
  <si>
    <t>GCE A Level in Science in Society</t>
  </si>
  <si>
    <t>B0230357</t>
  </si>
  <si>
    <t>GCE A Level in Environmental Studies</t>
  </si>
  <si>
    <t>B0230358</t>
  </si>
  <si>
    <t>GCE A2 Level in Further Mathematics</t>
  </si>
  <si>
    <t>B0230359</t>
  </si>
  <si>
    <t>GCE A2 Level in Human Biology</t>
  </si>
  <si>
    <t>B0230360</t>
  </si>
  <si>
    <t>GCE A2 Level in Pure Mathematics</t>
  </si>
  <si>
    <t>B0230361</t>
  </si>
  <si>
    <t>GCE A2 Level in Science in Society</t>
  </si>
  <si>
    <t>B0230362</t>
  </si>
  <si>
    <t>Advanced Diploma in Science (14-19 Diploma)</t>
  </si>
  <si>
    <t>B0230363</t>
  </si>
  <si>
    <t>Progression Diploma in Science (14-19 Diploma)</t>
  </si>
  <si>
    <t>B0230364</t>
  </si>
  <si>
    <t>B0310115</t>
  </si>
  <si>
    <t>Principal Learning in Environmental and Land Based Studies (Level 1) (14-19 Diploma)</t>
  </si>
  <si>
    <t>B0310116</t>
  </si>
  <si>
    <t>Foundation Diploma in Environmental and Land Based Studies (14-19 Diploma)</t>
  </si>
  <si>
    <t>B0320247</t>
  </si>
  <si>
    <t>GCSE Technology and the Environment (Derby)</t>
  </si>
  <si>
    <t>B0320251</t>
  </si>
  <si>
    <t>B0320252</t>
  </si>
  <si>
    <t>GCSE Agriculture</t>
  </si>
  <si>
    <t>B0320253</t>
  </si>
  <si>
    <t>GCSE Rural Science</t>
  </si>
  <si>
    <t>B0320254</t>
  </si>
  <si>
    <t>GCSE Horticulture</t>
  </si>
  <si>
    <t>B0320256</t>
  </si>
  <si>
    <t>GCSE Animal Husbandry</t>
  </si>
  <si>
    <t>B0320257</t>
  </si>
  <si>
    <t>B0320258</t>
  </si>
  <si>
    <t>GCSE Crop Production</t>
  </si>
  <si>
    <t>B0320259</t>
  </si>
  <si>
    <t>B0320260</t>
  </si>
  <si>
    <t>GCSE Energy Economics/Management/Conservation</t>
  </si>
  <si>
    <t>B0320261</t>
  </si>
  <si>
    <t>GCSE Environment</t>
  </si>
  <si>
    <t>B0320264</t>
  </si>
  <si>
    <t>GCSE Fish Production/Fisheries</t>
  </si>
  <si>
    <t>B0320265</t>
  </si>
  <si>
    <t>GCSE Forestry/Timber Production</t>
  </si>
  <si>
    <t>B0320266</t>
  </si>
  <si>
    <t>GCSE Gardening/Floristry/Plant Sales</t>
  </si>
  <si>
    <t>B0320267</t>
  </si>
  <si>
    <t>GCSE Pets/Domestic Animal Care</t>
  </si>
  <si>
    <t>B0320268</t>
  </si>
  <si>
    <t>GCSE Pollution/Pollution Control</t>
  </si>
  <si>
    <t>B0320269</t>
  </si>
  <si>
    <t>GCSE Rural/Agricultural Business Organisation</t>
  </si>
  <si>
    <t>B0320270</t>
  </si>
  <si>
    <t>GCSE Veterinary Services</t>
  </si>
  <si>
    <t>B0320408</t>
  </si>
  <si>
    <t>GCSE Farm Studies</t>
  </si>
  <si>
    <t>B0320409</t>
  </si>
  <si>
    <t>GCSE Horsemastership</t>
  </si>
  <si>
    <t>B0320410</t>
  </si>
  <si>
    <t>GCSE Ornithology</t>
  </si>
  <si>
    <t>B0320411</t>
  </si>
  <si>
    <t>B0320444</t>
  </si>
  <si>
    <t>Principal Learning in Environmental and Land Based Studies (Level 2) (14-19 Diploma)</t>
  </si>
  <si>
    <t>B0320445</t>
  </si>
  <si>
    <t>Higher Diploma in Environmental and Land Based Studies</t>
  </si>
  <si>
    <t>B0330078</t>
  </si>
  <si>
    <t>B0330142</t>
  </si>
  <si>
    <t>GCE A Level Agricultural Engineering/Farm Machinery</t>
  </si>
  <si>
    <t>B0330143</t>
  </si>
  <si>
    <t>GCE A Level Agricultural Sciences</t>
  </si>
  <si>
    <t>B0330144</t>
  </si>
  <si>
    <t>GCE A Level Agricultural/Horticultural Maintenance</t>
  </si>
  <si>
    <t>B0330145</t>
  </si>
  <si>
    <t>GCE A Level Agriculture/Horticulture (General)</t>
  </si>
  <si>
    <t>B0330146</t>
  </si>
  <si>
    <t>GCE A Level Amenity Horticulture/Sportsgrounds</t>
  </si>
  <si>
    <t>B0330147</t>
  </si>
  <si>
    <t>GCE A Level Animal Husbandry</t>
  </si>
  <si>
    <t>B0330148</t>
  </si>
  <si>
    <t>GCE A Level Crop Production</t>
  </si>
  <si>
    <t>B0330149</t>
  </si>
  <si>
    <t>GCE A Level Crop Protection/Fertilisers/Byproducts</t>
  </si>
  <si>
    <t>B0330150</t>
  </si>
  <si>
    <t>GCE A Level Ecology</t>
  </si>
  <si>
    <t>B0330151</t>
  </si>
  <si>
    <t>GCE A Level Energy Economics/Management/Conservation</t>
  </si>
  <si>
    <t>B0330152</t>
  </si>
  <si>
    <t>GCE A Level Environmental Science</t>
  </si>
  <si>
    <t>B0330153</t>
  </si>
  <si>
    <t>GCE A Level Fish Production/Fisheries</t>
  </si>
  <si>
    <t>B0330154</t>
  </si>
  <si>
    <t>GCE A Level Forestry/Timber Production</t>
  </si>
  <si>
    <t>B0330155</t>
  </si>
  <si>
    <t>GCE A Level Gardening/Floristry/Plant Sales</t>
  </si>
  <si>
    <t>B0330156</t>
  </si>
  <si>
    <t>GCE A Level Pets/Domestic Animal Care</t>
  </si>
  <si>
    <t>B0330157</t>
  </si>
  <si>
    <t>GCE A Level Pollution/Pollution Control</t>
  </si>
  <si>
    <t>B0330158</t>
  </si>
  <si>
    <t>GCE A Level Rural/Agricultural Business Organisation</t>
  </si>
  <si>
    <t>B0330159</t>
  </si>
  <si>
    <t>GCE A Level Veterinary Services</t>
  </si>
  <si>
    <t>B0330160</t>
  </si>
  <si>
    <t>B0330161</t>
  </si>
  <si>
    <t>GCE AS Level Agricultural Engineering/Farm Machinery</t>
  </si>
  <si>
    <t>B0330162</t>
  </si>
  <si>
    <t>GCE AS Level Agricultural Sciences</t>
  </si>
  <si>
    <t>B0330163</t>
  </si>
  <si>
    <t>GCE AS Level Agricultural/Horticultural Maintenance</t>
  </si>
  <si>
    <t>B0330165</t>
  </si>
  <si>
    <t>GCE AS Level Amenity Horticulture/Sportsgrounds</t>
  </si>
  <si>
    <t>B0330166</t>
  </si>
  <si>
    <t>GCE AS Level Animal Husbandry</t>
  </si>
  <si>
    <t>B0330167</t>
  </si>
  <si>
    <t>GCE AS Level Crop Production</t>
  </si>
  <si>
    <t>B0330168</t>
  </si>
  <si>
    <t>GCE AS Level Crop Protection/Fertilisers/Byproducts</t>
  </si>
  <si>
    <t>B0330169</t>
  </si>
  <si>
    <t>GCE AS Level Ecology</t>
  </si>
  <si>
    <t>B0330170</t>
  </si>
  <si>
    <t>GCE AS Level Energy Economics/Management/Conservation</t>
  </si>
  <si>
    <t>B0330171</t>
  </si>
  <si>
    <t>B0330172</t>
  </si>
  <si>
    <t>GCE AS Level Fish Production/Fisheries</t>
  </si>
  <si>
    <t>B0330173</t>
  </si>
  <si>
    <t>GCE AS Level Forestry/Timber Production</t>
  </si>
  <si>
    <t>B0330174</t>
  </si>
  <si>
    <t>GCE AS Level Gardening/Floristry/Plant Sales</t>
  </si>
  <si>
    <t>B0330175</t>
  </si>
  <si>
    <t>GCE AS Level Pets/Domestic Animal Care</t>
  </si>
  <si>
    <t>B0330176</t>
  </si>
  <si>
    <t>GCE AS Level Science (Environment)</t>
  </si>
  <si>
    <t>B0330177</t>
  </si>
  <si>
    <t>GCE AS Level Veterinary Services</t>
  </si>
  <si>
    <t>B0330361</t>
  </si>
  <si>
    <t>GCE AS Level</t>
  </si>
  <si>
    <t>B0330394</t>
  </si>
  <si>
    <t>Principal Learning in Environmental and Land Based Studies (Level 3) (14-19 Diploma)</t>
  </si>
  <si>
    <t>B0330395</t>
  </si>
  <si>
    <t>Advanced Diploma in Environmental and Land Based Studies (14-19 Diploma)</t>
  </si>
  <si>
    <t>B0330396</t>
  </si>
  <si>
    <t>Progression Diploma in Environmental and Land Based Studies (14-19 Diploma)</t>
  </si>
  <si>
    <t>B0410568</t>
  </si>
  <si>
    <t>Foundation Diploma in Engineering (14-19 Diploma)</t>
  </si>
  <si>
    <t>B0410569</t>
  </si>
  <si>
    <t>Principal Learning in Engineering (Level 1) (14-19 Diploma)</t>
  </si>
  <si>
    <t>B0410570</t>
  </si>
  <si>
    <t>Principal Learning in Manufacturing and Product Design (Level 1) (14-19 Diploma)</t>
  </si>
  <si>
    <t>B0410571</t>
  </si>
  <si>
    <t>Foundation Diploma in Manufacturing and Product Design (14-19 Diploma)</t>
  </si>
  <si>
    <t>B0420334</t>
  </si>
  <si>
    <t>GCSE Microelectronics and Computing</t>
  </si>
  <si>
    <t>B0420338</t>
  </si>
  <si>
    <t>GCSE Electrical/Electronic Servicing</t>
  </si>
  <si>
    <t>B0420341</t>
  </si>
  <si>
    <t>GCSE Electronic Engineering</t>
  </si>
  <si>
    <t>B0420342</t>
  </si>
  <si>
    <t>GCSE Electronics</t>
  </si>
  <si>
    <t>B0420343</t>
  </si>
  <si>
    <t>B0420345</t>
  </si>
  <si>
    <t>GCSE Engineering Services</t>
  </si>
  <si>
    <t>B0420346</t>
  </si>
  <si>
    <t>GCSE Engineering Science</t>
  </si>
  <si>
    <t>B0420347</t>
  </si>
  <si>
    <t>GCSE Home Economics: Textiles</t>
  </si>
  <si>
    <t>B0420350</t>
  </si>
  <si>
    <t>GCSE Industrial Control/Monitoring</t>
  </si>
  <si>
    <t>B0420351</t>
  </si>
  <si>
    <t>GCSE Manufacturing (Double Award)</t>
  </si>
  <si>
    <t>B0420352</t>
  </si>
  <si>
    <t>GCSE Marine Navigation</t>
  </si>
  <si>
    <t>B0420353</t>
  </si>
  <si>
    <t>GCSE Mechanical Engineering</t>
  </si>
  <si>
    <t>B0420354</t>
  </si>
  <si>
    <t>GCSE Metallurgy/Metals Production</t>
  </si>
  <si>
    <t>B0420355</t>
  </si>
  <si>
    <t>GCSE Metals Working/Finishing</t>
  </si>
  <si>
    <t>B0420356</t>
  </si>
  <si>
    <t>GCSE Mining/Quarrying/Extraction</t>
  </si>
  <si>
    <t>B0420357</t>
  </si>
  <si>
    <t>GCSE Motor Trade Operations</t>
  </si>
  <si>
    <t>B0420358</t>
  </si>
  <si>
    <t>GCSE Motor Vehicle and Road Use Studies</t>
  </si>
  <si>
    <t>B0420359</t>
  </si>
  <si>
    <t>GCSE Motor Vehicle Engineering</t>
  </si>
  <si>
    <t>B0420361</t>
  </si>
  <si>
    <t>GCSE Nautical Studies</t>
  </si>
  <si>
    <t>B0420363</t>
  </si>
  <si>
    <t>B0420364</t>
  </si>
  <si>
    <t>B0420366</t>
  </si>
  <si>
    <t>GCSE Print And Publishing</t>
  </si>
  <si>
    <t>B0420367</t>
  </si>
  <si>
    <t>GCSE Production/Operations Management</t>
  </si>
  <si>
    <t>B0420368</t>
  </si>
  <si>
    <t>GCSE Quality And Reliability Management</t>
  </si>
  <si>
    <t>B0420370</t>
  </si>
  <si>
    <t>GCSE Rail Vehicle Engineering</t>
  </si>
  <si>
    <t>B0420371</t>
  </si>
  <si>
    <t>GCSE Road Traffic Studies</t>
  </si>
  <si>
    <t>B0420372</t>
  </si>
  <si>
    <t>GCSE Motor Vehicle Studies</t>
  </si>
  <si>
    <t>B0420373</t>
  </si>
  <si>
    <t>GCSE Ship And Boat Building/Marine /Offshore Engineering</t>
  </si>
  <si>
    <t>B0420374</t>
  </si>
  <si>
    <t>GCSE Structural Engineering</t>
  </si>
  <si>
    <t>B0420375</t>
  </si>
  <si>
    <t>GCSE Technology</t>
  </si>
  <si>
    <t>B0420377</t>
  </si>
  <si>
    <t>GCSE Traffic Education</t>
  </si>
  <si>
    <t>B0420378</t>
  </si>
  <si>
    <t>GCSE Vehicle Maintenance/Repair</t>
  </si>
  <si>
    <t>B0420379</t>
  </si>
  <si>
    <t>GCSE Welding</t>
  </si>
  <si>
    <t>B0420383</t>
  </si>
  <si>
    <t>GCSE Aerospace/Defence Engineering</t>
  </si>
  <si>
    <t>B0420385</t>
  </si>
  <si>
    <t>GCSE Baking/Dairy/Food And Drink Processing</t>
  </si>
  <si>
    <t>B0420386</t>
  </si>
  <si>
    <t>GCSE Chemicals/Materials Engineering</t>
  </si>
  <si>
    <t>B0420388</t>
  </si>
  <si>
    <t>GCSE Driving/Road Safety</t>
  </si>
  <si>
    <t>B0420750</t>
  </si>
  <si>
    <t>GCSE CDg: Manufacturing Technology</t>
  </si>
  <si>
    <t>B0420752</t>
  </si>
  <si>
    <t>GCSE Technical and Vocational Studies</t>
  </si>
  <si>
    <t>B0420753</t>
  </si>
  <si>
    <t>GCSE Workshop Crafts</t>
  </si>
  <si>
    <t>B0420801</t>
  </si>
  <si>
    <t>GCSE Practical Electronics</t>
  </si>
  <si>
    <t>B0420807</t>
  </si>
  <si>
    <t>GCSE Fashion/Textiles/Clothing (Craft)</t>
  </si>
  <si>
    <t>B0420810</t>
  </si>
  <si>
    <t>GCSE Electronic Instrumentation</t>
  </si>
  <si>
    <t>B0420817</t>
  </si>
  <si>
    <t>GCSE Music Instrument Technology</t>
  </si>
  <si>
    <t>B0420819</t>
  </si>
  <si>
    <t>GCSE Oil And Gas Operations</t>
  </si>
  <si>
    <t>B0420822</t>
  </si>
  <si>
    <t>GCSE Power/Energy Engineering</t>
  </si>
  <si>
    <t>B0420826</t>
  </si>
  <si>
    <t>GCSE Rail Transport</t>
  </si>
  <si>
    <t>B0420833</t>
  </si>
  <si>
    <t>GCSE Tools/Machining</t>
  </si>
  <si>
    <t>B0420837</t>
  </si>
  <si>
    <t>B0420840</t>
  </si>
  <si>
    <t>GCSE Aeronautics</t>
  </si>
  <si>
    <t>B0420841</t>
  </si>
  <si>
    <t>GCSE Aviation</t>
  </si>
  <si>
    <t>B0420931</t>
  </si>
  <si>
    <t>Higher Diploma in Engineering (14-19 Diploma)</t>
  </si>
  <si>
    <t>B0420932</t>
  </si>
  <si>
    <t>Principal Learning in Engineering (Level 2) (14-19 Diploma)</t>
  </si>
  <si>
    <t>B0420933</t>
  </si>
  <si>
    <t>Principal Learning in Manufacturing and Product Design (Level 2) (14-19 Diploma)</t>
  </si>
  <si>
    <t>B0420934</t>
  </si>
  <si>
    <t>Higher Diploma in Manufacturing and Product Design</t>
  </si>
  <si>
    <t>B0420935</t>
  </si>
  <si>
    <t>GCSE Design and Technology</t>
  </si>
  <si>
    <t>B0430364</t>
  </si>
  <si>
    <t>GCE A Level Aerospace/Defence Engineering</t>
  </si>
  <si>
    <t>B0430365</t>
  </si>
  <si>
    <t>GCE A Level Aviation</t>
  </si>
  <si>
    <t>B0430366</t>
  </si>
  <si>
    <t>GCE A Level Baking/Dairy/Food And Drink Processing</t>
  </si>
  <si>
    <t>B0430367</t>
  </si>
  <si>
    <t>GCE A Level Chemicals/Materials Engineering</t>
  </si>
  <si>
    <t>B0430368</t>
  </si>
  <si>
    <t>GCE A Level Design &amp; Technology</t>
  </si>
  <si>
    <t>B0430369</t>
  </si>
  <si>
    <t>GCE A Level Driving/Road Safety</t>
  </si>
  <si>
    <t>B0430370</t>
  </si>
  <si>
    <t>GCE A Level Electrical Engineering</t>
  </si>
  <si>
    <t>B0430371</t>
  </si>
  <si>
    <t>GCE A Level Electrical/Electronic Servicing</t>
  </si>
  <si>
    <t>B0430372</t>
  </si>
  <si>
    <t>GCE A Level Electronic Systems</t>
  </si>
  <si>
    <t>B0430373</t>
  </si>
  <si>
    <t>B0430374</t>
  </si>
  <si>
    <t>GCE A Level Engineering</t>
  </si>
  <si>
    <t>B0430375</t>
  </si>
  <si>
    <t>GCE A Level Technology (UCLES)</t>
  </si>
  <si>
    <t>B0430376</t>
  </si>
  <si>
    <t>GCE A Level Fashion/Textiles/Clothing (Craft)</t>
  </si>
  <si>
    <t>B0430377</t>
  </si>
  <si>
    <t>GCE A Level Glass/Ceramics/Stone Crafts</t>
  </si>
  <si>
    <t>B0430378</t>
  </si>
  <si>
    <t>GCE A Level Industrial Control/Monitoring</t>
  </si>
  <si>
    <t>B0430380</t>
  </si>
  <si>
    <t>GCE A Level Manufacturing /Production Work</t>
  </si>
  <si>
    <t>B0430381</t>
  </si>
  <si>
    <t>GCE A Level Marine Transport</t>
  </si>
  <si>
    <t>B0430382</t>
  </si>
  <si>
    <t>GCE A Level Mechanical Engineering</t>
  </si>
  <si>
    <t>B0430383</t>
  </si>
  <si>
    <t>GCE A Level Metallurgy/Metals Production</t>
  </si>
  <si>
    <t>B0430384</t>
  </si>
  <si>
    <t>GCE A Level Metals Working/Finishing</t>
  </si>
  <si>
    <t>B0430385</t>
  </si>
  <si>
    <t>GCE A Level Mining/Quarrying/Extraction</t>
  </si>
  <si>
    <t>B0430386</t>
  </si>
  <si>
    <t>GCE A Level Motor Trade Operations</t>
  </si>
  <si>
    <t>B0430387</t>
  </si>
  <si>
    <t>GCE A Level Music Instrument Technology</t>
  </si>
  <si>
    <t>B0430388</t>
  </si>
  <si>
    <t>GCE A Level Oil And Gas Operations</t>
  </si>
  <si>
    <t>B0430389</t>
  </si>
  <si>
    <t>B0430390</t>
  </si>
  <si>
    <t>GCE A Level Power/Energy Engineering</t>
  </si>
  <si>
    <t>B0430391</t>
  </si>
  <si>
    <t>GCE A Level Print And Publishing</t>
  </si>
  <si>
    <t>B0430392</t>
  </si>
  <si>
    <t>GCE A Level Production/Operations Management</t>
  </si>
  <si>
    <t>B0430393</t>
  </si>
  <si>
    <t>GCE A Level Quality And Reliability Management</t>
  </si>
  <si>
    <t>B0430394</t>
  </si>
  <si>
    <t>GCE A Level Rail Transport</t>
  </si>
  <si>
    <t>B0430395</t>
  </si>
  <si>
    <t>GCE A Level Rail Vehicle Engineering</t>
  </si>
  <si>
    <t>B0430396</t>
  </si>
  <si>
    <t>GCE A Level Road Transport Operation</t>
  </si>
  <si>
    <t>B0430397</t>
  </si>
  <si>
    <t>GCE A Level Road Vehicle Engineering</t>
  </si>
  <si>
    <t>B0430398</t>
  </si>
  <si>
    <t>GCE A Level Ship And Boat Building/Marine /Offshore Engineering</t>
  </si>
  <si>
    <t>B0430399</t>
  </si>
  <si>
    <t>GCE A Level Structural Engineering</t>
  </si>
  <si>
    <t>B0430400</t>
  </si>
  <si>
    <t>GCE A Level Tools/Machining</t>
  </si>
  <si>
    <t>B0430401</t>
  </si>
  <si>
    <t>GCE A Level Transport (General)</t>
  </si>
  <si>
    <t>B0430402</t>
  </si>
  <si>
    <t>GCE A Level Vehicle Maintenance/Repair</t>
  </si>
  <si>
    <t>B0430403</t>
  </si>
  <si>
    <t>GCE A Level Welding/Joining</t>
  </si>
  <si>
    <t>B0430404</t>
  </si>
  <si>
    <t>B0430405</t>
  </si>
  <si>
    <t>GCE A2 Level Design &amp; Technology</t>
  </si>
  <si>
    <t>B0430406</t>
  </si>
  <si>
    <t>GCE A2 Level Electronics</t>
  </si>
  <si>
    <t>B0430407</t>
  </si>
  <si>
    <t>B0430408</t>
  </si>
  <si>
    <t>GCE AS Level Aerospace/Defence Engineering</t>
  </si>
  <si>
    <t>B0430409</t>
  </si>
  <si>
    <t>GCE AS Level Aviation</t>
  </si>
  <si>
    <t>B0430410</t>
  </si>
  <si>
    <t>GCE AS Level Baking/Dairy/Food And Drink Processing</t>
  </si>
  <si>
    <t>B0430411</t>
  </si>
  <si>
    <t>GCE AS Level Chemicals/Materials Engineering</t>
  </si>
  <si>
    <t>B0430412</t>
  </si>
  <si>
    <t>GCE AS Level Design &amp; Technology</t>
  </si>
  <si>
    <t>B0430413</t>
  </si>
  <si>
    <t>GCE AS Level Driving/Road Safety</t>
  </si>
  <si>
    <t>B0430414</t>
  </si>
  <si>
    <t>GCE AS Level Electrical Engineering</t>
  </si>
  <si>
    <t>B0430415</t>
  </si>
  <si>
    <t>GCE AS Level Electrical/Electronic Servicing</t>
  </si>
  <si>
    <t>B0430416</t>
  </si>
  <si>
    <t>GCE AS Level Electronics</t>
  </si>
  <si>
    <t>B0430417</t>
  </si>
  <si>
    <t>B0430418</t>
  </si>
  <si>
    <t>GCE AS Level Engineering Services</t>
  </si>
  <si>
    <t>B0430419</t>
  </si>
  <si>
    <t>GCE AS Level Engineering/Technology (General)</t>
  </si>
  <si>
    <t>B0430420</t>
  </si>
  <si>
    <t>GCE AS Level Fashion and Textiles</t>
  </si>
  <si>
    <t>B0430421</t>
  </si>
  <si>
    <t>GCE AS Level Freight Handling</t>
  </si>
  <si>
    <t>B0430422</t>
  </si>
  <si>
    <t>GCE AS Level Glass/Ceramics/Stone Crafts</t>
  </si>
  <si>
    <t>B0430423</t>
  </si>
  <si>
    <t>GCE AS Level Industrial Control/Monitoring</t>
  </si>
  <si>
    <t>B0430424</t>
  </si>
  <si>
    <t>GCE AS Level Manufacturing /Production Work</t>
  </si>
  <si>
    <t>B0430425</t>
  </si>
  <si>
    <t>GCE AS Level Marine Transport</t>
  </si>
  <si>
    <t>B0430426</t>
  </si>
  <si>
    <t>GCE AS Level Mechanical Engineering</t>
  </si>
  <si>
    <t>B0430427</t>
  </si>
  <si>
    <t>GCE AS Level Metallurgy/Metals Production</t>
  </si>
  <si>
    <t>B0430428</t>
  </si>
  <si>
    <t>GCE AS Level Metals Working/Finishing</t>
  </si>
  <si>
    <t>B0430429</t>
  </si>
  <si>
    <t>GCE AS Level Mining/Quarrying/Extraction</t>
  </si>
  <si>
    <t>B0430430</t>
  </si>
  <si>
    <t>GCE AS Level Motor Trade Operations</t>
  </si>
  <si>
    <t>B0430431</t>
  </si>
  <si>
    <t>GCE AS Level Music Instrument Technology</t>
  </si>
  <si>
    <t>B0430432</t>
  </si>
  <si>
    <t>GCE AS Level Oil And Gas Operations</t>
  </si>
  <si>
    <t>B0430433</t>
  </si>
  <si>
    <t>GCE AS Level Pollution/Pollution Control</t>
  </si>
  <si>
    <t>B0430434</t>
  </si>
  <si>
    <t>GCE AS Level Power/Energy Engineering</t>
  </si>
  <si>
    <t>B0430435</t>
  </si>
  <si>
    <t>GCE AS Level Print And Publishing</t>
  </si>
  <si>
    <t>B0430436</t>
  </si>
  <si>
    <t>GCE AS Level Production/Operations Management</t>
  </si>
  <si>
    <t>B0430437</t>
  </si>
  <si>
    <t>GCE AS Level Quality And Reliability Management</t>
  </si>
  <si>
    <t>B0430438</t>
  </si>
  <si>
    <t>GCE AS Level Rail Transport</t>
  </si>
  <si>
    <t>B0430439</t>
  </si>
  <si>
    <t>GCE AS Level Rail Vehicle Engineering</t>
  </si>
  <si>
    <t>B0430440</t>
  </si>
  <si>
    <t>GCE AS Level Road Transport Operation</t>
  </si>
  <si>
    <t>B0430441</t>
  </si>
  <si>
    <t>GCE AS Level Road Vehicle Engineering</t>
  </si>
  <si>
    <t>B0430442</t>
  </si>
  <si>
    <t>GCE AS Level Ship And Boat Building/Marine /Offshore Engineering</t>
  </si>
  <si>
    <t>B0430443</t>
  </si>
  <si>
    <t>GCE AS Level Structural Engineering</t>
  </si>
  <si>
    <t>B0430444</t>
  </si>
  <si>
    <t>GCE AS Level Tools/Machining</t>
  </si>
  <si>
    <t>B0430445</t>
  </si>
  <si>
    <t>GCE AS Level Transport (General)</t>
  </si>
  <si>
    <t>B0430446</t>
  </si>
  <si>
    <t>GCE AS Level Vehicle Maintenance/Repair</t>
  </si>
  <si>
    <t>B0430447</t>
  </si>
  <si>
    <t>GCE AS Level Welding/Joining</t>
  </si>
  <si>
    <t>B0430448</t>
  </si>
  <si>
    <t>B0430737</t>
  </si>
  <si>
    <t>GCE A2 Level in Engineering</t>
  </si>
  <si>
    <t>B0430794</t>
  </si>
  <si>
    <t>GCE A Level Applied Engineering Graphics</t>
  </si>
  <si>
    <t>B0430919</t>
  </si>
  <si>
    <t>Advanced Diploma in Engineering (14-19 Diploma)</t>
  </si>
  <si>
    <t>B0430920</t>
  </si>
  <si>
    <t>Progression Diploma in Engineering (14-19 Diploma)</t>
  </si>
  <si>
    <t>B0430921</t>
  </si>
  <si>
    <t>Principal Learning in Engineering (Level 3) (14-19 Diploma)</t>
  </si>
  <si>
    <t>B0430922</t>
  </si>
  <si>
    <t>Principal Learning in Manufacturing and Product Design (Level 3) (14-19 Diploma)</t>
  </si>
  <si>
    <t>B0430923</t>
  </si>
  <si>
    <t>Advanced Diploma in Manufacturing and Product Design (14-19 Diploma)</t>
  </si>
  <si>
    <t>B0430924</t>
  </si>
  <si>
    <t>Progression Diploma in Manufacturing and Product Design (14-19 Diploma)</t>
  </si>
  <si>
    <t>B0510208</t>
  </si>
  <si>
    <t>Foundation Diploma in Construction and the Built Environment (14-19 Diploma)</t>
  </si>
  <si>
    <t>B0510209</t>
  </si>
  <si>
    <t>Principal Learning in Construction and the Built Environment (Level 1) (14-19 Diploma)</t>
  </si>
  <si>
    <t>B0520155</t>
  </si>
  <si>
    <t>GCSE Building Design/Architecture</t>
  </si>
  <si>
    <t>B0520156</t>
  </si>
  <si>
    <t>GCSE Building Studies</t>
  </si>
  <si>
    <t>B0520157</t>
  </si>
  <si>
    <t>GCSE Building/Construction Operations</t>
  </si>
  <si>
    <t>B0520158</t>
  </si>
  <si>
    <t>GCSE Built Environment (General)</t>
  </si>
  <si>
    <t>B0520159</t>
  </si>
  <si>
    <t>GCSE Civil Engineering</t>
  </si>
  <si>
    <t>B0520160</t>
  </si>
  <si>
    <t>B0520161</t>
  </si>
  <si>
    <t>GCSE Construction (General)</t>
  </si>
  <si>
    <t>B0520163</t>
  </si>
  <si>
    <t>GCSE Land Surveying</t>
  </si>
  <si>
    <t>B0520165</t>
  </si>
  <si>
    <t>GCSE Surveying</t>
  </si>
  <si>
    <t>B0520166</t>
  </si>
  <si>
    <t>B0520325</t>
  </si>
  <si>
    <t>GCSE Design and Craft (Architectural)</t>
  </si>
  <si>
    <t>B0520326</t>
  </si>
  <si>
    <t>GCSE Domestic Dwelling Construction</t>
  </si>
  <si>
    <t>B0520327</t>
  </si>
  <si>
    <t>GCSE Electrical Installation Work</t>
  </si>
  <si>
    <t>B0520328</t>
  </si>
  <si>
    <t>GCSE Geometrical and Building Drawing</t>
  </si>
  <si>
    <t>B0520329</t>
  </si>
  <si>
    <t>GCSE Home Maintenance</t>
  </si>
  <si>
    <t>B0520342</t>
  </si>
  <si>
    <t>Higher Diploma in Construction and the Built Environment (14-19 Diploma)</t>
  </si>
  <si>
    <t>B0520344</t>
  </si>
  <si>
    <t>Principal Learning in Construction and the Built Environment (Level 2) (14-19 Diploma)</t>
  </si>
  <si>
    <t>B0530149</t>
  </si>
  <si>
    <t>GCE A Level Building Design/Architecture</t>
  </si>
  <si>
    <t>B0530150</t>
  </si>
  <si>
    <t>GCE A Level Building Services</t>
  </si>
  <si>
    <t>B0530151</t>
  </si>
  <si>
    <t>GCE A Level Building/Construction Operations</t>
  </si>
  <si>
    <t>B0530152</t>
  </si>
  <si>
    <t>GCE A Level Built Environment (General)</t>
  </si>
  <si>
    <t>B0530153</t>
  </si>
  <si>
    <t>GCE A Level Civil Engineering</t>
  </si>
  <si>
    <t>B0530154</t>
  </si>
  <si>
    <t>GCE A Level Construction (General)</t>
  </si>
  <si>
    <t>B0530155</t>
  </si>
  <si>
    <t>GCE A Level Construction Management</t>
  </si>
  <si>
    <t>B0530156</t>
  </si>
  <si>
    <t>GCE A Level Construction Site Work</t>
  </si>
  <si>
    <t>B0530157</t>
  </si>
  <si>
    <t>GCE A Level Land And Sea Surveying/Cartography</t>
  </si>
  <si>
    <t>B0530158</t>
  </si>
  <si>
    <t>GCE A Level Surveying</t>
  </si>
  <si>
    <t>B0530159</t>
  </si>
  <si>
    <t>B0530160</t>
  </si>
  <si>
    <t>GCE AS Level Building Design/Architecture</t>
  </si>
  <si>
    <t>B0530161</t>
  </si>
  <si>
    <t>GCE AS Level Building Services</t>
  </si>
  <si>
    <t>B0530162</t>
  </si>
  <si>
    <t>GCE AS Level Building/Construction Operations</t>
  </si>
  <si>
    <t>B0530163</t>
  </si>
  <si>
    <t>GCE AS Level Built Environment (General)</t>
  </si>
  <si>
    <t>B0530164</t>
  </si>
  <si>
    <t>GCE AS Level Civil Engineering</t>
  </si>
  <si>
    <t>B0530165</t>
  </si>
  <si>
    <t>GCE AS Level Construction (General)</t>
  </si>
  <si>
    <t>B0530166</t>
  </si>
  <si>
    <t>GCE AS Level Construction Management</t>
  </si>
  <si>
    <t>B0530167</t>
  </si>
  <si>
    <t>GCE AS Level Construction Site Work</t>
  </si>
  <si>
    <t>B0530168</t>
  </si>
  <si>
    <t>GCE AS Level Property:Surveying/Planning/Development</t>
  </si>
  <si>
    <t>B0530169</t>
  </si>
  <si>
    <t>B0530325</t>
  </si>
  <si>
    <t>B0530326</t>
  </si>
  <si>
    <t>B0530347</t>
  </si>
  <si>
    <t>B0530351</t>
  </si>
  <si>
    <t>Advanced Diploma in Construction and the Built Environment (14-19 Diploma)</t>
  </si>
  <si>
    <t>B0530352</t>
  </si>
  <si>
    <t>Progression Diploma in Construction and the Built Environment (14-19 Diploma)</t>
  </si>
  <si>
    <t>B0530353</t>
  </si>
  <si>
    <t>Principal Learning in Construction and the Built Environment (Level 3) (14-19 Diploma)</t>
  </si>
  <si>
    <t>B0610190</t>
  </si>
  <si>
    <t>Key Skills - Information Technology - level 1</t>
  </si>
  <si>
    <t>B0610383</t>
  </si>
  <si>
    <t>Foundation Diploma in Information Technology (14-19 Diploma)</t>
  </si>
  <si>
    <t>B0610384</t>
  </si>
  <si>
    <t>Principal Learning in IT (Level 1) (14-19 Diploma)</t>
  </si>
  <si>
    <t>B0620170</t>
  </si>
  <si>
    <t>GCSE Information Technology in Business</t>
  </si>
  <si>
    <t>B0620171</t>
  </si>
  <si>
    <t>GCSE Computer Studies</t>
  </si>
  <si>
    <t>B0620172</t>
  </si>
  <si>
    <t>GCSE Information and Communication Technology</t>
  </si>
  <si>
    <t>B0620174</t>
  </si>
  <si>
    <t>GCSE Information Studies</t>
  </si>
  <si>
    <t>B0620270</t>
  </si>
  <si>
    <t>Key Skills - Information Technology - level 2</t>
  </si>
  <si>
    <t>B0620389</t>
  </si>
  <si>
    <t>GCSE Business Technology (Birmingham)</t>
  </si>
  <si>
    <t>B0620390</t>
  </si>
  <si>
    <t>GCSE Communication  Technology</t>
  </si>
  <si>
    <t>B0620391</t>
  </si>
  <si>
    <t>GCSE Media Studies and Information Technology (Nth)</t>
  </si>
  <si>
    <t>B0620392</t>
  </si>
  <si>
    <t>GCSE Media Technology</t>
  </si>
  <si>
    <t>B0620393</t>
  </si>
  <si>
    <t>GCSE Robotics</t>
  </si>
  <si>
    <t>B0620394</t>
  </si>
  <si>
    <t>GCSE Technical Communication</t>
  </si>
  <si>
    <t>B0620403</t>
  </si>
  <si>
    <t>Higher Diploma in Information Technology (14-19 Diploma)</t>
  </si>
  <si>
    <t>B0620404</t>
  </si>
  <si>
    <t>Principal Learning in IT (Level 2) (14-19 Diploma)</t>
  </si>
  <si>
    <t>B0620405</t>
  </si>
  <si>
    <t>GCSE in Information and Communication Technology A</t>
  </si>
  <si>
    <t>B0620406</t>
  </si>
  <si>
    <t>GCSE in Computer Science</t>
  </si>
  <si>
    <t>B0630178</t>
  </si>
  <si>
    <t>GCE A Level Computing</t>
  </si>
  <si>
    <t>B0630180</t>
  </si>
  <si>
    <t>GCE A Level Telecommunications</t>
  </si>
  <si>
    <t>B0630181</t>
  </si>
  <si>
    <t>B0630182</t>
  </si>
  <si>
    <t>GCE A2 Level Computing</t>
  </si>
  <si>
    <t>B0630183</t>
  </si>
  <si>
    <t>GCE A2 Level in Applied ICT</t>
  </si>
  <si>
    <t>B0630184</t>
  </si>
  <si>
    <t>B0630185</t>
  </si>
  <si>
    <t>GCE AS Level Computing</t>
  </si>
  <si>
    <t>B0630186</t>
  </si>
  <si>
    <t>GCE AS Level in Applied ICT</t>
  </si>
  <si>
    <t>B0630187</t>
  </si>
  <si>
    <t>GCE AS Level Telecommunications</t>
  </si>
  <si>
    <t>B0630188</t>
  </si>
  <si>
    <t>B0630220</t>
  </si>
  <si>
    <t>Key Skills - Information Technology - level 3</t>
  </si>
  <si>
    <t>B0630344</t>
  </si>
  <si>
    <t>GCE A Level in Applied ICT</t>
  </si>
  <si>
    <t>B0630364</t>
  </si>
  <si>
    <t>GCE A Level in Information and Communications Technology</t>
  </si>
  <si>
    <t>B0630365</t>
  </si>
  <si>
    <t>GCE AS Level in Information and Communication Technology</t>
  </si>
  <si>
    <t>B0630366</t>
  </si>
  <si>
    <t>Advanced Diploma in Information Technology (14-19 Diploma)</t>
  </si>
  <si>
    <t>B0630367</t>
  </si>
  <si>
    <t>Progression Diploma in Information Technology (14-19 Diploma)</t>
  </si>
  <si>
    <t>B0630368</t>
  </si>
  <si>
    <t>GCE A2 Level in Applied ICT (Double Award)</t>
  </si>
  <si>
    <t>B0630369</t>
  </si>
  <si>
    <t>Principal Learning in IT (Level 3) (14-19 Diploma)</t>
  </si>
  <si>
    <t>B0630370</t>
  </si>
  <si>
    <t>GCE A Level in Computer Science</t>
  </si>
  <si>
    <t>B0640032</t>
  </si>
  <si>
    <t>Key Skills - Information Technology - level 4</t>
  </si>
  <si>
    <t>B0650007</t>
  </si>
  <si>
    <t>Key Skills - Information Technology - level 5</t>
  </si>
  <si>
    <t>B06H0154</t>
  </si>
  <si>
    <t>B06H0158</t>
  </si>
  <si>
    <t>B0710253</t>
  </si>
  <si>
    <t>Certificate in Access to Retail Work (Level 1)</t>
  </si>
  <si>
    <t>B0710254</t>
  </si>
  <si>
    <t>Certificate in Introducing Retail</t>
  </si>
  <si>
    <t>B0710257</t>
  </si>
  <si>
    <t>Principal Learning in Hair and Beauty Studies (Level 1) (14-19 Diploma)</t>
  </si>
  <si>
    <t>B0710258</t>
  </si>
  <si>
    <t>Principal Learning in Hospitality (Level 1) (14-19 Diploma)</t>
  </si>
  <si>
    <t>B0710259</t>
  </si>
  <si>
    <t>Foundation Diploma in Hair and Beauty Studies (14-19 Diploma)</t>
  </si>
  <si>
    <t>B0710260</t>
  </si>
  <si>
    <t>Foundation Diploma in Hospitality (14-19 Diploma)</t>
  </si>
  <si>
    <t>B0710261</t>
  </si>
  <si>
    <t>Foundation Diploma in Retail Business (14-19 Diploma)</t>
  </si>
  <si>
    <t>B0710262</t>
  </si>
  <si>
    <t>Principal Learning in Retail Business (Level 1) (14-19 Diploma)</t>
  </si>
  <si>
    <t>B0720156</t>
  </si>
  <si>
    <t>B0720157</t>
  </si>
  <si>
    <t>GCSE Catering</t>
  </si>
  <si>
    <t>B0720159</t>
  </si>
  <si>
    <t>GCSE Cookery</t>
  </si>
  <si>
    <t>B0720160</t>
  </si>
  <si>
    <t>GCSE Food Studies</t>
  </si>
  <si>
    <t>B0720162</t>
  </si>
  <si>
    <t>GCSE Freight Handling</t>
  </si>
  <si>
    <t>B0720163</t>
  </si>
  <si>
    <t>GCSE Funerary Services</t>
  </si>
  <si>
    <t>B0720164</t>
  </si>
  <si>
    <t>GCSE Home Economics</t>
  </si>
  <si>
    <t>B0720165</t>
  </si>
  <si>
    <t>GCSE Hospitality Services</t>
  </si>
  <si>
    <t>B0720166</t>
  </si>
  <si>
    <t>GCSE Hotel/Catering (General)</t>
  </si>
  <si>
    <t>B0720349</t>
  </si>
  <si>
    <t>GCSE Beauty Care and Hygiene</t>
  </si>
  <si>
    <t>B0720350</t>
  </si>
  <si>
    <t>CG 7270 Stock Administration and Handling (Pilot Scheme) Part Two</t>
  </si>
  <si>
    <t>B0720352</t>
  </si>
  <si>
    <t>GCSE Food and Accommodation Studies (War)</t>
  </si>
  <si>
    <t>B0720355</t>
  </si>
  <si>
    <t>GCSE Food Industries (Not)</t>
  </si>
  <si>
    <t>B0720356</t>
  </si>
  <si>
    <t>GCSE Hairdressing</t>
  </si>
  <si>
    <t>B0720371</t>
  </si>
  <si>
    <t>GCSE Food and Textiles</t>
  </si>
  <si>
    <t>B0720372</t>
  </si>
  <si>
    <t>GCSE Food and Catering Studies</t>
  </si>
  <si>
    <t>B0720373</t>
  </si>
  <si>
    <t>GCSE Distributive Industry Studies</t>
  </si>
  <si>
    <t>B0720426</t>
  </si>
  <si>
    <t>Higher Diploma in Retail Business (14-19 Diploma)</t>
  </si>
  <si>
    <t>B0720427</t>
  </si>
  <si>
    <t>Principal Learning in Retail Business (Level 2) (14-19 Diploma)</t>
  </si>
  <si>
    <t>B0720527</t>
  </si>
  <si>
    <t>Principal Learning in Hair and Beauty Studies (Level 2) (14-19 Diploma)</t>
  </si>
  <si>
    <t>B0720528</t>
  </si>
  <si>
    <t>Principal Learning in Hospitality (Level 2) (14-19 Diploma)</t>
  </si>
  <si>
    <t>B0720529</t>
  </si>
  <si>
    <t>Higher Diploma in Hair and Beauty Studies</t>
  </si>
  <si>
    <t>B0720530</t>
  </si>
  <si>
    <t>Higher Diploma in Hospitality</t>
  </si>
  <si>
    <t>B0720531</t>
  </si>
  <si>
    <t>GCSE Food Preparation and Nutrition</t>
  </si>
  <si>
    <t>B0730140</t>
  </si>
  <si>
    <t>GCE A Level Catering Services</t>
  </si>
  <si>
    <t>B0730141</t>
  </si>
  <si>
    <t>GCE A Level Cookery</t>
  </si>
  <si>
    <t>B0730142</t>
  </si>
  <si>
    <t>GCE A Level Food Science/Technology</t>
  </si>
  <si>
    <t>B0730143</t>
  </si>
  <si>
    <t>GCE A Level Food/Drink Services</t>
  </si>
  <si>
    <t>B0730144</t>
  </si>
  <si>
    <t>GCE A Level Freight Handling</t>
  </si>
  <si>
    <t>B0730145</t>
  </si>
  <si>
    <t>GCE A Level Funerary Services</t>
  </si>
  <si>
    <t>B0730146</t>
  </si>
  <si>
    <t>GCE A Level Home Economics</t>
  </si>
  <si>
    <t>B0730148</t>
  </si>
  <si>
    <t>GCE A Level Hotel/Catering (General)</t>
  </si>
  <si>
    <t>B0730150</t>
  </si>
  <si>
    <t>GCE A2 Level Home Economics</t>
  </si>
  <si>
    <t>B0730151</t>
  </si>
  <si>
    <t>B0730152</t>
  </si>
  <si>
    <t>B0730153</t>
  </si>
  <si>
    <t>GCE AS Level Catering Services</t>
  </si>
  <si>
    <t>B0730154</t>
  </si>
  <si>
    <t>GCE AS Level Cookery</t>
  </si>
  <si>
    <t>B0730155</t>
  </si>
  <si>
    <t>GCE AS Level Food Science/Technology</t>
  </si>
  <si>
    <t>B0730156</t>
  </si>
  <si>
    <t>GCE AS Level Food/Drink Services</t>
  </si>
  <si>
    <t>B0730157</t>
  </si>
  <si>
    <t>B0730158</t>
  </si>
  <si>
    <t>GCE AS Level Funerary Services</t>
  </si>
  <si>
    <t>B0730159</t>
  </si>
  <si>
    <t>GCE AS Level Home Economics</t>
  </si>
  <si>
    <t>B0730160</t>
  </si>
  <si>
    <t>GCE AS Level Hospitality Services</t>
  </si>
  <si>
    <t>B0730161</t>
  </si>
  <si>
    <t>GCE AS Level Hotel/Catering (General)</t>
  </si>
  <si>
    <t>B0730162</t>
  </si>
  <si>
    <t>B0730324</t>
  </si>
  <si>
    <t>B0730371</t>
  </si>
  <si>
    <t>Principal Learning in Hair and Beauty Studies (Level 3) (14-19 Diploma)</t>
  </si>
  <si>
    <t>B0730372</t>
  </si>
  <si>
    <t>Principal Learning in Hospitality (Level 3) (14-19 Diploma)</t>
  </si>
  <si>
    <t>B0730373</t>
  </si>
  <si>
    <t>Advanced Diploma in Hair and Beauty Studies (14-19 Diploma)</t>
  </si>
  <si>
    <t>B0730374</t>
  </si>
  <si>
    <t>Advanced Diploma in Hospitality (14-19 Diploma)</t>
  </si>
  <si>
    <t>B0730375</t>
  </si>
  <si>
    <t>Progression Diploma in Hair and Beauty Studies (14-19 Diploma)</t>
  </si>
  <si>
    <t>B0730376</t>
  </si>
  <si>
    <t>Progression Diploma in Hospitality (14-19 Diploma)</t>
  </si>
  <si>
    <t>B0730377</t>
  </si>
  <si>
    <t>Progression Diploma in Retail Business (14-19 Diploma)</t>
  </si>
  <si>
    <t>B0730378</t>
  </si>
  <si>
    <t>Advanced Diploma in Retail Business (14-19 Diploma)</t>
  </si>
  <si>
    <t>B0730379</t>
  </si>
  <si>
    <t>Principal Learning in Retail Business (Level 3) (14-19 Diploma)</t>
  </si>
  <si>
    <t>B0810242</t>
  </si>
  <si>
    <t>Foundation Diploma in Sport and Active Leisure (14-19 Diploma)</t>
  </si>
  <si>
    <t>B0810243</t>
  </si>
  <si>
    <t>Foundation Diploma in Travel and Tourism (14-19 Diploma)</t>
  </si>
  <si>
    <t>B0810244</t>
  </si>
  <si>
    <t>Principal Learning in Sport and Active Leisure (Level 1) (14-19 Diploma)</t>
  </si>
  <si>
    <t>B0810245</t>
  </si>
  <si>
    <t>Principal Learning in Travel and Tourism (Level 1) (14-19 Diploma)</t>
  </si>
  <si>
    <t>B0820199</t>
  </si>
  <si>
    <t>GCSE Country Leisure Facilities Work</t>
  </si>
  <si>
    <t>B0820200</t>
  </si>
  <si>
    <t>GCSE Dance</t>
  </si>
  <si>
    <t>B0820201</t>
  </si>
  <si>
    <t>GCSE Family Care/Personal Development/Personal Care And Appearance</t>
  </si>
  <si>
    <t>B0820202</t>
  </si>
  <si>
    <t>GCSE Leisure and Tourism (Double Award)</t>
  </si>
  <si>
    <t>B0820203</t>
  </si>
  <si>
    <t>GCSE Leisure Studies</t>
  </si>
  <si>
    <t>B0820204</t>
  </si>
  <si>
    <t>GCSE Outdoor Education</t>
  </si>
  <si>
    <t>B0820206</t>
  </si>
  <si>
    <t>GCSE Physical Education</t>
  </si>
  <si>
    <t>B0820207</t>
  </si>
  <si>
    <t>GCSE Tourism/Travel</t>
  </si>
  <si>
    <t>B0820208</t>
  </si>
  <si>
    <t>B0820432</t>
  </si>
  <si>
    <t>GCSE Creative Dance</t>
  </si>
  <si>
    <t>B0820434</t>
  </si>
  <si>
    <t>GCSE Rural Tourism</t>
  </si>
  <si>
    <t>B0820461</t>
  </si>
  <si>
    <t>Higher Diploma in Sport and Active Leisure (14-19 Diploma)</t>
  </si>
  <si>
    <t>B0820462</t>
  </si>
  <si>
    <t>Higher Diploma in Travel and Tourism (14-19 Diploma)</t>
  </si>
  <si>
    <t>B0820463</t>
  </si>
  <si>
    <t>Principal Learning in Sport and Active Leisure (Level 2) (14-19 Diploma)</t>
  </si>
  <si>
    <t>B0820464</t>
  </si>
  <si>
    <t>Principal Learning in Travel and Tourism (Level 2) (14-19 Diploma)</t>
  </si>
  <si>
    <t>B0830194</t>
  </si>
  <si>
    <t>B0830204</t>
  </si>
  <si>
    <t>GCE A Level Country Leisure Facilities Work</t>
  </si>
  <si>
    <t>B0830205</t>
  </si>
  <si>
    <t>GCE A Level Crafts: Leisure/General</t>
  </si>
  <si>
    <t>B0830206</t>
  </si>
  <si>
    <t>GCE A Level Dance</t>
  </si>
  <si>
    <t>B0830207</t>
  </si>
  <si>
    <t>B0830208</t>
  </si>
  <si>
    <t>GCE A Level Leisure/Sports Facilities Work</t>
  </si>
  <si>
    <t>B0830209</t>
  </si>
  <si>
    <t>GCE A Level Physical Education</t>
  </si>
  <si>
    <t>B0830210</t>
  </si>
  <si>
    <t>B0830211</t>
  </si>
  <si>
    <t>GCE A Level Tourism/Travel</t>
  </si>
  <si>
    <t>B0830212</t>
  </si>
  <si>
    <t>B0830213</t>
  </si>
  <si>
    <t>GCE A2 Level Physical Education</t>
  </si>
  <si>
    <t>B0830215</t>
  </si>
  <si>
    <t>B0830216</t>
  </si>
  <si>
    <t>GCE AS Level Country Leisure Facilities Work</t>
  </si>
  <si>
    <t>B0830217</t>
  </si>
  <si>
    <t>GCE AS Level Crafts: Leisure/General</t>
  </si>
  <si>
    <t>B0830218</t>
  </si>
  <si>
    <t>GCE AS Level Dance</t>
  </si>
  <si>
    <t>B0830219</t>
  </si>
  <si>
    <t>GCE AS Level Leisure/Sports Facilities Work</t>
  </si>
  <si>
    <t>B0830220</t>
  </si>
  <si>
    <t>GCE AS Level Physical Education</t>
  </si>
  <si>
    <t>B0830221</t>
  </si>
  <si>
    <t>GCE AS Level in Travel and Tourism</t>
  </si>
  <si>
    <t>B0830222</t>
  </si>
  <si>
    <t>B0830445</t>
  </si>
  <si>
    <t>GCE A2 Level in Leisure Studies</t>
  </si>
  <si>
    <t>B0830446</t>
  </si>
  <si>
    <t>GCE A2 Level in Travel and Tourism</t>
  </si>
  <si>
    <t>B0830447</t>
  </si>
  <si>
    <t>GCE AS Level in Leisure Studies</t>
  </si>
  <si>
    <t>B0830469</t>
  </si>
  <si>
    <t>Progression Diploma in Sport and Active Leisure (14-19 Diploma)</t>
  </si>
  <si>
    <t>B0830470</t>
  </si>
  <si>
    <t>Progression Diploma in Travel and Tourism (14-19 Diploma)</t>
  </si>
  <si>
    <t>B0830471</t>
  </si>
  <si>
    <t>Advanced Diploma in Sport and Active Leisure (14-19 Diploma)</t>
  </si>
  <si>
    <t>B0830472</t>
  </si>
  <si>
    <t>Advanced Diploma in Travel and Tourism (14-19 Diploma)</t>
  </si>
  <si>
    <t>B0830473</t>
  </si>
  <si>
    <t>Principal Learning in Sport and Active Leisure (Level 3) (14-19 Diploma)</t>
  </si>
  <si>
    <t>B0830474</t>
  </si>
  <si>
    <t>Principal Learning in Travel and Tourism (Level 3) (14-19 Diploma)</t>
  </si>
  <si>
    <t>B0830490</t>
  </si>
  <si>
    <t>GCE A2 Level in Travel and Tourism (Double Award)</t>
  </si>
  <si>
    <t>B0910444</t>
  </si>
  <si>
    <t>Key Skills - Communication</t>
  </si>
  <si>
    <t>B0910624</t>
  </si>
  <si>
    <t>Foundation Diploma in Creative and Media (14-19 Diploma)</t>
  </si>
  <si>
    <t>B0910625</t>
  </si>
  <si>
    <t>Principal Learning in Creative and Media (Level 1) (14-19 Diploma)</t>
  </si>
  <si>
    <t>B0920387</t>
  </si>
  <si>
    <t>GCSE Applied Art and Design (Double Award)</t>
  </si>
  <si>
    <t>B0920388</t>
  </si>
  <si>
    <t>GCSE Art</t>
  </si>
  <si>
    <t>B0920389</t>
  </si>
  <si>
    <t>GCSE D &amp; T &amp; Information Technology</t>
  </si>
  <si>
    <t>B0920390</t>
  </si>
  <si>
    <t>GCSE History and Appreciation of Art and Design</t>
  </si>
  <si>
    <t>B0920391</t>
  </si>
  <si>
    <t>GCSE Graphic Communication</t>
  </si>
  <si>
    <t>B0920392</t>
  </si>
  <si>
    <t>GCSE Media Studies</t>
  </si>
  <si>
    <t>B0920393</t>
  </si>
  <si>
    <t>GCSE Audio And Visual Media</t>
  </si>
  <si>
    <t>B0920394</t>
  </si>
  <si>
    <t>GCSE Collecting /Antiques</t>
  </si>
  <si>
    <t>B0920395</t>
  </si>
  <si>
    <t>GCSE Communication</t>
  </si>
  <si>
    <t>B0920396</t>
  </si>
  <si>
    <t>GCSE Film Studies</t>
  </si>
  <si>
    <t>B0920398</t>
  </si>
  <si>
    <t>GCSE Craft &amp; Design</t>
  </si>
  <si>
    <t>B0920400</t>
  </si>
  <si>
    <t>B0920401</t>
  </si>
  <si>
    <t>GCSE Decorative Leisure Crafts</t>
  </si>
  <si>
    <t>B0920403</t>
  </si>
  <si>
    <t>GCSE: Design</t>
  </si>
  <si>
    <t>B0920407</t>
  </si>
  <si>
    <t>B0920408</t>
  </si>
  <si>
    <t>GCSE: Design and Technology</t>
  </si>
  <si>
    <t>B0920410</t>
  </si>
  <si>
    <t>GCSE Drama</t>
  </si>
  <si>
    <t>B0920411</t>
  </si>
  <si>
    <t>GCSE Fabric Crafts/ Soft Furnishings</t>
  </si>
  <si>
    <t>B0920413</t>
  </si>
  <si>
    <t>GCSE Film/Video Production</t>
  </si>
  <si>
    <t>B0920414</t>
  </si>
  <si>
    <t>GCSE Glass/Ceramics/Stone Crafts</t>
  </si>
  <si>
    <t>B0920415</t>
  </si>
  <si>
    <t>B0920416</t>
  </si>
  <si>
    <t>GCSE in Applied Performing Arts</t>
  </si>
  <si>
    <t>B0920418</t>
  </si>
  <si>
    <t>GCSE Industrial Design/Research And Development</t>
  </si>
  <si>
    <t>B0920419</t>
  </si>
  <si>
    <t>B0920420</t>
  </si>
  <si>
    <t>GCSE Interior Design/Fitting/Decoration</t>
  </si>
  <si>
    <t>B0920421</t>
  </si>
  <si>
    <t>GCSE Journalism</t>
  </si>
  <si>
    <t>B0920422</t>
  </si>
  <si>
    <t>B0920423</t>
  </si>
  <si>
    <t>GCSE Museum Studies</t>
  </si>
  <si>
    <t>B0920425</t>
  </si>
  <si>
    <t>GCSE History and Appreciation of Music</t>
  </si>
  <si>
    <t>B0920426</t>
  </si>
  <si>
    <t>B0920427</t>
  </si>
  <si>
    <t>GCSE Music Of Specific Kinds/Cultures</t>
  </si>
  <si>
    <t>B0920428</t>
  </si>
  <si>
    <t>GCSE Music</t>
  </si>
  <si>
    <t>B0920429</t>
  </si>
  <si>
    <t>GCSE Expressive Arts</t>
  </si>
  <si>
    <t>B0920430</t>
  </si>
  <si>
    <t>B0920431</t>
  </si>
  <si>
    <t>GCSE Photography</t>
  </si>
  <si>
    <t>B0920432</t>
  </si>
  <si>
    <t>B0920433</t>
  </si>
  <si>
    <t>GCSE Textiles</t>
  </si>
  <si>
    <t>B0920434</t>
  </si>
  <si>
    <t>B0920435</t>
  </si>
  <si>
    <t>GCSE Engineering Design</t>
  </si>
  <si>
    <t>B0920436</t>
  </si>
  <si>
    <t>GCSE Variety Circus And Modelling</t>
  </si>
  <si>
    <t>B0920437</t>
  </si>
  <si>
    <t>GCSE Woodwork</t>
  </si>
  <si>
    <t>B0920438</t>
  </si>
  <si>
    <t>GCSE Writing (Authorship)</t>
  </si>
  <si>
    <t>B0920439</t>
  </si>
  <si>
    <t>B0920594</t>
  </si>
  <si>
    <t>Key Skills - Communication - level 2</t>
  </si>
  <si>
    <t>B0920832</t>
  </si>
  <si>
    <t>GCSE Jewellery</t>
  </si>
  <si>
    <t>B0920834</t>
  </si>
  <si>
    <t>GCSE Media and Business Studies (Nth)</t>
  </si>
  <si>
    <t>B0920835</t>
  </si>
  <si>
    <t>GCSE Multi-Media Communication (Derby)</t>
  </si>
  <si>
    <t>B0920836</t>
  </si>
  <si>
    <t>GCSE Rural Crafts</t>
  </si>
  <si>
    <t>B0920837</t>
  </si>
  <si>
    <t>GCSE Sound Recording (20712)</t>
  </si>
  <si>
    <t>B0920867</t>
  </si>
  <si>
    <t>GCSE in Applied Media (Double Award) (Pilot)</t>
  </si>
  <si>
    <t>B0920868</t>
  </si>
  <si>
    <t>GCSE in Applied Media (Single Award) (Pilot)</t>
  </si>
  <si>
    <t>B0920875</t>
  </si>
  <si>
    <t>GCSE in Performing Arts</t>
  </si>
  <si>
    <t>B0920876</t>
  </si>
  <si>
    <t>Higher Diploma in Creative and Media (14-19 Diploma)</t>
  </si>
  <si>
    <t>B0920877</t>
  </si>
  <si>
    <t>Principal Learning in Creative and Media (Level 2) (14-19 Diploma)</t>
  </si>
  <si>
    <t>B0920878</t>
  </si>
  <si>
    <t>GCSE in Moving Image Arts</t>
  </si>
  <si>
    <t>B0930536</t>
  </si>
  <si>
    <t>GCE A Level Art &amp; Design</t>
  </si>
  <si>
    <t>B0930537</t>
  </si>
  <si>
    <t>GCE A Level Art</t>
  </si>
  <si>
    <t>B0930540</t>
  </si>
  <si>
    <t>GCE A Level Audio And Visual Media</t>
  </si>
  <si>
    <t>B0930541</t>
  </si>
  <si>
    <t>GCE A Level Collecting /Antiques</t>
  </si>
  <si>
    <t>B0930542</t>
  </si>
  <si>
    <t>GCE A Level Communication Skills</t>
  </si>
  <si>
    <t>B0930544</t>
  </si>
  <si>
    <t>B0930547</t>
  </si>
  <si>
    <t>B0930548</t>
  </si>
  <si>
    <t>GCE A Level Drama</t>
  </si>
  <si>
    <t>B0930550</t>
  </si>
  <si>
    <t>GCE A Level Fashion and Fabrics</t>
  </si>
  <si>
    <t>B0930555</t>
  </si>
  <si>
    <t>GCE A Level Geometrical and Mechanical Drawing</t>
  </si>
  <si>
    <t>B0930556</t>
  </si>
  <si>
    <t>GCE A Level Interior Design/Fitting/Decoration</t>
  </si>
  <si>
    <t>B0930557</t>
  </si>
  <si>
    <t>GCE A Level Journalism</t>
  </si>
  <si>
    <t>B0930558</t>
  </si>
  <si>
    <t>GCE A Level Media Studies</t>
  </si>
  <si>
    <t>B0930559</t>
  </si>
  <si>
    <t>GCE A Level Museum/Gallery/Conservation Skills</t>
  </si>
  <si>
    <t>B0930560</t>
  </si>
  <si>
    <t>GCE A Level Music</t>
  </si>
  <si>
    <t>B0930561</t>
  </si>
  <si>
    <t>B0930562</t>
  </si>
  <si>
    <t>GCE A Level Music Of Specific Kinds/Cultures</t>
  </si>
  <si>
    <t>B0930563</t>
  </si>
  <si>
    <t>GCE A Level Music Performance</t>
  </si>
  <si>
    <t>B0930564</t>
  </si>
  <si>
    <t>GCE A Level Performing Arts</t>
  </si>
  <si>
    <t>B0930566</t>
  </si>
  <si>
    <t>GCE A Level Photography</t>
  </si>
  <si>
    <t>B0930567</t>
  </si>
  <si>
    <t>B0930571</t>
  </si>
  <si>
    <t>GCE A Level Creative Writing</t>
  </si>
  <si>
    <t>B0930572</t>
  </si>
  <si>
    <t>B0930573</t>
  </si>
  <si>
    <t>GCE A2 Level Art &amp; Design</t>
  </si>
  <si>
    <t>B0930574</t>
  </si>
  <si>
    <t>GCE A2 Level Communication Studies</t>
  </si>
  <si>
    <t>B0930575</t>
  </si>
  <si>
    <t>GCE A2 Level Dance</t>
  </si>
  <si>
    <t>B0930577</t>
  </si>
  <si>
    <t>GCE A2 Level Drama and Theatre Studies</t>
  </si>
  <si>
    <t>B0930578</t>
  </si>
  <si>
    <t>GCE A2 Level Film Studies</t>
  </si>
  <si>
    <t>B0930579</t>
  </si>
  <si>
    <t>GCE A2 Level History of Art</t>
  </si>
  <si>
    <t>B0930580</t>
  </si>
  <si>
    <t>GCE A2 Level Media Studies</t>
  </si>
  <si>
    <t>B0930581</t>
  </si>
  <si>
    <t>GCE A2 Level Music</t>
  </si>
  <si>
    <t>B0930582</t>
  </si>
  <si>
    <t>GCE A2 Level Music Technology</t>
  </si>
  <si>
    <t>B0930583</t>
  </si>
  <si>
    <t>GCE A2 Level Performance Studies</t>
  </si>
  <si>
    <t>B0930584</t>
  </si>
  <si>
    <t>B0930585</t>
  </si>
  <si>
    <t>GCE AS Level Art</t>
  </si>
  <si>
    <t>B0930586</t>
  </si>
  <si>
    <t>GCE AS Level Art &amp; Design</t>
  </si>
  <si>
    <t>B0930589</t>
  </si>
  <si>
    <t>GCE AS Level Audio And Visual Media</t>
  </si>
  <si>
    <t>B0930590</t>
  </si>
  <si>
    <t>GCE AS Level Collecting /Antiques</t>
  </si>
  <si>
    <t>B0930591</t>
  </si>
  <si>
    <t>GCE AS Level Communication Skills</t>
  </si>
  <si>
    <t>B0930592</t>
  </si>
  <si>
    <t>GCE AS Level Crafts</t>
  </si>
  <si>
    <t>B0930593</t>
  </si>
  <si>
    <t>B0930596</t>
  </si>
  <si>
    <t>B0930598</t>
  </si>
  <si>
    <t>GCE AS Level Drama</t>
  </si>
  <si>
    <t>B0930599</t>
  </si>
  <si>
    <t>GCE AS Level Textiles</t>
  </si>
  <si>
    <t>B0930601</t>
  </si>
  <si>
    <t>GCE AS Level Film Studies</t>
  </si>
  <si>
    <t>B0930602</t>
  </si>
  <si>
    <t>B0930604</t>
  </si>
  <si>
    <t>GCE AS Level Interior Design/Fitting/Decoration</t>
  </si>
  <si>
    <t>B0930605</t>
  </si>
  <si>
    <t>GCE AS Level Journalism</t>
  </si>
  <si>
    <t>B0930606</t>
  </si>
  <si>
    <t>GCE AS Level Media Studies</t>
  </si>
  <si>
    <t>B0930607</t>
  </si>
  <si>
    <t>GCE AS Level Museum/Gallery/Conservation Skills</t>
  </si>
  <si>
    <t>B0930608</t>
  </si>
  <si>
    <t>GCE AS Level Music</t>
  </si>
  <si>
    <t>B0930609</t>
  </si>
  <si>
    <t>B0930610</t>
  </si>
  <si>
    <t>GCE AS Level Music Of Specific Kinds/Cultures</t>
  </si>
  <si>
    <t>B0930611</t>
  </si>
  <si>
    <t>GCE AS Level Music Performance</t>
  </si>
  <si>
    <t>B0930612</t>
  </si>
  <si>
    <t>GCE AS Level Performing Arts</t>
  </si>
  <si>
    <t>B0930613</t>
  </si>
  <si>
    <t>GCE AS Level Photography</t>
  </si>
  <si>
    <t>B0930614</t>
  </si>
  <si>
    <t>GCE AS Level Theatre And Dramatic Arts</t>
  </si>
  <si>
    <t>B0930616</t>
  </si>
  <si>
    <t>GCE AS Level Variety Circus And Modelling</t>
  </si>
  <si>
    <t>B0930617</t>
  </si>
  <si>
    <t>GCE AS Level Wood Cane And Furniture Crafts</t>
  </si>
  <si>
    <t>B0930618</t>
  </si>
  <si>
    <t>GCE AS Level Creative Writing</t>
  </si>
  <si>
    <t>B0930619</t>
  </si>
  <si>
    <t>B0930676</t>
  </si>
  <si>
    <t>Key Skills - Communication - level 3</t>
  </si>
  <si>
    <t>B0931012</t>
  </si>
  <si>
    <t>GCE A Level Dress</t>
  </si>
  <si>
    <t>B0931013</t>
  </si>
  <si>
    <t>GCE A Level Engineering Drawing</t>
  </si>
  <si>
    <t>B0931014</t>
  </si>
  <si>
    <t>GCE A Level General Music B</t>
  </si>
  <si>
    <t>B0931015</t>
  </si>
  <si>
    <t>GCE A Level HE:  (Fashion and Fabric) (I.A.)</t>
  </si>
  <si>
    <t>B0931016</t>
  </si>
  <si>
    <t>GCE A Level History of Music and Analysis</t>
  </si>
  <si>
    <t>B0931017</t>
  </si>
  <si>
    <t>GCE A Level in Applied Art and Design</t>
  </si>
  <si>
    <t>B0931018</t>
  </si>
  <si>
    <t>GCE A Level in Applied Business</t>
  </si>
  <si>
    <t>B0931019</t>
  </si>
  <si>
    <t>GCE A Level in Applied Performing Arts</t>
  </si>
  <si>
    <t>B0931020</t>
  </si>
  <si>
    <t>GCE A Level in Media: Communication and Production (Single Award)</t>
  </si>
  <si>
    <t>B0931021</t>
  </si>
  <si>
    <t>GCE A Level in Performing Arts</t>
  </si>
  <si>
    <t>B0931022</t>
  </si>
  <si>
    <t>GCE A Level Woodwork</t>
  </si>
  <si>
    <t>B0931023</t>
  </si>
  <si>
    <t>GCE A2 Level in Applied Art and Design</t>
  </si>
  <si>
    <t>B0931024</t>
  </si>
  <si>
    <t>GCE AS Level in Applied Art and Design</t>
  </si>
  <si>
    <t>B0931027</t>
  </si>
  <si>
    <t>GCE AS Level in Performing Arts</t>
  </si>
  <si>
    <t>B0931067</t>
  </si>
  <si>
    <t>GCE AS Level in Applied Business</t>
  </si>
  <si>
    <t>B0931068</t>
  </si>
  <si>
    <t>GCE A2 Level in Performing Arts</t>
  </si>
  <si>
    <t>B0931069</t>
  </si>
  <si>
    <t>GCE A2 Level in Media: Communication and Production</t>
  </si>
  <si>
    <t>B0931121</t>
  </si>
  <si>
    <t>GCE AS Level in Communication and Culture</t>
  </si>
  <si>
    <t>B0931122</t>
  </si>
  <si>
    <t>GCE A Level in Film Studies</t>
  </si>
  <si>
    <t>B0931123</t>
  </si>
  <si>
    <t>GCE A Level in Communication and Culture</t>
  </si>
  <si>
    <t>B0931124</t>
  </si>
  <si>
    <t>GCE A Level in Drama and Theatre Studies</t>
  </si>
  <si>
    <t>B0931125</t>
  </si>
  <si>
    <t>GCE A Level in History of Art</t>
  </si>
  <si>
    <t>B0931126</t>
  </si>
  <si>
    <t>GCE AS Level in History of Art</t>
  </si>
  <si>
    <t>B0931127</t>
  </si>
  <si>
    <t>GCE AS Level in Drama and Theatre Studies</t>
  </si>
  <si>
    <t>B0931128</t>
  </si>
  <si>
    <t>GCE A2 Level in Communication and Culture</t>
  </si>
  <si>
    <t>B0931129</t>
  </si>
  <si>
    <t>Advanced Diploma in Creative and Media (14-19 Diploma)</t>
  </si>
  <si>
    <t>B0931130</t>
  </si>
  <si>
    <t>Progression Diploma in Creative and Media (14-19 Diploma)</t>
  </si>
  <si>
    <t>B0931131</t>
  </si>
  <si>
    <t>Principal Learning in Creative and Media (Level 3) (14-19 Diploma)</t>
  </si>
  <si>
    <t>B0931132</t>
  </si>
  <si>
    <t>GCE AS Level in Moving Image Arts</t>
  </si>
  <si>
    <t>B0931133</t>
  </si>
  <si>
    <t>GCE A Level in Moving Image Arts</t>
  </si>
  <si>
    <t>B0931134</t>
  </si>
  <si>
    <t>GCE A2 Level in Moving Image Arts</t>
  </si>
  <si>
    <t>B0931135</t>
  </si>
  <si>
    <t>GCE A Level in Music Technology</t>
  </si>
  <si>
    <t>B0931136</t>
  </si>
  <si>
    <t>GCE AS Level in Music Technology</t>
  </si>
  <si>
    <t>B0940087</t>
  </si>
  <si>
    <t>Key Skills - Communication - level 4</t>
  </si>
  <si>
    <t>B0950018</t>
  </si>
  <si>
    <t>Key Skills - Communication - level 5</t>
  </si>
  <si>
    <t>B09H0274</t>
  </si>
  <si>
    <t>B09H0275</t>
  </si>
  <si>
    <t>B09X0343</t>
  </si>
  <si>
    <t>GCSE Oral Skills</t>
  </si>
  <si>
    <t>B1020013</t>
  </si>
  <si>
    <t>GCSE Archaeology</t>
  </si>
  <si>
    <t>B1020014</t>
  </si>
  <si>
    <t>GCSE British Industrial Society</t>
  </si>
  <si>
    <t>B1020015</t>
  </si>
  <si>
    <t>GCSE Classical and Renaissance Studies</t>
  </si>
  <si>
    <t>B1020016</t>
  </si>
  <si>
    <t>GCSE Classical Civilisation</t>
  </si>
  <si>
    <t>B1020017</t>
  </si>
  <si>
    <t>GCSE General Studies</t>
  </si>
  <si>
    <t>B1020018</t>
  </si>
  <si>
    <t>GCSE Greek Civilisation</t>
  </si>
  <si>
    <t>B1020019</t>
  </si>
  <si>
    <t>GCSE History</t>
  </si>
  <si>
    <t>B1020020</t>
  </si>
  <si>
    <t>GCSE Humanities</t>
  </si>
  <si>
    <t>B1020022</t>
  </si>
  <si>
    <t>GCSE Latin and Roman Civilisation</t>
  </si>
  <si>
    <t>B1020023</t>
  </si>
  <si>
    <t>GCSE Citizenship</t>
  </si>
  <si>
    <t>B1020024</t>
  </si>
  <si>
    <t>GCSE Religious Studies</t>
  </si>
  <si>
    <t>B1020025</t>
  </si>
  <si>
    <t>GCSE Roman Civilisation</t>
  </si>
  <si>
    <t>B1020054</t>
  </si>
  <si>
    <t>GCSE American History</t>
  </si>
  <si>
    <t>B1020055</t>
  </si>
  <si>
    <t>GCSE Beliefs and Values (Lmf)</t>
  </si>
  <si>
    <t>B1020064</t>
  </si>
  <si>
    <t>GCSE Logic</t>
  </si>
  <si>
    <t>B1020068</t>
  </si>
  <si>
    <t>GCSE Philosophy</t>
  </si>
  <si>
    <t>B1020069</t>
  </si>
  <si>
    <t>GCSE in Ancient History</t>
  </si>
  <si>
    <t>B1030059</t>
  </si>
  <si>
    <t>GCE A Level Archaeology</t>
  </si>
  <si>
    <t>B1030060</t>
  </si>
  <si>
    <t>GCE A Level Humanities/General Studies/Combined Studies</t>
  </si>
  <si>
    <t>B1030061</t>
  </si>
  <si>
    <t>GCE A Level Classical Studies</t>
  </si>
  <si>
    <t>B1030062</t>
  </si>
  <si>
    <t>GCE A Level Economic &amp; Social History</t>
  </si>
  <si>
    <t>B1030064</t>
  </si>
  <si>
    <t>GCE A Level Ancient History</t>
  </si>
  <si>
    <t>B1030065</t>
  </si>
  <si>
    <t>GCE A Level History</t>
  </si>
  <si>
    <t>B1030066</t>
  </si>
  <si>
    <t>GCE A Level General Studies</t>
  </si>
  <si>
    <t>B1030067</t>
  </si>
  <si>
    <t>GCE A Level Philosophy</t>
  </si>
  <si>
    <t>B1030068</t>
  </si>
  <si>
    <t>GCE A Level Religious Studies</t>
  </si>
  <si>
    <t>B1030069</t>
  </si>
  <si>
    <t>GCE A2 Level Ancient History</t>
  </si>
  <si>
    <t>B1030070</t>
  </si>
  <si>
    <t>GCE A2 Level Archaeology</t>
  </si>
  <si>
    <t>B1030071</t>
  </si>
  <si>
    <t>GCE A2 Level Classical Civilisation</t>
  </si>
  <si>
    <t>B1030072</t>
  </si>
  <si>
    <t>GCE A2 Level Critical Thinking</t>
  </si>
  <si>
    <t>B1030073</t>
  </si>
  <si>
    <t>GCE A2 Level General Studies</t>
  </si>
  <si>
    <t>B1030074</t>
  </si>
  <si>
    <t>GCE A2 Level History</t>
  </si>
  <si>
    <t>B1030075</t>
  </si>
  <si>
    <t>GCE A2 Level Philosophy</t>
  </si>
  <si>
    <t>B1030076</t>
  </si>
  <si>
    <t>GCE A2 Level Religious Studies</t>
  </si>
  <si>
    <t>B1030077</t>
  </si>
  <si>
    <t>GCE AS Level Archaeology</t>
  </si>
  <si>
    <t>B1030080</t>
  </si>
  <si>
    <t>GCE AS Level Critical Thinking</t>
  </si>
  <si>
    <t>B1030081</t>
  </si>
  <si>
    <t>GCE AS Level History</t>
  </si>
  <si>
    <t>B1030082</t>
  </si>
  <si>
    <t>GCE AS Level Ancient History</t>
  </si>
  <si>
    <t>B1030083</t>
  </si>
  <si>
    <t>GCE AS Level General Studies</t>
  </si>
  <si>
    <t>B1030086</t>
  </si>
  <si>
    <t>GCE AS Level Philosophy</t>
  </si>
  <si>
    <t>B1030087</t>
  </si>
  <si>
    <t>GCE AS Level Religious Studies</t>
  </si>
  <si>
    <t>B1030119</t>
  </si>
  <si>
    <t>GCE A Level in Critical Thinking</t>
  </si>
  <si>
    <t>B1110039</t>
  </si>
  <si>
    <t>Foundation Diploma in Humanities and Social Sciences (14-19 Diploma)</t>
  </si>
  <si>
    <t>B1110040</t>
  </si>
  <si>
    <t>Principal Learning in Humanities and Social Sciences (14-19 Diploma)</t>
  </si>
  <si>
    <t>B1120014</t>
  </si>
  <si>
    <t>B1120015</t>
  </si>
  <si>
    <t>GCSE Cultural/Area/Social/Diaspora Studies</t>
  </si>
  <si>
    <t>B1120016</t>
  </si>
  <si>
    <t>GCSE Economics</t>
  </si>
  <si>
    <t>B1120017</t>
  </si>
  <si>
    <t>GCSE Geography</t>
  </si>
  <si>
    <t>B1120018</t>
  </si>
  <si>
    <t>GCSE Politics</t>
  </si>
  <si>
    <t>B1120019</t>
  </si>
  <si>
    <t>B1120020</t>
  </si>
  <si>
    <t>GCSE Land And Sea Surveying/Cartography</t>
  </si>
  <si>
    <t>B1120021</t>
  </si>
  <si>
    <t>GCSE Government; Politics and Law</t>
  </si>
  <si>
    <t>B1120023</t>
  </si>
  <si>
    <t>GCSE Social Science</t>
  </si>
  <si>
    <t>B1120024</t>
  </si>
  <si>
    <t>GCSE Community Studies</t>
  </si>
  <si>
    <t>B1120025</t>
  </si>
  <si>
    <t>GCSE Sociology</t>
  </si>
  <si>
    <t>B1120027</t>
  </si>
  <si>
    <t>B1120053</t>
  </si>
  <si>
    <t>GCSE Business in Society (30465)</t>
  </si>
  <si>
    <t>B1120054</t>
  </si>
  <si>
    <t>GCSE Commerce and Government</t>
  </si>
  <si>
    <t>B1120055</t>
  </si>
  <si>
    <t>GCSE Community and Business Studies (Nth)</t>
  </si>
  <si>
    <t>B1120056</t>
  </si>
  <si>
    <t>GCSE Community Issues</t>
  </si>
  <si>
    <t>B1120060</t>
  </si>
  <si>
    <t>GCSE Geography and History</t>
  </si>
  <si>
    <t>B1120064</t>
  </si>
  <si>
    <t>GCSE Industrial Society</t>
  </si>
  <si>
    <t>B1120067</t>
  </si>
  <si>
    <t>GCSE Marine Studies</t>
  </si>
  <si>
    <t>B1120068</t>
  </si>
  <si>
    <t>GCSE People and Society</t>
  </si>
  <si>
    <t>B1120071</t>
  </si>
  <si>
    <t>GCSE World Development</t>
  </si>
  <si>
    <t>B1120084</t>
  </si>
  <si>
    <t>Higher Diploma in Humanities and Social Sciences (14-19 Diploma)</t>
  </si>
  <si>
    <t>B1120085</t>
  </si>
  <si>
    <t>B1130071</t>
  </si>
  <si>
    <t>GCE A Level Cultural/Area/Social/Diaspora Studies</t>
  </si>
  <si>
    <t>B1130072</t>
  </si>
  <si>
    <t>GCE A Level Economics</t>
  </si>
  <si>
    <t>B1130073</t>
  </si>
  <si>
    <t>GCE A Level Geography</t>
  </si>
  <si>
    <t>B1130074</t>
  </si>
  <si>
    <t>GCE A Level Government &amp; Politics</t>
  </si>
  <si>
    <t>B1130075</t>
  </si>
  <si>
    <t>B1130076</t>
  </si>
  <si>
    <t>GCE A Level Industrial Studies</t>
  </si>
  <si>
    <t>B1130078</t>
  </si>
  <si>
    <t>GCE A Level Sociology</t>
  </si>
  <si>
    <t>B1130079</t>
  </si>
  <si>
    <t>B1130080</t>
  </si>
  <si>
    <t>GCE A2 Level Economics</t>
  </si>
  <si>
    <t>B1130081</t>
  </si>
  <si>
    <t>GCE A2 Level Geography</t>
  </si>
  <si>
    <t>B1130082</t>
  </si>
  <si>
    <t>GCE A2 Level Government &amp; Politics</t>
  </si>
  <si>
    <t>B1130083</t>
  </si>
  <si>
    <t>B1130085</t>
  </si>
  <si>
    <t>GCE A2 Level Sociology</t>
  </si>
  <si>
    <t>B1130087</t>
  </si>
  <si>
    <t>B1130088</t>
  </si>
  <si>
    <t>GCE AS Level Cultural/Area/Social/Diaspora Studies</t>
  </si>
  <si>
    <t>B1130089</t>
  </si>
  <si>
    <t>GCE AS Level Economics</t>
  </si>
  <si>
    <t>B1130090</t>
  </si>
  <si>
    <t>GCE AS Level Geography</t>
  </si>
  <si>
    <t>B1130091</t>
  </si>
  <si>
    <t>GCE AS Level Government &amp; Politics</t>
  </si>
  <si>
    <t>B1130092</t>
  </si>
  <si>
    <t>GCE AS Level Land And Sea Surveying/Cartography</t>
  </si>
  <si>
    <t>B1130093</t>
  </si>
  <si>
    <t>GCE AS Level Science and Technology in Society</t>
  </si>
  <si>
    <t>B1130094</t>
  </si>
  <si>
    <t>GCE AS Level Social Science and Citizenship</t>
  </si>
  <si>
    <t>B1130096</t>
  </si>
  <si>
    <t>GCE AS Level Industrial Studies</t>
  </si>
  <si>
    <t>B1130097</t>
  </si>
  <si>
    <t>GCE AS Level Sociology</t>
  </si>
  <si>
    <t>B1130099</t>
  </si>
  <si>
    <t>B1130158</t>
  </si>
  <si>
    <t>GCE A Level in Sociology</t>
  </si>
  <si>
    <t>B1130159</t>
  </si>
  <si>
    <t>GCE A Level in World Development</t>
  </si>
  <si>
    <t>B1130160</t>
  </si>
  <si>
    <t>GCE A Level International Sociology</t>
  </si>
  <si>
    <t>B1130161</t>
  </si>
  <si>
    <t>GCE AS Level in Sociology</t>
  </si>
  <si>
    <t>B1130162</t>
  </si>
  <si>
    <t>GCE AS Level in World Development</t>
  </si>
  <si>
    <t>B1130163</t>
  </si>
  <si>
    <t>GCE AS Level Industrial Social and Personal Studies</t>
  </si>
  <si>
    <t>B1130167</t>
  </si>
  <si>
    <t>GCE A Level in Citizenship Studies</t>
  </si>
  <si>
    <t>B1130168</t>
  </si>
  <si>
    <t>GCE AS Level in Citizenship Studies</t>
  </si>
  <si>
    <t>B1130169</t>
  </si>
  <si>
    <t>GCE A Level in Economics and Business</t>
  </si>
  <si>
    <t>B1130170</t>
  </si>
  <si>
    <t>GCE AS Level in Economics and Business</t>
  </si>
  <si>
    <t>B1130171</t>
  </si>
  <si>
    <t>GCE A2 Level in Citizenship Studies</t>
  </si>
  <si>
    <t>B1130172</t>
  </si>
  <si>
    <t>Advanced Diploma in Humanities and Social Sciences (14-19 Diploma)</t>
  </si>
  <si>
    <t>B1130173</t>
  </si>
  <si>
    <t>Progression Diploma in Humanities and Social Sciences (14-19 Diploma)</t>
  </si>
  <si>
    <t>B1130174</t>
  </si>
  <si>
    <t>B1130175</t>
  </si>
  <si>
    <t>GCE AS Level in Anthropology</t>
  </si>
  <si>
    <t>B1130176</t>
  </si>
  <si>
    <t>GCE A Level in Anthropology</t>
  </si>
  <si>
    <t>B1130177</t>
  </si>
  <si>
    <t>GCE A2 Level in Anthropology</t>
  </si>
  <si>
    <t>B1130178</t>
  </si>
  <si>
    <t>GCE AS Level in Humanities</t>
  </si>
  <si>
    <t>B1130179</t>
  </si>
  <si>
    <t>GCE A Level in Humanities</t>
  </si>
  <si>
    <t>B1130180</t>
  </si>
  <si>
    <t>GCE A Level Politics</t>
  </si>
  <si>
    <t>B1130181</t>
  </si>
  <si>
    <t>GCE AS Level Politics</t>
  </si>
  <si>
    <t>B1210526</t>
  </si>
  <si>
    <t>Foundation Diploma in Langauages and International Communication (14-19 Diploma)</t>
  </si>
  <si>
    <t>B1210527</t>
  </si>
  <si>
    <t>Principal Learning in Langauages and International Communication (14-19 Diploma)</t>
  </si>
  <si>
    <t>B1220071</t>
  </si>
  <si>
    <t>English for Business Communications - Level 2</t>
  </si>
  <si>
    <t>B1220110</t>
  </si>
  <si>
    <t>GCSE French Studies</t>
  </si>
  <si>
    <t>B1220114</t>
  </si>
  <si>
    <t>GCSE Turkish</t>
  </si>
  <si>
    <t>B1220115</t>
  </si>
  <si>
    <t>GCSE Biblical Hebrew</t>
  </si>
  <si>
    <t>B1220116</t>
  </si>
  <si>
    <t>GCSE African Languages</t>
  </si>
  <si>
    <t>B1220117</t>
  </si>
  <si>
    <t>GCSE Altaic Languages</t>
  </si>
  <si>
    <t>B1220118</t>
  </si>
  <si>
    <t>GCSE American Studies</t>
  </si>
  <si>
    <t>B1220119</t>
  </si>
  <si>
    <t>GCSE Americas: Languages</t>
  </si>
  <si>
    <t>B1220120</t>
  </si>
  <si>
    <t>GCSE Arabic</t>
  </si>
  <si>
    <t>B1220121</t>
  </si>
  <si>
    <t>GCSE Armenian Languages</t>
  </si>
  <si>
    <t>B1220122</t>
  </si>
  <si>
    <t>GCSE Asian Languages: General</t>
  </si>
  <si>
    <t>B1220123</t>
  </si>
  <si>
    <t>GCSE Australasian And Austronesian Languages</t>
  </si>
  <si>
    <t>B1220124</t>
  </si>
  <si>
    <t>GCSE Bengali</t>
  </si>
  <si>
    <t>B1220125</t>
  </si>
  <si>
    <t>B1220126</t>
  </si>
  <si>
    <t>GCSE Catalan Language</t>
  </si>
  <si>
    <t>B1220127</t>
  </si>
  <si>
    <t>GCSE Celtic/Basque Languages</t>
  </si>
  <si>
    <t>B1220128</t>
  </si>
  <si>
    <t>GCSE Chinese</t>
  </si>
  <si>
    <t>B1220129</t>
  </si>
  <si>
    <t>B1220130</t>
  </si>
  <si>
    <t>GCSE Classical Greek</t>
  </si>
  <si>
    <t>B1220131</t>
  </si>
  <si>
    <t>GCSE Cornish</t>
  </si>
  <si>
    <t>B1220132</t>
  </si>
  <si>
    <t>GCSE European Studies</t>
  </si>
  <si>
    <t>B1220133</t>
  </si>
  <si>
    <t>GCSE Culture/Gender/Folklore</t>
  </si>
  <si>
    <t>B1220134</t>
  </si>
  <si>
    <t>GCSE Czech Languages</t>
  </si>
  <si>
    <t>B1220135</t>
  </si>
  <si>
    <t>GCSE Danish</t>
  </si>
  <si>
    <t>B1220136</t>
  </si>
  <si>
    <t>GCSE Dutch</t>
  </si>
  <si>
    <t>B1220137</t>
  </si>
  <si>
    <t>GCSE English</t>
  </si>
  <si>
    <t>B1220138</t>
  </si>
  <si>
    <t>GCSE English Literature</t>
  </si>
  <si>
    <t>B1220139</t>
  </si>
  <si>
    <t>GCSE Esperanto</t>
  </si>
  <si>
    <t>B1220140</t>
  </si>
  <si>
    <t>GCSE Urdu</t>
  </si>
  <si>
    <t>B1220141</t>
  </si>
  <si>
    <t>GCSE Far Eastern Language</t>
  </si>
  <si>
    <t>B1220142</t>
  </si>
  <si>
    <t>GCSE Frisian Language</t>
  </si>
  <si>
    <t>B1220143</t>
  </si>
  <si>
    <t>GCSE French</t>
  </si>
  <si>
    <t>B1220144</t>
  </si>
  <si>
    <t>GCSE German</t>
  </si>
  <si>
    <t>B1220145</t>
  </si>
  <si>
    <t>GCSE Greek</t>
  </si>
  <si>
    <t>B1220146</t>
  </si>
  <si>
    <t>GCSE Gujarati</t>
  </si>
  <si>
    <t>B1220147</t>
  </si>
  <si>
    <t>GCSE Hindi</t>
  </si>
  <si>
    <t>B1220148</t>
  </si>
  <si>
    <t>GCSE Punjabi</t>
  </si>
  <si>
    <t>B1220149</t>
  </si>
  <si>
    <t>GCSE Indic/Dravidian Languages</t>
  </si>
  <si>
    <t>B1220150</t>
  </si>
  <si>
    <t>GCSE International Artificial Languages</t>
  </si>
  <si>
    <t>B1220151</t>
  </si>
  <si>
    <t>GCSE Italian</t>
  </si>
  <si>
    <t>B1220152</t>
  </si>
  <si>
    <t>GCSE Japanese</t>
  </si>
  <si>
    <t>B1220153</t>
  </si>
  <si>
    <t>GCSE Language Studies (General)</t>
  </si>
  <si>
    <t>B1220154</t>
  </si>
  <si>
    <t>GCSE Latin</t>
  </si>
  <si>
    <t>B1220155</t>
  </si>
  <si>
    <t>GCSE Linguistic Studies</t>
  </si>
  <si>
    <t>B1220156</t>
  </si>
  <si>
    <t>GCSE Lithuanian Languages</t>
  </si>
  <si>
    <t>B1220157</t>
  </si>
  <si>
    <t>GCSE Malay</t>
  </si>
  <si>
    <t>B1220158</t>
  </si>
  <si>
    <t>GCSE Maltese</t>
  </si>
  <si>
    <t>B1220159</t>
  </si>
  <si>
    <t>GCSE Middle East Languages</t>
  </si>
  <si>
    <t>B1220160</t>
  </si>
  <si>
    <t>GCSE Modern Greek</t>
  </si>
  <si>
    <t>B1220162</t>
  </si>
  <si>
    <t>GCSE Moldavian Language</t>
  </si>
  <si>
    <t>B1220163</t>
  </si>
  <si>
    <t>GCSE Nordic (North Germanic) Languages</t>
  </si>
  <si>
    <t>B1220164</t>
  </si>
  <si>
    <t>GCSE Norwegian</t>
  </si>
  <si>
    <t>B1220165</t>
  </si>
  <si>
    <t>GCSE Panjabi</t>
  </si>
  <si>
    <t>B1220166</t>
  </si>
  <si>
    <t>GCSE Persian</t>
  </si>
  <si>
    <t>B1220167</t>
  </si>
  <si>
    <t>GCSE Polish</t>
  </si>
  <si>
    <t>B1220168</t>
  </si>
  <si>
    <t>GCSE Portuguese</t>
  </si>
  <si>
    <t>B1220170</t>
  </si>
  <si>
    <t>GCSE Rhaetian Languages</t>
  </si>
  <si>
    <t>B1220171</t>
  </si>
  <si>
    <t>GCSE Romanian Language</t>
  </si>
  <si>
    <t>B1220172</t>
  </si>
  <si>
    <t>GCSE Romany Languages</t>
  </si>
  <si>
    <t>B1220173</t>
  </si>
  <si>
    <t>GCSE Russian</t>
  </si>
  <si>
    <t>B1220174</t>
  </si>
  <si>
    <t>GCSE Sanskrit</t>
  </si>
  <si>
    <t>B1220175</t>
  </si>
  <si>
    <t>GCSE South East Asian Languages</t>
  </si>
  <si>
    <t>B1220176</t>
  </si>
  <si>
    <t>GCSE South Slavic Languages</t>
  </si>
  <si>
    <t>B1220177</t>
  </si>
  <si>
    <t>GCSE Spanish</t>
  </si>
  <si>
    <t>B1220178</t>
  </si>
  <si>
    <t>GCSE Sri Lankan</t>
  </si>
  <si>
    <t>B1220179</t>
  </si>
  <si>
    <t>GCSE Swedish</t>
  </si>
  <si>
    <t>B1220180</t>
  </si>
  <si>
    <t>GCSE Tibetan/Burmese/Himalayan Languages</t>
  </si>
  <si>
    <t>B1220181</t>
  </si>
  <si>
    <t>B1220182</t>
  </si>
  <si>
    <t>GCSE Ukrainian (Ruthenian/Little Russian) Language</t>
  </si>
  <si>
    <t>B1220183</t>
  </si>
  <si>
    <t>GCSE Uralian/Caucasian Languages</t>
  </si>
  <si>
    <t>B1220184</t>
  </si>
  <si>
    <t>B1220185</t>
  </si>
  <si>
    <t>GCSE Welsh</t>
  </si>
  <si>
    <t>B1220186</t>
  </si>
  <si>
    <t>GCSE Welsh Literature</t>
  </si>
  <si>
    <t>B1220188</t>
  </si>
  <si>
    <t>B1220334</t>
  </si>
  <si>
    <t>GCSE Islamiyat (Pakistan)</t>
  </si>
  <si>
    <t>B1220336</t>
  </si>
  <si>
    <t>GCSE Language and Tourism</t>
  </si>
  <si>
    <t>B1220337</t>
  </si>
  <si>
    <t>GCSE Modern Britain</t>
  </si>
  <si>
    <t>B1220338</t>
  </si>
  <si>
    <t>GCSE Modern Studies</t>
  </si>
  <si>
    <t>B1220339</t>
  </si>
  <si>
    <t>GCSE Pakistan Studies</t>
  </si>
  <si>
    <t>B1220340</t>
  </si>
  <si>
    <t>GCSE Tamil</t>
  </si>
  <si>
    <t>B1220341</t>
  </si>
  <si>
    <t>GCSE Ukrainian</t>
  </si>
  <si>
    <t>B1220342</t>
  </si>
  <si>
    <t>GCSE Vietnamese</t>
  </si>
  <si>
    <t>B1220343</t>
  </si>
  <si>
    <t>GCSE Welsh Heritage</t>
  </si>
  <si>
    <t>B1220395</t>
  </si>
  <si>
    <t>GCSE in Irish</t>
  </si>
  <si>
    <t>B1220396</t>
  </si>
  <si>
    <t>GCSE in Modern Hebrew</t>
  </si>
  <si>
    <t>B1220397</t>
  </si>
  <si>
    <t>GCSE in TGAU Cymraeg Ail laith (Cwrs Byr)</t>
  </si>
  <si>
    <t>B1220398</t>
  </si>
  <si>
    <t>GCSE in TGAU mewn Cymraeg Ail laith</t>
  </si>
  <si>
    <t>B1220399</t>
  </si>
  <si>
    <t>Higher Diploma in Langauages and International Communication (14-19 Diploma)</t>
  </si>
  <si>
    <t>B1220400</t>
  </si>
  <si>
    <t>B1220401</t>
  </si>
  <si>
    <t>GCSE in Digital Communication</t>
  </si>
  <si>
    <t>B1220402</t>
  </si>
  <si>
    <t>GCSE in Gaeilge</t>
  </si>
  <si>
    <t>B1230118</t>
  </si>
  <si>
    <t>GCE A Level Swahili</t>
  </si>
  <si>
    <t>B1230119</t>
  </si>
  <si>
    <t>GCE A Level Afrikaans</t>
  </si>
  <si>
    <t>B1230120</t>
  </si>
  <si>
    <t>GCE A Level Altaic Languages</t>
  </si>
  <si>
    <t>B1230121</t>
  </si>
  <si>
    <t>GCE A Level Americas: Languages</t>
  </si>
  <si>
    <t>B1230122</t>
  </si>
  <si>
    <t>GCE A Level Arabic</t>
  </si>
  <si>
    <t>B1230123</t>
  </si>
  <si>
    <t>GCE A Level Armenian Languages</t>
  </si>
  <si>
    <t>B1230124</t>
  </si>
  <si>
    <t>GCE A Level Asian Languages: General</t>
  </si>
  <si>
    <t>B1230125</t>
  </si>
  <si>
    <t>GCE A Level Australasian And Austronesian Languages</t>
  </si>
  <si>
    <t>B1230126</t>
  </si>
  <si>
    <t>GCE A Level Bengali</t>
  </si>
  <si>
    <t>B1230127</t>
  </si>
  <si>
    <t>GCE A Level Biblical Hebrew</t>
  </si>
  <si>
    <t>B1230128</t>
  </si>
  <si>
    <t>GCE A Level Bulgarian</t>
  </si>
  <si>
    <t>B1230129</t>
  </si>
  <si>
    <t>GCE A Level Catalan Language</t>
  </si>
  <si>
    <t>B1230130</t>
  </si>
  <si>
    <t>GCE A Level Celtic/Basque Languages</t>
  </si>
  <si>
    <t>B1230131</t>
  </si>
  <si>
    <t>GCE A Level Chinese</t>
  </si>
  <si>
    <t>B1230132</t>
  </si>
  <si>
    <t>GCE A Level Classical Armenian</t>
  </si>
  <si>
    <t>B1230133</t>
  </si>
  <si>
    <t>GCE A Level Classical Greek</t>
  </si>
  <si>
    <t>B1230134</t>
  </si>
  <si>
    <t>GCE A Level Classical Persian</t>
  </si>
  <si>
    <t>B1230135</t>
  </si>
  <si>
    <t>B1230136</t>
  </si>
  <si>
    <t>B1230137</t>
  </si>
  <si>
    <t>GCE A Level Culture/Gender/Folklore</t>
  </si>
  <si>
    <t>B1230138</t>
  </si>
  <si>
    <t>GCE A Level Czech Languages</t>
  </si>
  <si>
    <t>B1230139</t>
  </si>
  <si>
    <t>GCE A Level Danish</t>
  </si>
  <si>
    <t>B1230140</t>
  </si>
  <si>
    <t>GCE A Level Dutch</t>
  </si>
  <si>
    <t>B1230141</t>
  </si>
  <si>
    <t>GCE A Level English</t>
  </si>
  <si>
    <t>B1230142</t>
  </si>
  <si>
    <t>GCE A Level English Language &amp; Literature</t>
  </si>
  <si>
    <t>B1230143</t>
  </si>
  <si>
    <t>GCE A Level English Literature</t>
  </si>
  <si>
    <t>B1230144</t>
  </si>
  <si>
    <t>GCE A Level Europe: Languages: General/Business</t>
  </si>
  <si>
    <t>B1230145</t>
  </si>
  <si>
    <t>GCE A Level Far Eastern Languages</t>
  </si>
  <si>
    <t>B1230146</t>
  </si>
  <si>
    <t>GCE A Level French</t>
  </si>
  <si>
    <t>B1230147</t>
  </si>
  <si>
    <t>GCE A Level Frisian Language</t>
  </si>
  <si>
    <t>B1230148</t>
  </si>
  <si>
    <t>GCE A Level German</t>
  </si>
  <si>
    <t>B1230149</t>
  </si>
  <si>
    <t>GCE A Level Greek Language</t>
  </si>
  <si>
    <t>B1230150</t>
  </si>
  <si>
    <t>GCE A Level Gujarati</t>
  </si>
  <si>
    <t>B1230151</t>
  </si>
  <si>
    <t>GCE A Level Modern Hebrew</t>
  </si>
  <si>
    <t>B1230152</t>
  </si>
  <si>
    <t>GCE A Level Hindi</t>
  </si>
  <si>
    <t>B1230154</t>
  </si>
  <si>
    <t>GCE A Level Hungarian</t>
  </si>
  <si>
    <t>B1230155</t>
  </si>
  <si>
    <t>B1230156</t>
  </si>
  <si>
    <t>GCE A Level Indic/Dravidian Languages</t>
  </si>
  <si>
    <t>B1230157</t>
  </si>
  <si>
    <t>GCE A Level International Artificial Languages</t>
  </si>
  <si>
    <t>B1230158</t>
  </si>
  <si>
    <t>GCE A Level Irish</t>
  </si>
  <si>
    <t>B1230159</t>
  </si>
  <si>
    <t>GCE A Level Italian</t>
  </si>
  <si>
    <t>B1230160</t>
  </si>
  <si>
    <t>GCE A Level Japanese</t>
  </si>
  <si>
    <t>B1230161</t>
  </si>
  <si>
    <t>GCE A Level Language Studies (General)</t>
  </si>
  <si>
    <t>B1230162</t>
  </si>
  <si>
    <t>GCE A Level Latin</t>
  </si>
  <si>
    <t>B1230164</t>
  </si>
  <si>
    <t>GCE A Level Literature</t>
  </si>
  <si>
    <t>B1230165</t>
  </si>
  <si>
    <t>GCE A Level Lithuanian Languages</t>
  </si>
  <si>
    <t>B1230166</t>
  </si>
  <si>
    <t>GCE A Level Malayo-Polynesian/Indonesian Languages</t>
  </si>
  <si>
    <t>B1230167</t>
  </si>
  <si>
    <t>GCE A Level Middle East Languages</t>
  </si>
  <si>
    <t>B1230168</t>
  </si>
  <si>
    <t>GCE A Level Moldavian Language</t>
  </si>
  <si>
    <t>B1230169</t>
  </si>
  <si>
    <t>GCE A Level Ndebele</t>
  </si>
  <si>
    <t>B1230170</t>
  </si>
  <si>
    <t>GCE A Level Nordic (North Germanic) Languages</t>
  </si>
  <si>
    <t>B1230171</t>
  </si>
  <si>
    <t>GCE A Level Norwegian</t>
  </si>
  <si>
    <t>B1230172</t>
  </si>
  <si>
    <t>GCE A Level Persian</t>
  </si>
  <si>
    <t>B1230173</t>
  </si>
  <si>
    <t>GCE A Level Polish</t>
  </si>
  <si>
    <t>B1230174</t>
  </si>
  <si>
    <t>GCE A Level Portuguese</t>
  </si>
  <si>
    <t>B1230175</t>
  </si>
  <si>
    <t>GCE A Level Punjabi</t>
  </si>
  <si>
    <t>B1230176</t>
  </si>
  <si>
    <t>GCE A Level Rhaetian Languages</t>
  </si>
  <si>
    <t>B1230177</t>
  </si>
  <si>
    <t>GCE A Level Romanian Language</t>
  </si>
  <si>
    <t>B1230178</t>
  </si>
  <si>
    <t>GCE A Level Romany Languages</t>
  </si>
  <si>
    <t>B1230179</t>
  </si>
  <si>
    <t>GCE A Level Russian</t>
  </si>
  <si>
    <t>B1230180</t>
  </si>
  <si>
    <t>GCE A Level Sanskrit</t>
  </si>
  <si>
    <t>B1230181</t>
  </si>
  <si>
    <t>GCE A Level Serbo-Croat</t>
  </si>
  <si>
    <t>B1230182</t>
  </si>
  <si>
    <t>GCE A Level Shona</t>
  </si>
  <si>
    <t>B1230183</t>
  </si>
  <si>
    <t>GCE A Level South East Asian Languages</t>
  </si>
  <si>
    <t>B1230184</t>
  </si>
  <si>
    <t>GCE A Level South Slavic Languages</t>
  </si>
  <si>
    <t>B1230185</t>
  </si>
  <si>
    <t>GCE A Level Spanish</t>
  </si>
  <si>
    <t>B1230186</t>
  </si>
  <si>
    <t>GCE A Level Sri Lankan</t>
  </si>
  <si>
    <t>B1230187</t>
  </si>
  <si>
    <t>GCE A Level Swedish</t>
  </si>
  <si>
    <t>B1230188</t>
  </si>
  <si>
    <t>GCE A Level Tamil (Mauritius)</t>
  </si>
  <si>
    <t>B1230189</t>
  </si>
  <si>
    <t>GCE A Level Tibetan/Burmese/Himalayan Languages</t>
  </si>
  <si>
    <t>B1230190</t>
  </si>
  <si>
    <t>GCE A Level Turkish</t>
  </si>
  <si>
    <t>B1230191</t>
  </si>
  <si>
    <t>GCE A Level Ukrainian (Ruthenian/Little Russian) Language</t>
  </si>
  <si>
    <t>B1230192</t>
  </si>
  <si>
    <t>GCE A Level Uralian/Caucasian Languages</t>
  </si>
  <si>
    <t>B1230193</t>
  </si>
  <si>
    <t>GCE A Level Urdu</t>
  </si>
  <si>
    <t>B1230194</t>
  </si>
  <si>
    <t>GCE A Level Welsh</t>
  </si>
  <si>
    <t>B1230195</t>
  </si>
  <si>
    <t>B1230196</t>
  </si>
  <si>
    <t>GCE A2 Level Arabic</t>
  </si>
  <si>
    <t>B1230197</t>
  </si>
  <si>
    <t>GCE A2 Level Bengali</t>
  </si>
  <si>
    <t>B1230198</t>
  </si>
  <si>
    <t>GCE A2 Level Chinese</t>
  </si>
  <si>
    <t>B1230199</t>
  </si>
  <si>
    <t>GCE A2 Level Classical Greek</t>
  </si>
  <si>
    <t>B1230200</t>
  </si>
  <si>
    <t>GCE A2 Level Dutch</t>
  </si>
  <si>
    <t>B1230201</t>
  </si>
  <si>
    <t>GCE A2 Level English Language</t>
  </si>
  <si>
    <t>B1230202</t>
  </si>
  <si>
    <t>GCE A2 Level English Language &amp; Literature</t>
  </si>
  <si>
    <t>B1230203</t>
  </si>
  <si>
    <t>GCE A2 Level English Literature</t>
  </si>
  <si>
    <t>B1230204</t>
  </si>
  <si>
    <t>GCE A2 Level European Studies</t>
  </si>
  <si>
    <t>B1230205</t>
  </si>
  <si>
    <t>GCE A2 Level French</t>
  </si>
  <si>
    <t>B1230206</t>
  </si>
  <si>
    <t>GCE A2 Level German</t>
  </si>
  <si>
    <t>B1230207</t>
  </si>
  <si>
    <t>GCE A2 Level Gujarati</t>
  </si>
  <si>
    <t>B1230208</t>
  </si>
  <si>
    <t>GCE A2 Level Italian</t>
  </si>
  <si>
    <t>B1230209</t>
  </si>
  <si>
    <t>GCE A2 Level Japanese</t>
  </si>
  <si>
    <t>B1230210</t>
  </si>
  <si>
    <t>GCE A2 Level Latin</t>
  </si>
  <si>
    <t>B1230211</t>
  </si>
  <si>
    <t>GCE A2 Level Modern Greek</t>
  </si>
  <si>
    <t>B1230212</t>
  </si>
  <si>
    <t>GCE A2 Level Modern Hebrew</t>
  </si>
  <si>
    <t>B1230213</t>
  </si>
  <si>
    <t>GCE A2 Level Persian</t>
  </si>
  <si>
    <t>B1230214</t>
  </si>
  <si>
    <t>GCE A2 Level Polish</t>
  </si>
  <si>
    <t>B1230215</t>
  </si>
  <si>
    <t>GCE A2 Level Portuguese</t>
  </si>
  <si>
    <t>B1230216</t>
  </si>
  <si>
    <t>GCE A2 Level Punjabi</t>
  </si>
  <si>
    <t>B1230217</t>
  </si>
  <si>
    <t>GCE A2 Level Russian</t>
  </si>
  <si>
    <t>B1230218</t>
  </si>
  <si>
    <t>GCE A2 Level Spanish</t>
  </si>
  <si>
    <t>B1230219</t>
  </si>
  <si>
    <t>GCE A2 Level Turkish</t>
  </si>
  <si>
    <t>B1230220</t>
  </si>
  <si>
    <t>GCE A2 Level Urdu</t>
  </si>
  <si>
    <t>B1230221</t>
  </si>
  <si>
    <t>GCE A2 Level Welsh</t>
  </si>
  <si>
    <t>B1230222</t>
  </si>
  <si>
    <t>GCE A Level Sinhala</t>
  </si>
  <si>
    <t>B1230223</t>
  </si>
  <si>
    <t>B1230224</t>
  </si>
  <si>
    <t>GCE AS Level African Languages</t>
  </si>
  <si>
    <t>B1230225</t>
  </si>
  <si>
    <t>GCE AS Level Altaic Languages</t>
  </si>
  <si>
    <t>B1230226</t>
  </si>
  <si>
    <t>GCE AS Level Americas: Languages</t>
  </si>
  <si>
    <t>B1230227</t>
  </si>
  <si>
    <t>GCE AS Level Arabic</t>
  </si>
  <si>
    <t>B1230228</t>
  </si>
  <si>
    <t>GCE AS Level Armenian Languages</t>
  </si>
  <si>
    <t>B1230229</t>
  </si>
  <si>
    <t>GCE AS Level Asian Languages: General</t>
  </si>
  <si>
    <t>B1230230</t>
  </si>
  <si>
    <t>GCE AS Level Australasian And Austronesian Languages</t>
  </si>
  <si>
    <t>B1230231</t>
  </si>
  <si>
    <t>GCE AS Level Bengali</t>
  </si>
  <si>
    <t>B1230232</t>
  </si>
  <si>
    <t>GCE AS Level Biblical Hebrew</t>
  </si>
  <si>
    <t>B1230233</t>
  </si>
  <si>
    <t>GCE AS Level Catalan Language</t>
  </si>
  <si>
    <t>B1230234</t>
  </si>
  <si>
    <t>GCE AS Level Celtic/Basque Languages</t>
  </si>
  <si>
    <t>B1230235</t>
  </si>
  <si>
    <t>GCE AS Level Chinese</t>
  </si>
  <si>
    <t>B1230237</t>
  </si>
  <si>
    <t>GCE AS Level European Community (Oxford)</t>
  </si>
  <si>
    <t>B1230238</t>
  </si>
  <si>
    <t>GCE AS Level Culture/Gender/Folklore</t>
  </si>
  <si>
    <t>B1230239</t>
  </si>
  <si>
    <t>GCE AS Level Czech Languages</t>
  </si>
  <si>
    <t>B1230240</t>
  </si>
  <si>
    <t>GCE AS Level Danish Language</t>
  </si>
  <si>
    <t>B1230241</t>
  </si>
  <si>
    <t>GCE AS Level Dutch</t>
  </si>
  <si>
    <t>B1230242</t>
  </si>
  <si>
    <t>GCE AS Level English</t>
  </si>
  <si>
    <t>B1230243</t>
  </si>
  <si>
    <t>GCE AS Level English Language &amp; Literature</t>
  </si>
  <si>
    <t>B1230244</t>
  </si>
  <si>
    <t>GCE AS Level English Literature</t>
  </si>
  <si>
    <t>B1230245</t>
  </si>
  <si>
    <t>GCE AS Level Europe: Languages: General/Business</t>
  </si>
  <si>
    <t>B1230246</t>
  </si>
  <si>
    <t>GCE AS Level French</t>
  </si>
  <si>
    <t>B1230247</t>
  </si>
  <si>
    <t>GCE AS Level Frisian Language</t>
  </si>
  <si>
    <t>B1230248</t>
  </si>
  <si>
    <t>GCE AS Level German</t>
  </si>
  <si>
    <t>B1230249</t>
  </si>
  <si>
    <t>GCE AS Level Classical Greek</t>
  </si>
  <si>
    <t>B1230250</t>
  </si>
  <si>
    <t>GCE AS Level Gujarati</t>
  </si>
  <si>
    <t>B1230251</t>
  </si>
  <si>
    <t>GCE AS Level Modern Hebrew</t>
  </si>
  <si>
    <t>B1230252</t>
  </si>
  <si>
    <t>GCE AS Level Hindi</t>
  </si>
  <si>
    <t>B1230253</t>
  </si>
  <si>
    <t>GCE AS Level Indic/Dravidian Languages</t>
  </si>
  <si>
    <t>B1230254</t>
  </si>
  <si>
    <t>GCE AS Level International Artificial Languages</t>
  </si>
  <si>
    <t>B1230255</t>
  </si>
  <si>
    <t>GCE AS Level Italian</t>
  </si>
  <si>
    <t>B1230256</t>
  </si>
  <si>
    <t>GCE AS Level Japanese</t>
  </si>
  <si>
    <t>B1230257</t>
  </si>
  <si>
    <t>GCE AS Level Language Studies (General)</t>
  </si>
  <si>
    <t>B1230258</t>
  </si>
  <si>
    <t>GCE AS Level Latin</t>
  </si>
  <si>
    <t>B1230259</t>
  </si>
  <si>
    <t>GCE AS Level Linguistic Studies</t>
  </si>
  <si>
    <t>B1230260</t>
  </si>
  <si>
    <t>GCE AS Level Literature</t>
  </si>
  <si>
    <t>B1230261</t>
  </si>
  <si>
    <t>GCE AS Level Lithuanian Languages</t>
  </si>
  <si>
    <t>B1230262</t>
  </si>
  <si>
    <t>GCE AS Level Malayo-Polynesian/Indonesian Languages</t>
  </si>
  <si>
    <t>B1230263</t>
  </si>
  <si>
    <t>GCE AS Level Middle East Languages</t>
  </si>
  <si>
    <t>B1230264</t>
  </si>
  <si>
    <t>GCE AS Level Moldavian Language</t>
  </si>
  <si>
    <t>B1230265</t>
  </si>
  <si>
    <t>GCE AS Level Nordic (North Germanic) Languages</t>
  </si>
  <si>
    <t>B1230266</t>
  </si>
  <si>
    <t>GCE AS Level Persian</t>
  </si>
  <si>
    <t>B1230267</t>
  </si>
  <si>
    <t>GCE AS Level Polish</t>
  </si>
  <si>
    <t>B1230268</t>
  </si>
  <si>
    <t>GCE AS Level Portuguese</t>
  </si>
  <si>
    <t>B1230269</t>
  </si>
  <si>
    <t>GCE AS Level Punjabi</t>
  </si>
  <si>
    <t>B1230270</t>
  </si>
  <si>
    <t>GCE AS Level Rhaetian Languages</t>
  </si>
  <si>
    <t>B1230271</t>
  </si>
  <si>
    <t>GCE AS Level Romanian Language</t>
  </si>
  <si>
    <t>B1230272</t>
  </si>
  <si>
    <t>GCE AS Level Romany Languages</t>
  </si>
  <si>
    <t>B1230273</t>
  </si>
  <si>
    <t>GCE AS Level Russian</t>
  </si>
  <si>
    <t>B1230274</t>
  </si>
  <si>
    <t>GCE AS Level South East Asian Languages</t>
  </si>
  <si>
    <t>B1230275</t>
  </si>
  <si>
    <t>GCE AS Level South Slavic Languages</t>
  </si>
  <si>
    <t>B1230276</t>
  </si>
  <si>
    <t>GCE AS Level Spanish</t>
  </si>
  <si>
    <t>B1230277</t>
  </si>
  <si>
    <t>GCE AS Level Swedish Language</t>
  </si>
  <si>
    <t>B1230278</t>
  </si>
  <si>
    <t>GCE AS Level Tibetan/Burmese/Himalayan Languages</t>
  </si>
  <si>
    <t>B1230279</t>
  </si>
  <si>
    <t>GCE AS Level Turkish</t>
  </si>
  <si>
    <t>B1230280</t>
  </si>
  <si>
    <t>GCE AS Level Ukrainian (Ruthenian/Little Russian) Language</t>
  </si>
  <si>
    <t>B1230281</t>
  </si>
  <si>
    <t>GCE AS Level Uralian/Caucasian Languages</t>
  </si>
  <si>
    <t>B1230282</t>
  </si>
  <si>
    <t>GCE AS Level Urdu</t>
  </si>
  <si>
    <t>B1230283</t>
  </si>
  <si>
    <t>GCE AS Level Welsh</t>
  </si>
  <si>
    <t>B1230284</t>
  </si>
  <si>
    <t>B1230396</t>
  </si>
  <si>
    <t>GCE A Level Bahasa Melayu (Brunei)</t>
  </si>
  <si>
    <t>B1230397</t>
  </si>
  <si>
    <t>GCE A Level Czechoslovakian</t>
  </si>
  <si>
    <t>B1230398</t>
  </si>
  <si>
    <t>GCE A Level General Studies Scheme 2 Italian</t>
  </si>
  <si>
    <t>B1230399</t>
  </si>
  <si>
    <t>GCE A Level General Studies Scheme 2 Punjabi</t>
  </si>
  <si>
    <t>B1230400</t>
  </si>
  <si>
    <t>GCE A Level General Studies Scheme 2 Spanish</t>
  </si>
  <si>
    <t>B1230401</t>
  </si>
  <si>
    <t>GCE A Level General Studies Scheme II French</t>
  </si>
  <si>
    <t>B1230402</t>
  </si>
  <si>
    <t>GCE A Level General Studies Scheme II German</t>
  </si>
  <si>
    <t>B1230404</t>
  </si>
  <si>
    <t>GCE A Level Spoken English</t>
  </si>
  <si>
    <t>B1230406</t>
  </si>
  <si>
    <t>GCE A2 Level in Biblical Hebrew</t>
  </si>
  <si>
    <t>B1230410</t>
  </si>
  <si>
    <t>GCE AS Level in Applied Welsh Second Language (Single Award)</t>
  </si>
  <si>
    <t>B1230411</t>
  </si>
  <si>
    <t>GCE AS Level Spoken English (Optional Test)</t>
  </si>
  <si>
    <t>B1230470</t>
  </si>
  <si>
    <t>GCE AS Level in Classical Civilisation</t>
  </si>
  <si>
    <t>B1230471</t>
  </si>
  <si>
    <t>GCE A Level in Cymraeg Ail Iaith</t>
  </si>
  <si>
    <t>B1230472</t>
  </si>
  <si>
    <t>GCE AS Level in Classics</t>
  </si>
  <si>
    <t>B1230473</t>
  </si>
  <si>
    <t>GCE AS Level in Cymraeg Ail Iaith</t>
  </si>
  <si>
    <t>B1230474</t>
  </si>
  <si>
    <t>GCE A Level in Classical Civilisation</t>
  </si>
  <si>
    <t>B1230475</t>
  </si>
  <si>
    <t>GCE A Level in Classics</t>
  </si>
  <si>
    <t>B1230476</t>
  </si>
  <si>
    <t>GCE A Level in English Language</t>
  </si>
  <si>
    <t>B1230477</t>
  </si>
  <si>
    <t>GCE A2 Level in Classics</t>
  </si>
  <si>
    <t>B1230478</t>
  </si>
  <si>
    <t>GCE A2 Level in Cymraeg Ail Iaith</t>
  </si>
  <si>
    <t>B1230479</t>
  </si>
  <si>
    <t>GCE A2 Level in Cymraeg Iaith Gyntaf</t>
  </si>
  <si>
    <t>B1230480</t>
  </si>
  <si>
    <t>GCE A2 Level in Greek</t>
  </si>
  <si>
    <t>B1230481</t>
  </si>
  <si>
    <t>Progression Diploma in Langauages and International Communication (14-19 Diploma)</t>
  </si>
  <si>
    <t>B1230482</t>
  </si>
  <si>
    <t>B1230483</t>
  </si>
  <si>
    <t>Advanced Diploma in Langauages and International Communication (14-19 Diploma)</t>
  </si>
  <si>
    <t>B1230484</t>
  </si>
  <si>
    <t>GCE AS Level in Irish</t>
  </si>
  <si>
    <t>B1230485</t>
  </si>
  <si>
    <t>GCE A2 Level in Irish</t>
  </si>
  <si>
    <t>B12E7001</t>
  </si>
  <si>
    <t>Award in English (QCF)</t>
  </si>
  <si>
    <t>B1320045</t>
  </si>
  <si>
    <t>GCSE Education/Training/Teaching</t>
  </si>
  <si>
    <t>B1320046</t>
  </si>
  <si>
    <t>B1320120</t>
  </si>
  <si>
    <t>GCSE HE: Child Development</t>
  </si>
  <si>
    <t>B1320121</t>
  </si>
  <si>
    <t>GCSE Outdoor Education 37703</t>
  </si>
  <si>
    <t>B1330223</t>
  </si>
  <si>
    <t>GCE A Level Education/Training/Teaching</t>
  </si>
  <si>
    <t>B1410042</t>
  </si>
  <si>
    <t>Certificate in Adult Literacy</t>
  </si>
  <si>
    <t>B1410046</t>
  </si>
  <si>
    <t>Certificate in Adult Numeracy</t>
  </si>
  <si>
    <t>B1410063</t>
  </si>
  <si>
    <t>Certificate in ESOL Skills for Life</t>
  </si>
  <si>
    <t>B1410095</t>
  </si>
  <si>
    <t>Basic ESOL Course, Level 1</t>
  </si>
  <si>
    <t>B1410102</t>
  </si>
  <si>
    <t>Certificate in Business English (ESOL)</t>
  </si>
  <si>
    <t>B1410127</t>
  </si>
  <si>
    <t>Key Skills - Application of Number - Entry level</t>
  </si>
  <si>
    <t>B1410129</t>
  </si>
  <si>
    <t>Key Skills - Communication - level 1</t>
  </si>
  <si>
    <t>B1410130</t>
  </si>
  <si>
    <t>Key Skills in Improving Own Learning and Performance</t>
  </si>
  <si>
    <t>B1410132</t>
  </si>
  <si>
    <t>Key Skills in Information and Communication Technology - Level 1</t>
  </si>
  <si>
    <t>B1410133</t>
  </si>
  <si>
    <t>Key Skills in Problem Solving</t>
  </si>
  <si>
    <t>B1410136</t>
  </si>
  <si>
    <t>Key Skills - Working with Others - level 1</t>
  </si>
  <si>
    <t>B1410138</t>
  </si>
  <si>
    <t>Key Skills L2</t>
  </si>
  <si>
    <t>B1410152</t>
  </si>
  <si>
    <t>Long Term Residential College, Adult Literacy</t>
  </si>
  <si>
    <t>B1410153</t>
  </si>
  <si>
    <t>Long Term Residential College, Adult Numeracy</t>
  </si>
  <si>
    <t>B1410154</t>
  </si>
  <si>
    <t>Long Term Residential College, ESOL</t>
  </si>
  <si>
    <t>B1410164</t>
  </si>
  <si>
    <t>Online - National Test in Adult Literacy</t>
  </si>
  <si>
    <t>B1410165</t>
  </si>
  <si>
    <t>Online - National Test in Adult Numeracy</t>
  </si>
  <si>
    <t>B1410300</t>
  </si>
  <si>
    <t>Certificate in ESOL Skills for Life (Speaking and Listening)</t>
  </si>
  <si>
    <t>B1410301</t>
  </si>
  <si>
    <t>Award in Functional Skills English (Level 1) (14-19 Diploma)</t>
  </si>
  <si>
    <t>B1410302</t>
  </si>
  <si>
    <t>Award in Functional Skills Information and Communication Technology (Level 1) (14-19 Diploma)</t>
  </si>
  <si>
    <t>B1410303</t>
  </si>
  <si>
    <t>Award in Functional Skills Mathematics (Level 1) (14-19 Diploma)</t>
  </si>
  <si>
    <t>B1410304</t>
  </si>
  <si>
    <t>Foundation Project (14-19 Diploma)</t>
  </si>
  <si>
    <t>B1410305</t>
  </si>
  <si>
    <t>Certificate in ESOL for Work</t>
  </si>
  <si>
    <t>B1410306</t>
  </si>
  <si>
    <t>Key Skills - Application of Number - Level 1</t>
  </si>
  <si>
    <t>B1417001</t>
  </si>
  <si>
    <t>B1417002</t>
  </si>
  <si>
    <t>Award in Maths (QCF)</t>
  </si>
  <si>
    <t>B1418001</t>
  </si>
  <si>
    <t>Certificate in English (QCF)</t>
  </si>
  <si>
    <t>B1418002</t>
  </si>
  <si>
    <t>Certificate in Maths (QCF)</t>
  </si>
  <si>
    <t>B1420025</t>
  </si>
  <si>
    <t>B1420027</t>
  </si>
  <si>
    <t>B1420035</t>
  </si>
  <si>
    <t>B1420050</t>
  </si>
  <si>
    <t>Certificate in English (ESOL)</t>
  </si>
  <si>
    <t>B1420066</t>
  </si>
  <si>
    <t>B1420067</t>
  </si>
  <si>
    <t>Certificate in Integrated Skills in English</t>
  </si>
  <si>
    <t>B1420071</t>
  </si>
  <si>
    <t>B1420079</t>
  </si>
  <si>
    <t>GCSE Money Management</t>
  </si>
  <si>
    <t>B1420080</t>
  </si>
  <si>
    <t>GCSE Personal and Social Education</t>
  </si>
  <si>
    <t>B1420081</t>
  </si>
  <si>
    <t>B1420082</t>
  </si>
  <si>
    <t>GCSE Home Economics: Home Studies</t>
  </si>
  <si>
    <t>B1420083</t>
  </si>
  <si>
    <t>GCSE Pre-Vocational Studies</t>
  </si>
  <si>
    <t>B1420084</t>
  </si>
  <si>
    <t>B1420085</t>
  </si>
  <si>
    <t>B1420103</t>
  </si>
  <si>
    <t>Key Skills - Application of Number - level 2</t>
  </si>
  <si>
    <t>B1420104</t>
  </si>
  <si>
    <t>B1420105</t>
  </si>
  <si>
    <t>Key Skills - Improving Own Learning and Performance - level 2</t>
  </si>
  <si>
    <t>B1420106</t>
  </si>
  <si>
    <t>Key Skills in Information and Communication Technology - Level 2</t>
  </si>
  <si>
    <t>B1420107</t>
  </si>
  <si>
    <t>Key Skills - Problem Solving - level 2</t>
  </si>
  <si>
    <t>B1420108</t>
  </si>
  <si>
    <t>Key Skills - Working with Others - level 2</t>
  </si>
  <si>
    <t>B1420114</t>
  </si>
  <si>
    <t>B1420115</t>
  </si>
  <si>
    <t>B1420116</t>
  </si>
  <si>
    <t>B1420124</t>
  </si>
  <si>
    <t>National Test in Adult Literacy</t>
  </si>
  <si>
    <t>B1420125</t>
  </si>
  <si>
    <t>Paper - National Test in Adult Numeracy</t>
  </si>
  <si>
    <t>B1420144</t>
  </si>
  <si>
    <t>GCSE Citizenship Studies</t>
  </si>
  <si>
    <t>B1420173</t>
  </si>
  <si>
    <t>GCSE Integrated General Studies: Life Skills</t>
  </si>
  <si>
    <t>B1420174</t>
  </si>
  <si>
    <t>GCSE Integrated General Studies: Personal Skills</t>
  </si>
  <si>
    <t>B1420175</t>
  </si>
  <si>
    <t>GCSE Personal Presentation</t>
  </si>
  <si>
    <t>B1420176</t>
  </si>
  <si>
    <t>GCSE Pre-Vocational and Practical Studies (20675)</t>
  </si>
  <si>
    <t>B1420177</t>
  </si>
  <si>
    <t>GCSE Social Education</t>
  </si>
  <si>
    <t>B1420209</t>
  </si>
  <si>
    <t>GCSE in Humanities</t>
  </si>
  <si>
    <t>B1420210</t>
  </si>
  <si>
    <t>Award in Functional Skills English (Level 2) (14-19 Diploma)</t>
  </si>
  <si>
    <t>B1420211</t>
  </si>
  <si>
    <t>Award in Functional Skills Information and Communication Technology (Level 2) (14-19 Diploma)</t>
  </si>
  <si>
    <t>B1420212</t>
  </si>
  <si>
    <t>Award in Functional Skills Mathematics (Level 2) (14-19 Diploma)</t>
  </si>
  <si>
    <t>B1420213</t>
  </si>
  <si>
    <t>Higher Project (14-19 Diploma)</t>
  </si>
  <si>
    <t>B1420214</t>
  </si>
  <si>
    <t>Project (14-19 Diploma)</t>
  </si>
  <si>
    <t>B1427001</t>
  </si>
  <si>
    <t>B1427002</t>
  </si>
  <si>
    <t>B1428001</t>
  </si>
  <si>
    <t>B1428002</t>
  </si>
  <si>
    <t>B1430116</t>
  </si>
  <si>
    <t>B1430126</t>
  </si>
  <si>
    <t>Key Skills - Application of Number - level 3</t>
  </si>
  <si>
    <t>B1430127</t>
  </si>
  <si>
    <t>B1430128</t>
  </si>
  <si>
    <t>Key Skills - Improving Own Learning and Performance - level 3</t>
  </si>
  <si>
    <t>B1430129</t>
  </si>
  <si>
    <t>Key Skills in Information and Communication Technology - Level 3</t>
  </si>
  <si>
    <t>B1430130</t>
  </si>
  <si>
    <t>Key Skills - Problem Solving - level 3</t>
  </si>
  <si>
    <t>B1430131</t>
  </si>
  <si>
    <t>Key Skills - Working with Others - level 3</t>
  </si>
  <si>
    <t>B1430183</t>
  </si>
  <si>
    <t>B1430186</t>
  </si>
  <si>
    <t>B1430188</t>
  </si>
  <si>
    <t>B1430206</t>
  </si>
  <si>
    <t>GCE AS Level in General Studies</t>
  </si>
  <si>
    <t>B1430207</t>
  </si>
  <si>
    <t>Extended Project (14-19 Diploma)</t>
  </si>
  <si>
    <t>B1430208</t>
  </si>
  <si>
    <t>GCE AS Level in Global Development</t>
  </si>
  <si>
    <t>B1440009</t>
  </si>
  <si>
    <t>Key Skills - Application of Number - level 4</t>
  </si>
  <si>
    <t>B1440010</t>
  </si>
  <si>
    <t>B1440011</t>
  </si>
  <si>
    <t>Key Skills - Improving Own Learning and Performance - level 4</t>
  </si>
  <si>
    <t>B1440012</t>
  </si>
  <si>
    <t>Key Skills in Information and Communication Technology - Level 4</t>
  </si>
  <si>
    <t>B1440013</t>
  </si>
  <si>
    <t>B1440014</t>
  </si>
  <si>
    <t>Key Skills - Working with Others - level 4</t>
  </si>
  <si>
    <t>B1450007</t>
  </si>
  <si>
    <t>Key Skills - Working with Others - level 5</t>
  </si>
  <si>
    <t>B1450008</t>
  </si>
  <si>
    <t>Key Skills - Application of Number - level 5</t>
  </si>
  <si>
    <t>B1450009</t>
  </si>
  <si>
    <t>B1450010</t>
  </si>
  <si>
    <t>Key Skills - Improving Own Learning and Performance - level 5</t>
  </si>
  <si>
    <t>B1450011</t>
  </si>
  <si>
    <t>B14E0038</t>
  </si>
  <si>
    <t>B14E0039</t>
  </si>
  <si>
    <t>B14E0040</t>
  </si>
  <si>
    <t>B14E0084</t>
  </si>
  <si>
    <t>B14E0094</t>
  </si>
  <si>
    <t>B14E0102</t>
  </si>
  <si>
    <t>B14E0103</t>
  </si>
  <si>
    <t>B14E0135</t>
  </si>
  <si>
    <t>B14E0136</t>
  </si>
  <si>
    <t>B14E0137</t>
  </si>
  <si>
    <t>B14E0401</t>
  </si>
  <si>
    <t>Award in Functional Skills English (Entry) (14-19 Diploma)</t>
  </si>
  <si>
    <t>B14E0402</t>
  </si>
  <si>
    <t>Award in Functional Skills Information and Communication Technology (Entry) (14-19 Diploma)</t>
  </si>
  <si>
    <t>B14E0403</t>
  </si>
  <si>
    <t>Award in Functional Skills Mathematics (Entry) (14-19 Diploma)</t>
  </si>
  <si>
    <t>B14E0404</t>
  </si>
  <si>
    <t>Certificate in ESOL for Work (Entry 3)</t>
  </si>
  <si>
    <t>B14E0405</t>
  </si>
  <si>
    <t>Award in Functional Skills English (Entry 2 and 3) (14-19 Diploma)</t>
  </si>
  <si>
    <t>B14E0406</t>
  </si>
  <si>
    <t>Award in Functional Skills Information and Communication Technology (Entry 2 and 3) (14-19 Diploma)</t>
  </si>
  <si>
    <t>B14E0407</t>
  </si>
  <si>
    <t>Certificate In Adult Literacy Entry Level 3</t>
  </si>
  <si>
    <t>B14E0408</t>
  </si>
  <si>
    <t>Certificate In Adult Numeracy Entry Level 3</t>
  </si>
  <si>
    <t>B14E7001</t>
  </si>
  <si>
    <t>B14E7002</t>
  </si>
  <si>
    <t>B14E8001</t>
  </si>
  <si>
    <t>B14E8002</t>
  </si>
  <si>
    <t>B14E8003</t>
  </si>
  <si>
    <t>Award in Functional Skills Mathematics (Entry 2 and 3) (14-19 Diploma)</t>
  </si>
  <si>
    <t>B14H0004</t>
  </si>
  <si>
    <t>B14H0011</t>
  </si>
  <si>
    <t>B14H0013</t>
  </si>
  <si>
    <t>B14H0014</t>
  </si>
  <si>
    <t>B14H0016</t>
  </si>
  <si>
    <t>B14H0017</t>
  </si>
  <si>
    <t>B14M0011</t>
  </si>
  <si>
    <t>Key Skills - Problem Solving - level 1</t>
  </si>
  <si>
    <t>B14M0012</t>
  </si>
  <si>
    <t>B14M0013</t>
  </si>
  <si>
    <t>B14X0218</t>
  </si>
  <si>
    <t>Diagnostic - Basic Skills (BRKLD)</t>
  </si>
  <si>
    <t>B14X0219</t>
  </si>
  <si>
    <t>Diagnostic Test in Literacy, 3 glh</t>
  </si>
  <si>
    <t>B14X0221</t>
  </si>
  <si>
    <t>Diagnostic Test in Numeracy, 3 glh</t>
  </si>
  <si>
    <t>B14X0269</t>
  </si>
  <si>
    <t>Diagnostic - Basic Skills ESOL</t>
  </si>
  <si>
    <t>B14X0437</t>
  </si>
  <si>
    <t>Key Skills - Problem Solving - level 5</t>
  </si>
  <si>
    <t>B14X0438</t>
  </si>
  <si>
    <t>Key Skills Units (Use code for individual Unit/level as appropriate)</t>
  </si>
  <si>
    <t>B1510124</t>
  </si>
  <si>
    <t>B1510233</t>
  </si>
  <si>
    <t>Principal Learning in Business, Administration and Finance (Level 1) (14-19 Diploma)</t>
  </si>
  <si>
    <t>B1510234</t>
  </si>
  <si>
    <t>Foundation Diploma in Business, Administration and Finance (14-19 Diploma)</t>
  </si>
  <si>
    <t>B1520216</t>
  </si>
  <si>
    <t>GCSE Accounting</t>
  </si>
  <si>
    <t>B1520217</t>
  </si>
  <si>
    <t>GCSE Applied Business (Double Award)</t>
  </si>
  <si>
    <t>B1520218</t>
  </si>
  <si>
    <t>GCSE Business and Communication Systems</t>
  </si>
  <si>
    <t>B1520219</t>
  </si>
  <si>
    <t>GCSE Business Studies</t>
  </si>
  <si>
    <t>B1520220</t>
  </si>
  <si>
    <t>GCSE Principles of Accounts</t>
  </si>
  <si>
    <t>B1520222</t>
  </si>
  <si>
    <t>GCSE Home Economics: Consumer Studies</t>
  </si>
  <si>
    <t>B1520223</t>
  </si>
  <si>
    <t>B1520224</t>
  </si>
  <si>
    <t>GCSE Typewriting</t>
  </si>
  <si>
    <t>B1520225</t>
  </si>
  <si>
    <t>GCSE Law</t>
  </si>
  <si>
    <t>B1520226</t>
  </si>
  <si>
    <t>GCSE Office Applications</t>
  </si>
  <si>
    <t>B1520228</t>
  </si>
  <si>
    <t>B1520229</t>
  </si>
  <si>
    <t>GCSE Purchasing/Procurement And Sourcing</t>
  </si>
  <si>
    <t>B1520230</t>
  </si>
  <si>
    <t>GCSE Marketing and Retail Distribution</t>
  </si>
  <si>
    <t>B1520231</t>
  </si>
  <si>
    <t>GCSE Services to People</t>
  </si>
  <si>
    <t>B1520233</t>
  </si>
  <si>
    <t>B1520298</t>
  </si>
  <si>
    <t>B1520445</t>
  </si>
  <si>
    <t>GCSE Business and Food Technology</t>
  </si>
  <si>
    <t>B1520449</t>
  </si>
  <si>
    <t>GCSE Business Technology</t>
  </si>
  <si>
    <t>B1520455</t>
  </si>
  <si>
    <t>GCSE Keyboard Applications</t>
  </si>
  <si>
    <t>B1520459</t>
  </si>
  <si>
    <t>B1520461</t>
  </si>
  <si>
    <t>GCSE Serving Society</t>
  </si>
  <si>
    <t>B1520510</t>
  </si>
  <si>
    <t>GCSE in Business Studies and Economics</t>
  </si>
  <si>
    <t>B1520511</t>
  </si>
  <si>
    <t>Principal Learning in Business, Administration and Finance (Level 2) (14-19 Diploma)</t>
  </si>
  <si>
    <t>B1520512</t>
  </si>
  <si>
    <t>Higher Diploma in Business, Administration and Finance</t>
  </si>
  <si>
    <t>B1520513</t>
  </si>
  <si>
    <t>GCSE in Applied Business (Single Award)</t>
  </si>
  <si>
    <t>B1530301</t>
  </si>
  <si>
    <t>GCE A Level Accounting</t>
  </si>
  <si>
    <t>B1530302</t>
  </si>
  <si>
    <t>GCE A Level Business Studies</t>
  </si>
  <si>
    <t>B1530304</t>
  </si>
  <si>
    <t>B1530305</t>
  </si>
  <si>
    <t>GCE A Level in Law</t>
  </si>
  <si>
    <t>B1530306</t>
  </si>
  <si>
    <t>GCE A Level Purchasing/Procurement And Sourcing</t>
  </si>
  <si>
    <t>B1530307</t>
  </si>
  <si>
    <t>B1530308</t>
  </si>
  <si>
    <t>B1530309</t>
  </si>
  <si>
    <t>GCE A Level Sales Marketing And Distribution</t>
  </si>
  <si>
    <t>B1530311</t>
  </si>
  <si>
    <t>B1530312</t>
  </si>
  <si>
    <t>GCE A2 Level Accounting</t>
  </si>
  <si>
    <t>B1530313</t>
  </si>
  <si>
    <t>GCE A2 Level Business Studies</t>
  </si>
  <si>
    <t>B1530314</t>
  </si>
  <si>
    <t>GCE A2 Level Law</t>
  </si>
  <si>
    <t>B1530315</t>
  </si>
  <si>
    <t>B1530316</t>
  </si>
  <si>
    <t>GCE AS Level Accounting</t>
  </si>
  <si>
    <t>B1530317</t>
  </si>
  <si>
    <t>GCE AS Level Business Studies</t>
  </si>
  <si>
    <t>B1530318</t>
  </si>
  <si>
    <t>B1530319</t>
  </si>
  <si>
    <t>GCE AS Level Law</t>
  </si>
  <si>
    <t>B1530321</t>
  </si>
  <si>
    <t>B1530322</t>
  </si>
  <si>
    <t>B1530323</t>
  </si>
  <si>
    <t>GCE AS Level Purchasing/Procurement And Sourcing</t>
  </si>
  <si>
    <t>B1530324</t>
  </si>
  <si>
    <t>GCE AS Level Rural/Agricultural Business Organisation</t>
  </si>
  <si>
    <t>B1530325</t>
  </si>
  <si>
    <t>GCE AS Level Sales Marketing And Distribution</t>
  </si>
  <si>
    <t>B1530326</t>
  </si>
  <si>
    <t>B1530361</t>
  </si>
  <si>
    <t>B1530603</t>
  </si>
  <si>
    <t>GCE A Level Constitutional Law</t>
  </si>
  <si>
    <t>B1530604</t>
  </si>
  <si>
    <t>GCE A2 Level in Applied Business</t>
  </si>
  <si>
    <t>B1530642</t>
  </si>
  <si>
    <t>GCE A Level in Applied Business (Double Award)</t>
  </si>
  <si>
    <t>B1530643</t>
  </si>
  <si>
    <t>GCE AS Level in Applied Business (Double Award)</t>
  </si>
  <si>
    <t>B1530656</t>
  </si>
  <si>
    <t>Principal Learning in Business, Administration and Finance (Level 3) (14-19 Diploma)</t>
  </si>
  <si>
    <t>B1530657</t>
  </si>
  <si>
    <t>B1530658</t>
  </si>
  <si>
    <t>Progression Diploma in Business, Administration and Finance (14-19 Diploma)</t>
  </si>
  <si>
    <t>B1530659</t>
  </si>
  <si>
    <t>Advanced Diploma in Business, Administration and Finance (14-19 Diploma)</t>
  </si>
  <si>
    <t>B1530660</t>
  </si>
  <si>
    <t>Essential Digital Skills</t>
  </si>
  <si>
    <t>B1540080</t>
  </si>
  <si>
    <t>Key Skills - Problem Solving - level 4</t>
  </si>
  <si>
    <t>B15H0244</t>
  </si>
  <si>
    <t>B15M0008</t>
  </si>
  <si>
    <t>B15M0009</t>
  </si>
  <si>
    <t>B15X0197</t>
  </si>
  <si>
    <t>B15X0198</t>
  </si>
  <si>
    <t>BCSE, PW</t>
  </si>
  <si>
    <t>GCSE, PW A, area of learning 13</t>
  </si>
  <si>
    <t>BL000001</t>
  </si>
  <si>
    <t>Attainment level 1 or 2 (non GCSE)</t>
  </si>
  <si>
    <t>BUU20032</t>
  </si>
  <si>
    <t>BUU20142</t>
  </si>
  <si>
    <t>GCSE Applied Vocational Skills (Her)</t>
  </si>
  <si>
    <t>BUU20143</t>
  </si>
  <si>
    <t>GCSE Technical and Vocational Studies (30425)</t>
  </si>
  <si>
    <t>BUU30060</t>
  </si>
  <si>
    <t>BUU30061</t>
  </si>
  <si>
    <t>BUU30062</t>
  </si>
  <si>
    <t>BUU30162</t>
  </si>
  <si>
    <t>GCE A Level, CWF A, Programme Area 3</t>
  </si>
  <si>
    <t>BUUX0220</t>
  </si>
  <si>
    <t>BXX30050</t>
  </si>
  <si>
    <t>BXX30051</t>
  </si>
  <si>
    <t>Not Applicable/ Not Known</t>
  </si>
  <si>
    <t>Valid To</t>
  </si>
  <si>
    <t>Missing (Not Applicable/ Not Known)</t>
  </si>
  <si>
    <t>No Award Or Financial Backing</t>
  </si>
  <si>
    <t>English Or Welsh LEA Award</t>
  </si>
  <si>
    <t>Students Awards Agency For Scotland (SAAS)</t>
  </si>
  <si>
    <t>DELNI/Northern Ireland Education And Library Boards</t>
  </si>
  <si>
    <t>Provider waiver of support costs</t>
  </si>
  <si>
    <t>Local Government- Channel Islands And Isle Of Man</t>
  </si>
  <si>
    <t>Fee Waiver Under Government Unemployed Learners Scheme</t>
  </si>
  <si>
    <t>British Academy</t>
  </si>
  <si>
    <t>Part-Time Graduate Apprentice Study Programme</t>
  </si>
  <si>
    <t>Student Loans Company (SLC)</t>
  </si>
  <si>
    <t>Research Council - BBSRC</t>
  </si>
  <si>
    <t>Research Council - MRC</t>
  </si>
  <si>
    <t>Research Council - NERC</t>
  </si>
  <si>
    <t>Research Council - EPSRC</t>
  </si>
  <si>
    <t>Research Council - ESRC</t>
  </si>
  <si>
    <t>Research Council - PPARC</t>
  </si>
  <si>
    <t>Arts &amp; Humanities Research Council</t>
  </si>
  <si>
    <t>Science &amp; Technology Facilities Council (STFC)</t>
  </si>
  <si>
    <t>Research Council-Not Specified</t>
  </si>
  <si>
    <t>Charitable Foundation</t>
  </si>
  <si>
    <t>International Agency</t>
  </si>
  <si>
    <t>Cancer Research UK</t>
  </si>
  <si>
    <t>Wellcome Trust</t>
  </si>
  <si>
    <t>Other AMRC charity</t>
  </si>
  <si>
    <t>Other charitable foundation</t>
  </si>
  <si>
    <t>Departments of Health/NHS/Social Care</t>
  </si>
  <si>
    <t>Departments of Social Services</t>
  </si>
  <si>
    <t>BIS</t>
  </si>
  <si>
    <t>Other HM government departments/ public bodies</t>
  </si>
  <si>
    <t>Scholarship Of HM Forces</t>
  </si>
  <si>
    <t>Scottish Enterprise/Highlands and Islands Enterprise/Training Enterprise Council/Local Enterprise Company</t>
  </si>
  <si>
    <t>LEA Training Grants Scheme</t>
  </si>
  <si>
    <t>Department of Agriculture &amp; Rural Development for Northern Ireland (DARD)</t>
  </si>
  <si>
    <t>Scottish Local Authority Discretionary Award</t>
  </si>
  <si>
    <t>EU Commission (EC)</t>
  </si>
  <si>
    <t>Overseas Learner Award From HM Government/British Council</t>
  </si>
  <si>
    <t>Overseas Government</t>
  </si>
  <si>
    <t>Overseas Development Administration</t>
  </si>
  <si>
    <t>Overseas Institution</t>
  </si>
  <si>
    <t>Overseas Industry Or Commerce</t>
  </si>
  <si>
    <t>Other Overseas Funding</t>
  </si>
  <si>
    <t>Other Overseas - Repayable Loan</t>
  </si>
  <si>
    <t>ORSAS</t>
  </si>
  <si>
    <t>Mix of learner &amp; SLC</t>
  </si>
  <si>
    <t>Mix of learner &amp; SAAS/SLC</t>
  </si>
  <si>
    <t>Mix of learner &amp; DELNI/NIELB</t>
  </si>
  <si>
    <t>UK Industry/Commerce</t>
  </si>
  <si>
    <t>Absent For A Year</t>
  </si>
  <si>
    <t>Learner's Employer</t>
  </si>
  <si>
    <t>FE student New Deal</t>
  </si>
  <si>
    <t>No Fees</t>
  </si>
  <si>
    <t>Not Known</t>
  </si>
  <si>
    <t>Grade 1</t>
  </si>
  <si>
    <t>Grade 2</t>
  </si>
  <si>
    <t>Grade 3</t>
  </si>
  <si>
    <t>Grade 4</t>
  </si>
  <si>
    <t>Grade 5</t>
  </si>
  <si>
    <t>Grade 6</t>
  </si>
  <si>
    <t>Grade 7</t>
  </si>
  <si>
    <t>Grade 8</t>
  </si>
  <si>
    <t>Grade 9</t>
  </si>
  <si>
    <t>01</t>
  </si>
  <si>
    <t>Percentage mark 01</t>
  </si>
  <si>
    <t>02</t>
  </si>
  <si>
    <t>Percentage mark 02</t>
  </si>
  <si>
    <t>03</t>
  </si>
  <si>
    <t>Percentage mark 03</t>
  </si>
  <si>
    <t>04</t>
  </si>
  <si>
    <t>Percentage mark 04</t>
  </si>
  <si>
    <t>05</t>
  </si>
  <si>
    <t>Percentage mark 05</t>
  </si>
  <si>
    <t>06</t>
  </si>
  <si>
    <t>Percentage mark 06</t>
  </si>
  <si>
    <t>07</t>
  </si>
  <si>
    <t>Percentage mark 07</t>
  </si>
  <si>
    <t>08</t>
  </si>
  <si>
    <t>Percentage mark 08</t>
  </si>
  <si>
    <t>09</t>
  </si>
  <si>
    <t>Percentage mark 09</t>
  </si>
  <si>
    <t>Percentage mark 10</t>
  </si>
  <si>
    <t>Percentage mark 11</t>
  </si>
  <si>
    <t>Percentage mark 12</t>
  </si>
  <si>
    <t>Percentage mark 13</t>
  </si>
  <si>
    <t>Percentage mark 14</t>
  </si>
  <si>
    <t>Percentage mark 15</t>
  </si>
  <si>
    <t>Percentage mark 16</t>
  </si>
  <si>
    <t>Percentage mark 17</t>
  </si>
  <si>
    <t>Percentage mark 18</t>
  </si>
  <si>
    <t>Percentage mark 19</t>
  </si>
  <si>
    <t>Percentage mark 20</t>
  </si>
  <si>
    <t>Percentage mark 21</t>
  </si>
  <si>
    <t>Percentage mark 22</t>
  </si>
  <si>
    <t>Percentage mark 23</t>
  </si>
  <si>
    <t>Percentage mark 24</t>
  </si>
  <si>
    <t>Percentage mark 25</t>
  </si>
  <si>
    <t>Percentage mark 26</t>
  </si>
  <si>
    <t>Percentage mark 27</t>
  </si>
  <si>
    <t>Percentage mark 28</t>
  </si>
  <si>
    <t>Percentage mark 29</t>
  </si>
  <si>
    <t>Percentage mark 30</t>
  </si>
  <si>
    <t>Percentage mark 31</t>
  </si>
  <si>
    <t>Percentage mark 32</t>
  </si>
  <si>
    <t>Percentage mark 33</t>
  </si>
  <si>
    <t>Percentage mark 34</t>
  </si>
  <si>
    <t>Percentage mark 35</t>
  </si>
  <si>
    <t>Percentage mark 36</t>
  </si>
  <si>
    <t>Percentage mark 37</t>
  </si>
  <si>
    <t>Percentage mark 38</t>
  </si>
  <si>
    <t>Percentage mark 39</t>
  </si>
  <si>
    <t>Percentage mark 40</t>
  </si>
  <si>
    <t>Percentage mark 41</t>
  </si>
  <si>
    <t>Percentage mark 42</t>
  </si>
  <si>
    <t>Percentage mark 43</t>
  </si>
  <si>
    <t>Percentage mark 44</t>
  </si>
  <si>
    <t>Percentage mark 45</t>
  </si>
  <si>
    <t>Percentage mark 46</t>
  </si>
  <si>
    <t>Percentage mark 47</t>
  </si>
  <si>
    <t>Percentage mark 48</t>
  </si>
  <si>
    <t>Percentage mark 49</t>
  </si>
  <si>
    <t>Percentage mark 50</t>
  </si>
  <si>
    <t>Percentage mark 51</t>
  </si>
  <si>
    <t>Percentage mark 52</t>
  </si>
  <si>
    <t>Percentage mark 53</t>
  </si>
  <si>
    <t>Percentage mark 54</t>
  </si>
  <si>
    <t>Percentage mark 55</t>
  </si>
  <si>
    <t>Percentage mark 56</t>
  </si>
  <si>
    <t>Percentage mark 57</t>
  </si>
  <si>
    <t>Percentage mark 58</t>
  </si>
  <si>
    <t>Percentage mark 59</t>
  </si>
  <si>
    <t>Percentage mark 60</t>
  </si>
  <si>
    <t>Percentage mark 61</t>
  </si>
  <si>
    <t>Percentage mark 62</t>
  </si>
  <si>
    <t>Percentage mark 63</t>
  </si>
  <si>
    <t>Percentage mark 64</t>
  </si>
  <si>
    <t>Percentage mark 65</t>
  </si>
  <si>
    <t>Percentage mark 66</t>
  </si>
  <si>
    <t>Percentage mark 67</t>
  </si>
  <si>
    <t>Percentage mark 68</t>
  </si>
  <si>
    <t>Percentage mark 69</t>
  </si>
  <si>
    <t>Percentage mark 70</t>
  </si>
  <si>
    <t>Percentage mark 71</t>
  </si>
  <si>
    <t>Percentage mark 72</t>
  </si>
  <si>
    <t>Percentage mark 73</t>
  </si>
  <si>
    <t>Percentage mark 74</t>
  </si>
  <si>
    <t>Percentage mark 75</t>
  </si>
  <si>
    <t>Percentage mark 76</t>
  </si>
  <si>
    <t>Percentage mark 77</t>
  </si>
  <si>
    <t>Percentage mark 78</t>
  </si>
  <si>
    <t>Percentage mark 79</t>
  </si>
  <si>
    <t>Percentage mark 80</t>
  </si>
  <si>
    <t>Percentage mark 81</t>
  </si>
  <si>
    <t>Percentage mark 82</t>
  </si>
  <si>
    <t>Percentage mark 83</t>
  </si>
  <si>
    <t>Percentage mark 84</t>
  </si>
  <si>
    <t>Percentage mark 85</t>
  </si>
  <si>
    <t>Percentage mark 86</t>
  </si>
  <si>
    <t>Percentage mark 87</t>
  </si>
  <si>
    <t>Percentage mark 88</t>
  </si>
  <si>
    <t>Percentage mark 89</t>
  </si>
  <si>
    <t>Percentage mark 90</t>
  </si>
  <si>
    <t>Percentage mark 91</t>
  </si>
  <si>
    <t>Percentage mark 92</t>
  </si>
  <si>
    <t>Percentage mark 93</t>
  </si>
  <si>
    <t>Percentage mark 94</t>
  </si>
  <si>
    <t>Percentage mark 95</t>
  </si>
  <si>
    <t>Percentage mark 96</t>
  </si>
  <si>
    <t>Percentage mark 97</t>
  </si>
  <si>
    <t>Percentage mark 98</t>
  </si>
  <si>
    <t>Percentage mark 99</t>
  </si>
  <si>
    <t>*</t>
  </si>
  <si>
    <t>**</t>
  </si>
  <si>
    <t>***</t>
  </si>
  <si>
    <t>**D</t>
  </si>
  <si>
    <t>***D</t>
  </si>
  <si>
    <t>*A</t>
  </si>
  <si>
    <t>*B</t>
  </si>
  <si>
    <t>*C</t>
  </si>
  <si>
    <t>*D</t>
  </si>
  <si>
    <t>*DD</t>
  </si>
  <si>
    <t>*E</t>
  </si>
  <si>
    <t>*F</t>
  </si>
  <si>
    <t>*G</t>
  </si>
  <si>
    <t>A*</t>
  </si>
  <si>
    <t>A*A</t>
  </si>
  <si>
    <t>A*A*</t>
  </si>
  <si>
    <t>AA</t>
  </si>
  <si>
    <t>AA*</t>
  </si>
  <si>
    <t>AAA</t>
  </si>
  <si>
    <t>AAB</t>
  </si>
  <si>
    <t>AAC</t>
  </si>
  <si>
    <t>AAD</t>
  </si>
  <si>
    <t>AAE</t>
  </si>
  <si>
    <t>AB</t>
  </si>
  <si>
    <t>ABA</t>
  </si>
  <si>
    <t>ABB</t>
  </si>
  <si>
    <t>ABD</t>
  </si>
  <si>
    <t>AC</t>
  </si>
  <si>
    <t>ACA</t>
  </si>
  <si>
    <t>ACB</t>
  </si>
  <si>
    <t>ACD</t>
  </si>
  <si>
    <t>ACE</t>
  </si>
  <si>
    <t>ADA</t>
  </si>
  <si>
    <t>ADB</t>
  </si>
  <si>
    <t>ADC</t>
  </si>
  <si>
    <t>ADD</t>
  </si>
  <si>
    <t>ADE</t>
  </si>
  <si>
    <t>AEA</t>
  </si>
  <si>
    <t>AEB</t>
  </si>
  <si>
    <t>AEC</t>
  </si>
  <si>
    <t>AED</t>
  </si>
  <si>
    <t>AEE</t>
  </si>
  <si>
    <t>B*</t>
  </si>
  <si>
    <t>BAB</t>
  </si>
  <si>
    <t>BAC</t>
  </si>
  <si>
    <t>BAD</t>
  </si>
  <si>
    <t>BAE</t>
  </si>
  <si>
    <t>BBB</t>
  </si>
  <si>
    <t>BBC</t>
  </si>
  <si>
    <t>BBD</t>
  </si>
  <si>
    <t>BBE</t>
  </si>
  <si>
    <t>BC</t>
  </si>
  <si>
    <t>BCA</t>
  </si>
  <si>
    <t>BCB</t>
  </si>
  <si>
    <t>BCC</t>
  </si>
  <si>
    <t>BCD</t>
  </si>
  <si>
    <t>BCE</t>
  </si>
  <si>
    <t>BDA</t>
  </si>
  <si>
    <t>BDB</t>
  </si>
  <si>
    <t>BDC</t>
  </si>
  <si>
    <t>BDD</t>
  </si>
  <si>
    <t>BDE</t>
  </si>
  <si>
    <t>BEA</t>
  </si>
  <si>
    <t>BEB</t>
  </si>
  <si>
    <t>BEC</t>
  </si>
  <si>
    <t>BED</t>
  </si>
  <si>
    <t>BEE</t>
  </si>
  <si>
    <t>C*</t>
  </si>
  <si>
    <t>CAC</t>
  </si>
  <si>
    <t>CAD</t>
  </si>
  <si>
    <t>CB</t>
  </si>
  <si>
    <t>CBA</t>
  </si>
  <si>
    <t>CBB</t>
  </si>
  <si>
    <t>CBC</t>
  </si>
  <si>
    <t>CBD</t>
  </si>
  <si>
    <t>CBE</t>
  </si>
  <si>
    <t>CCA</t>
  </si>
  <si>
    <t>CCB</t>
  </si>
  <si>
    <t>CCC</t>
  </si>
  <si>
    <t>CCD</t>
  </si>
  <si>
    <t>CCE</t>
  </si>
  <si>
    <t>CDA</t>
  </si>
  <si>
    <t>CDB</t>
  </si>
  <si>
    <t>CDC</t>
  </si>
  <si>
    <t>CDD</t>
  </si>
  <si>
    <t>CDE</t>
  </si>
  <si>
    <t>CE</t>
  </si>
  <si>
    <t>CEA</t>
  </si>
  <si>
    <t>CEB</t>
  </si>
  <si>
    <t>CEC</t>
  </si>
  <si>
    <t>CED</t>
  </si>
  <si>
    <t>CEE</t>
  </si>
  <si>
    <t>Credit</t>
  </si>
  <si>
    <t>D*</t>
  </si>
  <si>
    <t>D**</t>
  </si>
  <si>
    <t>D***</t>
  </si>
  <si>
    <t>D*D</t>
  </si>
  <si>
    <t>D*D*</t>
  </si>
  <si>
    <t>D*D*D</t>
  </si>
  <si>
    <t>D*D*D*</t>
  </si>
  <si>
    <t>D*D*M</t>
  </si>
  <si>
    <t>D*D*P</t>
  </si>
  <si>
    <t>D*DD</t>
  </si>
  <si>
    <t>D*DD*</t>
  </si>
  <si>
    <t>D*DM</t>
  </si>
  <si>
    <t>D*DP</t>
  </si>
  <si>
    <t>D*M</t>
  </si>
  <si>
    <t>D*MD</t>
  </si>
  <si>
    <t>D*MD*</t>
  </si>
  <si>
    <t>D*MM</t>
  </si>
  <si>
    <t>D*MP</t>
  </si>
  <si>
    <t>D*P</t>
  </si>
  <si>
    <t>D*PD</t>
  </si>
  <si>
    <t>D*PD*</t>
  </si>
  <si>
    <t>D*PM</t>
  </si>
  <si>
    <t>D*PP</t>
  </si>
  <si>
    <t>D1</t>
  </si>
  <si>
    <t>D2</t>
  </si>
  <si>
    <t>D3</t>
  </si>
  <si>
    <t>DA</t>
  </si>
  <si>
    <t>DAA</t>
  </si>
  <si>
    <t>DAB</t>
  </si>
  <si>
    <t>DAC</t>
  </si>
  <si>
    <t>DAD</t>
  </si>
  <si>
    <t>DAE</t>
  </si>
  <si>
    <t>DB</t>
  </si>
  <si>
    <t>DBA</t>
  </si>
  <si>
    <t>DBB</t>
  </si>
  <si>
    <t>DBC</t>
  </si>
  <si>
    <t>DBD</t>
  </si>
  <si>
    <t>DBE</t>
  </si>
  <si>
    <t>DC</t>
  </si>
  <si>
    <t>DCA</t>
  </si>
  <si>
    <t>DCB</t>
  </si>
  <si>
    <t>DCC</t>
  </si>
  <si>
    <t>DCD</t>
  </si>
  <si>
    <t>DCE</t>
  </si>
  <si>
    <t>DD</t>
  </si>
  <si>
    <t>DD*</t>
  </si>
  <si>
    <t>DD*D</t>
  </si>
  <si>
    <t>DD*D*</t>
  </si>
  <si>
    <t>DD*M</t>
  </si>
  <si>
    <t>DD*P</t>
  </si>
  <si>
    <t>DDA</t>
  </si>
  <si>
    <t>DDB</t>
  </si>
  <si>
    <t>DDC</t>
  </si>
  <si>
    <t>DDD</t>
  </si>
  <si>
    <t>DDD*</t>
  </si>
  <si>
    <t>DDDD</t>
  </si>
  <si>
    <t>DDDM</t>
  </si>
  <si>
    <t>DDDP</t>
  </si>
  <si>
    <t>DDE</t>
  </si>
  <si>
    <t>DDM</t>
  </si>
  <si>
    <t>DDMD</t>
  </si>
  <si>
    <t>DDMM</t>
  </si>
  <si>
    <t>DDMP</t>
  </si>
  <si>
    <t>DDP</t>
  </si>
  <si>
    <t>DDPD</t>
  </si>
  <si>
    <t>DDPM</t>
  </si>
  <si>
    <t>DDPP</t>
  </si>
  <si>
    <t>DEB</t>
  </si>
  <si>
    <t>DEC</t>
  </si>
  <si>
    <t>DED</t>
  </si>
  <si>
    <t>DEE</t>
  </si>
  <si>
    <t>DF</t>
  </si>
  <si>
    <t>DG</t>
  </si>
  <si>
    <t>DMD</t>
  </si>
  <si>
    <t>DMD*</t>
  </si>
  <si>
    <t>DMDD</t>
  </si>
  <si>
    <t>DMDM</t>
  </si>
  <si>
    <t>DMDP</t>
  </si>
  <si>
    <t>DMM</t>
  </si>
  <si>
    <t>DMMD</t>
  </si>
  <si>
    <t>DMMM</t>
  </si>
  <si>
    <t>DMMP</t>
  </si>
  <si>
    <t>DMP</t>
  </si>
  <si>
    <t>DMPD</t>
  </si>
  <si>
    <t>DMPM</t>
  </si>
  <si>
    <t>DMPP</t>
  </si>
  <si>
    <t>DP</t>
  </si>
  <si>
    <t>DPD</t>
  </si>
  <si>
    <t>DPD*</t>
  </si>
  <si>
    <t>DPDD</t>
  </si>
  <si>
    <t>DPDM</t>
  </si>
  <si>
    <t>DPDP</t>
  </si>
  <si>
    <t>DPM</t>
  </si>
  <si>
    <t>DPMD</t>
  </si>
  <si>
    <t>DPMM</t>
  </si>
  <si>
    <t>DPMP</t>
  </si>
  <si>
    <t>DPP</t>
  </si>
  <si>
    <t>DPPD</t>
  </si>
  <si>
    <t>DPPM</t>
  </si>
  <si>
    <t>DPPP</t>
  </si>
  <si>
    <t>DS</t>
  </si>
  <si>
    <t>Distinction</t>
  </si>
  <si>
    <t>DS*</t>
  </si>
  <si>
    <t>Distinction *</t>
  </si>
  <si>
    <t>E*</t>
  </si>
  <si>
    <t>EA</t>
  </si>
  <si>
    <t>EAA</t>
  </si>
  <si>
    <t>EAB</t>
  </si>
  <si>
    <t>EAC</t>
  </si>
  <si>
    <t>EAD</t>
  </si>
  <si>
    <t>EAE</t>
  </si>
  <si>
    <t>EB</t>
  </si>
  <si>
    <t>EBA</t>
  </si>
  <si>
    <t>EBB</t>
  </si>
  <si>
    <t>EBC</t>
  </si>
  <si>
    <t>EBD</t>
  </si>
  <si>
    <t>EBE</t>
  </si>
  <si>
    <t>ECA</t>
  </si>
  <si>
    <t>ECC</t>
  </si>
  <si>
    <t>ECD</t>
  </si>
  <si>
    <t>ECE</t>
  </si>
  <si>
    <t>ED</t>
  </si>
  <si>
    <t>EDA</t>
  </si>
  <si>
    <t>EDB</t>
  </si>
  <si>
    <t>EDC</t>
  </si>
  <si>
    <t>EDD</t>
  </si>
  <si>
    <t>EDE</t>
  </si>
  <si>
    <t>EEA</t>
  </si>
  <si>
    <t>EEB</t>
  </si>
  <si>
    <t>EEC</t>
  </si>
  <si>
    <t>EED</t>
  </si>
  <si>
    <t>EEE</t>
  </si>
  <si>
    <t>EF</t>
  </si>
  <si>
    <t>EL1</t>
  </si>
  <si>
    <t>Achievement at entry level 1</t>
  </si>
  <si>
    <t>EL2</t>
  </si>
  <si>
    <t>Achievement at entry level 2</t>
  </si>
  <si>
    <t>EL3</t>
  </si>
  <si>
    <t>Achievement at entry level 3</t>
  </si>
  <si>
    <t>F*</t>
  </si>
  <si>
    <t>FA</t>
  </si>
  <si>
    <t>FB</t>
  </si>
  <si>
    <t>FC</t>
  </si>
  <si>
    <t>FD</t>
  </si>
  <si>
    <t>FE</t>
  </si>
  <si>
    <t>FF</t>
  </si>
  <si>
    <t>FG</t>
  </si>
  <si>
    <t>First class honours</t>
  </si>
  <si>
    <t>FL</t>
  </si>
  <si>
    <t>Fail</t>
  </si>
  <si>
    <t>Fourth class honours</t>
  </si>
  <si>
    <t>G*</t>
  </si>
  <si>
    <t>GB</t>
  </si>
  <si>
    <t>GC</t>
  </si>
  <si>
    <t>General</t>
  </si>
  <si>
    <t>L1</t>
  </si>
  <si>
    <t>L2</t>
  </si>
  <si>
    <t>L2D</t>
  </si>
  <si>
    <t>L2D*</t>
  </si>
  <si>
    <t>L2D*D</t>
  </si>
  <si>
    <t>L2D*D*</t>
  </si>
  <si>
    <t>L2DD</t>
  </si>
  <si>
    <t>L2DM</t>
  </si>
  <si>
    <t>L2M</t>
  </si>
  <si>
    <t>L2MM</t>
  </si>
  <si>
    <t>L2MP</t>
  </si>
  <si>
    <t>L2P</t>
  </si>
  <si>
    <t>L2PP</t>
  </si>
  <si>
    <t>M1</t>
  </si>
  <si>
    <t>M2</t>
  </si>
  <si>
    <t>M3</t>
  </si>
  <si>
    <t>MD*</t>
  </si>
  <si>
    <t>MD*D</t>
  </si>
  <si>
    <t>MD*D*</t>
  </si>
  <si>
    <t>MD*M</t>
  </si>
  <si>
    <t>MD*P</t>
  </si>
  <si>
    <t>MDD</t>
  </si>
  <si>
    <t>MDD*</t>
  </si>
  <si>
    <t>MDDD</t>
  </si>
  <si>
    <t>MDDM</t>
  </si>
  <si>
    <t>MDDP</t>
  </si>
  <si>
    <t>MDM</t>
  </si>
  <si>
    <t>MDMD</t>
  </si>
  <si>
    <t>MDMM</t>
  </si>
  <si>
    <t>MDMP</t>
  </si>
  <si>
    <t>MDP</t>
  </si>
  <si>
    <t>MDPD</t>
  </si>
  <si>
    <t>MDPM</t>
  </si>
  <si>
    <t>MDPP</t>
  </si>
  <si>
    <t>Merit</t>
  </si>
  <si>
    <t>MMD</t>
  </si>
  <si>
    <t>MMD*</t>
  </si>
  <si>
    <t>MMDD</t>
  </si>
  <si>
    <t>MMDM</t>
  </si>
  <si>
    <t>MMDP</t>
  </si>
  <si>
    <t>MMM</t>
  </si>
  <si>
    <t>MMMD</t>
  </si>
  <si>
    <t>MMMM</t>
  </si>
  <si>
    <t>MMMP</t>
  </si>
  <si>
    <t>MMP</t>
  </si>
  <si>
    <t>MMPD</t>
  </si>
  <si>
    <t>MMPM</t>
  </si>
  <si>
    <t>MMPP</t>
  </si>
  <si>
    <t>MPD</t>
  </si>
  <si>
    <t>MPD*</t>
  </si>
  <si>
    <t>MPDD</t>
  </si>
  <si>
    <t>MPDM</t>
  </si>
  <si>
    <t>MPDP</t>
  </si>
  <si>
    <t>MPM</t>
  </si>
  <si>
    <t>MPMD</t>
  </si>
  <si>
    <t>MPMM</t>
  </si>
  <si>
    <t>MPMP</t>
  </si>
  <si>
    <t>MPP</t>
  </si>
  <si>
    <t>MPPD</t>
  </si>
  <si>
    <t>MPPM</t>
  </si>
  <si>
    <t>MPPP</t>
  </si>
  <si>
    <t>OR</t>
  </si>
  <si>
    <t>Ordinary</t>
  </si>
  <si>
    <t>OTH</t>
  </si>
  <si>
    <t>Other grade not included on the list above</t>
  </si>
  <si>
    <t>P1</t>
  </si>
  <si>
    <t>P2</t>
  </si>
  <si>
    <t>P3</t>
  </si>
  <si>
    <t>Pass</t>
  </si>
  <si>
    <t>PD</t>
  </si>
  <si>
    <t>PD*</t>
  </si>
  <si>
    <t>PD*D</t>
  </si>
  <si>
    <t>PD*D*</t>
  </si>
  <si>
    <t>PD*M</t>
  </si>
  <si>
    <t>PD*P</t>
  </si>
  <si>
    <t>PDD</t>
  </si>
  <si>
    <t>PDD*</t>
  </si>
  <si>
    <t>PDDD</t>
  </si>
  <si>
    <t>PDDM</t>
  </si>
  <si>
    <t>PDDP</t>
  </si>
  <si>
    <t>PDM</t>
  </si>
  <si>
    <t>PDMD</t>
  </si>
  <si>
    <t>PDMM</t>
  </si>
  <si>
    <t>PDMP</t>
  </si>
  <si>
    <t>PDP</t>
  </si>
  <si>
    <t>PDPD</t>
  </si>
  <si>
    <t>PDPM</t>
  </si>
  <si>
    <t>PDPP</t>
  </si>
  <si>
    <t>PMD</t>
  </si>
  <si>
    <t>PMD*</t>
  </si>
  <si>
    <t>PMDD</t>
  </si>
  <si>
    <t>PMDM</t>
  </si>
  <si>
    <t>PMDP</t>
  </si>
  <si>
    <t>PMM</t>
  </si>
  <si>
    <t>PMMD</t>
  </si>
  <si>
    <t>PMMM</t>
  </si>
  <si>
    <t>PMMP</t>
  </si>
  <si>
    <t>PMP</t>
  </si>
  <si>
    <t>PMPD</t>
  </si>
  <si>
    <t>PMPM</t>
  </si>
  <si>
    <t>PMPP</t>
  </si>
  <si>
    <t>PP</t>
  </si>
  <si>
    <t>PPD</t>
  </si>
  <si>
    <t>PPD*</t>
  </si>
  <si>
    <t>PPDD</t>
  </si>
  <si>
    <t>PPDM</t>
  </si>
  <si>
    <t>PPDP</t>
  </si>
  <si>
    <t>PPM</t>
  </si>
  <si>
    <t>PPMD</t>
  </si>
  <si>
    <t>PPMM</t>
  </si>
  <si>
    <t>PPMP</t>
  </si>
  <si>
    <t>PPP</t>
  </si>
  <si>
    <t>PPPD</t>
  </si>
  <si>
    <t>PPPM</t>
  </si>
  <si>
    <t>PPPP</t>
  </si>
  <si>
    <t>Undivided second class honours</t>
  </si>
  <si>
    <t>Lower second class honours</t>
  </si>
  <si>
    <t>SU</t>
  </si>
  <si>
    <t>Upper second class honours</t>
  </si>
  <si>
    <t>Third class honours</t>
  </si>
  <si>
    <t>U</t>
  </si>
  <si>
    <t>UH</t>
  </si>
  <si>
    <t>Unclassified honours</t>
  </si>
  <si>
    <t>Exceptional Learning Support: 16-18 Apprenticeships</t>
  </si>
  <si>
    <t>Audit Adjustments: 16-18 Apprenticeships</t>
  </si>
  <si>
    <t>Exceptional Learning Support: 19-23 Apprenticeships</t>
  </si>
  <si>
    <t>Audit Adjustments: 19-23 Apprenticeships</t>
  </si>
  <si>
    <t>Exceptional Learning Support: 24+ Apprenticeships</t>
  </si>
  <si>
    <t>Audit Adjustments: 24+ Apprenticeships</t>
  </si>
  <si>
    <t>Audit Adjustments: 16-18 Traineeships</t>
  </si>
  <si>
    <t>Exceptional Learning Support: 19-24 Traineeships</t>
  </si>
  <si>
    <t>Audit Adjustments: 19-24 Traineeships</t>
  </si>
  <si>
    <t>Learner Support: 19-24 Traineeships</t>
  </si>
  <si>
    <t>Vulnerable Bursary: 16-19 Traineeships Bursary</t>
  </si>
  <si>
    <t>Discretionary Bursary: 16-19 Traineeships Bursary</t>
  </si>
  <si>
    <t>Free Meals: 16-19 Traineeships Bursary</t>
  </si>
  <si>
    <t>Excess Support: Advanced Learner Loans Bursary</t>
  </si>
  <si>
    <t>Exceptional Learning Support: Advanced Learner Loans Bursary</t>
  </si>
  <si>
    <t>Exceptional Learning Support: 16-18 Trailblazer Apprenticeships</t>
  </si>
  <si>
    <t>Audit Adjustments: 16-18 Trailblazer Apprenticeships</t>
  </si>
  <si>
    <t>Exceptional Learning Support: 19-23 Trailblazer Apprenticeships</t>
  </si>
  <si>
    <t>Audit Adjustments: 19-23 Trailblazer Apprenticeships</t>
  </si>
  <si>
    <t>Exceptional Learning Support: 24+ Trailblazer Apprenticeships</t>
  </si>
  <si>
    <t>Audit Adjustments: 24+ Trailblazer Apprenticeships</t>
  </si>
  <si>
    <t>Exceptional Learning Support: AEB-Other Learning</t>
  </si>
  <si>
    <t>Audit Adjustments: AEB-Other Learning</t>
  </si>
  <si>
    <t>Audit Adjustments: Advanced Learner Loans Bursary</t>
  </si>
  <si>
    <t>Audit Adjustments: 16-18 Levy Apprenticeships - Employer</t>
  </si>
  <si>
    <t>Audit Adjustments: 16-18 Levy Apprenticeships - Provider</t>
  </si>
  <si>
    <t>Audit Adjustments: 16-18 Levy Apprenticeships - Training</t>
  </si>
  <si>
    <t>Audit Adjustments: 16-18 Non-Levy Apprenticeships - Employer</t>
  </si>
  <si>
    <t>Audit Adjustments: 16-18 Non-Levy Apprenticeships - Provider</t>
  </si>
  <si>
    <t>Audit Adjustments: 16-18 Non-Levy Apprenticeships - Training</t>
  </si>
  <si>
    <t>Audit Adjustments: Adult Levy Apprenticeships - Employer</t>
  </si>
  <si>
    <t>Audit Adjustments: Adult Levy Apprenticeships - Provider</t>
  </si>
  <si>
    <t>Audit Adjustments: Adult Levy Apprenticeships - Training</t>
  </si>
  <si>
    <t>Audit Adjustments: Adult Non-Levy Apprenticeships - Employer</t>
  </si>
  <si>
    <t>Audit Adjustments: Adult Non-Levy Apprenticeships - Provider</t>
  </si>
  <si>
    <t>Audit Adjustments: Adult Non-Levy Apprenticeships - Training</t>
  </si>
  <si>
    <t>Exceptional Learning Support: 16-18 Levy Apprenticeships - Provider</t>
  </si>
  <si>
    <t>Exceptional Learning Support: 16-18 Non-Levy Apprenticeships - Provider</t>
  </si>
  <si>
    <t>Exceptional Learning Support: Adult Levy Apprenticeships - Provider</t>
  </si>
  <si>
    <t>Exceptional Learning Support: Adult Non-Levy Apprenticeships - Provider</t>
  </si>
  <si>
    <t>Audit Adjustments: Additional payments for employers</t>
  </si>
  <si>
    <t>Audit Adjustments: Additional payments for providers</t>
  </si>
  <si>
    <t>Audit Adjustments: Training (excluding English &amp; Maths)</t>
  </si>
  <si>
    <t>Authorised Claims: Additional payments for employers</t>
  </si>
  <si>
    <t>Authorised Claims: Additional payments for providers</t>
  </si>
  <si>
    <t>Authorised Claims: Training (excluding English &amp; Maths)</t>
  </si>
  <si>
    <t>Exceptional Learning Support: Additional payments for providers</t>
  </si>
  <si>
    <t>Excess Learning Support: Additional payments for providers</t>
  </si>
  <si>
    <t>Excess Learning Support: Advanced Learner Loans Bursary</t>
  </si>
  <si>
    <t>Exceptional Learning Support: 16-18 Non-Levy Apprenticeships (procured) - Provider</t>
  </si>
  <si>
    <t>Audit Adjustments: 16-18 Non-Levy Apprenticeships (procured) - Training</t>
  </si>
  <si>
    <t>Audit Adjustments: 16-18 Non-Levy Apprenticeships (procured) - Provider</t>
  </si>
  <si>
    <t>Audit Adjustments: 16-18 Non-Levy Apprenticeships (procured) - Employer</t>
  </si>
  <si>
    <t>Exceptional Learning Support: Adult Non-Levy Apprenticeships (procured) - Provider</t>
  </si>
  <si>
    <t>Audit Adjustments: Adult Non-Levy Apprenticeships (procured) - Training</t>
  </si>
  <si>
    <t>Audit Adjustments: Adult Non-Levy Apprenticeships (procured) - Provider</t>
  </si>
  <si>
    <t>Audit Adjustments: Adult Non-Levy Apprenticeships (procured) - Employer</t>
  </si>
  <si>
    <t>Excess Learning Support: 19-24 Traineeships (From Nov 2017)</t>
  </si>
  <si>
    <t>Exceptional Learning Support: 19-24 Traineeships (From Nov 2017)</t>
  </si>
  <si>
    <t>Audit Adjustments: 19-24 Traineeships (From Nov 2017)</t>
  </si>
  <si>
    <t>Authorised Claims: 19-24 Traineeships (From Nov 2017)</t>
  </si>
  <si>
    <t>Learner Support: 19-24 Traineeships (From Nov 2017)</t>
  </si>
  <si>
    <t>Excess Learning Support: AEB-Other Learning (From Nov 2017)</t>
  </si>
  <si>
    <t>Exceptional Learning Support: AEB-Other Learning (From Nov 2017)</t>
  </si>
  <si>
    <t>Audit Adjustments: AEB-Other Learning (From Nov 2017)</t>
  </si>
  <si>
    <t>Authorised Claims: AEB-Other Learning (From Nov 2017)</t>
  </si>
  <si>
    <t>Audit Adjustments: 16-18 Levy Apprenticeships - Apprentice</t>
  </si>
  <si>
    <t>Audit Adjustments: Adult Levy Apprenticeships - Apprentice</t>
  </si>
  <si>
    <t>Audit Adjustments: 16-18 Non-Levy Apprenticeships (procured) - Apprentice</t>
  </si>
  <si>
    <t>Audit Adjustments: Adult Non-Levy Apprenticeships (procured) - Apprentice</t>
  </si>
  <si>
    <t>Princes Trust: AEB-Other Learning (From Nov 2017)</t>
  </si>
  <si>
    <t>Excess Learning Support: ESFA AEB - COVID-19 Skills Offer (non-procured)</t>
  </si>
  <si>
    <t>Authorised Claims: ESFA AEB - COVID-19 Skills Offer (non-procured)</t>
  </si>
  <si>
    <t>Excess Learning Support: ESFA AEB - COVID-19 Skills Offer (procured)</t>
  </si>
  <si>
    <t>Authorised Claims: ESFA AEB - COVID-19 Skills Offer (procured)</t>
  </si>
  <si>
    <t xml:space="preserve">Learner Support COVID-19 Response: 19-24 Traineeships (2020 procurement)                                     </t>
  </si>
  <si>
    <t xml:space="preserve">Learner Support COVID-19 Response: ESFA AEB - Adult Skills (procured from Aug 2021)                          </t>
  </si>
  <si>
    <t xml:space="preserve">Excess Learning Support: ESFA National Skills Fund (non-procured)                                            </t>
  </si>
  <si>
    <t xml:space="preserve">Authorised Claims: ESFA National Skills Fund (non-procured)                                                  </t>
  </si>
  <si>
    <t xml:space="preserve">Excess Learning Support: ESFA National Skills Fund (procured from Aug 2021)                                  </t>
  </si>
  <si>
    <t xml:space="preserve">Authorised Claims: ESFA National Skills Fund (procured from Aug 2021)                                        </t>
  </si>
  <si>
    <t xml:space="preserve">Learner Support 19+ Hardship: ESFA National Skills Fund (procured from Aug 2021)                             </t>
  </si>
  <si>
    <t xml:space="preserve">Learner Support 20+ Childcare: ESFA National Skills Fund (procured from Aug 2021)                            </t>
  </si>
  <si>
    <t xml:space="preserve">Learner Support Residential Access Fund: ESFA National Skills Fund (procured from Aug 2021)                  </t>
  </si>
  <si>
    <t xml:space="preserve">Learner Support COVID-19 Response: ESFA National Skills Fund (procured from Aug 2021)                        </t>
  </si>
  <si>
    <t xml:space="preserve">Learner Support Administration Expenditure: ESFA National Skills Fund (procured from Aug 2021)               </t>
  </si>
  <si>
    <t xml:space="preserve">Excess Learning Support: National Skills Fund - Eligible for MCA/GLA funding (non-procured)                  </t>
  </si>
  <si>
    <t xml:space="preserve">Authorised Claims: National Skills Fund - Eligible for MCA/GLA funding (non-procured)                        </t>
  </si>
  <si>
    <t xml:space="preserve">MCA/GLA Defined Adjustment 1: National Skills Fund - Eligible for MCA/GLA funding (non-procured)             </t>
  </si>
  <si>
    <t xml:space="preserve">MCA/GLA Defined Adjustment 2: National Skills Fund - Eligible for MCA/GLA funding (non-procured)             </t>
  </si>
  <si>
    <t xml:space="preserve">MCA/GLA Defined Adjustment 3: National Skills Fund - Eligible for MCA/GLA funding (non-procured)             </t>
  </si>
  <si>
    <t xml:space="preserve">MCA/GLA Defined Adjustment 4: National Skills Fund - Eligible for MCA/GLA funding (non-procured)             </t>
  </si>
  <si>
    <t xml:space="preserve">MCA/GLA Defined Adjustment 5: National Skills Fund - Eligible for MCA/GLA funding (non-procured)             </t>
  </si>
  <si>
    <t xml:space="preserve">MCA/GLA Defined Adjustment 6: National Skills Fund - Eligible for MCA/GLA funding (non-procured)             </t>
  </si>
  <si>
    <t xml:space="preserve">Excess Learning Support: National Skills Fund - Eligible for MCA/GLA funding (procured)                      </t>
  </si>
  <si>
    <t xml:space="preserve">Authorised Claims: National Skills Fund - Eligible for MCA/GLA funding (procured)                            </t>
  </si>
  <si>
    <t xml:space="preserve">MCA/GLA Defined Adjustment 1: National Skills Fund - Eligible for MCA/GLA funding (procured)                 </t>
  </si>
  <si>
    <t xml:space="preserve">MCA/GLA Defined Adjustment 2: National Skills Fund - Eligible for MCA/GLA funding (procured)                 </t>
  </si>
  <si>
    <t xml:space="preserve">MCA/GLA Defined Adjustment 3: National Skills Fund - Eligible for MCA/GLA funding (procured)                 </t>
  </si>
  <si>
    <t xml:space="preserve">MCA/GLA Defined Adjustment 4: National Skills Fund - Eligible for MCA/GLA funding (procured)                 </t>
  </si>
  <si>
    <t xml:space="preserve">MCA/GLA Defined Adjustment 5: National Skills Fund - Eligible for MCA/GLA funding (procured)                 </t>
  </si>
  <si>
    <t xml:space="preserve">MCA/GLA Defined Adjustment 6: National Skills Fund - Eligible for MCA/GLA funding (procured)                 </t>
  </si>
  <si>
    <t xml:space="preserve">Learner Support COVID-19 Response: Adult Education - Eligible for MCA/GLA funding (non-procured)             </t>
  </si>
  <si>
    <t xml:space="preserve">Learner Support COVID-19 Response: Adult Education - Eligible for MCA/GLA funding (procured)                 </t>
  </si>
  <si>
    <t xml:space="preserve">Learner Support 19+ Hardship: National Skills Fund - Eligible for MCA/GLA funding (non-procured)             </t>
  </si>
  <si>
    <t xml:space="preserve">Learner Support 20+ Childcare: National Skills Fund - Eligible for MCA/GLA funding (non-procured)            </t>
  </si>
  <si>
    <t xml:space="preserve">Learner Support Residential Access Fund: National Skills Fund - Eligible for MCA/GLA funding (non-procured)  </t>
  </si>
  <si>
    <t xml:space="preserve">Learner Support COVID-19 Response: National Skills Fund - Eligible for MCA/GLA funding (non-procured)        </t>
  </si>
  <si>
    <t>Learner Support Administration Expenditure: National Skills Fund - Eligible for MCA/GLA funding (non-procured)</t>
  </si>
  <si>
    <t xml:space="preserve">Learner Support 19+ Hardship: National Skills Fund - Eligible for MCA/GLA funding (procured)                 </t>
  </si>
  <si>
    <t xml:space="preserve">Learner Support 20+ Childcare: National Skills Fund - Eligible for MCA/GLA funding (procured)                </t>
  </si>
  <si>
    <t xml:space="preserve">Learner Support Residential Access Fund: National Skills Fund - Eligible for MCA/GLA funding (procured)      </t>
  </si>
  <si>
    <t xml:space="preserve">Learner Support COVID-19 Response: National Skills Fund - Eligible for MCA/GLA funding (procured)            </t>
  </si>
  <si>
    <t xml:space="preserve">Learner Support Administration Expenditure: National Skills Fund - Eligible for MCA/GLA funding (procured)   </t>
  </si>
  <si>
    <t>Learner Support IT devices and connectivity costs: ESFA National Skills Fund (procured from Aug 2021)</t>
  </si>
  <si>
    <t>Learner Support IT devices and connectivity costs: National Skills Fund - Eligible for MCA/GLA funding (non-procured)</t>
  </si>
  <si>
    <t>Learner Support IT devices and connectivity costs: National Skills Fund - Eligible for MCA/GLA funding (procured)</t>
  </si>
  <si>
    <t>Excess Learning Support: ESFA Adult Skills Fund core (non-procured)</t>
  </si>
  <si>
    <t>Authorised Claims: ESFA Adult Skills Fund core (non-procured)</t>
  </si>
  <si>
    <t>Princes Trust: ESFA Adult Skills Fund core (non-procured)</t>
  </si>
  <si>
    <t>Authorised Claims: ESFA Adult Skills Fund free courses for jobs (non-procured)</t>
  </si>
  <si>
    <t>Excess Learning Support: ESFA Adult Skills Fund free courses for jobs (non-procured)</t>
  </si>
  <si>
    <t>Authorised Claims: ESFA Adult Skills Fund free courses for jobs (procured from Aug 2023)</t>
  </si>
  <si>
    <t>Excess Learning Support: ESFA Adult Skills Fund free courses for jobs (procured from Aug 2023)</t>
  </si>
  <si>
    <t>Learner Support 19+ Hardship: ESFA Adult Skills Fund free courses for jobs (procured from Aug 2023)</t>
  </si>
  <si>
    <t>Learner Support 20+ Childcare: ESFA Adult Skills Fund free courses for jobs (procured from Aug 2023)</t>
  </si>
  <si>
    <t>Learner Support Residential Access Fund: ESFA Adult Skills Fund free courses for jobs (procured from Aug 2023)</t>
  </si>
  <si>
    <t>Learner Support IT devices and connectivity costs: ESFA Adult Skills Fund free courses for jobs (procured from Aug 2023)</t>
  </si>
  <si>
    <t>Learner Support Administration Expenditure: ESFA Adult Skills Fund free courses for jobs (procured from Aug 2023)</t>
  </si>
  <si>
    <t>Authorised Claims: ESFA Adult Skills Fund core (procured from Aug 2023)</t>
  </si>
  <si>
    <t>Excess Learning Support: ESFA Adult Skills Fund core (procured from Aug 2023)</t>
  </si>
  <si>
    <t>Princes Trust: ESFA Adult Skills Fund core (procured from Aug 2023)</t>
  </si>
  <si>
    <t>Learner Support 19+ Hardship: ESFA Adult Skills Fund core (procured from Aug 2023)</t>
  </si>
  <si>
    <t>Learner Support 20+ Childcare: ESFA Adult Skills Fund core (procured from Aug 2023)</t>
  </si>
  <si>
    <t>Learner Support Residential Access Fund: ESFA Adult Skills Fund core (procured from Aug 2023)</t>
  </si>
  <si>
    <t>Learner Support IT devices and connectivity costs: ESFA Adult Skills Fund core (procured from Aug 2023)</t>
  </si>
  <si>
    <t>Learner Support Administration Expenditure: ESFA Adult Skills Fund core (procured from Aug 2023)</t>
  </si>
  <si>
    <t>Authorised Claims: DA/GLA Adult Skills Fund core (non-procured)</t>
  </si>
  <si>
    <t>Excess Learning Support: DA/GLA Adult Skills Fund core (non-procured)</t>
  </si>
  <si>
    <t>Princes Trust: DA/GLA Adult Skills Fund core (non-procured)</t>
  </si>
  <si>
    <t>DA/GLA Defined Adjustment 1: DA/GLA Adult Skills Fund core (non-procured)</t>
  </si>
  <si>
    <t>DA/GLA Defined Adjustment 2: DA/GLA Adult Skills Fund core (non-procured)</t>
  </si>
  <si>
    <t>DA/GLA Defined Adjustment 3: DA/GLA Adult Skills Fund core (non-procured)</t>
  </si>
  <si>
    <t>DA/GLA Defined Adjustment 4: DA/GLA Adult Skills Fund core (non-procured)</t>
  </si>
  <si>
    <t>DA/GLA Defined Adjustment 5: DA/GLA Adult Skills Fund core (non-procured)</t>
  </si>
  <si>
    <t>DA/GLA Defined Adjustment 6: DA/GLA Adult Skills Fund core (non-procured)</t>
  </si>
  <si>
    <t>Learner Support 19+ Hardship: DA/GLA Adult Skills Fund core (non-procured)</t>
  </si>
  <si>
    <t>Learner Support 20+ Childcare: DA/GLA Adult Skills Fund core (non-procured)</t>
  </si>
  <si>
    <t>Learner Support Residential Access Fund: DA/GLA Adult Skills Fund core (non-procured)</t>
  </si>
  <si>
    <t>Learner Support IT devices and connectivity costs: DA/GLA Adult Skills Fund core (non-procured)</t>
  </si>
  <si>
    <t>Learner Support Administration Expenditure: DA/GLA Adult Skills Fund core (non-procured)</t>
  </si>
  <si>
    <t>Authorised Claims: DA/GLA Adult Skills Fund core (procured)</t>
  </si>
  <si>
    <t>Excess Learning Support: DA/GLA Adult Skills Fund core (procured)</t>
  </si>
  <si>
    <t>Princes Trust: DA/GLA Adult Skills Fund core (procured)</t>
  </si>
  <si>
    <t>DA/GLA Defined Adjustment 1: DA/GLA Adult Skills Fund core (procured)</t>
  </si>
  <si>
    <t>DA/GLA Defined Adjustment 2: DA/GLA Adult Skills Fund core (procured)</t>
  </si>
  <si>
    <t>DA/GLA Defined Adjustment 3: DA/GLA Adult Skills Fund core (procured)</t>
  </si>
  <si>
    <t>DA/GLA Defined Adjustment 4: DA/GLA Adult Skills Fund core (procured)</t>
  </si>
  <si>
    <t>DA/GLA Defined Adjustment 5: DA/GLA Adult Skills Fund core (procured)</t>
  </si>
  <si>
    <t>DA/GLA Defined Adjustment 6: DA/GLA Adult Skills Fund core (procured)</t>
  </si>
  <si>
    <t>Learner Support 19+ Hardship: DA/GLA Adult Skills Fund core (procured)</t>
  </si>
  <si>
    <t>Learner Support 20+ Childcare: DA/GLA Adult Skills Fund core (procured)</t>
  </si>
  <si>
    <t>Learner Support Residential Access Fund: DA/GLA Adult Skills Fund core (procured)</t>
  </si>
  <si>
    <t>Learner Support IT devices and connectivity costs: DA/GLA Adult Skills Fund core (procured)</t>
  </si>
  <si>
    <t>Learner Support Administration Expenditure: DA/GLA Adult Skills Fund core (procured)</t>
  </si>
  <si>
    <t>DA/GLA Defined Adjustment 1: DA/GLA Adult Skills Fund free courses for jobs (non-procured)</t>
  </si>
  <si>
    <t>DA/GLA Defined Adjustment 2: DA/GLA Adult Skills Fund free courses for jobs (non-procured)</t>
  </si>
  <si>
    <t>DA/GLA Defined Adjustment 3: DA/GLA Adult Skills Fund free courses for jobs (non-procured)</t>
  </si>
  <si>
    <t>DA/GLA Defined Adjustment 4: DA/GLA Adult Skills Fund free courses for jobs (non-procured)</t>
  </si>
  <si>
    <t>DA/GLA Defined Adjustment 5: DA/GLA Adult Skills Fund free courses for jobs (non-procured)</t>
  </si>
  <si>
    <t>DA/GLA Defined Adjustment 6: DA/GLA Adult Skills Fund free courses for jobs (non-procured)</t>
  </si>
  <si>
    <t>Learner Support 19+ Hardship: DA/GLA Adult Skills Fund free courses for jobs (non-procured)</t>
  </si>
  <si>
    <t>Learner Support 20+ Childcare: DA/GLA Adult Skills Fund free courses for jobs (non-procured)</t>
  </si>
  <si>
    <t>Learner Support Residential Access Fund: DA/GLA Adult Skills Fund free courses for jobs (non-procured)</t>
  </si>
  <si>
    <t>Learner Support IT devices and connectivity costs: DA/GLA Adult Skills Fund free courses for jobs (non-procured)</t>
  </si>
  <si>
    <t>Learner Support Administration Expenditure: DA/GLA Adult Skills Fund free courses for jobs (non-procured)</t>
  </si>
  <si>
    <t>Authorised Claims: DA/GLA Adult Skills Fund free courses for jobs (procured)</t>
  </si>
  <si>
    <t>DA/GLA Defined Adjustment 1: DA/GLA Adult Skills Fund free courses for jobs (procured)</t>
  </si>
  <si>
    <t>DA/GLA Defined Adjustment 2: DA/GLA Adult Skills Fund free courses for jobs (procured)</t>
  </si>
  <si>
    <t>DA/GLA Defined Adjustment 3: DA/GLA Adult Skills Fund free courses for jobs (procured)</t>
  </si>
  <si>
    <t>DA/GLA Defined Adjustment 4: DA/GLA Adult Skills Fund free courses for jobs (procured)</t>
  </si>
  <si>
    <t>DA/GLA Defined Adjustment 5: DA/GLA Adult Skills Fund free courses for jobs (procured)</t>
  </si>
  <si>
    <t>DA/GLA Defined Adjustment 6: DA/GLA Adult Skills Fund free courses for jobs (procured)</t>
  </si>
  <si>
    <t>Learner Support 19+ Hardship: DA/GLA Adult Skills Fund free courses for jobs (procured)</t>
  </si>
  <si>
    <t>Learner Support 20+ Childcare: DA/GLA Adult Skills Fund free courses for jobs (procured)</t>
  </si>
  <si>
    <t>Learner Support Residential Access Fund: DA/GLA Adult Skills Fund free courses for jobs (procured)</t>
  </si>
  <si>
    <t>Learner Support IT devices and connectivity costs: DA/GLA Adult Skills Fund free courses for jobs (procured)</t>
  </si>
  <si>
    <t>Learner Support Administration Expenditure: DA/GLA Adult Skills Fund free courses for jobs (procured)</t>
  </si>
  <si>
    <t>C20</t>
  </si>
  <si>
    <t>Certificate of Higher Education</t>
  </si>
  <si>
    <t>C30</t>
  </si>
  <si>
    <t>Higher National Certificate (including BTEC and SQA equivalents)</t>
  </si>
  <si>
    <t>C44</t>
  </si>
  <si>
    <t>Higher Apprenticeships (Level 4)</t>
  </si>
  <si>
    <t>Code removed 2023/24</t>
  </si>
  <si>
    <t>C80</t>
  </si>
  <si>
    <t>Other Qualification at Level C</t>
  </si>
  <si>
    <t>C90</t>
  </si>
  <si>
    <t>Undergraduate credits</t>
  </si>
  <si>
    <t>D80</t>
  </si>
  <si>
    <t>Other qualification at level D</t>
  </si>
  <si>
    <t>DUK</t>
  </si>
  <si>
    <t>UK Doctorate degree</t>
  </si>
  <si>
    <t>DZZ</t>
  </si>
  <si>
    <t>Non-UK Doctorate degree</t>
  </si>
  <si>
    <t>H11</t>
  </si>
  <si>
    <t>First degree leading to QTS</t>
  </si>
  <si>
    <t>H71</t>
  </si>
  <si>
    <t>H80</t>
  </si>
  <si>
    <t>Other Qualification at Level H</t>
  </si>
  <si>
    <t>HUK</t>
  </si>
  <si>
    <t>UK First degree</t>
  </si>
  <si>
    <t>HZZ</t>
  </si>
  <si>
    <t>Non-UK first degree</t>
  </si>
  <si>
    <t>J10</t>
  </si>
  <si>
    <t>Foundation degree</t>
  </si>
  <si>
    <t>J20</t>
  </si>
  <si>
    <t>Diploma of Higher Education</t>
  </si>
  <si>
    <t>J30</t>
  </si>
  <si>
    <t>Higher National Diploma (including BTEC and SQA equivalents)</t>
  </si>
  <si>
    <t>J48</t>
  </si>
  <si>
    <t>Certificate or diploma of education (i.e. non-graduate initial teacher training qualification)</t>
  </si>
  <si>
    <t>J49</t>
  </si>
  <si>
    <t>Foundation course at HE level</t>
  </si>
  <si>
    <t>J80</t>
  </si>
  <si>
    <t>Other Qualification at Level J</t>
  </si>
  <si>
    <t>JUK</t>
  </si>
  <si>
    <t>UK ordinary (non-honours) first degree</t>
  </si>
  <si>
    <t>M2X</t>
  </si>
  <si>
    <t>Integrated undergraduate/postgraduate taught Masters degree on the enhanced / extended pattern</t>
  </si>
  <si>
    <t>M41</t>
  </si>
  <si>
    <t>Diploma at Level M (Postgraduate Diploma)</t>
  </si>
  <si>
    <t>M44</t>
  </si>
  <si>
    <t>Certificate at Level M (Postgraduate Certificate)</t>
  </si>
  <si>
    <t>M71</t>
  </si>
  <si>
    <t>Postgraduate Certificate of Education or Professional Graduate Diploma in Education</t>
  </si>
  <si>
    <t>M80</t>
  </si>
  <si>
    <t>Other Qualification at Level M</t>
  </si>
  <si>
    <t>M90</t>
  </si>
  <si>
    <t>Postgraduate credits</t>
  </si>
  <si>
    <t>MUK</t>
  </si>
  <si>
    <t>UK Masters degree</t>
  </si>
  <si>
    <t>MZZ</t>
  </si>
  <si>
    <t>Non-UK Masters degree</t>
  </si>
  <si>
    <t>P41</t>
  </si>
  <si>
    <t>Diploma at Level 3</t>
  </si>
  <si>
    <t>P42</t>
  </si>
  <si>
    <t>Certificate at Level 3</t>
  </si>
  <si>
    <t>P46</t>
  </si>
  <si>
    <t>Award at Level 3</t>
  </si>
  <si>
    <t>P47</t>
  </si>
  <si>
    <t>AQA Baccalaureate</t>
  </si>
  <si>
    <t>P50</t>
  </si>
  <si>
    <t>GCE and VCE A/AS Level</t>
  </si>
  <si>
    <t>P51</t>
  </si>
  <si>
    <t>14-19 Advanced Diploma (Level 3)</t>
  </si>
  <si>
    <t>P53</t>
  </si>
  <si>
    <t>Scottish Baccalaureate</t>
  </si>
  <si>
    <t>P54</t>
  </si>
  <si>
    <t>Scottish Highers / Advance Highers</t>
  </si>
  <si>
    <t>P55</t>
  </si>
  <si>
    <t>T Levels</t>
  </si>
  <si>
    <t>Added 2024/25</t>
  </si>
  <si>
    <t>P62</t>
  </si>
  <si>
    <t>International Baccalaureate (IB) Diploma</t>
  </si>
  <si>
    <t>P63</t>
  </si>
  <si>
    <t>International Baccalaureate (IB) Certificate</t>
  </si>
  <si>
    <t>P64</t>
  </si>
  <si>
    <t>Cambridge Pre-U Diploma</t>
  </si>
  <si>
    <t>P65</t>
  </si>
  <si>
    <t>Cambridge Pre-U Certificate</t>
  </si>
  <si>
    <t>P68</t>
  </si>
  <si>
    <t>Welsh Baccalaureate Advanced Diploma (Level 3)</t>
  </si>
  <si>
    <t>P69</t>
  </si>
  <si>
    <t>P70</t>
  </si>
  <si>
    <t>Professional Qualification at Level 3</t>
  </si>
  <si>
    <t>P80</t>
  </si>
  <si>
    <t>Other Qualification at Level 3</t>
  </si>
  <si>
    <t>P91</t>
  </si>
  <si>
    <t>Mixed Level 3 qualifications of which some or all are subject to Tariff</t>
  </si>
  <si>
    <t>P92</t>
  </si>
  <si>
    <t>Mixed Level 3 qualifications of which none are subject to Tariff</t>
  </si>
  <si>
    <t>P93</t>
  </si>
  <si>
    <t>Level 3 qualifications of which all are subject to UCAS Tariff</t>
  </si>
  <si>
    <t>P94</t>
  </si>
  <si>
    <t>Level 3 qualifications of which some are subject to UCAS Tariff</t>
  </si>
  <si>
    <t>Q51</t>
  </si>
  <si>
    <t>14-19 Higher Diploma (Level 2)</t>
  </si>
  <si>
    <t>Q52</t>
  </si>
  <si>
    <t>Welsh Baccalaureate Intermediate Diploma (Level 2)</t>
  </si>
  <si>
    <t>Q80</t>
  </si>
  <si>
    <t>Other Qualification at Level 2</t>
  </si>
  <si>
    <t>R51</t>
  </si>
  <si>
    <t>14-19 Foundation Diploma (Level 1)</t>
  </si>
  <si>
    <t>R52</t>
  </si>
  <si>
    <t>Welsh Baccalaureate Foundation Diploma (Level 1)</t>
  </si>
  <si>
    <t>R80</t>
  </si>
  <si>
    <t>Other Qualification at Level 1</t>
  </si>
  <si>
    <t>X00</t>
  </si>
  <si>
    <t>HE Access Course, QAA recognised</t>
  </si>
  <si>
    <t>X01</t>
  </si>
  <si>
    <t>HE Access Course, not QAA recognised</t>
  </si>
  <si>
    <t>X02</t>
  </si>
  <si>
    <t>Mature student admitted on basis of previous experience and/or admissions test</t>
  </si>
  <si>
    <t>X04</t>
  </si>
  <si>
    <t>Other qualification level not known</t>
  </si>
  <si>
    <t>X05</t>
  </si>
  <si>
    <t>Student has no formal qualification</t>
  </si>
  <si>
    <t>X06</t>
  </si>
  <si>
    <t>Health, Public Services and Care</t>
  </si>
  <si>
    <t>Medicine and Dentistry</t>
  </si>
  <si>
    <t>Nursing and Subjects and Vocations Allied to Medicine</t>
  </si>
  <si>
    <t>Health and Social Care</t>
  </si>
  <si>
    <t>Public Services</t>
  </si>
  <si>
    <t>Child Development and Well Being</t>
  </si>
  <si>
    <t>Science and Mathematics</t>
  </si>
  <si>
    <t>Mathematics and Statistics</t>
  </si>
  <si>
    <t>Agriculture, Horticulture and Animal Care</t>
  </si>
  <si>
    <t>Agriculture</t>
  </si>
  <si>
    <t>Horticulture and Forestry</t>
  </si>
  <si>
    <t>Animal Care and Veterinary Science</t>
  </si>
  <si>
    <t>Environmental Conservation</t>
  </si>
  <si>
    <t>Engineering and Manufacturing Technologies</t>
  </si>
  <si>
    <t>Manufacturing Technologies</t>
  </si>
  <si>
    <t>Transportation Operations and Maintenance</t>
  </si>
  <si>
    <t>Construction, Planning and the Built Environment</t>
  </si>
  <si>
    <t>Architecture</t>
  </si>
  <si>
    <t>Building and Construction</t>
  </si>
  <si>
    <t>Urban, Rural and Regional Planning</t>
  </si>
  <si>
    <t>Digital Tech</t>
  </si>
  <si>
    <t>Digital tech (practitioners)</t>
  </si>
  <si>
    <t>Digital tech (users)</t>
  </si>
  <si>
    <t>Retail and Commercial Enterprise</t>
  </si>
  <si>
    <t>Retailing and Wholesaling</t>
  </si>
  <si>
    <t>Warehousing and Distribution</t>
  </si>
  <si>
    <t>Service Enterprises</t>
  </si>
  <si>
    <t>Hospitality and Catering</t>
  </si>
  <si>
    <t>Leisure, Travel and Tourism</t>
  </si>
  <si>
    <t>Sport, Leisure and Recreation</t>
  </si>
  <si>
    <t>Travel and Tourism</t>
  </si>
  <si>
    <t>Arts, Media and Publishing</t>
  </si>
  <si>
    <t>Crafts, Creative Arts and Design</t>
  </si>
  <si>
    <t>Media and Communication</t>
  </si>
  <si>
    <t>Publishing and Information Services</t>
  </si>
  <si>
    <t>History, Philosophy and Theology</t>
  </si>
  <si>
    <t>Archaeology and Archaeological Sciences</t>
  </si>
  <si>
    <t>Theology and Religious Studies</t>
  </si>
  <si>
    <t>Sociology and Social Policy</t>
  </si>
  <si>
    <t>Languages, Literature and Culture</t>
  </si>
  <si>
    <t>Languages, Literature and Culture of the British Isles</t>
  </si>
  <si>
    <t>Other Languages, Literature and Culture</t>
  </si>
  <si>
    <t>Education and Training</t>
  </si>
  <si>
    <t>Teaching and Lecturing</t>
  </si>
  <si>
    <t>Direct Learning Support</t>
  </si>
  <si>
    <t>Preparation for Life and Work</t>
  </si>
  <si>
    <t>Foundations for Learning and Life</t>
  </si>
  <si>
    <t>Preparation for Work</t>
  </si>
  <si>
    <t>Business, Administration and Law</t>
  </si>
  <si>
    <t>Accounting and Finance</t>
  </si>
  <si>
    <t>Administration</t>
  </si>
  <si>
    <t>Business Management</t>
  </si>
  <si>
    <t>Marketing and Sales</t>
  </si>
  <si>
    <t>Law and Legal Services</t>
  </si>
  <si>
    <t>SOC2000 Description</t>
  </si>
  <si>
    <t>SOC2010 Description</t>
  </si>
  <si>
    <t>Not Stated</t>
  </si>
  <si>
    <t>Information refused</t>
  </si>
  <si>
    <t>Retired</t>
  </si>
  <si>
    <t>Unemployed</t>
  </si>
  <si>
    <t>Senior officials in national government</t>
  </si>
  <si>
    <t>Senior officials in national government (SOC2000 Description)</t>
  </si>
  <si>
    <t>Directors and chief executives of major organisations</t>
  </si>
  <si>
    <t>Directors and chief executives of major organisations (SOC2000 Description)</t>
  </si>
  <si>
    <t>Senior officials in local government</t>
  </si>
  <si>
    <t>Senior officials in local government (SOC2000 Description)</t>
  </si>
  <si>
    <t>Senior officials of special interest organisations</t>
  </si>
  <si>
    <t>Senior officials of special interest organisations (SOC2000 Description)</t>
  </si>
  <si>
    <t>Not a SOC2000 Code</t>
  </si>
  <si>
    <t>Chief executives and senior officials</t>
  </si>
  <si>
    <t>Elected officers and representatives</t>
  </si>
  <si>
    <t>Production, works and maintenance managers</t>
  </si>
  <si>
    <t>Production managers and directors in manufacturing</t>
  </si>
  <si>
    <t>Managers in construction</t>
  </si>
  <si>
    <t>Production managers and directors in construction</t>
  </si>
  <si>
    <t>Managers in mining and energy</t>
  </si>
  <si>
    <t>Production managers and directors in mining and energy</t>
  </si>
  <si>
    <t>Financial managers and chartered secretaries</t>
  </si>
  <si>
    <t>Financial managers and directors</t>
  </si>
  <si>
    <t>Marketing and sales managers</t>
  </si>
  <si>
    <t>Marketing and sales directors</t>
  </si>
  <si>
    <t>Purchasing managers</t>
  </si>
  <si>
    <t>Purchasing managers and directors</t>
  </si>
  <si>
    <t>Advertising and public relations managers</t>
  </si>
  <si>
    <t>Advertising and public relations directors</t>
  </si>
  <si>
    <t>Personnel, training and industrial relations managers</t>
  </si>
  <si>
    <t>Human resource managers and directors</t>
  </si>
  <si>
    <t>Information and communication technology managers</t>
  </si>
  <si>
    <t>Information technology and telecommunications directors</t>
  </si>
  <si>
    <t>Research and development managers</t>
  </si>
  <si>
    <t>Research and development managers (SOC2000 Description)</t>
  </si>
  <si>
    <t>Functional managers and directors n.e.c.</t>
  </si>
  <si>
    <t>Quality assurance managers</t>
  </si>
  <si>
    <t>Quality assurance managers (SOC2000 Description)</t>
  </si>
  <si>
    <t>Customer care managers</t>
  </si>
  <si>
    <t>Customer care managers (SOC2000 Description)</t>
  </si>
  <si>
    <t>Financial institution managers and directors</t>
  </si>
  <si>
    <t>Financial institution managers</t>
  </si>
  <si>
    <t>Financial institution managers (SOC2000 Description)</t>
  </si>
  <si>
    <t>Office managers</t>
  </si>
  <si>
    <t>Office managers (SOC2000 Description)</t>
  </si>
  <si>
    <t>Transport and distribution managers</t>
  </si>
  <si>
    <t>Managers and directors in transport and distribution</t>
  </si>
  <si>
    <t>Storage and warehouse managers</t>
  </si>
  <si>
    <t>Managers and directors in storage and warehousing</t>
  </si>
  <si>
    <t>Retail and wholesale managers</t>
  </si>
  <si>
    <t>Retail and wholesale managers (SOC2000 Description)</t>
  </si>
  <si>
    <t>Officers in armed forces</t>
  </si>
  <si>
    <t>Police officers (inspectors and above)</t>
  </si>
  <si>
    <t>Senior police officers</t>
  </si>
  <si>
    <t>Senior officers in fire, ambulance, prison and related services</t>
  </si>
  <si>
    <t>Security managers</t>
  </si>
  <si>
    <t>Security managers (SOC2000 Description)</t>
  </si>
  <si>
    <t>Hospital and health service managers</t>
  </si>
  <si>
    <t>Health services and public health managers and directors</t>
  </si>
  <si>
    <t>Pharmacy managers</t>
  </si>
  <si>
    <t>Pharmacy managers (SOC2000 Description)</t>
  </si>
  <si>
    <t>Healthcare practice managers</t>
  </si>
  <si>
    <t>Healthcare practice managers (SOC2000 Description)</t>
  </si>
  <si>
    <t>Social services managers</t>
  </si>
  <si>
    <t>Social services managers and directors</t>
  </si>
  <si>
    <t>Residential and day care managers</t>
  </si>
  <si>
    <t>Residential and day care managers (SOC2000 Description)</t>
  </si>
  <si>
    <t>Managers and directors in retail and wholesale</t>
  </si>
  <si>
    <t>Farm managers</t>
  </si>
  <si>
    <t>Managers and proprietors in agriculture and horticulture</t>
  </si>
  <si>
    <t>Natural environment and conservation managers</t>
  </si>
  <si>
    <t>Natural environment and conservation managers (SOC2000 Description)</t>
  </si>
  <si>
    <t>Managers and proprietors in forestry, fishing and related services</t>
  </si>
  <si>
    <t>Managers in animal husbandry, forestry and fishing NEC</t>
  </si>
  <si>
    <t>Managers in animal husbandry, forestry and fishing NEC (SOC2000 Description)</t>
  </si>
  <si>
    <t>Hotel and accommodation managers</t>
  </si>
  <si>
    <t>Hotel and accommodation managers and proprietors</t>
  </si>
  <si>
    <t>Conference and exhibition managers</t>
  </si>
  <si>
    <t>Conference and exhibition managers (SOC2000 Description)</t>
  </si>
  <si>
    <t>Restaurant and catering managers</t>
  </si>
  <si>
    <t>Restaurant and catering establishment managers and proprietors</t>
  </si>
  <si>
    <t>Publicans and managers of licensed premises</t>
  </si>
  <si>
    <t>Leisure and sports managers</t>
  </si>
  <si>
    <t>Travel agency managers</t>
  </si>
  <si>
    <t>Travel agency managers and proprietors</t>
  </si>
  <si>
    <t>Property, housing and land managers</t>
  </si>
  <si>
    <t>Property, housing and land managers (SOC2000 Description)</t>
  </si>
  <si>
    <t>Garage managers and proprietors</t>
  </si>
  <si>
    <t>Garage managers and proprietors (SOC2000 Description)</t>
  </si>
  <si>
    <t>Hairdressing and beauty salon managers and proprietors</t>
  </si>
  <si>
    <t>Hairdressing and beauty salon managers and proprietors (SOC2000 Description)</t>
  </si>
  <si>
    <t>Shopkeepers and wholesale/retail dealers</t>
  </si>
  <si>
    <t>Shopkeepers and wholesale/retail dealers (SOC2000 Description)</t>
  </si>
  <si>
    <t>Recycling and refuse disposal managers</t>
  </si>
  <si>
    <t>Recycling and refuse disposal managers (SOC2000 Description)</t>
  </si>
  <si>
    <t>Managers and proprietors in other services NEC</t>
  </si>
  <si>
    <t>Managers and proprietors in other services NEC (SOC2000 Description)</t>
  </si>
  <si>
    <t>Health care practice managers</t>
  </si>
  <si>
    <t>Residential, day and domiciliary  care managers and proprietors</t>
  </si>
  <si>
    <t>Property, housing and estate managers</t>
  </si>
  <si>
    <t>Shopkeepers and proprietors – wholesale and retail</t>
  </si>
  <si>
    <t>Waste disposal and environmental services managers</t>
  </si>
  <si>
    <t>Managers and proprietors in other services n.e.c.</t>
  </si>
  <si>
    <t>Chemists</t>
  </si>
  <si>
    <t>Chemical scientists</t>
  </si>
  <si>
    <t>Biological scientists and biochemists</t>
  </si>
  <si>
    <t>Physicists, geologists and meteorologists</t>
  </si>
  <si>
    <t>Physical scientists</t>
  </si>
  <si>
    <t>Social and humanities scientists</t>
  </si>
  <si>
    <t>Natural and social science professionals n.e.c.</t>
  </si>
  <si>
    <t>Civil engineers</t>
  </si>
  <si>
    <t>Mechanical engineers</t>
  </si>
  <si>
    <t>Electrical engineers</t>
  </si>
  <si>
    <t>Electronics engineers</t>
  </si>
  <si>
    <t>Chemical engineers</t>
  </si>
  <si>
    <t>Chemical engineers (SOC2000 Description)</t>
  </si>
  <si>
    <t>Design and development engineers</t>
  </si>
  <si>
    <t>Production and process engineers</t>
  </si>
  <si>
    <t>Planning and quality control engineers</t>
  </si>
  <si>
    <t>Planning and quality control engineers (SOC2000 Description)</t>
  </si>
  <si>
    <t>Engineering professionals NEC</t>
  </si>
  <si>
    <t>Engineering professionals n.e.c.</t>
  </si>
  <si>
    <t>IT strategy and planning professionals</t>
  </si>
  <si>
    <t>IT strategy and planning professionals (SOC2000 Description)</t>
  </si>
  <si>
    <t>Software professionals</t>
  </si>
  <si>
    <t>Software professionals (SOC2000 Description)</t>
  </si>
  <si>
    <t>IT specialist managers</t>
  </si>
  <si>
    <t>IT project and programme managers</t>
  </si>
  <si>
    <t>IT business analysts, architects and systems designers</t>
  </si>
  <si>
    <t>Programmers and software development professionals</t>
  </si>
  <si>
    <t>Web design and development professionals</t>
  </si>
  <si>
    <t>Information technology and telecommunications professionals n.e.c.</t>
  </si>
  <si>
    <t>Conservation professionals</t>
  </si>
  <si>
    <t>Environment professionals</t>
  </si>
  <si>
    <t>Medical practitioners</t>
  </si>
  <si>
    <t>Psychologists</t>
  </si>
  <si>
    <t>Pharmacists/Pharmacologists</t>
  </si>
  <si>
    <t>Pharmacists</t>
  </si>
  <si>
    <t>Ophthalmic opticians</t>
  </si>
  <si>
    <t>Dental practitioners</t>
  </si>
  <si>
    <t>Veterinarians</t>
  </si>
  <si>
    <t>Medical radiographers</t>
  </si>
  <si>
    <t>Podiatrists</t>
  </si>
  <si>
    <t>Health professionals n.e.c.</t>
  </si>
  <si>
    <t>Physiotherapists</t>
  </si>
  <si>
    <t>Occupational therapists</t>
  </si>
  <si>
    <t>Speech and language therapists</t>
  </si>
  <si>
    <t>Therapy professionals n.e.c.</t>
  </si>
  <si>
    <t>Nurses</t>
  </si>
  <si>
    <t>Midwives</t>
  </si>
  <si>
    <t>Higher education teaching professionals</t>
  </si>
  <si>
    <t>Further education teaching professionals</t>
  </si>
  <si>
    <t>Education officers, school inspectors</t>
  </si>
  <si>
    <t>Education officers, school inspectors (SOC2000 Description)</t>
  </si>
  <si>
    <t>Secondary education teaching professionals</t>
  </si>
  <si>
    <t>Primary and nursery education teaching professionals</t>
  </si>
  <si>
    <t>Special needs education teaching professionals</t>
  </si>
  <si>
    <t>Registrars and senior administrators of educational establishments</t>
  </si>
  <si>
    <t>Senior professionals of educational establishments</t>
  </si>
  <si>
    <t>Education advisers and school inspectors</t>
  </si>
  <si>
    <t>Teaching professionals NEC</t>
  </si>
  <si>
    <t>Teaching and other educational professionals n.e.c.</t>
  </si>
  <si>
    <t>Scientific researchers</t>
  </si>
  <si>
    <t>Scientific researchers (SOC2000 Description)</t>
  </si>
  <si>
    <t>Social science researchers</t>
  </si>
  <si>
    <t>Social science researchers (SOC2000 Description)</t>
  </si>
  <si>
    <t>Researchers NEC</t>
  </si>
  <si>
    <t>Researchers NEC (SOC2000 Description)</t>
  </si>
  <si>
    <t>Solicitors and lawyers, judges and coroners</t>
  </si>
  <si>
    <t>Solicitors and lawyers, judges and coroners (SOC2000 Description)</t>
  </si>
  <si>
    <t>Barristers and judges</t>
  </si>
  <si>
    <t>Solicitors</t>
  </si>
  <si>
    <t>Legal professionals NEC</t>
  </si>
  <si>
    <t>Legal professionals n.e.c.</t>
  </si>
  <si>
    <t>Chartered and certified accountants</t>
  </si>
  <si>
    <t>Management accountants</t>
  </si>
  <si>
    <t>Management accountants (SOC2000 Description)</t>
  </si>
  <si>
    <t>Management consultants, actuaries, economists and statisticians</t>
  </si>
  <si>
    <t>Management consultants and business analysts</t>
  </si>
  <si>
    <t>Business and financial project management professionals</t>
  </si>
  <si>
    <t>Actuaries, economists and statisticians</t>
  </si>
  <si>
    <t>Business and related research professionals</t>
  </si>
  <si>
    <t>Business, research and administrative professionals n.e.c.</t>
  </si>
  <si>
    <t>Architects</t>
  </si>
  <si>
    <t>Town planners</t>
  </si>
  <si>
    <t>Town planning officers</t>
  </si>
  <si>
    <t>Quantity surveyors</t>
  </si>
  <si>
    <t>Chartered surveyors (not quantity surveyors)</t>
  </si>
  <si>
    <t>Chartered surveyors</t>
  </si>
  <si>
    <t>Chartered architectural technologists</t>
  </si>
  <si>
    <t>Construction project managers and related professionals</t>
  </si>
  <si>
    <t>Public service administrative professionals</t>
  </si>
  <si>
    <t>Public service administrative professionals (SOC2000 Description)</t>
  </si>
  <si>
    <t>Social workers</t>
  </si>
  <si>
    <t>Probation officers</t>
  </si>
  <si>
    <t>Clergy</t>
  </si>
  <si>
    <t>Welfare professionals n.e.c.</t>
  </si>
  <si>
    <t>Librarians</t>
  </si>
  <si>
    <t>Archivists and curators</t>
  </si>
  <si>
    <t>Quality control and planning engineers</t>
  </si>
  <si>
    <t>Quality assurance and regulatory professionals</t>
  </si>
  <si>
    <t>Environmental health professionals</t>
  </si>
  <si>
    <t>Journalists, newspaper and periodical editors</t>
  </si>
  <si>
    <t>Public relations professionals</t>
  </si>
  <si>
    <t>Advertising accounts managers and creative directors</t>
  </si>
  <si>
    <t>Laboratory technicians</t>
  </si>
  <si>
    <t>Electrical/electronics technicians</t>
  </si>
  <si>
    <t>Electrical and electronics technicians</t>
  </si>
  <si>
    <t>Engineering technicians</t>
  </si>
  <si>
    <t>Building and civil engineering technicians</t>
  </si>
  <si>
    <t>Quality assurance technicians</t>
  </si>
  <si>
    <t>Planning, process and production technicians</t>
  </si>
  <si>
    <t>Science and engineering technicians NEC</t>
  </si>
  <si>
    <t>Science, engineering and production technicians n.e.c.</t>
  </si>
  <si>
    <t>Architectural technologists and town planning technicians</t>
  </si>
  <si>
    <t>Architectural and town planning technicians</t>
  </si>
  <si>
    <t>Draughtspersons</t>
  </si>
  <si>
    <t>Building inspectors</t>
  </si>
  <si>
    <t>Building inspectors (SOC2000 Description)</t>
  </si>
  <si>
    <t>IT operations technicians</t>
  </si>
  <si>
    <t>IT user support technicians</t>
  </si>
  <si>
    <t>Nurses (SOC2000 Description)</t>
  </si>
  <si>
    <t>Midwives (SOC2000 Description)</t>
  </si>
  <si>
    <t>Paramedics</t>
  </si>
  <si>
    <t>Medical radiographers (SOC2000 Description)</t>
  </si>
  <si>
    <t>Chiropodists</t>
  </si>
  <si>
    <t>Chiropodists (SOC2000 Description)</t>
  </si>
  <si>
    <t>Dispensing opticians</t>
  </si>
  <si>
    <t>Pharmaceutical dispensers</t>
  </si>
  <si>
    <t>Pharmaceutical technicians</t>
  </si>
  <si>
    <t>Medical and dental technicians</t>
  </si>
  <si>
    <t>Health associate professionals n.e.c.</t>
  </si>
  <si>
    <t>Physiotherapists (SOC2000 Description)</t>
  </si>
  <si>
    <t>Occupational therapists (SOC2000 Description)</t>
  </si>
  <si>
    <t>Speech and language therapists (SOC2000 Description)</t>
  </si>
  <si>
    <t>Therapists NEC</t>
  </si>
  <si>
    <t>Therapists NEC (SOC2000 Description)</t>
  </si>
  <si>
    <t>Youth and community workers</t>
  </si>
  <si>
    <t>Housing and welfare officers</t>
  </si>
  <si>
    <t>Housing and welfare officers (SOC2000 Description)</t>
  </si>
  <si>
    <t>Child and early years officers</t>
  </si>
  <si>
    <t>Housing officers</t>
  </si>
  <si>
    <t>Counsellors</t>
  </si>
  <si>
    <t>Welfare and housing associate professionals n.e.c.</t>
  </si>
  <si>
    <t>NCOs and other ranks</t>
  </si>
  <si>
    <t>Police officers (sergeant and below)</t>
  </si>
  <si>
    <t>Fire service officers (leading fire officer and below)</t>
  </si>
  <si>
    <t>Fire service officers (watch manager and below)</t>
  </si>
  <si>
    <t>Prison service officers (below principal officer)</t>
  </si>
  <si>
    <t>Police community support officers</t>
  </si>
  <si>
    <t>Protective service associate professionals NEC</t>
  </si>
  <si>
    <t>Protective service associate professionals n.e.c.</t>
  </si>
  <si>
    <t>Artists</t>
  </si>
  <si>
    <t>Authors, writers</t>
  </si>
  <si>
    <t>Authors, writers and translators</t>
  </si>
  <si>
    <t>Actors, entertainers</t>
  </si>
  <si>
    <t>Actors, entertainers and presenters</t>
  </si>
  <si>
    <t>Dancers and choreographers</t>
  </si>
  <si>
    <t>Musicians</t>
  </si>
  <si>
    <t>Arts officers, producers and directors</t>
  </si>
  <si>
    <t>Photographers, audio-visual and broadcasting equipment operators</t>
  </si>
  <si>
    <t>Graphic designers</t>
  </si>
  <si>
    <t>Product, clothing and related designers</t>
  </si>
  <si>
    <t>Journalists, newspaper and periodical editors (SOC2000 Description)</t>
  </si>
  <si>
    <t>Broadcasting associate professionals</t>
  </si>
  <si>
    <t>Broadcasting associate professionals (SOC2000 Description)</t>
  </si>
  <si>
    <t>Public relations officers</t>
  </si>
  <si>
    <t>Public relations officers (SOC2000 Description)</t>
  </si>
  <si>
    <t>Photographers and audio-visual equipment operators</t>
  </si>
  <si>
    <t>Photographers and audio-visual equipment operators (SOC2000 Description)</t>
  </si>
  <si>
    <t>Sports players</t>
  </si>
  <si>
    <t>Sports coaches, instructors and officials</t>
  </si>
  <si>
    <t>Fitness instructors</t>
  </si>
  <si>
    <t>Sports and fitness occupations NEC</t>
  </si>
  <si>
    <t>Sports and fitness occupations NEC (SOC2000 Description)</t>
  </si>
  <si>
    <t>Air traffic controllers</t>
  </si>
  <si>
    <t>Aircraft pilots and flight engineers</t>
  </si>
  <si>
    <t>Ship and hovercraft officers</t>
  </si>
  <si>
    <t>Train drivers</t>
  </si>
  <si>
    <t>Train drivers (SOC2000 Description)</t>
  </si>
  <si>
    <t>Legal associate professionals</t>
  </si>
  <si>
    <t>Estimators, valuers and assessors</t>
  </si>
  <si>
    <t>Brokers</t>
  </si>
  <si>
    <t>Insurance underwriters</t>
  </si>
  <si>
    <t>Finance and investment analysts/advisors</t>
  </si>
  <si>
    <t>Finance and investment analysts and advisers</t>
  </si>
  <si>
    <t>Taxation experts</t>
  </si>
  <si>
    <t>Importers, exporters</t>
  </si>
  <si>
    <t>Importers and exporters</t>
  </si>
  <si>
    <t>Financial and accounting technicians</t>
  </si>
  <si>
    <t>Financial accounts managers</t>
  </si>
  <si>
    <t>Business and related associate professionals NEC</t>
  </si>
  <si>
    <t>Business and related associate professionals n.e.c.</t>
  </si>
  <si>
    <t>Buyers and purchasing officers</t>
  </si>
  <si>
    <t>Buyers and procurement officers</t>
  </si>
  <si>
    <t>Sales representatives</t>
  </si>
  <si>
    <t>Business sales executives</t>
  </si>
  <si>
    <t>Marketing associate professionals</t>
  </si>
  <si>
    <t>Estate agents, auctioneers</t>
  </si>
  <si>
    <t>Estate agents and auctioneers</t>
  </si>
  <si>
    <t>Sales accounts and business development managers</t>
  </si>
  <si>
    <t>Conference and exhibition managers and organisers</t>
  </si>
  <si>
    <t>Conservation and environmental associate professionals</t>
  </si>
  <si>
    <t>Conservation and environmental protection officers</t>
  </si>
  <si>
    <t>Conservation and environmental protection officers (SOC2000 Description)</t>
  </si>
  <si>
    <t>Countryside and park rangers</t>
  </si>
  <si>
    <t>Countryside and park rangers (SOC2000 Description)</t>
  </si>
  <si>
    <t>Public service associate professionals</t>
  </si>
  <si>
    <t>Public services associate professionals</t>
  </si>
  <si>
    <t>Personnel and industrial relations officers</t>
  </si>
  <si>
    <t>Human resources and industrial relations officers</t>
  </si>
  <si>
    <t>Vocational and industrial trainers and instructors</t>
  </si>
  <si>
    <t>Careers advisers and vocational guidance specialists</t>
  </si>
  <si>
    <t>Inspectors of factories, utilities and trading standards</t>
  </si>
  <si>
    <t>Inspectors of standards and regulations</t>
  </si>
  <si>
    <t>Statutory examiners</t>
  </si>
  <si>
    <t>Statutory examiners (SOC2000 Description)</t>
  </si>
  <si>
    <t>Occupational hygienists and safety officers (health and safety)</t>
  </si>
  <si>
    <t>Health and safety officers</t>
  </si>
  <si>
    <t>Environmental health officers</t>
  </si>
  <si>
    <t>Environmental health officers (SOC2000 Description)</t>
  </si>
  <si>
    <t>Civil service executive officers</t>
  </si>
  <si>
    <t>Civil service executive officers (SOC2000 Description)</t>
  </si>
  <si>
    <t>Civil service administrative officers and assistants</t>
  </si>
  <si>
    <t>National government administrative occupations</t>
  </si>
  <si>
    <t>Local government clerical officers and assistants</t>
  </si>
  <si>
    <t>Local government administrative occupations</t>
  </si>
  <si>
    <t>Officers of non-governmental organisations</t>
  </si>
  <si>
    <t>Credit controllers</t>
  </si>
  <si>
    <t>Accounts and wages clerks, book-keepers, other financial clerks</t>
  </si>
  <si>
    <t>Book-keepers, payroll managers and wages clerks</t>
  </si>
  <si>
    <t>Counter clerks</t>
  </si>
  <si>
    <t>Bank and post office clerks</t>
  </si>
  <si>
    <t>Finance officers</t>
  </si>
  <si>
    <t>Financial administrative occupations n.e.c.</t>
  </si>
  <si>
    <t>Filing and other records assistants/clerks</t>
  </si>
  <si>
    <t>Records clerks and assistants</t>
  </si>
  <si>
    <t>Pensions and insurance clerks</t>
  </si>
  <si>
    <t>Pensions and insurance clerks and assistants</t>
  </si>
  <si>
    <t>Stock control clerks</t>
  </si>
  <si>
    <t>Stock control clerks and assistants</t>
  </si>
  <si>
    <t>Transport and distribution clerks</t>
  </si>
  <si>
    <t>Transport and distribution clerks and assistants</t>
  </si>
  <si>
    <t>Library assistants/clerks</t>
  </si>
  <si>
    <t>Library clerks and assistants</t>
  </si>
  <si>
    <t>Database assistants/clerks</t>
  </si>
  <si>
    <t>Database assistants/clerks (SOC2000 Description)</t>
  </si>
  <si>
    <t>Market research interviewers</t>
  </si>
  <si>
    <t>Market research interviewers (SOC2000 Description)</t>
  </si>
  <si>
    <t>Human resources administrative occupations</t>
  </si>
  <si>
    <t>Telephonists</t>
  </si>
  <si>
    <t>Telephonists (SOC2000 Description)</t>
  </si>
  <si>
    <t>Communication operators</t>
  </si>
  <si>
    <t>Communication operators (SOC2000 Description)</t>
  </si>
  <si>
    <t>General office assistants/clerks</t>
  </si>
  <si>
    <t>General office assistants/clerks (SOC2000 Description)</t>
  </si>
  <si>
    <t>Sales administrators</t>
  </si>
  <si>
    <t>Other administrative occupations n.e.c.</t>
  </si>
  <si>
    <t>Office supervisors</t>
  </si>
  <si>
    <t>Medical secretaries</t>
  </si>
  <si>
    <t>Legal secretaries</t>
  </si>
  <si>
    <t>School secretaries</t>
  </si>
  <si>
    <t>Company secretaries</t>
  </si>
  <si>
    <t>Personal assistants and other secretaries</t>
  </si>
  <si>
    <t>Receptionists</t>
  </si>
  <si>
    <t>Typists</t>
  </si>
  <si>
    <t>Typists and related keyboard occupations</t>
  </si>
  <si>
    <t>Farmers</t>
  </si>
  <si>
    <t>Horticultural trades</t>
  </si>
  <si>
    <t>Gardeners and groundsmen/groundswomen</t>
  </si>
  <si>
    <t>Gardeners and landscape gardeners</t>
  </si>
  <si>
    <t>Groundsmen and greenkeepers</t>
  </si>
  <si>
    <t>Agricultural and fishing trades NEC</t>
  </si>
  <si>
    <t>Agricultural and fishing trades n.e.c.</t>
  </si>
  <si>
    <t>Smiths and forge workers</t>
  </si>
  <si>
    <t>Moulders, core makers, die casters</t>
  </si>
  <si>
    <t>Moulders, core makers and die casters</t>
  </si>
  <si>
    <t>Sheet metal workers</t>
  </si>
  <si>
    <t>Metal plate workers, shipwrights, riveters</t>
  </si>
  <si>
    <t>Metal plate workers, and riveters</t>
  </si>
  <si>
    <t>Welding trades</t>
  </si>
  <si>
    <t>Pipe fitters</t>
  </si>
  <si>
    <t>Metal machining setters and setter-operators</t>
  </si>
  <si>
    <t>Tool makers, tool fitters and markers-out</t>
  </si>
  <si>
    <t>Metal working production and maintenance fitters</t>
  </si>
  <si>
    <t>Precision instrument makers and repairers</t>
  </si>
  <si>
    <t>Air-conditioning and refrigeration engineers</t>
  </si>
  <si>
    <t>Motor mechanics, auto engineers</t>
  </si>
  <si>
    <t>Vehicle technicians, mechanics and electricians</t>
  </si>
  <si>
    <t>Vehicle body builders and repairers</t>
  </si>
  <si>
    <t>Auto electricians</t>
  </si>
  <si>
    <t>Auto electricians (SOC2000 Description)</t>
  </si>
  <si>
    <t>Vehicle spray painters</t>
  </si>
  <si>
    <t>Vehicle paint technicians</t>
  </si>
  <si>
    <t>Aircraft maintenance and related trades</t>
  </si>
  <si>
    <t>Boat and ship builders and repairers</t>
  </si>
  <si>
    <t>Rail and rolling stock builders and repairers</t>
  </si>
  <si>
    <t>Electricians, electrical fitters</t>
  </si>
  <si>
    <t>Electricians and electrical fitters</t>
  </si>
  <si>
    <t>Telecommunications engineers</t>
  </si>
  <si>
    <t>Lines repairers and cable jointers</t>
  </si>
  <si>
    <t>Lines repairers and cable jointers (SOC2000 Description)</t>
  </si>
  <si>
    <t>TV, video and audio engineers</t>
  </si>
  <si>
    <t>Computer engineers, installation and maintenance</t>
  </si>
  <si>
    <t>IT engineers</t>
  </si>
  <si>
    <t>Electrical/electronics engineers NEC</t>
  </si>
  <si>
    <t>Electrical and electronic trades n.e.c.</t>
  </si>
  <si>
    <t>Skilled metal, electrical and electronic trades supervisors</t>
  </si>
  <si>
    <t>Steel erectors</t>
  </si>
  <si>
    <t>Bricklayers, masons</t>
  </si>
  <si>
    <t>Bricklayers and masons</t>
  </si>
  <si>
    <t>Roofers, roof tilers and slaters</t>
  </si>
  <si>
    <t>Plumbers, heating and ventilating engineers</t>
  </si>
  <si>
    <t>Plumbers and heating and ventilating engineers</t>
  </si>
  <si>
    <t>Carpenters and joiners</t>
  </si>
  <si>
    <t>Glaziers, window fabricators and fitters</t>
  </si>
  <si>
    <t>Construction trades NEC</t>
  </si>
  <si>
    <t>Construction and building trades n.e.c.</t>
  </si>
  <si>
    <t>Plasterers</t>
  </si>
  <si>
    <t>Floorers and wall tilers</t>
  </si>
  <si>
    <t>Painters and decorators</t>
  </si>
  <si>
    <t>Construction and building trades supervisors</t>
  </si>
  <si>
    <t>Weavers and knitters</t>
  </si>
  <si>
    <t>Upholsterers</t>
  </si>
  <si>
    <t>Leather and related trades</t>
  </si>
  <si>
    <t>Footwear and leather working trades</t>
  </si>
  <si>
    <t>Tailors and dressmakers</t>
  </si>
  <si>
    <t>Textiles, garments and related trades NEC</t>
  </si>
  <si>
    <t>Textiles, garments and related trades n.e.c.</t>
  </si>
  <si>
    <t>Originators, compositors and print preparers</t>
  </si>
  <si>
    <t>Pre-press technicians</t>
  </si>
  <si>
    <t>Bookbinders and print finishers</t>
  </si>
  <si>
    <t>Print finishing and binding workers</t>
  </si>
  <si>
    <t>Screen printers</t>
  </si>
  <si>
    <t>Screen printers (SOC2000 Description)</t>
  </si>
  <si>
    <t>Butchers, meat cutters</t>
  </si>
  <si>
    <t>Butchers</t>
  </si>
  <si>
    <t>Bakers, flour confectioners</t>
  </si>
  <si>
    <t>Bakers and flour confectioners</t>
  </si>
  <si>
    <t>Fishmongers, poultry dressers</t>
  </si>
  <si>
    <t>Fishmongers and poultry dressers</t>
  </si>
  <si>
    <t>Chefs, cooks</t>
  </si>
  <si>
    <t>Chefs</t>
  </si>
  <si>
    <t>Cooks</t>
  </si>
  <si>
    <t>Catering and bar managers</t>
  </si>
  <si>
    <t>Glass and ceramics makers, decorators and finishers</t>
  </si>
  <si>
    <t>Furniture makers and other craft woodworkers</t>
  </si>
  <si>
    <t>Florists</t>
  </si>
  <si>
    <t>Other skilled trades n.e.c.</t>
  </si>
  <si>
    <t>Glass and ceramics makers, decorators and finishers (SOC2000 Description)</t>
  </si>
  <si>
    <t>Furniture makers, other craft woodworkers</t>
  </si>
  <si>
    <t>Furniture makers, other craft woodworkers (SOC2000 Description)</t>
  </si>
  <si>
    <t>Pattern makers (moulds)</t>
  </si>
  <si>
    <t>Pattern makers (moulds) (SOC2000 Description)</t>
  </si>
  <si>
    <t>Musical instrument makers and tuners</t>
  </si>
  <si>
    <t>Musical instrument makers and tuners (SOC2000 Description)</t>
  </si>
  <si>
    <t>Goldsmiths, silversmiths, precious stone workers</t>
  </si>
  <si>
    <t>Goldsmiths, silversmiths, precious stone workers (SOC2000 Description)</t>
  </si>
  <si>
    <t>Floral arrangers, florists</t>
  </si>
  <si>
    <t>Floral arrangers, florists (SOC2000 Description)</t>
  </si>
  <si>
    <t>Hand craft occupations NEC</t>
  </si>
  <si>
    <t>Hand craft occupations NEC (SOC2000 Description)</t>
  </si>
  <si>
    <t>Nursing auxiliaries and assistants</t>
  </si>
  <si>
    <t>Nursing auxiliaries and assistants (SOC2000 Description)</t>
  </si>
  <si>
    <t>Ambulance staff (excluding paramedics)</t>
  </si>
  <si>
    <t>Ambulance staff (excluding paramedics) (SOC2000 Description)</t>
  </si>
  <si>
    <t>Dental nurses</t>
  </si>
  <si>
    <t>Dental nurses (SOC2000 Description)</t>
  </si>
  <si>
    <t>Houseparents and residential wardens</t>
  </si>
  <si>
    <t>Houseparents and residential wardens (SOC2000 Description)</t>
  </si>
  <si>
    <t>Care assistants and home carers</t>
  </si>
  <si>
    <t>Care assistants and home carers (SOC2000 Description)</t>
  </si>
  <si>
    <t>Nursery nurses</t>
  </si>
  <si>
    <t>Nursery nurses and assistants</t>
  </si>
  <si>
    <t>Childminders and related occupations</t>
  </si>
  <si>
    <t>Playgroup leaders/assistants</t>
  </si>
  <si>
    <t>Playworkers</t>
  </si>
  <si>
    <t>Educational assistants</t>
  </si>
  <si>
    <t>Educational assistants (SOC2000 Description)</t>
  </si>
  <si>
    <t>Teaching assistants</t>
  </si>
  <si>
    <t>Educational support assistants</t>
  </si>
  <si>
    <t>Veterinary nurses and assistants</t>
  </si>
  <si>
    <t>Veterinary nurses</t>
  </si>
  <si>
    <t>Pest control officers</t>
  </si>
  <si>
    <t>Animal care occupations NEC</t>
  </si>
  <si>
    <t>Animal care services occupations n.e.c.</t>
  </si>
  <si>
    <t>Care workers and home carers</t>
  </si>
  <si>
    <t>Senior care workers</t>
  </si>
  <si>
    <t>Care escorts</t>
  </si>
  <si>
    <t>Undertakers, mortuary and crematorium assistants</t>
  </si>
  <si>
    <t>Sports and leisure assistants</t>
  </si>
  <si>
    <t>Travel agents</t>
  </si>
  <si>
    <t>Travel and tour guides</t>
  </si>
  <si>
    <t>Travel and tour guides (SOC2000 Description)</t>
  </si>
  <si>
    <t>Air travel assistants</t>
  </si>
  <si>
    <t>Rail travel assistants</t>
  </si>
  <si>
    <t>Leisure and travel service occupations NEC</t>
  </si>
  <si>
    <t>Leisure and travel service occupations n.e.c.</t>
  </si>
  <si>
    <t>Hairdressers, barbers</t>
  </si>
  <si>
    <t>Hairdressers and barbers</t>
  </si>
  <si>
    <t>Beauticians and related occupations</t>
  </si>
  <si>
    <t>Housekeepers and related occupations</t>
  </si>
  <si>
    <t>Caretakers</t>
  </si>
  <si>
    <t>Cleaning and housekeeping managers and supervisors</t>
  </si>
  <si>
    <t>Undertakers and mortuary assistants</t>
  </si>
  <si>
    <t>Undertakers and mortuary assistants (SOC2000 Description)</t>
  </si>
  <si>
    <t>Pest control officers (SOC2000 Description)</t>
  </si>
  <si>
    <t>Sales and retail assistants</t>
  </si>
  <si>
    <t>Retail cashiers and check-out operators</t>
  </si>
  <si>
    <t>Telephone salespersons</t>
  </si>
  <si>
    <t>Pharmacy and other dispensing assistants</t>
  </si>
  <si>
    <t>Vehicle and parts salespersons and advisers</t>
  </si>
  <si>
    <t>Collector salespersons and credit agents</t>
  </si>
  <si>
    <t>Debt, rent and other cash collectors</t>
  </si>
  <si>
    <t>Roundsmen/women and van salespersons</t>
  </si>
  <si>
    <t>Roundspersons and van salespersons</t>
  </si>
  <si>
    <t>Market and street traders and assistants</t>
  </si>
  <si>
    <t>Merchandisers and window dressers</t>
  </si>
  <si>
    <t>Sales related occupations NEC</t>
  </si>
  <si>
    <t>Sales related occupations n.e.c.</t>
  </si>
  <si>
    <t>Sales supervisors</t>
  </si>
  <si>
    <t>Call centre agents/operators</t>
  </si>
  <si>
    <t>Call and contact centre occupations</t>
  </si>
  <si>
    <t>Customer care occupations</t>
  </si>
  <si>
    <t>Customer care occupations (SOC2000 Description)</t>
  </si>
  <si>
    <t>Customer service occupations n.e.c.</t>
  </si>
  <si>
    <t>Customer service managers and supervisors</t>
  </si>
  <si>
    <t>Food, drink and tobacco process operatives</t>
  </si>
  <si>
    <t>Glass and ceramics process operatives</t>
  </si>
  <si>
    <t>Textile process operatives</t>
  </si>
  <si>
    <t>Chemical and related process operatives</t>
  </si>
  <si>
    <t>Rubber process operatives</t>
  </si>
  <si>
    <t>Plastics process operatives</t>
  </si>
  <si>
    <t>Metal making and treating process operatives</t>
  </si>
  <si>
    <t>Electroplaters</t>
  </si>
  <si>
    <t>Process operatives NEC</t>
  </si>
  <si>
    <t>Process operatives n.e.c.</t>
  </si>
  <si>
    <t>Paper and wood machine operatives</t>
  </si>
  <si>
    <t>Coal mine operatives</t>
  </si>
  <si>
    <t>Quarry workers and related operatives</t>
  </si>
  <si>
    <t>Energy plant operatives</t>
  </si>
  <si>
    <t>Metal working machine operatives</t>
  </si>
  <si>
    <t>Water and sewerage plant operatives</t>
  </si>
  <si>
    <t>Printing machine assistants</t>
  </si>
  <si>
    <t>Plant and machine operatives NEC</t>
  </si>
  <si>
    <t>Plant and machine operatives n.e.c.</t>
  </si>
  <si>
    <t>Assemblers (electrical products)</t>
  </si>
  <si>
    <t>Assemblers (electrical and electronic products)</t>
  </si>
  <si>
    <t>Assemblers (vehicles and metal goods)</t>
  </si>
  <si>
    <t>Routine inspectors and testers</t>
  </si>
  <si>
    <t>Weighers, graders, sorters</t>
  </si>
  <si>
    <t>Weighers, graders and sorters</t>
  </si>
  <si>
    <t>Tyre, exhaust and windscreen fitters</t>
  </si>
  <si>
    <t>Clothing cutters</t>
  </si>
  <si>
    <t>Clothing cutters (SOC2000 Description)</t>
  </si>
  <si>
    <t>Sewing machinists</t>
  </si>
  <si>
    <t>Routine laboratory testers</t>
  </si>
  <si>
    <t>Routine laboratory testers (SOC2000 Description)</t>
  </si>
  <si>
    <t>Assemblers and routine operatives NEC</t>
  </si>
  <si>
    <t>Assemblers and routine operatives n.e.c.</t>
  </si>
  <si>
    <t>Scaffolders, stagers, riggers</t>
  </si>
  <si>
    <t>Scaffolders, stagers and riggers</t>
  </si>
  <si>
    <t>Road construction operatives</t>
  </si>
  <si>
    <t>Rail construction and maintenance operatives</t>
  </si>
  <si>
    <t>Construction operatives NEC</t>
  </si>
  <si>
    <t>Construction operatives n.e.c.</t>
  </si>
  <si>
    <t>Heavy goods vehicle drivers</t>
  </si>
  <si>
    <t>Large goods vehicle drivers</t>
  </si>
  <si>
    <t>Van drivers</t>
  </si>
  <si>
    <t>Bus and coach drivers</t>
  </si>
  <si>
    <t>Taxi, cab drivers and chauffeurs</t>
  </si>
  <si>
    <t>Taxi and cab drivers and chauffeurs</t>
  </si>
  <si>
    <t>Driving instructors</t>
  </si>
  <si>
    <t>Rail transport operatives</t>
  </si>
  <si>
    <t>Rail transport operatives (SOC2000 Description)</t>
  </si>
  <si>
    <t>Seafarers (merchant navy); barge, lighter and boat operatives</t>
  </si>
  <si>
    <t>Seafarers (merchant navy); barge, lighter and boat operatives (SOC2000 Description)</t>
  </si>
  <si>
    <t>Air transport operatives</t>
  </si>
  <si>
    <t>Air transport operatives (SOC2000 Description)</t>
  </si>
  <si>
    <t>Transport operatives NEC</t>
  </si>
  <si>
    <t>Transport operatives NEC (SOC2000 Description)</t>
  </si>
  <si>
    <t>Crane drivers</t>
  </si>
  <si>
    <t>Fork-lift truck drivers</t>
  </si>
  <si>
    <t>Agricultural machinery drivers</t>
  </si>
  <si>
    <t>Mobile machine drivers and operatives NEC</t>
  </si>
  <si>
    <t>Mobile machine drivers and operatives n.e.c.</t>
  </si>
  <si>
    <t>Train and tram drivers</t>
  </si>
  <si>
    <t>Marine and waterways transport operatives</t>
  </si>
  <si>
    <t>Other drivers and transport operatives n.e.c.</t>
  </si>
  <si>
    <t>Farm workers</t>
  </si>
  <si>
    <t>Forestry workers</t>
  </si>
  <si>
    <t>Fishing and agriculture related occupations NEC</t>
  </si>
  <si>
    <t>Fishing and other elementary agriculture occupations n.e.c.</t>
  </si>
  <si>
    <t>Elementary construction occupations</t>
  </si>
  <si>
    <t>Labourers in building and woodworking trades</t>
  </si>
  <si>
    <t>Labourers in building and woodworking trades (SOC2000 Description)</t>
  </si>
  <si>
    <t>Labourers in other construction trades NEC</t>
  </si>
  <si>
    <t>Labourers in other construction trades NEC (SOC2000 Description)</t>
  </si>
  <si>
    <t>Labourers in foundries</t>
  </si>
  <si>
    <t>Labourers in foundries (SOC2000 Description)</t>
  </si>
  <si>
    <t>Industrial cleaning process occupations</t>
  </si>
  <si>
    <t>Printing machine minders and assistants</t>
  </si>
  <si>
    <t>Printing machine minders and assistants (SOC2000 Description)</t>
  </si>
  <si>
    <t>Packers, bottlers, canners, fillers</t>
  </si>
  <si>
    <t>Packers, bottlers, canners and fillers</t>
  </si>
  <si>
    <t>Labourers in process and plant operations NEC</t>
  </si>
  <si>
    <t>Elementary process plant occupations n.e.c.</t>
  </si>
  <si>
    <t>Stevedores, dockers and slingers</t>
  </si>
  <si>
    <t>Stevedores, dockers and slingers (SOC2000 Description)</t>
  </si>
  <si>
    <t>Other goods handling and storage occupations NEC</t>
  </si>
  <si>
    <t>Other goods handling and storage occupations NEC (SOC2000 Description)</t>
  </si>
  <si>
    <t>Postal workers, mail sorters, messengers, couriers</t>
  </si>
  <si>
    <t>Postal workers, mail sorters, messengers and couriers</t>
  </si>
  <si>
    <t>Elementary office occupations NEC</t>
  </si>
  <si>
    <t>Elementary administration occupations n.e.c.</t>
  </si>
  <si>
    <t>Hospital porters</t>
  </si>
  <si>
    <t>Hospital porters (SOC2000 Description)</t>
  </si>
  <si>
    <t>Hotel porters</t>
  </si>
  <si>
    <t>Hotel porters (SOC2000 Description)</t>
  </si>
  <si>
    <t>Kitchen and catering assistants</t>
  </si>
  <si>
    <t>Kitchen and catering assistants (SOC2000 Description)</t>
  </si>
  <si>
    <t>Waiters, waitresses</t>
  </si>
  <si>
    <t>Waiters, waitresses (SOC2000 Description)</t>
  </si>
  <si>
    <t>Bar staff</t>
  </si>
  <si>
    <t>Bar staff (SOC2000 Description)</t>
  </si>
  <si>
    <t>Leisure and theme park attendants</t>
  </si>
  <si>
    <t>Leisure and theme park attendants (SOC2000 Description)</t>
  </si>
  <si>
    <t>Elementary personal service occupations NEC</t>
  </si>
  <si>
    <t>Elementary personal service occupations NEC (SOC2000 Description)</t>
  </si>
  <si>
    <t>Window cleaners</t>
  </si>
  <si>
    <t>Road sweepers</t>
  </si>
  <si>
    <t>Street cleaners</t>
  </si>
  <si>
    <t>Cleaners, domestics</t>
  </si>
  <si>
    <t>Cleaners and domestics</t>
  </si>
  <si>
    <t>Launderers, dry cleaners, pressers</t>
  </si>
  <si>
    <t>Launderers, dry cleaners and pressers</t>
  </si>
  <si>
    <t>Refuse and salvage occupations</t>
  </si>
  <si>
    <t>Vehicle valeters and cleaners</t>
  </si>
  <si>
    <t>Elementary cleaning occupations NEC</t>
  </si>
  <si>
    <t>Elementary cleaning occupations n.e.c.</t>
  </si>
  <si>
    <t>Security guards and related occupations</t>
  </si>
  <si>
    <t>Traffic wardens</t>
  </si>
  <si>
    <t>Parking and civil enforcement occupations</t>
  </si>
  <si>
    <t>School crossing patrol attendants</t>
  </si>
  <si>
    <t>School crossing patrol attendants (SOC2000 Description)</t>
  </si>
  <si>
    <t>School midday assistants</t>
  </si>
  <si>
    <t>School midday and crossing patrol occupations</t>
  </si>
  <si>
    <t>Car park attendants</t>
  </si>
  <si>
    <t>Car park attendants (SOC2000 Description)</t>
  </si>
  <si>
    <t>Elementary security operations NEC</t>
  </si>
  <si>
    <t>Elementary security occupations n.e.c.</t>
  </si>
  <si>
    <t>Shelf fillers</t>
  </si>
  <si>
    <t>Elementary sales occupations NEC</t>
  </si>
  <si>
    <t>Elementary sales occupations n.e.c.</t>
  </si>
  <si>
    <t>Elementary storage occupations</t>
  </si>
  <si>
    <t>Waiters and waitresses</t>
  </si>
  <si>
    <t>Other elementary services occupations n.e.c.</t>
  </si>
  <si>
    <t>Actuarial </t>
  </si>
  <si>
    <t>Aerospace</t>
  </si>
  <si>
    <t>Automotive</t>
  </si>
  <si>
    <t>Life and Industrial Sciences</t>
  </si>
  <si>
    <t>Food and Drink</t>
  </si>
  <si>
    <t>Dental Health</t>
  </si>
  <si>
    <t>Digital Industries</t>
  </si>
  <si>
    <t>Energy and Utilities</t>
  </si>
  <si>
    <t xml:space="preserve">Financial Services </t>
  </si>
  <si>
    <t>Horticulture</t>
  </si>
  <si>
    <t>Newspaper and Broadcast Media</t>
  </si>
  <si>
    <t>Property Services</t>
  </si>
  <si>
    <t>Rail Design</t>
  </si>
  <si>
    <t>Maritime</t>
  </si>
  <si>
    <t>Nuclear</t>
  </si>
  <si>
    <t>Public Service</t>
  </si>
  <si>
    <t>Electrotechnical</t>
  </si>
  <si>
    <t>Refrigeration Air Conditioning and Heat Pump</t>
  </si>
  <si>
    <t>Surveying</t>
  </si>
  <si>
    <t>Defence</t>
  </si>
  <si>
    <t>Butchery</t>
  </si>
  <si>
    <t>Leadership and Management</t>
  </si>
  <si>
    <t>Adult Care</t>
  </si>
  <si>
    <t>Papermaking</t>
  </si>
  <si>
    <t>Public Sector</t>
  </si>
  <si>
    <t>Rail Engineering</t>
  </si>
  <si>
    <t>Retail</t>
  </si>
  <si>
    <t>TV Production and Broadcasting</t>
  </si>
  <si>
    <t>Visual Effects</t>
  </si>
  <si>
    <t>Welding</t>
  </si>
  <si>
    <t>Automotive Retail</t>
  </si>
  <si>
    <t>Housing</t>
  </si>
  <si>
    <t>Non-destructive Testing</t>
  </si>
  <si>
    <t>Land-based Engineering Standards</t>
  </si>
  <si>
    <t>Live Events</t>
  </si>
  <si>
    <t>Bespoke Tailoring</t>
  </si>
  <si>
    <t>Boatbuilding</t>
  </si>
  <si>
    <t>Management Consultancy</t>
  </si>
  <si>
    <t>Hospitality</t>
  </si>
  <si>
    <t>Engineering, Design and Draughting</t>
  </si>
  <si>
    <t>Healthcare</t>
  </si>
  <si>
    <t>Advanced Manufacturing</t>
  </si>
  <si>
    <t>Transport</t>
  </si>
  <si>
    <t>HM Armed Forces</t>
  </si>
  <si>
    <t>Airworthiness</t>
  </si>
  <si>
    <t>Logistics and supply chain</t>
  </si>
  <si>
    <t>Accountancy</t>
  </si>
  <si>
    <t>Fire Emergency and Security Systems</t>
  </si>
  <si>
    <t>Project Management</t>
  </si>
  <si>
    <t>Bus, Coach and HGV</t>
  </si>
  <si>
    <t>Furniture</t>
  </si>
  <si>
    <t>Groundsmanship</t>
  </si>
  <si>
    <t>Event Management</t>
  </si>
  <si>
    <t>Ambulance</t>
  </si>
  <si>
    <t>Hair and Beauty</t>
  </si>
  <si>
    <t>Craft</t>
  </si>
  <si>
    <t>Composites</t>
  </si>
  <si>
    <t>Creative and Design</t>
  </si>
  <si>
    <t>Engineering and Manufacturing</t>
  </si>
  <si>
    <t>Health and Science</t>
  </si>
  <si>
    <t>Agriculture, Environmental and Animal Care</t>
  </si>
  <si>
    <t>Sales, Marketing and Procurement</t>
  </si>
  <si>
    <t>Business</t>
  </si>
  <si>
    <t>Fund model 37 added 2022/23
Fund model 38 added 2024/25</t>
  </si>
  <si>
    <t>Value of ALSCost</t>
  </si>
  <si>
    <t>Set to value of Accom</t>
  </si>
  <si>
    <t>Set to value of MathGrade</t>
  </si>
  <si>
    <t>Set to value of EngGrade</t>
  </si>
  <si>
    <t>Set to value of LearnFAMType = 'ECF'</t>
  </si>
  <si>
    <t>Set to value of LearnFAMType = 'MCF'</t>
  </si>
  <si>
    <t>Where LearnFAMType = 'FME' 
set to LearnFAMCode</t>
  </si>
  <si>
    <t>If the aim is funded by an Advanced Learning Loan (FundModel = 99 and ADL = 1) or the aim is part of a programme where the programme aim is funded by an Advanced Learning Loan then set D_FEFund to 3. 
Else
If the aims FundModel is 25 and the total payments for the learner &gt; 0 (SILR2425_Funding_Learner_FM25_SNnn.L_OnProgPayment &gt; 0) 
OR FundModel = 35 and the total payments for the aim &gt; 0 (SILR2425_Funding_Aims_FM35_SNnn.D_TotalPayment_EFY &gt; 0) 
OR FundModel = 36  and total payments for the aim &gt; 0 (SILR2425_Funding_Aims_AEC_SNnn.D_TotalPayment_EFY &gt; 0) 
OR FundModel = 37 and ProgType = 32 and the total payments for the aim &gt; 0 (SILR2425_Funding_Aims_FM37_SNnn.D_TotalPayment_EFY &gt; 0) 
OR FundModel = 38 and the total payments for the aim &gt; 0 (SILR2425_Funding_Aims_FM38_SNnn.D_TotalPayment_EFY &gt; 0) 
OR the aim was funded in a previous year (D_FndPrvYr = 1) then set D_FEFund to 1.
else
If the aims FundModel equals (10, 11, 81 or 82) then set D_FEFund to 2.
else
If the aims FundModel is 25 and the total payments for the learner = 0 (SILR2425_Funding_Learner_FM25_SNnn.L_OnProgPayment = 0) AND the aim was not funded in a previous year (D_FndPrvYr = 0)) 
OR If the aims FundModel is 35 and the total payments for the aim = 0 (SILR2425_Funding_Aims_FM35_SNnn.D_TotalPayment_EFY = 0) AND the aim was not funded in a previous year (D_FndPrvYr = 0) 
OR  If the aims FundModel is 36 and the total payments for the aim = 0 (SILR2425_Funding_Aims_AEC_SNnn.D_TotalPayment_EFY &lt;= 0) AND the aim was not funded in a previous year (D_FndPrvYr = 0) then set D_FEFund to 0.
OR  If the aims FundModel is 37 and the total payments for the aim = 0 (SILR2425_Funding_Aims_FM37_SNnn.D_TotalPayment_EFY &lt;= 0) AND the aim was not funded in a previous year (D_FndPrvYr = 0) then set D_FEFund to 0
OR  If the aims FundModel is 38 and the total payments for the aim = 0 (SILR2425_Funding_Aims_FM38_SNnn.D_TotalPayment_EFY &lt;= 0) AND the aim was not funded in a previous year (D_FndPrvYr = 0) then set D_FEFund to 0
Else 
If the aims FundModel is 99 then set D_FEFund to 9.
Otherwise set D_FEFund to -1.</t>
  </si>
  <si>
    <t xml:space="preserve">Where LearnFAMType = 'SEN' 
set to value of LearnFAMCode
</t>
  </si>
  <si>
    <t>Where LearnFAMType = 'EDF' 
set to the first occurence of LearnFAMCode</t>
  </si>
  <si>
    <t>Where LearnFAMType = 'EDF' 
set to the second occurence of LearnFAMCode</t>
  </si>
  <si>
    <t xml:space="preserve"> The learner’s age, as at 31st August for the current academic year calculated from DateOfBirth</t>
  </si>
  <si>
    <t>Set to value of PrimaryLLDD</t>
  </si>
  <si>
    <t>Value of SOC2000</t>
  </si>
  <si>
    <t>See relevant "SOC2000" on the ILR year</t>
  </si>
  <si>
    <t>The SOC values are based on the SOC 2010 list from 2122
Logic change 2024/25</t>
  </si>
  <si>
    <t>Where LearnDelFAMType = SOF
set to value of LearnDelFAMCode</t>
  </si>
  <si>
    <t>Set to value of ProgType</t>
  </si>
  <si>
    <t xml:space="preserve">
Value of PartnerUKPRN</t>
  </si>
  <si>
    <t>Set to value of PriorLearnFundAdj</t>
  </si>
  <si>
    <t>Set to value of OtherFundAdj</t>
  </si>
  <si>
    <t>Set to value of FWorkCode</t>
  </si>
  <si>
    <t>Set to value of PWayCode</t>
  </si>
  <si>
    <t>Set to value of StdCode</t>
  </si>
  <si>
    <r>
      <t xml:space="preserve">1 = The learner is continuing or intending to continue the learning activities leading to the learning aim
2 = The learner has completed the learning activities leading to the learning aim
3 = The learner has withdrawn from the learning activities leading to the learning aim
</t>
    </r>
    <r>
      <rPr>
        <strike/>
        <sz val="11"/>
        <color rgb="FF000000"/>
        <rFont val="Arial"/>
        <family val="2"/>
      </rPr>
      <t xml:space="preserve">4 = The learner has transferred to a new learning aim
</t>
    </r>
    <r>
      <rPr>
        <sz val="11"/>
        <color indexed="8"/>
        <rFont val="Arial"/>
        <family val="2"/>
      </rPr>
      <t>6 = Learner has temporarily withdrawn from the aim due to an agreed break in learning</t>
    </r>
  </si>
  <si>
    <t>Set to value of CompStatus</t>
  </si>
  <si>
    <t>Set to value of Outcome</t>
  </si>
  <si>
    <t>Where LearnDelFAMType = LDM
set to first occurrence of LearnDelFAMCode</t>
  </si>
  <si>
    <t>Where LearnDelFAMType = LDM
if second occurrence of LearnDelFAMCode &lt;&gt; first occurence of LearnDelFAMCode
set to second occurrence of LearnDelFAMCode</t>
  </si>
  <si>
    <t>Where LearnDelFAMType = LDM
if third occurrence of LearnDelFAMCode &lt;&gt; first or second occurence of LearnDelFAMCode
set to third occurrence of LearnDelFAMCode</t>
  </si>
  <si>
    <t>Where LearnDelFAMType = LDM
if fourth occurrence of LearnDelFAMCode &lt;&gt; first or second or third occurence of LearnDelFAMCode
set to fourth occurrence of LearnDelFAMCode</t>
  </si>
  <si>
    <t>Where LearnDelFAMType = LDM
if fifth occurrence of LearnDelFAMCode &lt;&gt; first or second or third or fourth occurence of LearnDelFAMCode
set to fifth occurrence of LearnDelFAMCode</t>
  </si>
  <si>
    <t>Where LearnDelFAMType = LDM
if sixth occurrence of LearnDelFAMCode &lt;&gt; first or second or third or fourth or fifth occurence of LearnDelFAMCode
set to sixth occurrence of LearnDelFAMCode</t>
  </si>
  <si>
    <t xml:space="preserve">Values for DAM codes can be found on the ILR Spec
</t>
  </si>
  <si>
    <t xml:space="preserve">Values for LDM codes can be found on the ILR Spec
</t>
  </si>
  <si>
    <t>Where LearnDelFAMType = DAM
if sixth occurrence of LearnDelFAMCode &lt;&gt; first or second or third or fourth or fifth occurence of LearnDelFAMCode
set to sixth occurrence of LearnDelFAMCode</t>
  </si>
  <si>
    <t>Where LearnDelFAMType = DAM
if fifth occurrence of LearnDelFAMCode &lt;&gt; first or second or third or fourth occurence of LearnDelFAMCode
set to fifth occurrence of LearnDelFAMCode</t>
  </si>
  <si>
    <t>Where LearnDelFAMType = DAM
if fourth occurrence of LearnDelFAMCode &lt;&gt; first or second or third occurence of LearnDelFAMCode
set to fourth occurrence of LearnDelFAMCode</t>
  </si>
  <si>
    <t>Where LearnDelFAMType = DAM
if third occurrence of LearnDelFAMCode &lt;&gt; first or second occurence of LearnDelFAMCode
set to third occurrence of LearnDelFAMCode</t>
  </si>
  <si>
    <t>Where LearnDelFAMType = DAM
if second occurrence of LearnDelFAMCode &lt;&gt; first occurence of LearnDelFAMCode
set to second occurrence of LearnDelFAMCode</t>
  </si>
  <si>
    <t>Where LearnDelFAMType = DAM
set to first occurrence of LearnDelFAMCode</t>
  </si>
  <si>
    <t>Value of WithdrawReason</t>
  </si>
  <si>
    <t>Where LearnDelFAMType = ASL
set to value of LearnDelFAMCode</t>
  </si>
  <si>
    <t>Where LearnDelFAMType = ACL
set to value of LearnDelFAMCode</t>
  </si>
  <si>
    <t xml:space="preserve">Where LearnDelFAMType = AFL
set to value of LearnDelFAMCode
</t>
  </si>
  <si>
    <t>Set to value of ConRefNumber</t>
  </si>
  <si>
    <t>Fundmodel 37 added 2022/23
Logic change 2024/25</t>
  </si>
  <si>
    <t>New Field 2021/22
Codes 105, 107 and 110 - 119 used in this table
120 added 2024/25</t>
  </si>
  <si>
    <t>Removed 2024/25</t>
  </si>
  <si>
    <t>Set to the value of EPAOrgID</t>
  </si>
  <si>
    <t>Where LearnDelFAMType = ADL
set to value of LearnDelFAMCode</t>
  </si>
  <si>
    <t>Where LearnDelFAMType = RES
set to value of LearnDelFAMCode</t>
  </si>
  <si>
    <t>The difference in whole years between learners DateofBirth and the aims LearnStartDate</t>
  </si>
  <si>
    <t>The difference in whole years between learner's DateofBirth and the aim's OrigLearnStartDate</t>
  </si>
  <si>
    <t>Data type  updated</t>
  </si>
  <si>
    <t>ApplicLARSASFFundingBand</t>
  </si>
  <si>
    <t>Value of ApplicLARSASFFundingBand</t>
  </si>
  <si>
    <t>Size of field change to 4. Name changed to Pathway 2122
Logic change 2024/25</t>
  </si>
  <si>
    <t>New codes 2024/25
073
074
075
Removed codes 2024/25
011
012
Lookup and Logic Change 2024/25</t>
  </si>
  <si>
    <t>New Field 2024/25</t>
  </si>
  <si>
    <t>Changed data type 2024/25</t>
  </si>
  <si>
    <t>SILR2425_EAS_Submission_SNnn</t>
  </si>
  <si>
    <t>EAS_Submission</t>
  </si>
  <si>
    <t>Value of UKPRN</t>
  </si>
  <si>
    <t>Value of CollectionPeriod</t>
  </si>
  <si>
    <t>EAS_Submission_Values</t>
  </si>
  <si>
    <t>PaymentValue</t>
  </si>
  <si>
    <t>Payment Value</t>
  </si>
  <si>
    <t>Value of PayementValue</t>
  </si>
  <si>
    <t>DevolvedAreaSof</t>
  </si>
  <si>
    <t>Value of DevolvedAreaSof</t>
  </si>
  <si>
    <t>Collection Period</t>
  </si>
  <si>
    <t>AdjustmentType</t>
  </si>
  <si>
    <t>Value of Name</t>
  </si>
  <si>
    <t>FundingLine</t>
  </si>
  <si>
    <t>Payment_Types</t>
  </si>
  <si>
    <t>PaymentName</t>
  </si>
  <si>
    <t>Value of PaymentName</t>
  </si>
  <si>
    <t>Value of FM36</t>
  </si>
  <si>
    <t>SILR2425_EAS_SNnn</t>
  </si>
  <si>
    <t>Adjustment_Name</t>
  </si>
  <si>
    <t>Funding_Line</t>
  </si>
  <si>
    <t>Payment_Name</t>
  </si>
  <si>
    <t>Earnings Adjustment Statement</t>
  </si>
  <si>
    <t>YEAR</t>
  </si>
  <si>
    <t>Year of collection</t>
  </si>
  <si>
    <t>Year in Format YYYY/YY</t>
  </si>
  <si>
    <r>
      <rPr>
        <strike/>
        <sz val="11"/>
        <color rgb="FF000000"/>
        <rFont val="Arial"/>
        <family val="2"/>
      </rPr>
      <t xml:space="preserve">-1 = Not applicable/Not Known
0  = Not Family English, Maths or Language learning aim formula funded through the Adult Education Budget
</t>
    </r>
    <r>
      <rPr>
        <sz val="11"/>
        <color indexed="8"/>
        <rFont val="Arial"/>
        <family val="2"/>
      </rPr>
      <t>1  = Family English, Maths or Language learning aim formula funded through the Adult Education Budget</t>
    </r>
  </si>
  <si>
    <t>Logic change 2024/25
Lookup values removed 2024/25 -1 and 0</t>
  </si>
  <si>
    <r>
      <t xml:space="preserve">10 = Community Learning
11 = Tailored Learning
25 = 16-19 (excluding Apprenticeships)
35 = Adult skills
36 = Apprenticeships (from 1 May 2017)
37 = Skills Bootcamps
38 = Adult Skills Fund
</t>
    </r>
    <r>
      <rPr>
        <strike/>
        <sz val="11"/>
        <color rgb="FF000000"/>
        <rFont val="Arial"/>
        <family val="2"/>
      </rPr>
      <t>70 = ESF</t>
    </r>
    <r>
      <rPr>
        <sz val="11"/>
        <color indexed="8"/>
        <rFont val="Arial"/>
        <family val="2"/>
      </rPr>
      <t xml:space="preserve">
81 = Other Adult
82 = Other 16-19
99 = Non-funded (No ESFA funding for this learning aim)</t>
    </r>
  </si>
  <si>
    <r>
      <rPr>
        <strike/>
        <sz val="11"/>
        <color rgb="FF000000"/>
        <rFont val="Arial"/>
        <family val="2"/>
      </rPr>
      <t>-1 = Missing (Not Applicable/ Not Known)</t>
    </r>
    <r>
      <rPr>
        <sz val="11"/>
        <color indexed="8"/>
        <rFont val="Arial"/>
        <family val="2"/>
      </rPr>
      <t xml:space="preserve">
1  = Learner considers himself or herself to have a learning difficulty and/or disability and/or health problem
2  = Learner does not consider himself or herself to have a learning difficulty and/or disability and/or health problem
9  = No information provided by the learner
</t>
    </r>
  </si>
  <si>
    <r>
      <rPr>
        <strike/>
        <sz val="11"/>
        <color rgb="FF000000"/>
        <rFont val="Arial"/>
        <family val="2"/>
      </rPr>
      <t xml:space="preserve">-1 = Not applicable/Not Known
 0  = Learner is not living on campus.
</t>
    </r>
    <r>
      <rPr>
        <sz val="11"/>
        <color indexed="8"/>
        <rFont val="Arial"/>
        <family val="2"/>
      </rPr>
      <t xml:space="preserve"> 5  = Learner is living away from home (in accommodation owned or managed by the provider).</t>
    </r>
  </si>
  <si>
    <t>Logic change 2024/25
Lookups -1 and 0 removed 2024/25</t>
  </si>
  <si>
    <t>Code -1, 21 and 99 removed 24/25
Logic change 2024/25</t>
  </si>
  <si>
    <t>Logic change 2024/25
Code 0 removed 2024/25</t>
  </si>
  <si>
    <r>
      <rPr>
        <strike/>
        <sz val="11"/>
        <color theme="1"/>
        <rFont val="Arial"/>
        <family val="2"/>
      </rPr>
      <t>-1 = Not applicable/Not Known  
 1  = 14-15 year old learner is eligible for free meals</t>
    </r>
    <r>
      <rPr>
        <sz val="11"/>
        <color theme="1"/>
        <rFont val="Arial"/>
        <family val="2"/>
      </rPr>
      <t xml:space="preserve">
 2  = 16-19 year old learner is eligible for and in receipt of free meals</t>
    </r>
  </si>
  <si>
    <t>Code 1 removed 2020/21.
Logic change 2024/25
Code -1 removed 2024/25</t>
  </si>
  <si>
    <r>
      <rPr>
        <strike/>
        <sz val="11"/>
        <color rgb="FF000000"/>
        <rFont val="Arial"/>
        <family val="2"/>
      </rPr>
      <t xml:space="preserve"> -1 = Not Applicable/Not Known
 0  = Not special educational needs
</t>
    </r>
    <r>
      <rPr>
        <sz val="11"/>
        <color indexed="8"/>
        <rFont val="Arial"/>
        <family val="2"/>
      </rPr>
      <t xml:space="preserve"> 1  = Special educational needs</t>
    </r>
  </si>
  <si>
    <t>Logic change 2024/25
Code -1 and 0 Removed 2024/25</t>
  </si>
  <si>
    <r>
      <rPr>
        <strike/>
        <sz val="11"/>
        <color rgb="FF000000"/>
        <rFont val="Arial"/>
        <family val="2"/>
      </rPr>
      <t xml:space="preserve"> -1 = Not Applicable/Not Known</t>
    </r>
    <r>
      <rPr>
        <sz val="11"/>
        <color indexed="8"/>
        <rFont val="Arial"/>
        <family val="2"/>
      </rPr>
      <t xml:space="preserve">
 1  = Learner has not achieved a maths GCSE (at grade A*-C/9-4) by the end of year 11
 2  = Learner has not achieved an English GCSE (at grade A*-C/9-4) by the end of year 11</t>
    </r>
  </si>
  <si>
    <t>Logic change 2024/25
Code -1 removed 2024/25</t>
  </si>
  <si>
    <r>
      <rPr>
        <strike/>
        <sz val="12"/>
        <color theme="1"/>
        <rFont val="Arial"/>
        <family val="2"/>
      </rPr>
      <t>-1 = Not applicable/Not Known</t>
    </r>
    <r>
      <rPr>
        <sz val="12"/>
        <color theme="1"/>
        <rFont val="Arial"/>
        <family val="2"/>
      </rPr>
      <t xml:space="preserve">
1   =  Entry Level
2   =  Level 1
3   =  Level 2
4   =  Full Level 2
5   =  Level 3
6   =  Full Level 3
7   =  Level 4
8   =  Level 5
9   =  Level 6
10 =  Level 7 and above
97 =  Other qualification, level not known
98 =  Not known
99 =  No qualifications</t>
    </r>
  </si>
  <si>
    <t>Logic change 2024/25
Lookup removed value -1 2024/25</t>
  </si>
  <si>
    <r>
      <t xml:space="preserve">1 = The learner’s primary learning  difficulty, disability or health problem
</t>
    </r>
    <r>
      <rPr>
        <strike/>
        <sz val="11"/>
        <color rgb="FF000000"/>
        <rFont val="Arial"/>
        <family val="2"/>
      </rPr>
      <t>0 = Not the learner’s primary learning  difficulty, disability or health problem</t>
    </r>
  </si>
  <si>
    <t>Logic changed 2024/25
Lookup value 0 removed 2024/25</t>
  </si>
  <si>
    <r>
      <t xml:space="preserve">1     = Office for Students (OfS)
105 = Education and Skills Funding Agency (ESFA) - Adult
107 = Education and Skills Funding Agency (ESFA) - 16-19
108 = Local authority (Community Learning funds)
110 = Greater Manchester Combined Authority
111 = Liverpool City Region Combined Authority
112 = West Midlands Combined Authority
113 = West of England Combined Authority
114 = Tees Valley Combined Authority
115 = Cambridgeshire and Peterborough Combined Authority
116 = Greater London Authority
117 = North of Tyne Combined Authority
118 = Sheffield City Region Combined Authority
119 = West Yorkshire Combined Authority
120 = North East Mayoral Combined Authority
121 to 130 Unassigned
998 = Other
</t>
    </r>
    <r>
      <rPr>
        <strike/>
        <sz val="11"/>
        <color rgb="FF000000"/>
        <rFont val="Arial"/>
        <family val="2"/>
      </rPr>
      <t>999 = None - No sources other than tuition fees</t>
    </r>
  </si>
  <si>
    <r>
      <rPr>
        <strike/>
        <sz val="11"/>
        <color theme="1"/>
        <rFont val="Arial"/>
        <family val="2"/>
      </rPr>
      <t>-1 = Missing (Not Applicable/ Not Known)</t>
    </r>
    <r>
      <rPr>
        <sz val="11"/>
        <color theme="1"/>
        <rFont val="Arial"/>
        <family val="2"/>
      </rPr>
      <t xml:space="preserve">
 2  = Advanced Level Apprenticeship
 3  = Intermediate Level Apprenticeship
20 = Higher Apprenticeship - level 4
21 = Higher Apprenticeship - level 5
22 = Higher Apprenticeship – level 6
23 = Higher Apprenticeship – level 7+
</t>
    </r>
    <r>
      <rPr>
        <b/>
        <strike/>
        <sz val="11"/>
        <color theme="1"/>
        <rFont val="Arial"/>
        <family val="2"/>
      </rPr>
      <t>24 = Traineeship</t>
    </r>
    <r>
      <rPr>
        <sz val="11"/>
        <color theme="1"/>
        <rFont val="Arial"/>
        <family val="2"/>
      </rPr>
      <t xml:space="preserve">
25 = Apprenticeship standard
30 = T level foundation year
31 = T level programme
32 = Skills Bootcamps
33 = Combined Authorities</t>
    </r>
  </si>
  <si>
    <t>Codes 30 &amp; 31 added 2020/21.
Codes 32 &amp; 33 added 2022/23
Code 30 name change 2024/25
Code -1 and 24 removed 2024/25</t>
  </si>
  <si>
    <t>Logic change 2024/25
Code 4 removed 2024/25</t>
  </si>
  <si>
    <t>Logic change 2024/25
Code 9 removed 2024/25</t>
  </si>
  <si>
    <r>
      <t xml:space="preserve">1 = Achieved
2 = Partial Achievement
3 = No achievement
8 = Learning activities are complete but the outcome is not yet known
</t>
    </r>
    <r>
      <rPr>
        <strike/>
        <sz val="11"/>
        <color rgb="FF000000"/>
        <rFont val="Arial"/>
        <family val="2"/>
      </rPr>
      <t>9 = Study Continuing</t>
    </r>
    <r>
      <rPr>
        <sz val="11"/>
        <color indexed="8"/>
        <rFont val="Arial"/>
        <family val="2"/>
      </rPr>
      <t xml:space="preserve">
</t>
    </r>
  </si>
  <si>
    <r>
      <rPr>
        <strike/>
        <sz val="11"/>
        <color rgb="FF000000"/>
        <rFont val="Arial"/>
        <family val="2"/>
      </rPr>
      <t>0 = Not withdrawn</t>
    </r>
    <r>
      <rPr>
        <sz val="11"/>
        <color indexed="8"/>
        <rFont val="Arial"/>
        <family val="2"/>
      </rPr>
      <t xml:space="preserve">
2 = Learner has transferred to another provider
3 = Learner Injury / Illness
7 = Learner has transferred between providers due to intervention by or with the written agreement of the ESFA
</t>
    </r>
    <r>
      <rPr>
        <strike/>
        <sz val="11"/>
        <color rgb="FF000000"/>
        <rFont val="Arial"/>
        <family val="2"/>
      </rPr>
      <t>28 = OLASS learner withdrawn due to circumstances outside the providers’ control</t>
    </r>
    <r>
      <rPr>
        <sz val="11"/>
        <color indexed="8"/>
        <rFont val="Arial"/>
        <family val="2"/>
      </rPr>
      <t xml:space="preserve">
29 = Learner has been made redundant
40 = Learner has transferred to a new learning aim with the same provider
41 = Learner has transferred to another provider to undertake learning that meets a specific government strategy
42 = Academic failure/left in bad standing/not permitted to progress – HE learning aims only
43 = Financial reasons
44 = Other personal reasons
45 = Written off after lapse of time – HE learning aims only
46 = Exclusion
47 = Learner has transferred to another provider due to merger
48 = Industry placement learner has withdrawn due to circumstances outside the providers’ control
97 = Other
98 = Reason not known</t>
    </r>
  </si>
  <si>
    <t>Code 48 changed from Industial placement to Industry placement
Code 28 removed 2023/24
Logic change 2024/25
Code 0 removed 2024/25</t>
  </si>
  <si>
    <r>
      <rPr>
        <strike/>
        <sz val="11"/>
        <color rgb="FF000000"/>
        <rFont val="Arial"/>
        <family val="2"/>
      </rPr>
      <t>-1 = Not applicable/Not Known
0   = Community Learning type not specified</t>
    </r>
    <r>
      <rPr>
        <sz val="11"/>
        <color indexed="8"/>
        <rFont val="Arial"/>
        <family val="2"/>
      </rPr>
      <t xml:space="preserve">
1   = Personal and community development learning
2   = Neighbour learning in deprived communities
3   = Family English Maths and Language
4   = Wider family learning</t>
    </r>
  </si>
  <si>
    <t>Code 1,2,3,4 valid until 31/07/2023
Logic change 2024/25
Code -1 and 0 removed 2024/25</t>
  </si>
  <si>
    <r>
      <rPr>
        <strike/>
        <sz val="11"/>
        <color rgb="FF000000"/>
        <rFont val="Arial"/>
        <family val="2"/>
      </rPr>
      <t xml:space="preserve">-1 =  Not applicable/Not Known
0  =  Not Community Learning
</t>
    </r>
    <r>
      <rPr>
        <sz val="11"/>
        <color indexed="8"/>
        <rFont val="Arial"/>
        <family val="2"/>
      </rPr>
      <t>1  =  Engaging and/or building confidence
2  =  Preparation for further learning
3  =  Preparation for employment
4  =  Improving essential skills including English, ESOL, Maths and Digital
5  =  Equipping parents/carers to support children's learning
6  =  Health and well-being
7  =  Developing stronger communities
8-10  =  unassigned</t>
    </r>
  </si>
  <si>
    <t>New field 2023/24
Value 0 added
Changed name 2024/25
Logic change 2024/25
Code -1 and 0 removed 2024/25</t>
  </si>
  <si>
    <r>
      <rPr>
        <strike/>
        <sz val="11"/>
        <color rgb="FF000000"/>
        <rFont val="Arial"/>
        <family val="2"/>
      </rPr>
      <t xml:space="preserve">-1 = Not applicable/Not 
0  =  Not Family Learning
</t>
    </r>
    <r>
      <rPr>
        <sz val="11"/>
        <color indexed="8"/>
        <rFont val="Arial"/>
        <family val="2"/>
      </rPr>
      <t>1  =  Family Learning provision type
2-4   Unassigned</t>
    </r>
  </si>
  <si>
    <t>New field 2023/24
Valid from1 August 2023
Logic change 2024/25
Code -1 and 0 removed 2024/25</t>
  </si>
  <si>
    <r>
      <rPr>
        <strike/>
        <sz val="11"/>
        <color rgb="FF000000"/>
        <rFont val="Arial"/>
        <family val="2"/>
      </rPr>
      <t xml:space="preserve"> -1 = Not applicable/Not Known</t>
    </r>
    <r>
      <rPr>
        <sz val="11"/>
        <color indexed="8"/>
        <rFont val="Arial"/>
        <family val="2"/>
      </rPr>
      <t xml:space="preserve">
  2  = Entitlement to 16-18 apprenticeship funding, where the learner is 19 or over
  3  = Entitlement to 19-23 apprenticeship funding, where the learner is 24 or over
  4  = Entitlement to extended funding for apprentices
</t>
    </r>
    <r>
      <rPr>
        <strike/>
        <sz val="11"/>
        <color rgb="FF000000"/>
        <rFont val="Arial"/>
        <family val="2"/>
      </rPr>
      <t xml:space="preserve">  9  = Not eligible for enhanced funding</t>
    </r>
  </si>
  <si>
    <r>
      <rPr>
        <strike/>
        <sz val="11"/>
        <color rgb="FF000000"/>
        <rFont val="Arial"/>
        <family val="2"/>
      </rPr>
      <t>-1 = Not applicable/Not Known</t>
    </r>
    <r>
      <rPr>
        <sz val="11"/>
        <color indexed="8"/>
        <rFont val="Arial"/>
        <family val="2"/>
      </rPr>
      <t xml:space="preserve">
1  = Fully funded learning aim
2  = Co funded learning aim
</t>
    </r>
    <r>
      <rPr>
        <strike/>
        <sz val="11"/>
        <color rgb="FF000000"/>
        <rFont val="Arial"/>
        <family val="2"/>
      </rPr>
      <t>9  = No funding for this learning aim</t>
    </r>
  </si>
  <si>
    <t>Logic change 2024/25
Code -1 and 9 removed 2024/25</t>
  </si>
  <si>
    <r>
      <rPr>
        <strike/>
        <sz val="11"/>
        <color rgb="FF000000"/>
        <rFont val="Arial"/>
        <family val="2"/>
      </rPr>
      <t xml:space="preserve">-1  = Missing (Not Applicable/ Not Known)
0   = Aim is not financed by an Advanced Learner Loan
</t>
    </r>
    <r>
      <rPr>
        <sz val="11"/>
        <color indexed="8"/>
        <rFont val="Arial"/>
        <family val="2"/>
      </rPr>
      <t>1   = Aim is financed by an Advanced Learner Loan</t>
    </r>
  </si>
  <si>
    <t>Logic change 2024/25
Code -1 and 0 removed 2024/25</t>
  </si>
  <si>
    <r>
      <rPr>
        <strike/>
        <sz val="11"/>
        <color rgb="FF000000"/>
        <rFont val="Arial"/>
        <family val="2"/>
      </rPr>
      <t xml:space="preserve">-1 = Missing (Not Applicable/ Not Known)
0  = Learning aim not restarted
</t>
    </r>
    <r>
      <rPr>
        <sz val="11"/>
        <color indexed="8"/>
        <rFont val="Arial"/>
        <family val="2"/>
      </rPr>
      <t>1  = Learning aim restarted</t>
    </r>
  </si>
  <si>
    <r>
      <rPr>
        <strike/>
        <sz val="11"/>
        <color rgb="FF000000"/>
        <rFont val="Arial"/>
        <family val="2"/>
      </rPr>
      <t>-1 = NA</t>
    </r>
    <r>
      <rPr>
        <sz val="11"/>
        <color indexed="8"/>
        <rFont val="Arial"/>
        <family val="2"/>
      </rPr>
      <t xml:space="preserve">
0  = No
1  = Yes</t>
    </r>
  </si>
  <si>
    <r>
      <rPr>
        <strike/>
        <sz val="11"/>
        <color rgb="FF000000"/>
        <rFont val="Arial"/>
        <family val="2"/>
      </rPr>
      <t>-1 = Missing (Not Applicable/ Not Known)</t>
    </r>
    <r>
      <rPr>
        <sz val="11"/>
        <color indexed="8"/>
        <rFont val="Arial"/>
        <family val="2"/>
      </rPr>
      <t xml:space="preserve">
1  = Yes 
0  = No</t>
    </r>
  </si>
  <si>
    <t>Lookup -1 removed 2024/25</t>
  </si>
  <si>
    <t>Logic change 2024/25
Lookup value removed -1 and 0</t>
  </si>
  <si>
    <r>
      <rPr>
        <strike/>
        <sz val="11"/>
        <color rgb="FF000000"/>
        <rFont val="Arial"/>
        <family val="2"/>
      </rPr>
      <t>-1 = Not applicable/Not Known
0  = Learner's GCSE English status is unknown</t>
    </r>
    <r>
      <rPr>
        <sz val="11"/>
        <color indexed="8"/>
        <rFont val="Arial"/>
        <family val="2"/>
      </rPr>
      <t xml:space="preserve">
1  = Learner is exempt from GCSE English condition of funding due to a learning difficulty 
2  = Learner is exempt from GCSE English condition of funding as they hold an equivalent overseas qualification
3  = Learner has met the GCSE English condition of funding as they hold an approved equivalent UK qualification
4  = Learner has met the GCSE English condition of funding by undertaking/completing a valid English GCSE or equivalent qualification at another institution through collaboration with the home institution
5  = Learner holds a pass grade for functional skills level 2 in English
6  = Unassigned</t>
    </r>
  </si>
  <si>
    <t>Logic change 2024/25
Code -1 and 0 removed 2024/25</t>
  </si>
  <si>
    <r>
      <rPr>
        <strike/>
        <sz val="11"/>
        <color rgb="FF000000"/>
        <rFont val="Arial"/>
        <family val="2"/>
      </rPr>
      <t>-1 = Not applicable/Not Known
 0 = Learner's GCSE Maths status is unknown</t>
    </r>
    <r>
      <rPr>
        <sz val="11"/>
        <color indexed="8"/>
        <rFont val="Arial"/>
        <family val="2"/>
      </rPr>
      <t xml:space="preserve">
1 = Learner is exempt from GCSE maths condition of funding due to a learning difficulty 
 2 = Learner is exempt from GCSE maths condition of funding as they hold an equivalent overseas qualification
 3 = Learner has met the GCSE maths condition of funding as they hold an approved equivalent UK qualification
 4 = Learner has met the GCSE maths condition of funding by undertaking/completing a valid maths GCSE or equivalent qualification at another institution through collaboration with the home institution
 5 = Learner holds a pass grade for functional skills level 2 in mathematics
 6 = Unassigned</t>
    </r>
  </si>
  <si>
    <t>Code 4 changed to Vision impairment
Code 18 added 2024/25</t>
  </si>
  <si>
    <t>Unassigned code list updated to 121 to 130 added 2024/25
Code 120 added 2024/25
Code 999 removed 2024/25</t>
  </si>
  <si>
    <t xml:space="preserve">WPL indicator no longer available.
Use ProgType in (2,3,10,20,21,22,23,25) as a proxy for WPL
Added FundModel 37 to definition
Reintroduced as required for D_FEFund 
</t>
  </si>
  <si>
    <t>TLevelOSLearnAimRef</t>
  </si>
  <si>
    <t>TLevelProgAimActEndDate</t>
  </si>
  <si>
    <t>TLevelProgAimPlanEndDate</t>
  </si>
  <si>
    <t>TLevelProgAimStartDate</t>
  </si>
  <si>
    <t>TLevelTQLearnAimRef</t>
  </si>
  <si>
    <t>Value of TLevelOSLearnAimRef</t>
  </si>
  <si>
    <t>Value of TLevelProgAimActEndDate</t>
  </si>
  <si>
    <t>Value of TLevelProgAimPlanEndDate</t>
  </si>
  <si>
    <t>Value of TLevelProgAimStartDate</t>
  </si>
  <si>
    <t>Value of TLevelTQLearnAimRef</t>
  </si>
  <si>
    <t>ProgAimSeqNumber</t>
  </si>
  <si>
    <t>Value of ProgAimSeqNumber</t>
  </si>
  <si>
    <t>T Level OS Learn Aim Ref</t>
  </si>
  <si>
    <t>T Level Programme Aim Actual End Date</t>
  </si>
  <si>
    <t>(tinyint)+D47</t>
  </si>
  <si>
    <t>Programme Aim Sequence Number</t>
  </si>
  <si>
    <t>T Level Programme Aim Planned End Date</t>
  </si>
  <si>
    <t>T Level Programme Aim Start Date</t>
  </si>
  <si>
    <t>T Level TQ Learn Aim Ref</t>
  </si>
  <si>
    <t>Reinstated field for R06/SN06</t>
  </si>
  <si>
    <t>New Table Format 2024/25</t>
  </si>
  <si>
    <r>
      <t xml:space="preserve">Change </t>
    </r>
    <r>
      <rPr>
        <sz val="12"/>
        <color rgb="FF000000"/>
        <rFont val="Arial"/>
        <family val="2"/>
      </rPr>
      <t xml:space="preserve">(If the tab of a sheet is coloured, this indicates a new or deleted table) Solid red               indicates missing data. </t>
    </r>
  </si>
  <si>
    <t>V0.1</t>
  </si>
  <si>
    <t>Colour</t>
  </si>
  <si>
    <t>Version 1.0, including changes from 2023/24</t>
  </si>
  <si>
    <t>New format 2024/25</t>
  </si>
  <si>
    <t>Learner Employment status table including Employment status monitoring types.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</si>
</sst>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hh:mm:ss"/>
  </numFmts>
  <fonts count="69"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Arial"/>
      <family val="2"/>
    </font>
    <font>
      <sz val="8"/>
      <name val="Arial"/>
      <family val="2"/>
    </font>
    <font>
      <b/>
      <sz val="11"/>
      <color indexed="8"/>
      <name val="Arial"/>
      <family val="2"/>
    </font>
    <font>
      <sz val="11"/>
      <name val="Arial"/>
      <family val="2"/>
    </font>
    <font>
      <strike/>
      <sz val="11"/>
      <color indexed="8"/>
      <name val="Arial"/>
      <family val="2"/>
    </font>
    <font>
      <b/>
      <sz val="11"/>
      <name val="Arial"/>
      <family val="2"/>
    </font>
    <font>
      <b/>
      <sz val="12"/>
      <color indexed="8"/>
      <name val="Arial"/>
      <family val="2"/>
    </font>
    <font>
      <sz val="12"/>
      <color indexed="8"/>
      <name val="Arial"/>
      <family val="2"/>
    </font>
    <font>
      <sz val="12"/>
      <name val="Arial"/>
      <family val="2"/>
    </font>
    <font>
      <sz val="10"/>
      <color indexed="8"/>
      <name val="Arial"/>
      <family val="2"/>
    </font>
    <font>
      <sz val="11"/>
      <color indexed="8"/>
      <name val="Calibri"/>
      <family val="2"/>
    </font>
    <font>
      <sz val="12"/>
      <color theme="1"/>
      <name val="Arial"/>
      <family val="2"/>
    </font>
    <font>
      <sz val="11"/>
      <color theme="1"/>
      <name val="Calibri"/>
      <family val="2"/>
      <scheme val="minor"/>
    </font>
    <font>
      <sz val="11"/>
      <color theme="1"/>
      <name val="Arial"/>
      <family val="2"/>
    </font>
    <font>
      <sz val="12"/>
      <color rgb="FF9C0006"/>
      <name val="Arial"/>
      <family val="2"/>
    </font>
    <font>
      <sz val="12"/>
      <color rgb="FF9C6500"/>
      <name val="Arial"/>
      <family val="2"/>
    </font>
    <font>
      <sz val="8"/>
      <name val="Verdana"/>
      <family val="2"/>
    </font>
    <font>
      <u/>
      <sz val="12"/>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FF0000"/>
      <name val="Arial"/>
      <family val="2"/>
    </font>
    <font>
      <sz val="11"/>
      <color rgb="FF000000"/>
      <name val="Arial"/>
      <family val="2"/>
    </font>
    <font>
      <b/>
      <sz val="11"/>
      <color theme="1"/>
      <name val="Arial"/>
      <family val="2"/>
    </font>
    <font>
      <strike/>
      <sz val="11"/>
      <color theme="1"/>
      <name val="Arial"/>
      <family val="2"/>
    </font>
    <font>
      <strike/>
      <sz val="12"/>
      <color theme="1"/>
      <name val="Arial"/>
      <family val="2"/>
    </font>
    <font>
      <strike/>
      <sz val="11"/>
      <color rgb="FF000000"/>
      <name val="Arial"/>
      <family val="2"/>
    </font>
    <font>
      <sz val="12"/>
      <color rgb="FF0B0C0C"/>
      <name val="Arial"/>
      <family val="2"/>
    </font>
    <font>
      <sz val="12"/>
      <color rgb="FF000000"/>
      <name val="Arial"/>
      <family val="2"/>
    </font>
    <font>
      <b/>
      <strike/>
      <sz val="11"/>
      <color theme="1"/>
      <name val="Arial"/>
      <family val="2"/>
    </font>
    <font>
      <b/>
      <strike/>
      <sz val="11"/>
      <color rgb="FF000000"/>
      <name val="Arial"/>
      <family val="2"/>
    </font>
    <font>
      <b/>
      <strike/>
      <sz val="11"/>
      <color indexed="8"/>
      <name val="Arial"/>
      <family val="2"/>
    </font>
    <font>
      <b/>
      <strike/>
      <sz val="12"/>
      <color indexed="8"/>
      <name val="Arial"/>
      <family val="2"/>
    </font>
    <font>
      <b/>
      <strike/>
      <sz val="11"/>
      <name val="Arial"/>
      <family val="2"/>
    </font>
    <font>
      <b/>
      <strike/>
      <sz val="12"/>
      <color theme="1"/>
      <name val="Arial"/>
      <family val="2"/>
    </font>
    <font>
      <b/>
      <sz val="16"/>
      <color indexed="8"/>
      <name val="Arial"/>
      <family val="2"/>
    </font>
    <font>
      <sz val="11"/>
      <color rgb="FF000000"/>
      <name val="Aptos Narrow"/>
      <family val="2"/>
    </font>
    <font>
      <b/>
      <sz val="11"/>
      <color rgb="FF000000"/>
      <name val="Arial"/>
      <family val="2"/>
    </font>
    <font>
      <strike/>
      <sz val="11"/>
      <name val="Arial"/>
      <family val="2"/>
    </font>
    <font>
      <strike/>
      <u/>
      <sz val="12"/>
      <color theme="10"/>
      <name val="Arial"/>
      <family val="2"/>
    </font>
    <font>
      <strike/>
      <sz val="12"/>
      <name val="Arial"/>
      <family val="2"/>
    </font>
    <font>
      <sz val="11"/>
      <color rgb="FF1D1C1D"/>
      <name val="Arial"/>
      <family val="2"/>
    </font>
    <font>
      <b/>
      <sz val="12"/>
      <color rgb="FF000000"/>
      <name val="Arial"/>
      <family val="2"/>
    </font>
  </fonts>
  <fills count="43">
    <fill>
      <patternFill patternType="none"/>
    </fill>
    <fill>
      <patternFill patternType="gray125"/>
    </fill>
    <fill>
      <patternFill patternType="solid">
        <fgColor indexed="27"/>
        <bgColor indexed="64"/>
      </patternFill>
    </fill>
    <fill>
      <patternFill patternType="solid">
        <fgColor indexed="51"/>
        <bgColor indexed="64"/>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CC"/>
      </patternFill>
    </fill>
    <fill>
      <patternFill patternType="gray0625">
        <bgColor theme="5" tint="0.79995117038483843"/>
      </patternFill>
    </fill>
    <fill>
      <patternFill patternType="solid">
        <fgColor theme="0"/>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indexed="26"/>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0"/>
      </patternFill>
    </fill>
    <fill>
      <patternFill patternType="solid">
        <fgColor theme="4" tint="0.79998168889431442"/>
        <bgColor indexed="65"/>
      </patternFill>
    </fill>
    <fill>
      <patternFill patternType="solid">
        <fgColor rgb="FFFF0000"/>
        <bgColor indexed="64"/>
      </patternFill>
    </fill>
    <fill>
      <patternFill patternType="solid">
        <fgColor rgb="FFFFFF00"/>
        <bgColor rgb="FF000000"/>
      </patternFill>
    </fill>
    <fill>
      <patternFill patternType="solid">
        <fgColor theme="5" tint="0.5999938962981048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theme="3" tint="0.39991454817346722"/>
      </left>
      <right/>
      <top style="thin">
        <color theme="3" tint="0.39991454817346722"/>
      </top>
      <bottom style="thin">
        <color theme="3" tint="0.39991454817346722"/>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right/>
      <top style="thin">
        <color theme="3" tint="0.39994506668294322"/>
      </top>
      <bottom style="thin">
        <color theme="3" tint="0.39994506668294322"/>
      </bottom>
      <diagonal/>
    </border>
    <border>
      <left/>
      <right/>
      <top/>
      <bottom style="thin">
        <color indexed="64"/>
      </bottom>
      <diagonal/>
    </border>
    <border>
      <left style="thin">
        <color theme="3" tint="0.39994506668294322"/>
      </left>
      <right/>
      <top style="thin">
        <color theme="3" tint="0.39994506668294322"/>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style="thin">
        <color theme="3" tint="0.39988402966399123"/>
      </right>
      <top style="thin">
        <color theme="3" tint="0.39991454817346722"/>
      </top>
      <bottom style="thin">
        <color theme="3" tint="0.39991454817346722"/>
      </bottom>
      <diagonal/>
    </border>
    <border>
      <left/>
      <right style="thin">
        <color indexed="64"/>
      </right>
      <top/>
      <bottom style="thin">
        <color indexed="64"/>
      </bottom>
      <diagonal/>
    </border>
    <border>
      <left/>
      <right/>
      <top style="thin">
        <color theme="3" tint="0.39991454817346722"/>
      </top>
      <bottom/>
      <diagonal/>
    </border>
    <border>
      <left/>
      <right/>
      <top style="thin">
        <color theme="3" tint="0.39988402966399123"/>
      </top>
      <bottom/>
      <diagonal/>
    </border>
    <border>
      <left/>
      <right/>
      <top style="thin">
        <color theme="3" tint="0.39994506668294322"/>
      </top>
      <bottom/>
      <diagonal/>
    </border>
    <border>
      <left style="thin">
        <color theme="3" tint="0.39991454817346722"/>
      </left>
      <right/>
      <top style="thin">
        <color theme="3" tint="0.39988402966399123"/>
      </top>
      <bottom style="thin">
        <color theme="3" tint="0.39988402966399123"/>
      </bottom>
      <diagonal/>
    </border>
    <border>
      <left/>
      <right style="thin">
        <color theme="3" tint="0.39991454817346722"/>
      </right>
      <top style="thin">
        <color theme="3" tint="0.39988402966399123"/>
      </top>
      <bottom style="thin">
        <color theme="3" tint="0.39988402966399123"/>
      </bottom>
      <diagonal/>
    </border>
    <border>
      <left/>
      <right/>
      <top style="thin">
        <color theme="3" tint="0.39991454817346722"/>
      </top>
      <bottom style="thin">
        <color theme="3" tint="0.39985351115451523"/>
      </bottom>
      <diagonal/>
    </border>
    <border>
      <left/>
      <right/>
      <top/>
      <bottom style="thin">
        <color theme="3" tint="0.39985351115451523"/>
      </bottom>
      <diagonal/>
    </border>
    <border>
      <left/>
      <right style="thin">
        <color theme="3" tint="0.39988402966399123"/>
      </right>
      <top style="thin">
        <color theme="3" tint="0.39988402966399123"/>
      </top>
      <bottom style="thin">
        <color theme="3" tint="0.39985351115451523"/>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s>
  <cellStyleXfs count="107">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1" fillId="0" borderId="0"/>
    <xf numFmtId="0" fontId="21" fillId="0" borderId="0"/>
    <xf numFmtId="0" fontId="12" fillId="0" borderId="0"/>
    <xf numFmtId="0" fontId="11" fillId="0" borderId="0"/>
    <xf numFmtId="0" fontId="25" fillId="11" borderId="0"/>
    <xf numFmtId="0" fontId="23" fillId="10" borderId="0" applyNumberFormat="0" applyFon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10" fillId="0" borderId="0"/>
    <xf numFmtId="0" fontId="10" fillId="10" borderId="0" applyNumberFormat="0" applyFont="0" applyBorder="0" applyAlignment="0" applyProtection="0"/>
    <xf numFmtId="43" fontId="25" fillId="0" borderId="0" applyFont="0" applyFill="0" applyBorder="0" applyAlignment="0" applyProtection="0"/>
    <xf numFmtId="0" fontId="24" fillId="0" borderId="0"/>
    <xf numFmtId="0" fontId="24" fillId="0" borderId="0"/>
    <xf numFmtId="0" fontId="25" fillId="0" borderId="0"/>
    <xf numFmtId="0" fontId="24" fillId="0" borderId="0"/>
    <xf numFmtId="0" fontId="21" fillId="0" borderId="0"/>
    <xf numFmtId="0" fontId="21" fillId="0" borderId="0"/>
    <xf numFmtId="0" fontId="20" fillId="0" borderId="0"/>
    <xf numFmtId="0" fontId="26" fillId="0" borderId="0"/>
    <xf numFmtId="0" fontId="21" fillId="0" borderId="0"/>
    <xf numFmtId="0" fontId="21" fillId="0" borderId="0"/>
    <xf numFmtId="0" fontId="24" fillId="0" borderId="0"/>
    <xf numFmtId="0" fontId="24" fillId="0" borderId="0"/>
    <xf numFmtId="0" fontId="21" fillId="0" borderId="0"/>
    <xf numFmtId="0" fontId="21" fillId="16" borderId="5" applyNumberFormat="0" applyFont="0" applyAlignment="0" applyProtection="0"/>
    <xf numFmtId="0" fontId="21" fillId="16" borderId="5" applyNumberFormat="0" applyFont="0" applyAlignment="0" applyProtection="0"/>
    <xf numFmtId="0" fontId="29" fillId="17" borderId="1">
      <alignment wrapText="1"/>
    </xf>
    <xf numFmtId="0" fontId="24" fillId="9" borderId="0" applyNumberFormat="0" applyBorder="0" applyAlignment="0" applyProtection="0"/>
    <xf numFmtId="0" fontId="24" fillId="6" borderId="0" applyNumberFormat="0" applyBorder="0" applyAlignment="0" applyProtection="0"/>
    <xf numFmtId="0" fontId="21" fillId="0" borderId="0"/>
    <xf numFmtId="0" fontId="30" fillId="0" borderId="0" applyNumberFormat="0" applyFill="0" applyBorder="0" applyAlignment="0" applyProtection="0">
      <alignment vertical="top"/>
      <protection locked="0"/>
    </xf>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26"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4" borderId="0" applyNumberFormat="0" applyBorder="0" applyAlignment="0" applyProtection="0"/>
    <xf numFmtId="0" fontId="32" fillId="19" borderId="0" applyNumberFormat="0" applyBorder="0" applyAlignment="0" applyProtection="0"/>
    <xf numFmtId="0" fontId="33" fillId="35" borderId="6" applyNumberFormat="0" applyAlignment="0" applyProtection="0"/>
    <xf numFmtId="0" fontId="34" fillId="36" borderId="7" applyNumberFormat="0" applyAlignment="0" applyProtection="0"/>
    <xf numFmtId="0" fontId="35" fillId="0" borderId="0" applyNumberFormat="0" applyFill="0" applyBorder="0" applyAlignment="0" applyProtection="0"/>
    <xf numFmtId="0" fontId="36" fillId="20" borderId="0" applyNumberFormat="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22" borderId="6" applyNumberFormat="0" applyAlignment="0" applyProtection="0"/>
    <xf numFmtId="0" fontId="41" fillId="0" borderId="11" applyNumberFormat="0" applyFill="0" applyAlignment="0" applyProtection="0"/>
    <xf numFmtId="0" fontId="42" fillId="37" borderId="0" applyNumberFormat="0" applyBorder="0" applyAlignment="0" applyProtection="0"/>
    <xf numFmtId="0" fontId="21" fillId="16" borderId="5" applyNumberFormat="0" applyFont="0" applyAlignment="0" applyProtection="0"/>
    <xf numFmtId="0" fontId="43" fillId="35" borderId="12" applyNumberFormat="0" applyAlignment="0" applyProtection="0"/>
    <xf numFmtId="0" fontId="44" fillId="0" borderId="0" applyNumberFormat="0" applyFill="0" applyBorder="0" applyAlignment="0" applyProtection="0"/>
    <xf numFmtId="0" fontId="45" fillId="0" borderId="13" applyNumberFormat="0" applyFill="0" applyAlignment="0" applyProtection="0"/>
    <xf numFmtId="0" fontId="46" fillId="0" borderId="0" applyNumberForma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10" fillId="0" borderId="0"/>
    <xf numFmtId="0" fontId="22" fillId="0" borderId="0"/>
    <xf numFmtId="0" fontId="22"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24" fillId="39" borderId="0" applyNumberFormat="0" applyBorder="0" applyAlignment="0" applyProtection="0"/>
    <xf numFmtId="0" fontId="8" fillId="4" borderId="0" applyNumberFormat="0" applyBorder="0" applyAlignment="0" applyProtection="0"/>
    <xf numFmtId="0" fontId="7" fillId="0" borderId="0"/>
    <xf numFmtId="0" fontId="7" fillId="9" borderId="0" applyNumberFormat="0" applyBorder="0" applyAlignment="0" applyProtection="0"/>
    <xf numFmtId="0" fontId="6" fillId="0" borderId="0"/>
    <xf numFmtId="0" fontId="5" fillId="7" borderId="0" applyNumberFormat="0" applyBorder="0" applyAlignment="0" applyProtection="0"/>
    <xf numFmtId="0" fontId="5" fillId="5" borderId="0" applyNumberFormat="0" applyBorder="0" applyAlignment="0" applyProtection="0"/>
    <xf numFmtId="0" fontId="5" fillId="9" borderId="0" applyNumberFormat="0" applyBorder="0" applyAlignment="0" applyProtection="0"/>
    <xf numFmtId="0" fontId="4" fillId="0" borderId="0"/>
    <xf numFmtId="0" fontId="3" fillId="0" borderId="0"/>
    <xf numFmtId="0" fontId="2" fillId="0" borderId="0"/>
    <xf numFmtId="0" fontId="1" fillId="0" borderId="0"/>
    <xf numFmtId="0" fontId="1" fillId="0" borderId="0"/>
    <xf numFmtId="0" fontId="1" fillId="0" borderId="0"/>
    <xf numFmtId="0" fontId="1" fillId="9" borderId="0" applyNumberFormat="0" applyBorder="0" applyAlignment="0" applyProtection="0"/>
  </cellStyleXfs>
  <cellXfs count="861">
    <xf numFmtId="0" fontId="0" fillId="0" borderId="0" xfId="0"/>
    <xf numFmtId="0" fontId="13" fillId="0" borderId="0" xfId="0" applyFont="1" applyAlignment="1">
      <alignment wrapText="1"/>
    </xf>
    <xf numFmtId="0" fontId="13" fillId="0" borderId="0" xfId="8" applyFont="1" applyAlignment="1">
      <alignment horizontal="center" vertical="center" wrapText="1"/>
    </xf>
    <xf numFmtId="0" fontId="15" fillId="3" borderId="15" xfId="0" applyFont="1" applyFill="1" applyBorder="1" applyAlignment="1">
      <alignment vertical="center" wrapText="1"/>
    </xf>
    <xf numFmtId="0" fontId="26" fillId="0" borderId="0" xfId="0" applyFont="1"/>
    <xf numFmtId="0" fontId="13" fillId="0" borderId="0" xfId="0" applyFont="1" applyAlignment="1">
      <alignment horizontal="left" wrapText="1"/>
    </xf>
    <xf numFmtId="0" fontId="26" fillId="0" borderId="0" xfId="0" applyFont="1" applyAlignment="1">
      <alignment vertical="center" wrapText="1"/>
    </xf>
    <xf numFmtId="0" fontId="19" fillId="3" borderId="15" xfId="0" applyFont="1" applyFill="1" applyBorder="1" applyAlignment="1">
      <alignment vertical="center"/>
    </xf>
    <xf numFmtId="0" fontId="26" fillId="0" borderId="0" xfId="0" applyFont="1" applyAlignment="1">
      <alignment vertical="center"/>
    </xf>
    <xf numFmtId="0" fontId="13" fillId="0" borderId="0" xfId="0" applyFont="1" applyAlignment="1">
      <alignment horizontal="center" wrapText="1"/>
    </xf>
    <xf numFmtId="0" fontId="15" fillId="3" borderId="19" xfId="0" applyFont="1" applyFill="1" applyBorder="1" applyAlignment="1">
      <alignment vertical="center" wrapText="1"/>
    </xf>
    <xf numFmtId="0" fontId="15" fillId="3" borderId="20" xfId="0" applyFont="1" applyFill="1" applyBorder="1" applyAlignment="1">
      <alignment vertical="center" wrapText="1"/>
    </xf>
    <xf numFmtId="0" fontId="15" fillId="3" borderId="19" xfId="0" applyFont="1" applyFill="1" applyBorder="1" applyAlignment="1">
      <alignment vertical="center"/>
    </xf>
    <xf numFmtId="0" fontId="26" fillId="0" borderId="0" xfId="0" applyFont="1" applyAlignment="1">
      <alignment wrapText="1"/>
    </xf>
    <xf numFmtId="0" fontId="13" fillId="0" borderId="0" xfId="13" applyFont="1" applyAlignment="1">
      <alignment vertical="center"/>
    </xf>
    <xf numFmtId="0" fontId="13" fillId="0" borderId="0" xfId="13" applyFont="1" applyAlignment="1">
      <alignment vertical="center" wrapText="1"/>
    </xf>
    <xf numFmtId="0" fontId="15" fillId="3" borderId="20" xfId="0" applyFont="1" applyFill="1" applyBorder="1" applyAlignment="1">
      <alignment horizontal="center" vertical="center" wrapText="1"/>
    </xf>
    <xf numFmtId="0" fontId="26" fillId="0" borderId="0" xfId="0" applyFont="1" applyAlignment="1">
      <alignment horizontal="center"/>
    </xf>
    <xf numFmtId="0" fontId="19" fillId="3" borderId="19" xfId="0" applyFont="1" applyFill="1" applyBorder="1" applyAlignment="1">
      <alignment horizontal="center" vertical="center" wrapText="1"/>
    </xf>
    <xf numFmtId="0" fontId="26" fillId="0" borderId="0" xfId="0" applyFont="1" applyAlignment="1">
      <alignment horizontal="left" vertical="center"/>
    </xf>
    <xf numFmtId="0" fontId="18" fillId="0" borderId="0" xfId="5" applyFont="1" applyAlignment="1">
      <alignment horizontal="left" vertical="center"/>
    </xf>
    <xf numFmtId="0" fontId="13" fillId="0" borderId="0" xfId="0" applyFont="1" applyAlignment="1">
      <alignment vertical="center"/>
    </xf>
    <xf numFmtId="0" fontId="18" fillId="0" borderId="0" xfId="5" applyFont="1" applyAlignment="1">
      <alignment horizontal="center" vertical="center"/>
    </xf>
    <xf numFmtId="0" fontId="26" fillId="0" borderId="0" xfId="0" applyFont="1" applyAlignment="1">
      <alignment horizontal="center" vertical="center"/>
    </xf>
    <xf numFmtId="0" fontId="15" fillId="3" borderId="20" xfId="0" applyFont="1" applyFill="1" applyBorder="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3" fillId="0" borderId="0" xfId="13" applyFont="1" applyAlignment="1">
      <alignment horizontal="center" vertical="center"/>
    </xf>
    <xf numFmtId="0" fontId="26" fillId="0" borderId="0" xfId="0" applyFont="1" applyAlignment="1">
      <alignment horizontal="center" vertical="center" wrapText="1"/>
    </xf>
    <xf numFmtId="0" fontId="49" fillId="0" borderId="0" xfId="0" applyFont="1" applyAlignment="1">
      <alignment horizontal="left" vertical="center"/>
    </xf>
    <xf numFmtId="0" fontId="13" fillId="0" borderId="0" xfId="0" applyFont="1" applyAlignment="1">
      <alignment horizontal="left" vertical="center"/>
    </xf>
    <xf numFmtId="0" fontId="18" fillId="0" borderId="0" xfId="0" applyFont="1" applyAlignment="1">
      <alignment horizontal="left" vertical="center" wrapText="1"/>
    </xf>
    <xf numFmtId="0" fontId="13" fillId="0" borderId="0" xfId="0" applyFont="1" applyAlignment="1">
      <alignment horizontal="center" vertical="center"/>
    </xf>
    <xf numFmtId="0" fontId="15" fillId="3" borderId="20" xfId="94" applyFont="1" applyFill="1" applyBorder="1" applyAlignment="1">
      <alignment horizontal="left" vertical="center" wrapText="1"/>
    </xf>
    <xf numFmtId="0" fontId="15" fillId="3" borderId="19" xfId="94" applyFont="1" applyFill="1" applyBorder="1" applyAlignment="1">
      <alignment horizontal="center" vertical="center" wrapText="1"/>
    </xf>
    <xf numFmtId="0" fontId="26" fillId="0" borderId="0" xfId="94" applyFont="1" applyAlignment="1">
      <alignment horizontal="center" vertical="center"/>
    </xf>
    <xf numFmtId="0" fontId="26" fillId="0" borderId="0" xfId="94" applyFont="1" applyAlignment="1">
      <alignment vertical="center"/>
    </xf>
    <xf numFmtId="0" fontId="26" fillId="0" borderId="0" xfId="94" applyFont="1" applyAlignment="1">
      <alignment horizontal="left" vertical="center" wrapText="1"/>
    </xf>
    <xf numFmtId="0" fontId="13" fillId="0" borderId="0" xfId="0" applyFont="1" applyAlignment="1">
      <alignment horizontal="left" vertical="center" wrapText="1"/>
    </xf>
    <xf numFmtId="0" fontId="16" fillId="0" borderId="0" xfId="5" applyFont="1" applyAlignment="1">
      <alignment horizontal="left" vertical="center"/>
    </xf>
    <xf numFmtId="0" fontId="16" fillId="0" borderId="0" xfId="5" applyFont="1" applyAlignment="1">
      <alignment horizontal="center" vertical="center"/>
    </xf>
    <xf numFmtId="0" fontId="16" fillId="0" borderId="4" xfId="14" applyFont="1" applyFill="1" applyBorder="1" applyAlignment="1">
      <alignment horizontal="left" vertical="center" wrapText="1"/>
    </xf>
    <xf numFmtId="0" fontId="13" fillId="0" borderId="4" xfId="1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8" fillId="0" borderId="0" xfId="5" applyFont="1" applyAlignment="1">
      <alignment horizontal="left" vertical="center" wrapText="1"/>
    </xf>
    <xf numFmtId="0" fontId="13" fillId="0" borderId="4" xfId="14" applyFont="1" applyFill="1" applyBorder="1" applyAlignment="1">
      <alignment horizontal="left" vertical="center" wrapText="1"/>
    </xf>
    <xf numFmtId="0" fontId="16" fillId="0" borderId="0" xfId="0" applyFont="1" applyAlignment="1">
      <alignment horizontal="left" vertical="center" wrapText="1"/>
    </xf>
    <xf numFmtId="0" fontId="13" fillId="0" borderId="0" xfId="14" applyFont="1" applyFill="1" applyAlignment="1">
      <alignment horizontal="center" vertical="center" wrapText="1"/>
    </xf>
    <xf numFmtId="0" fontId="15" fillId="3" borderId="25" xfId="0" applyFont="1" applyFill="1" applyBorder="1" applyAlignment="1">
      <alignment horizontal="left" vertical="center" wrapText="1"/>
    </xf>
    <xf numFmtId="0" fontId="16" fillId="0" borderId="4" xfId="12" applyFont="1" applyFill="1" applyBorder="1" applyAlignment="1">
      <alignment horizontal="left" vertical="center" wrapText="1"/>
    </xf>
    <xf numFmtId="0" fontId="16" fillId="0" borderId="4" xfId="0" applyFont="1" applyBorder="1" applyAlignment="1">
      <alignment horizontal="left" vertical="center" wrapText="1"/>
    </xf>
    <xf numFmtId="0" fontId="20" fillId="0" borderId="0" xfId="0" applyFont="1"/>
    <xf numFmtId="0" fontId="0" fillId="13" borderId="2" xfId="0" applyFill="1" applyBorder="1" applyAlignment="1">
      <alignment vertical="center" wrapText="1"/>
    </xf>
    <xf numFmtId="0" fontId="16" fillId="0" borderId="0" xfId="5" applyFont="1" applyAlignment="1">
      <alignment vertical="center"/>
    </xf>
    <xf numFmtId="49" fontId="26" fillId="0" borderId="0" xfId="0" applyNumberFormat="1" applyFont="1" applyAlignment="1">
      <alignment vertical="center"/>
    </xf>
    <xf numFmtId="0" fontId="18" fillId="0" borderId="0" xfId="5" applyFont="1" applyAlignment="1">
      <alignment horizontal="center" vertical="center" wrapText="1"/>
    </xf>
    <xf numFmtId="0" fontId="13" fillId="0" borderId="0" xfId="94" applyFont="1" applyAlignment="1">
      <alignment horizontal="left" vertical="center" wrapText="1"/>
    </xf>
    <xf numFmtId="0" fontId="26" fillId="0" borderId="0" xfId="94"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7" fillId="0" borderId="0" xfId="0" applyFont="1" applyAlignment="1">
      <alignment vertical="center" wrapText="1"/>
    </xf>
    <xf numFmtId="0" fontId="0" fillId="0" borderId="0" xfId="0" applyAlignment="1">
      <alignment vertical="center"/>
    </xf>
    <xf numFmtId="0" fontId="18" fillId="0" borderId="0" xfId="5" applyFont="1" applyAlignment="1">
      <alignment vertical="center" wrapText="1"/>
    </xf>
    <xf numFmtId="0" fontId="15" fillId="3" borderId="17" xfId="0" applyFont="1" applyFill="1" applyBorder="1" applyAlignment="1">
      <alignment vertical="center" wrapText="1"/>
    </xf>
    <xf numFmtId="0" fontId="15" fillId="3" borderId="18" xfId="0" applyFont="1" applyFill="1" applyBorder="1" applyAlignment="1">
      <alignment vertical="center" wrapText="1"/>
    </xf>
    <xf numFmtId="0" fontId="13" fillId="0" borderId="0" xfId="94" applyFont="1" applyAlignment="1">
      <alignment horizontal="center" vertical="center" wrapText="1"/>
    </xf>
    <xf numFmtId="0" fontId="26" fillId="0" borderId="27" xfId="0" applyFont="1" applyBorder="1" applyAlignment="1">
      <alignment vertical="center" wrapText="1"/>
    </xf>
    <xf numFmtId="0" fontId="13" fillId="0" borderId="0" xfId="13" applyFont="1" applyAlignment="1">
      <alignment horizontal="center" vertical="center" wrapText="1"/>
    </xf>
    <xf numFmtId="0" fontId="13" fillId="0" borderId="0" xfId="94" applyFont="1" applyAlignment="1">
      <alignment vertical="center" wrapText="1"/>
    </xf>
    <xf numFmtId="0" fontId="26" fillId="0" borderId="0" xfId="94" applyFont="1" applyAlignment="1">
      <alignment vertical="center" wrapText="1"/>
    </xf>
    <xf numFmtId="0" fontId="15" fillId="3" borderId="21" xfId="0" applyFont="1" applyFill="1" applyBorder="1" applyAlignment="1">
      <alignment horizontal="left" vertical="center" wrapText="1"/>
    </xf>
    <xf numFmtId="0" fontId="15" fillId="3" borderId="21" xfId="0" applyFont="1" applyFill="1" applyBorder="1" applyAlignment="1">
      <alignment horizontal="center" vertical="center" wrapText="1"/>
    </xf>
    <xf numFmtId="0" fontId="15" fillId="3" borderId="24" xfId="0" applyFont="1" applyFill="1" applyBorder="1" applyAlignment="1">
      <alignment horizontal="left" vertical="center" wrapText="1"/>
    </xf>
    <xf numFmtId="0" fontId="19" fillId="3" borderId="23" xfId="0" applyFont="1" applyFill="1" applyBorder="1" applyAlignment="1">
      <alignment horizontal="left" vertical="center" wrapText="1"/>
    </xf>
    <xf numFmtId="0" fontId="19" fillId="3" borderId="17" xfId="0" applyFont="1" applyFill="1" applyBorder="1" applyAlignment="1">
      <alignment horizontal="center" vertical="center" wrapText="1"/>
    </xf>
    <xf numFmtId="0" fontId="19" fillId="3" borderId="20" xfId="0" applyFont="1" applyFill="1" applyBorder="1" applyAlignment="1">
      <alignment vertical="center" wrapText="1"/>
    </xf>
    <xf numFmtId="0" fontId="19" fillId="3" borderId="20" xfId="0" applyFont="1" applyFill="1" applyBorder="1" applyAlignment="1">
      <alignment horizontal="center" vertical="center" wrapText="1"/>
    </xf>
    <xf numFmtId="0" fontId="19" fillId="3" borderId="18" xfId="0" applyFont="1" applyFill="1" applyBorder="1" applyAlignment="1">
      <alignment horizontal="left" vertical="center" wrapText="1"/>
    </xf>
    <xf numFmtId="0" fontId="19" fillId="3" borderId="16" xfId="0" applyFont="1" applyFill="1" applyBorder="1" applyAlignment="1">
      <alignment vertical="center" wrapText="1"/>
    </xf>
    <xf numFmtId="0" fontId="15" fillId="3" borderId="25" xfId="0" applyFont="1" applyFill="1" applyBorder="1" applyAlignment="1">
      <alignment vertical="center" wrapText="1"/>
    </xf>
    <xf numFmtId="0" fontId="15" fillId="3" borderId="15" xfId="0" applyFont="1" applyFill="1" applyBorder="1" applyAlignment="1">
      <alignment horizontal="left" vertical="center" wrapText="1"/>
    </xf>
    <xf numFmtId="0" fontId="26" fillId="0" borderId="0" xfId="100" applyFont="1" applyAlignment="1">
      <alignment wrapText="1"/>
    </xf>
    <xf numFmtId="0" fontId="19" fillId="3" borderId="19" xfId="100" applyFont="1" applyFill="1" applyBorder="1" applyAlignment="1">
      <alignment horizontal="center" vertical="center" wrapText="1"/>
    </xf>
    <xf numFmtId="0" fontId="19" fillId="3" borderId="15" xfId="100" applyFont="1" applyFill="1" applyBorder="1" applyAlignment="1">
      <alignment vertical="center" wrapText="1"/>
    </xf>
    <xf numFmtId="0" fontId="4" fillId="0" borderId="0" xfId="100" applyAlignment="1">
      <alignment wrapText="1"/>
    </xf>
    <xf numFmtId="0" fontId="4" fillId="0" borderId="0" xfId="100" applyAlignment="1">
      <alignment horizontal="center" wrapText="1"/>
    </xf>
    <xf numFmtId="0" fontId="4" fillId="0" borderId="0" xfId="100" applyAlignment="1">
      <alignment vertical="center" wrapText="1"/>
    </xf>
    <xf numFmtId="0" fontId="19" fillId="3" borderId="20" xfId="100" applyFont="1" applyFill="1" applyBorder="1" applyAlignment="1">
      <alignment horizontal="center" vertical="center" wrapText="1"/>
    </xf>
    <xf numFmtId="0" fontId="19" fillId="3" borderId="19" xfId="100" applyFont="1" applyFill="1" applyBorder="1" applyAlignment="1">
      <alignment vertical="center" wrapText="1"/>
    </xf>
    <xf numFmtId="0" fontId="19" fillId="3" borderId="25" xfId="100" applyFont="1" applyFill="1" applyBorder="1" applyAlignment="1">
      <alignment vertical="center" wrapText="1"/>
    </xf>
    <xf numFmtId="0" fontId="49" fillId="0" borderId="0" xfId="100" applyFont="1" applyAlignment="1">
      <alignment wrapText="1"/>
    </xf>
    <xf numFmtId="0" fontId="19" fillId="3" borderId="18" xfId="100" applyFont="1" applyFill="1" applyBorder="1" applyAlignment="1">
      <alignment wrapText="1"/>
    </xf>
    <xf numFmtId="0" fontId="19" fillId="3" borderId="17" xfId="100" applyFont="1" applyFill="1" applyBorder="1" applyAlignment="1">
      <alignment wrapText="1"/>
    </xf>
    <xf numFmtId="0" fontId="26" fillId="0" borderId="0" xfId="100" applyFont="1" applyAlignment="1">
      <alignment horizontal="center" wrapText="1"/>
    </xf>
    <xf numFmtId="0" fontId="4" fillId="0" borderId="0" xfId="100" applyAlignment="1">
      <alignment horizontal="left" wrapText="1"/>
    </xf>
    <xf numFmtId="0" fontId="26" fillId="0" borderId="0" xfId="100" applyFont="1" applyAlignment="1">
      <alignment horizontal="left" wrapText="1"/>
    </xf>
    <xf numFmtId="0" fontId="19" fillId="3" borderId="20" xfId="100" applyFont="1" applyFill="1" applyBorder="1" applyAlignment="1">
      <alignment vertical="center" wrapText="1"/>
    </xf>
    <xf numFmtId="0" fontId="4" fillId="0" borderId="0" xfId="100"/>
    <xf numFmtId="0" fontId="4" fillId="0" borderId="0" xfId="100" applyAlignment="1">
      <alignment horizontal="center"/>
    </xf>
    <xf numFmtId="0" fontId="19" fillId="0" borderId="0" xfId="0" applyFont="1" applyAlignment="1">
      <alignment vertical="center"/>
    </xf>
    <xf numFmtId="0" fontId="49" fillId="0" borderId="0" xfId="0" applyFont="1"/>
    <xf numFmtId="0" fontId="49" fillId="0" borderId="0" xfId="0" applyFont="1" applyAlignment="1">
      <alignment horizontal="left"/>
    </xf>
    <xf numFmtId="0" fontId="15" fillId="3" borderId="31" xfId="0" applyFont="1" applyFill="1" applyBorder="1" applyAlignment="1">
      <alignment vertical="center" wrapText="1"/>
    </xf>
    <xf numFmtId="0" fontId="19" fillId="3" borderId="19" xfId="101" applyFont="1" applyFill="1" applyBorder="1" applyAlignment="1">
      <alignment horizontal="center" vertical="center" wrapText="1"/>
    </xf>
    <xf numFmtId="0" fontId="3" fillId="0" borderId="0" xfId="101"/>
    <xf numFmtId="0" fontId="3" fillId="0" borderId="0" xfId="101" applyAlignment="1">
      <alignment horizontal="center"/>
    </xf>
    <xf numFmtId="0" fontId="19" fillId="0" borderId="0" xfId="0" applyFont="1" applyAlignment="1">
      <alignment horizontal="left" vertical="center" wrapText="1"/>
    </xf>
    <xf numFmtId="0" fontId="15" fillId="0" borderId="0" xfId="0" applyFont="1" applyAlignment="1">
      <alignment horizontal="center" vertical="center" wrapText="1"/>
    </xf>
    <xf numFmtId="0" fontId="19" fillId="0" borderId="0" xfId="94" applyFont="1" applyAlignment="1">
      <alignment horizontal="left" vertical="center" wrapText="1"/>
    </xf>
    <xf numFmtId="0" fontId="15" fillId="0" borderId="0" xfId="94" applyFont="1" applyAlignment="1">
      <alignment horizontal="center" vertical="center" wrapText="1"/>
    </xf>
    <xf numFmtId="0" fontId="15" fillId="0" borderId="0" xfId="94" applyFont="1" applyAlignment="1">
      <alignment horizontal="left" vertical="center" wrapText="1"/>
    </xf>
    <xf numFmtId="0" fontId="19" fillId="3" borderId="17" xfId="100" applyFont="1" applyFill="1" applyBorder="1" applyAlignment="1">
      <alignment horizontal="center" wrapText="1"/>
    </xf>
    <xf numFmtId="0" fontId="19" fillId="3" borderId="0" xfId="100" applyFont="1" applyFill="1" applyAlignment="1">
      <alignment vertical="center" wrapText="1"/>
    </xf>
    <xf numFmtId="0" fontId="19" fillId="3" borderId="0" xfId="100" applyFont="1" applyFill="1" applyAlignment="1">
      <alignment horizontal="center" vertical="center" wrapText="1"/>
    </xf>
    <xf numFmtId="0" fontId="19" fillId="0" borderId="0" xfId="0" applyFont="1" applyAlignment="1">
      <alignment horizontal="center" vertical="center" wrapText="1"/>
    </xf>
    <xf numFmtId="0" fontId="15" fillId="0" borderId="0" xfId="0" applyFont="1" applyAlignment="1">
      <alignment vertical="center" wrapText="1"/>
    </xf>
    <xf numFmtId="0" fontId="19" fillId="0" borderId="0" xfId="0" applyFont="1" applyAlignment="1">
      <alignment vertical="center" wrapText="1"/>
    </xf>
    <xf numFmtId="0" fontId="19" fillId="3" borderId="0" xfId="100" applyFont="1" applyFill="1" applyAlignment="1">
      <alignment horizontal="left" vertical="center" wrapText="1"/>
    </xf>
    <xf numFmtId="0" fontId="19" fillId="3" borderId="17" xfId="100" applyFont="1" applyFill="1" applyBorder="1" applyAlignment="1">
      <alignment horizontal="left" wrapText="1"/>
    </xf>
    <xf numFmtId="0" fontId="13" fillId="0" borderId="4" xfId="8" applyFont="1" applyBorder="1" applyAlignment="1">
      <alignment horizontal="left" vertical="center" wrapText="1"/>
    </xf>
    <xf numFmtId="0" fontId="13" fillId="0" borderId="0" xfId="14" applyFont="1" applyFill="1" applyAlignment="1">
      <alignment horizontal="left" vertical="center" wrapText="1"/>
    </xf>
    <xf numFmtId="0" fontId="15" fillId="3" borderId="19" xfId="94" applyFont="1" applyFill="1" applyBorder="1" applyAlignment="1">
      <alignment vertical="center" wrapText="1"/>
    </xf>
    <xf numFmtId="0" fontId="15" fillId="0" borderId="0" xfId="94" applyFont="1" applyAlignment="1">
      <alignment vertical="center" wrapText="1"/>
    </xf>
    <xf numFmtId="0" fontId="15" fillId="3" borderId="19" xfId="0" applyFont="1" applyFill="1" applyBorder="1" applyAlignment="1">
      <alignment horizontal="center" vertical="center"/>
    </xf>
    <xf numFmtId="49" fontId="26" fillId="0" borderId="0" xfId="0" applyNumberFormat="1" applyFont="1" applyAlignment="1">
      <alignment horizontal="center" vertical="center"/>
    </xf>
    <xf numFmtId="0" fontId="19" fillId="0" borderId="0" xfId="94" applyFont="1" applyAlignment="1">
      <alignment horizontal="center" vertical="center" wrapText="1"/>
    </xf>
    <xf numFmtId="0" fontId="16" fillId="0" borderId="4" xfId="12" applyFont="1" applyFill="1" applyBorder="1" applyAlignment="1">
      <alignment horizontal="center" vertical="center" wrapText="1"/>
    </xf>
    <xf numFmtId="0" fontId="15" fillId="3" borderId="19" xfId="100" applyFont="1" applyFill="1" applyBorder="1" applyAlignment="1">
      <alignment horizontal="center" vertical="center" wrapText="1"/>
    </xf>
    <xf numFmtId="0" fontId="15" fillId="3" borderId="19" xfId="100" applyFont="1" applyFill="1" applyBorder="1" applyAlignment="1">
      <alignment horizontal="left" vertical="center" wrapText="1"/>
    </xf>
    <xf numFmtId="0" fontId="15" fillId="3" borderId="20" xfId="100" applyFont="1" applyFill="1" applyBorder="1" applyAlignment="1">
      <alignment horizontal="center" vertical="center" wrapText="1"/>
    </xf>
    <xf numFmtId="0" fontId="4" fillId="0" borderId="0" xfId="100" applyAlignment="1">
      <alignment horizontal="left" vertical="center" wrapText="1"/>
    </xf>
    <xf numFmtId="0" fontId="26" fillId="0" borderId="0" xfId="100" applyFont="1" applyAlignment="1">
      <alignment vertical="center" wrapText="1"/>
    </xf>
    <xf numFmtId="0" fontId="26" fillId="0" borderId="0" xfId="100" applyFont="1" applyAlignment="1">
      <alignment horizontal="center" vertical="center" wrapText="1"/>
    </xf>
    <xf numFmtId="0" fontId="4" fillId="0" borderId="0" xfId="100" applyAlignment="1">
      <alignment horizontal="center" vertical="center" wrapText="1"/>
    </xf>
    <xf numFmtId="0" fontId="16" fillId="0" borderId="22" xfId="14" applyFont="1" applyFill="1" applyBorder="1" applyAlignment="1">
      <alignment horizontal="left" vertical="center" wrapText="1"/>
    </xf>
    <xf numFmtId="0" fontId="19" fillId="0" borderId="0" xfId="0" applyFont="1"/>
    <xf numFmtId="0" fontId="13" fillId="0" borderId="4" xfId="8" applyFont="1" applyBorder="1" applyAlignment="1">
      <alignment horizontal="center" vertical="center" wrapText="1"/>
    </xf>
    <xf numFmtId="0" fontId="15" fillId="3" borderId="19" xfId="0" applyFont="1" applyFill="1" applyBorder="1" applyAlignment="1">
      <alignment horizontal="center" vertical="center" wrapText="1"/>
    </xf>
    <xf numFmtId="0" fontId="26" fillId="0" borderId="0" xfId="0" applyFont="1" applyAlignment="1">
      <alignment vertical="top" wrapText="1"/>
    </xf>
    <xf numFmtId="0" fontId="26" fillId="0" borderId="0" xfId="0" applyFont="1" applyAlignment="1">
      <alignment horizontal="left" vertical="top" wrapText="1"/>
    </xf>
    <xf numFmtId="0" fontId="26" fillId="0" borderId="0" xfId="0" applyFont="1" applyAlignment="1">
      <alignment horizontal="left"/>
    </xf>
    <xf numFmtId="0" fontId="24" fillId="0" borderId="0" xfId="0" applyFont="1"/>
    <xf numFmtId="0" fontId="0" fillId="0" borderId="3" xfId="0" applyBorder="1" applyAlignment="1">
      <alignment vertical="center"/>
    </xf>
    <xf numFmtId="0" fontId="0" fillId="0" borderId="0" xfId="0" applyAlignment="1">
      <alignment horizontal="center"/>
    </xf>
    <xf numFmtId="0" fontId="19" fillId="3" borderId="32" xfId="101" applyFont="1" applyFill="1" applyBorder="1" applyAlignment="1">
      <alignment vertical="center" wrapText="1"/>
    </xf>
    <xf numFmtId="0" fontId="19" fillId="3" borderId="33" xfId="101" applyFont="1" applyFill="1" applyBorder="1" applyAlignment="1">
      <alignment vertical="center" wrapText="1"/>
    </xf>
    <xf numFmtId="0" fontId="19" fillId="3" borderId="34" xfId="101" applyFont="1" applyFill="1" applyBorder="1" applyAlignment="1">
      <alignment wrapText="1"/>
    </xf>
    <xf numFmtId="0" fontId="26" fillId="0" borderId="0" xfId="100" applyFont="1" applyAlignment="1">
      <alignment horizontal="left" vertical="center" wrapText="1"/>
    </xf>
    <xf numFmtId="0" fontId="16" fillId="0" borderId="0" xfId="100" applyFont="1" applyAlignment="1">
      <alignment vertical="center" wrapText="1"/>
    </xf>
    <xf numFmtId="0" fontId="13" fillId="0" borderId="0" xfId="13" applyFont="1" applyAlignment="1">
      <alignment horizontal="left" vertical="center" wrapText="1"/>
    </xf>
    <xf numFmtId="0" fontId="19" fillId="3" borderId="17" xfId="100" applyFont="1" applyFill="1" applyBorder="1" applyAlignment="1">
      <alignment horizontal="center" vertical="center" wrapText="1"/>
    </xf>
    <xf numFmtId="0" fontId="19" fillId="3" borderId="17" xfId="100" applyFont="1" applyFill="1" applyBorder="1" applyAlignment="1">
      <alignment vertical="center" wrapText="1"/>
    </xf>
    <xf numFmtId="0" fontId="19" fillId="3" borderId="18" xfId="100" applyFont="1" applyFill="1" applyBorder="1" applyAlignment="1">
      <alignment vertical="center" wrapText="1"/>
    </xf>
    <xf numFmtId="0" fontId="0" fillId="0" borderId="0" xfId="0" applyAlignment="1">
      <alignment vertical="center" wrapText="1"/>
    </xf>
    <xf numFmtId="0" fontId="0" fillId="0" borderId="3" xfId="0" applyBorder="1" applyAlignment="1">
      <alignment vertical="center" wrapText="1"/>
    </xf>
    <xf numFmtId="49" fontId="15" fillId="0" borderId="4" xfId="0" applyNumberFormat="1" applyFont="1" applyBorder="1" applyAlignment="1">
      <alignment horizontal="left" vertical="center" wrapText="1"/>
    </xf>
    <xf numFmtId="0" fontId="18" fillId="0" borderId="4" xfId="5" applyFont="1" applyBorder="1" applyAlignment="1">
      <alignment horizontal="left" vertical="center" wrapText="1"/>
    </xf>
    <xf numFmtId="49" fontId="13" fillId="0" borderId="4" xfId="0" applyNumberFormat="1" applyFont="1" applyBorder="1" applyAlignment="1">
      <alignment horizontal="left" vertical="center" wrapText="1"/>
    </xf>
    <xf numFmtId="0" fontId="16" fillId="0" borderId="4" xfId="5" applyFont="1" applyBorder="1" applyAlignment="1">
      <alignment horizontal="left" vertical="center" wrapText="1"/>
    </xf>
    <xf numFmtId="0" fontId="16" fillId="0" borderId="0" xfId="14" applyFont="1" applyFill="1" applyBorder="1" applyAlignment="1">
      <alignment horizontal="left" vertical="center" wrapText="1"/>
    </xf>
    <xf numFmtId="0" fontId="13" fillId="0" borderId="0" xfId="14" applyFont="1" applyFill="1" applyBorder="1" applyAlignment="1">
      <alignment horizontal="left" vertical="center" wrapText="1"/>
    </xf>
    <xf numFmtId="0" fontId="13" fillId="0" borderId="0" xfId="14" applyFont="1" applyFill="1" applyBorder="1" applyAlignment="1">
      <alignment horizontal="center" vertical="center" wrapText="1"/>
    </xf>
    <xf numFmtId="0" fontId="19" fillId="3" borderId="17" xfId="103" applyFont="1" applyFill="1" applyBorder="1" applyAlignment="1">
      <alignment horizontal="center" vertical="center" wrapText="1"/>
    </xf>
    <xf numFmtId="0" fontId="15" fillId="3" borderId="17" xfId="103" applyFont="1" applyFill="1" applyBorder="1" applyAlignment="1">
      <alignment horizontal="center" vertical="center" wrapText="1"/>
    </xf>
    <xf numFmtId="0" fontId="15" fillId="3" borderId="17" xfId="103" applyFont="1" applyFill="1" applyBorder="1" applyAlignment="1">
      <alignment horizontal="left" vertical="center" wrapText="1"/>
    </xf>
    <xf numFmtId="0" fontId="15" fillId="3" borderId="18" xfId="103" applyFont="1" applyFill="1" applyBorder="1" applyAlignment="1">
      <alignment horizontal="left" vertical="center" wrapText="1"/>
    </xf>
    <xf numFmtId="0" fontId="1" fillId="0" borderId="0" xfId="103"/>
    <xf numFmtId="0" fontId="26" fillId="0" borderId="0" xfId="103" applyFont="1" applyAlignment="1">
      <alignment horizontal="left" vertical="center" wrapText="1"/>
    </xf>
    <xf numFmtId="0" fontId="26" fillId="0" borderId="0" xfId="103" applyFont="1" applyAlignment="1">
      <alignment horizontal="center" vertical="center" wrapText="1"/>
    </xf>
    <xf numFmtId="0" fontId="19" fillId="0" borderId="0" xfId="100" applyFont="1" applyAlignment="1">
      <alignment horizontal="center" vertical="center" wrapText="1"/>
    </xf>
    <xf numFmtId="0" fontId="19" fillId="0" borderId="0" xfId="100" applyFont="1" applyAlignment="1">
      <alignment horizontal="left" vertical="center" wrapText="1"/>
    </xf>
    <xf numFmtId="0" fontId="1" fillId="0" borderId="0" xfId="100" applyFont="1" applyAlignment="1">
      <alignment vertical="center" wrapText="1"/>
    </xf>
    <xf numFmtId="0" fontId="1" fillId="0" borderId="0" xfId="100" applyFont="1" applyAlignment="1">
      <alignment horizontal="center" vertical="center" wrapText="1"/>
    </xf>
    <xf numFmtId="0" fontId="1" fillId="0" borderId="0" xfId="100" applyFont="1" applyAlignment="1">
      <alignment horizontal="left" vertical="center" wrapText="1"/>
    </xf>
    <xf numFmtId="0" fontId="3" fillId="0" borderId="0" xfId="101" applyAlignment="1">
      <alignment wrapText="1"/>
    </xf>
    <xf numFmtId="0" fontId="0" fillId="0" borderId="0" xfId="0" applyAlignment="1">
      <alignment wrapText="1"/>
    </xf>
    <xf numFmtId="0" fontId="19" fillId="3" borderId="20" xfId="0" applyFont="1" applyFill="1" applyBorder="1" applyAlignment="1">
      <alignment horizontal="left" vertical="center" wrapText="1"/>
    </xf>
    <xf numFmtId="0" fontId="54" fillId="0" borderId="0" xfId="0" applyFont="1" applyAlignment="1">
      <alignment wrapText="1"/>
    </xf>
    <xf numFmtId="0" fontId="30" fillId="0" borderId="4" xfId="35" applyFill="1" applyBorder="1" applyAlignment="1" applyProtection="1">
      <alignment wrapText="1"/>
    </xf>
    <xf numFmtId="0" fontId="26" fillId="0" borderId="4" xfId="0" applyFont="1" applyBorder="1" applyAlignment="1">
      <alignment horizontal="left" vertical="center" wrapText="1"/>
    </xf>
    <xf numFmtId="0" fontId="26" fillId="0" borderId="4" xfId="0" applyFont="1" applyBorder="1" applyAlignment="1">
      <alignment vertical="center" wrapText="1"/>
    </xf>
    <xf numFmtId="0" fontId="13" fillId="0" borderId="4" xfId="88" applyFont="1" applyFill="1" applyBorder="1" applyAlignment="1">
      <alignment horizontal="center" vertical="center" wrapText="1"/>
    </xf>
    <xf numFmtId="0" fontId="19" fillId="3" borderId="19"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3" fillId="0" borderId="3" xfId="88" applyFont="1" applyFill="1" applyBorder="1" applyAlignment="1">
      <alignment horizontal="center" vertical="center" wrapText="1"/>
    </xf>
    <xf numFmtId="0" fontId="26" fillId="0" borderId="4" xfId="0" applyFont="1" applyBorder="1" applyAlignment="1">
      <alignment horizontal="center" vertical="center" wrapText="1"/>
    </xf>
    <xf numFmtId="0" fontId="19" fillId="3" borderId="19" xfId="100" applyFont="1" applyFill="1" applyBorder="1" applyAlignment="1">
      <alignment horizontal="left" vertical="center" wrapText="1"/>
    </xf>
    <xf numFmtId="0" fontId="26" fillId="0" borderId="4" xfId="100" applyFont="1" applyBorder="1" applyAlignment="1">
      <alignment horizontal="left" vertical="center" wrapText="1"/>
    </xf>
    <xf numFmtId="0" fontId="48" fillId="0" borderId="4" xfId="0" applyFont="1" applyBorder="1" applyAlignment="1">
      <alignment horizontal="center"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5" fillId="3" borderId="17"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19" xfId="94" applyFont="1" applyFill="1" applyBorder="1" applyAlignment="1">
      <alignment horizontal="left" vertical="center" wrapText="1"/>
    </xf>
    <xf numFmtId="0" fontId="19" fillId="3" borderId="19" xfId="94" applyFont="1" applyFill="1" applyBorder="1" applyAlignment="1">
      <alignment horizontal="center" vertical="center" wrapText="1"/>
    </xf>
    <xf numFmtId="0" fontId="48" fillId="0" borderId="4" xfId="0" applyFont="1" applyBorder="1" applyAlignment="1">
      <alignment horizontal="left" vertical="center" wrapText="1"/>
    </xf>
    <xf numFmtId="0" fontId="48" fillId="0" borderId="26" xfId="0" applyFont="1" applyBorder="1" applyAlignment="1">
      <alignment wrapText="1"/>
    </xf>
    <xf numFmtId="0" fontId="48" fillId="0" borderId="26" xfId="0" applyFont="1" applyBorder="1" applyAlignment="1">
      <alignment horizontal="left" vertical="center" wrapText="1"/>
    </xf>
    <xf numFmtId="0" fontId="48" fillId="0" borderId="26" xfId="0" applyFont="1" applyBorder="1" applyAlignment="1">
      <alignment horizontal="center" vertical="center" wrapText="1"/>
    </xf>
    <xf numFmtId="0" fontId="48" fillId="0" borderId="26" xfId="0" applyFont="1" applyBorder="1" applyAlignment="1">
      <alignment vertical="center" wrapText="1"/>
    </xf>
    <xf numFmtId="0" fontId="48" fillId="0" borderId="14" xfId="0" applyFont="1" applyBorder="1" applyAlignment="1">
      <alignment horizontal="left" vertical="center" wrapText="1"/>
    </xf>
    <xf numFmtId="0" fontId="54" fillId="0" borderId="35" xfId="0" applyFont="1" applyBorder="1" applyAlignment="1">
      <alignment horizontal="left" vertical="center" wrapText="1"/>
    </xf>
    <xf numFmtId="0" fontId="48" fillId="0" borderId="14" xfId="0" applyFont="1" applyBorder="1" applyAlignment="1">
      <alignment wrapText="1"/>
    </xf>
    <xf numFmtId="0" fontId="48" fillId="0" borderId="22" xfId="0" applyFont="1" applyBorder="1" applyAlignment="1">
      <alignment vertical="center" wrapText="1"/>
    </xf>
    <xf numFmtId="0" fontId="26" fillId="0" borderId="35" xfId="0" applyFont="1" applyBorder="1" applyAlignment="1">
      <alignment horizontal="left" vertical="center" wrapText="1"/>
    </xf>
    <xf numFmtId="0" fontId="16" fillId="0" borderId="26" xfId="0" applyFont="1" applyBorder="1" applyAlignment="1">
      <alignment wrapText="1"/>
    </xf>
    <xf numFmtId="0" fontId="49" fillId="9" borderId="36" xfId="91" applyFont="1" applyBorder="1" applyAlignment="1">
      <alignment vertical="center"/>
    </xf>
    <xf numFmtId="0" fontId="26" fillId="9" borderId="22" xfId="91" applyFont="1" applyBorder="1" applyAlignment="1">
      <alignment vertical="center"/>
    </xf>
    <xf numFmtId="0" fontId="26" fillId="9" borderId="22" xfId="91" applyFont="1" applyBorder="1" applyAlignment="1">
      <alignment horizontal="center" vertical="center"/>
    </xf>
    <xf numFmtId="0" fontId="26" fillId="9" borderId="22" xfId="91" applyFont="1" applyBorder="1" applyAlignment="1">
      <alignment vertical="center" wrapText="1"/>
    </xf>
    <xf numFmtId="0" fontId="26" fillId="9" borderId="26" xfId="91" applyFont="1" applyBorder="1" applyAlignment="1">
      <alignment vertical="center"/>
    </xf>
    <xf numFmtId="0" fontId="13" fillId="0" borderId="0" xfId="14" applyFont="1" applyFill="1" applyBorder="1" applyAlignment="1">
      <alignment vertical="center" wrapText="1"/>
    </xf>
    <xf numFmtId="0" fontId="15" fillId="0" borderId="28" xfId="0" applyFont="1" applyBorder="1" applyAlignment="1">
      <alignment horizontal="left" vertical="center" wrapText="1"/>
    </xf>
    <xf numFmtId="0" fontId="53" fillId="0" borderId="0" xfId="0" applyFont="1" applyAlignment="1">
      <alignment vertical="center"/>
    </xf>
    <xf numFmtId="0" fontId="48" fillId="0" borderId="2" xfId="0" applyFont="1" applyBorder="1" applyAlignment="1">
      <alignment horizontal="left" vertical="center" wrapText="1"/>
    </xf>
    <xf numFmtId="0" fontId="48" fillId="0" borderId="0" xfId="0" applyFont="1" applyAlignment="1">
      <alignment horizontal="left" vertical="center" wrapText="1"/>
    </xf>
    <xf numFmtId="0" fontId="26" fillId="0" borderId="4" xfId="0" applyFont="1" applyBorder="1" applyAlignment="1">
      <alignment horizontal="left"/>
    </xf>
    <xf numFmtId="0" fontId="26" fillId="0" borderId="4" xfId="0" applyFont="1" applyBorder="1"/>
    <xf numFmtId="0" fontId="48" fillId="13" borderId="26" xfId="0" quotePrefix="1" applyFont="1" applyFill="1" applyBorder="1" applyAlignment="1">
      <alignment vertical="center" wrapText="1"/>
    </xf>
    <xf numFmtId="0" fontId="48" fillId="13" borderId="26" xfId="0" quotePrefix="1" applyFont="1" applyFill="1" applyBorder="1" applyAlignment="1">
      <alignment horizontal="left" vertical="center" wrapText="1"/>
    </xf>
    <xf numFmtId="0" fontId="48" fillId="13" borderId="26" xfId="0" applyFont="1" applyFill="1" applyBorder="1" applyAlignment="1">
      <alignment vertical="center" wrapText="1"/>
    </xf>
    <xf numFmtId="0" fontId="48" fillId="13" borderId="26" xfId="0" applyFont="1" applyFill="1" applyBorder="1" applyAlignment="1">
      <alignment horizontal="center" vertical="center" wrapText="1"/>
    </xf>
    <xf numFmtId="0" fontId="58" fillId="3" borderId="19" xfId="0" applyFont="1" applyFill="1" applyBorder="1" applyAlignment="1">
      <alignment horizontal="center" vertical="center" wrapText="1"/>
    </xf>
    <xf numFmtId="0" fontId="57" fillId="3" borderId="19" xfId="0" applyFont="1" applyFill="1" applyBorder="1" applyAlignment="1">
      <alignment horizontal="center" vertical="center" wrapText="1"/>
    </xf>
    <xf numFmtId="0" fontId="57" fillId="3" borderId="19" xfId="0" applyFont="1" applyFill="1" applyBorder="1" applyAlignment="1">
      <alignment vertical="center" wrapText="1"/>
    </xf>
    <xf numFmtId="0" fontId="57" fillId="3" borderId="20" xfId="0" applyFont="1" applyFill="1" applyBorder="1" applyAlignment="1">
      <alignment vertical="center" wrapText="1"/>
    </xf>
    <xf numFmtId="0" fontId="59" fillId="0" borderId="0" xfId="5" applyFont="1" applyAlignment="1">
      <alignment horizontal="left" vertical="center" wrapText="1"/>
    </xf>
    <xf numFmtId="0" fontId="59" fillId="0" borderId="0" xfId="5" applyFont="1" applyAlignment="1">
      <alignment horizontal="center" vertical="center" wrapText="1"/>
    </xf>
    <xf numFmtId="0" fontId="57" fillId="0" borderId="0" xfId="0" applyFont="1" applyAlignment="1">
      <alignment vertical="center" wrapText="1"/>
    </xf>
    <xf numFmtId="0" fontId="57" fillId="0" borderId="0" xfId="0" applyFont="1" applyAlignment="1">
      <alignment horizontal="center" vertical="center" wrapText="1"/>
    </xf>
    <xf numFmtId="0" fontId="55" fillId="0" borderId="0" xfId="0" applyFont="1" applyAlignment="1">
      <alignment vertical="center" wrapText="1"/>
    </xf>
    <xf numFmtId="0" fontId="55" fillId="0" borderId="0" xfId="0" applyFont="1" applyAlignment="1">
      <alignment horizontal="center" vertical="center" wrapText="1"/>
    </xf>
    <xf numFmtId="0" fontId="30" fillId="0" borderId="4" xfId="35" applyFill="1" applyBorder="1" applyAlignment="1" applyProtection="1">
      <alignment vertical="center" wrapText="1"/>
    </xf>
    <xf numFmtId="0" fontId="62" fillId="0" borderId="0" xfId="0" applyFont="1"/>
    <xf numFmtId="0" fontId="19" fillId="3" borderId="19" xfId="94" applyFont="1" applyFill="1" applyBorder="1" applyAlignment="1">
      <alignment vertical="center" wrapText="1"/>
    </xf>
    <xf numFmtId="0" fontId="58" fillId="3" borderId="19" xfId="94" applyFont="1" applyFill="1" applyBorder="1" applyAlignment="1">
      <alignment horizontal="center" vertical="center" wrapText="1"/>
    </xf>
    <xf numFmtId="0" fontId="57" fillId="3" borderId="19" xfId="94" applyFont="1" applyFill="1" applyBorder="1" applyAlignment="1">
      <alignment horizontal="center" vertical="center" wrapText="1"/>
    </xf>
    <xf numFmtId="0" fontId="57" fillId="3" borderId="19" xfId="94" applyFont="1" applyFill="1" applyBorder="1" applyAlignment="1">
      <alignment horizontal="left" vertical="center" wrapText="1"/>
    </xf>
    <xf numFmtId="0" fontId="57" fillId="3" borderId="20" xfId="94" applyFont="1" applyFill="1" applyBorder="1" applyAlignment="1">
      <alignment horizontal="left" vertical="center" wrapText="1"/>
    </xf>
    <xf numFmtId="0" fontId="17" fillId="0" borderId="0" xfId="94" applyFont="1" applyAlignment="1">
      <alignment horizontal="left" vertical="center" wrapText="1"/>
    </xf>
    <xf numFmtId="0" fontId="17" fillId="0" borderId="0" xfId="94" applyFont="1" applyAlignment="1">
      <alignment horizontal="center" vertical="center" wrapText="1"/>
    </xf>
    <xf numFmtId="49" fontId="57" fillId="13" borderId="4" xfId="0" applyNumberFormat="1" applyFont="1" applyFill="1" applyBorder="1" applyAlignment="1">
      <alignment horizontal="left" vertical="center" wrapText="1"/>
    </xf>
    <xf numFmtId="0" fontId="26" fillId="0" borderId="37" xfId="0" applyFont="1" applyBorder="1"/>
    <xf numFmtId="0" fontId="0" fillId="0" borderId="37" xfId="0" applyBorder="1"/>
    <xf numFmtId="0" fontId="26" fillId="0" borderId="38" xfId="0" applyFont="1" applyBorder="1" applyAlignment="1">
      <alignment horizontal="center"/>
    </xf>
    <xf numFmtId="0" fontId="26" fillId="0" borderId="39" xfId="0" applyFont="1" applyBorder="1"/>
    <xf numFmtId="0" fontId="13" fillId="0" borderId="37" xfId="33" applyFont="1" applyFill="1" applyBorder="1" applyAlignment="1">
      <alignment horizontal="left" vertical="center" wrapText="1"/>
    </xf>
    <xf numFmtId="0" fontId="13" fillId="0" borderId="37" xfId="0" applyFont="1" applyBorder="1" applyAlignment="1">
      <alignment vertical="center" wrapText="1"/>
    </xf>
    <xf numFmtId="0" fontId="13" fillId="0" borderId="37" xfId="14" applyFont="1" applyFill="1" applyBorder="1" applyAlignment="1">
      <alignment horizontal="center" vertical="center" wrapText="1"/>
    </xf>
    <xf numFmtId="0" fontId="13" fillId="0" borderId="37" xfId="8" applyFont="1" applyBorder="1" applyAlignment="1">
      <alignment horizontal="center" vertical="center" wrapText="1"/>
    </xf>
    <xf numFmtId="0" fontId="13" fillId="0" borderId="37" xfId="0" applyFont="1" applyBorder="1" applyAlignment="1">
      <alignment horizontal="center" vertical="center" wrapText="1"/>
    </xf>
    <xf numFmtId="0" fontId="13" fillId="0" borderId="37" xfId="0" applyFont="1" applyBorder="1" applyAlignment="1">
      <alignment horizontal="left" vertical="center" wrapText="1"/>
    </xf>
    <xf numFmtId="0" fontId="13" fillId="0" borderId="37" xfId="14" applyFont="1" applyFill="1" applyBorder="1" applyAlignment="1">
      <alignment horizontal="left" vertical="center" wrapText="1"/>
    </xf>
    <xf numFmtId="0" fontId="13" fillId="0" borderId="37" xfId="13" applyFont="1" applyBorder="1" applyAlignment="1">
      <alignment horizontal="center" vertical="center" wrapText="1"/>
    </xf>
    <xf numFmtId="0" fontId="26" fillId="0" borderId="37" xfId="0" applyFont="1" applyBorder="1" applyAlignment="1">
      <alignment horizontal="left" vertical="center" wrapText="1"/>
    </xf>
    <xf numFmtId="0" fontId="26" fillId="0" borderId="39" xfId="0" applyFont="1" applyBorder="1" applyAlignment="1">
      <alignment vertical="center" wrapText="1"/>
    </xf>
    <xf numFmtId="0" fontId="13" fillId="0" borderId="37" xfId="88" applyFont="1" applyFill="1" applyBorder="1" applyAlignment="1">
      <alignment vertical="center" wrapText="1"/>
    </xf>
    <xf numFmtId="0" fontId="19" fillId="2" borderId="37" xfId="0" applyFont="1" applyFill="1" applyBorder="1" applyAlignment="1">
      <alignment horizontal="left" vertical="center" wrapText="1"/>
    </xf>
    <xf numFmtId="0" fontId="30" fillId="0" borderId="37" xfId="35" applyBorder="1" applyAlignment="1" applyProtection="1">
      <alignment vertical="center" wrapText="1"/>
    </xf>
    <xf numFmtId="0" fontId="0" fillId="0" borderId="37" xfId="0" applyBorder="1" applyAlignment="1">
      <alignment vertical="center" wrapText="1"/>
    </xf>
    <xf numFmtId="0" fontId="30" fillId="0" borderId="37" xfId="35" applyBorder="1" applyAlignment="1" applyProtection="1">
      <alignment horizontal="left" vertical="center" wrapText="1"/>
    </xf>
    <xf numFmtId="0" fontId="0" fillId="40" borderId="37" xfId="0" applyFill="1" applyBorder="1" applyAlignment="1">
      <alignment vertical="center" wrapText="1"/>
    </xf>
    <xf numFmtId="0" fontId="30" fillId="0" borderId="37" xfId="35" applyFill="1" applyBorder="1" applyAlignment="1" applyProtection="1">
      <alignment horizontal="left" vertical="center" wrapText="1"/>
    </xf>
    <xf numFmtId="0" fontId="51" fillId="40" borderId="37" xfId="0" applyFont="1" applyFill="1" applyBorder="1" applyAlignment="1">
      <alignment vertical="center" wrapText="1"/>
    </xf>
    <xf numFmtId="0" fontId="0" fillId="0" borderId="37" xfId="0" applyBorder="1" applyAlignment="1">
      <alignment wrapText="1"/>
    </xf>
    <xf numFmtId="0" fontId="30" fillId="0" borderId="37" xfId="35" applyBorder="1" applyAlignment="1" applyProtection="1">
      <alignment vertical="center"/>
    </xf>
    <xf numFmtId="0" fontId="0" fillId="0" borderId="37" xfId="0" applyBorder="1" applyAlignment="1">
      <alignment vertical="center"/>
    </xf>
    <xf numFmtId="0" fontId="30" fillId="0" borderId="37" xfId="35" applyFill="1" applyBorder="1" applyAlignment="1" applyProtection="1">
      <alignment vertical="center"/>
    </xf>
    <xf numFmtId="0" fontId="30" fillId="0" borderId="37" xfId="35" applyFill="1" applyBorder="1" applyAlignment="1" applyProtection="1">
      <alignment wrapText="1"/>
    </xf>
    <xf numFmtId="0" fontId="54" fillId="0" borderId="41" xfId="0" applyFont="1" applyBorder="1" applyAlignment="1">
      <alignment wrapText="1"/>
    </xf>
    <xf numFmtId="0" fontId="20" fillId="0" borderId="37" xfId="0" applyFont="1" applyBorder="1" applyAlignment="1">
      <alignment vertical="center" wrapText="1"/>
    </xf>
    <xf numFmtId="0" fontId="30" fillId="0" borderId="37" xfId="35" applyFill="1" applyBorder="1" applyAlignment="1" applyProtection="1">
      <alignment vertical="center" wrapText="1"/>
    </xf>
    <xf numFmtId="0" fontId="30" fillId="0" borderId="37" xfId="35" quotePrefix="1" applyBorder="1" applyAlignment="1" applyProtection="1">
      <alignment vertical="center" wrapText="1"/>
    </xf>
    <xf numFmtId="0" fontId="51" fillId="13" borderId="37" xfId="0" applyFont="1" applyFill="1" applyBorder="1" applyAlignment="1">
      <alignment vertical="center" wrapText="1"/>
    </xf>
    <xf numFmtId="0" fontId="15" fillId="2" borderId="37" xfId="0" applyFont="1" applyFill="1" applyBorder="1" applyAlignment="1">
      <alignment horizontal="center" vertical="center" wrapText="1"/>
    </xf>
    <xf numFmtId="49" fontId="15" fillId="2" borderId="37" xfId="0" applyNumberFormat="1" applyFont="1" applyFill="1" applyBorder="1" applyAlignment="1">
      <alignment horizontal="center" vertical="center" wrapText="1"/>
    </xf>
    <xf numFmtId="0" fontId="13" fillId="0" borderId="39" xfId="13" applyFont="1" applyBorder="1" applyAlignment="1">
      <alignment vertical="center" wrapText="1"/>
    </xf>
    <xf numFmtId="0" fontId="13" fillId="0" borderId="37" xfId="13" applyFont="1" applyBorder="1" applyAlignment="1">
      <alignment vertical="center" wrapText="1"/>
    </xf>
    <xf numFmtId="0" fontId="13" fillId="0" borderId="37" xfId="13" applyFont="1" applyBorder="1" applyAlignment="1">
      <alignment horizontal="left" vertical="center" wrapText="1"/>
    </xf>
    <xf numFmtId="0" fontId="13" fillId="0" borderId="39" xfId="13" applyFont="1" applyBorder="1" applyAlignment="1">
      <alignment horizontal="center" vertical="center" wrapText="1"/>
    </xf>
    <xf numFmtId="0" fontId="13" fillId="0" borderId="39" xfId="13" applyFont="1" applyBorder="1" applyAlignment="1">
      <alignment horizontal="center" vertical="center"/>
    </xf>
    <xf numFmtId="0" fontId="13" fillId="0" borderId="42" xfId="13" applyFont="1" applyBorder="1" applyAlignment="1">
      <alignment horizontal="center" vertical="center" wrapText="1"/>
    </xf>
    <xf numFmtId="49" fontId="13" fillId="0" borderId="37" xfId="88" applyNumberFormat="1" applyFont="1" applyFill="1" applyBorder="1" applyAlignment="1">
      <alignment horizontal="left" vertical="center" wrapText="1"/>
    </xf>
    <xf numFmtId="0" fontId="13" fillId="0" borderId="39" xfId="13" applyFont="1" applyBorder="1" applyAlignment="1">
      <alignment horizontal="left" vertical="center" wrapText="1"/>
    </xf>
    <xf numFmtId="0" fontId="16" fillId="0" borderId="37" xfId="13" applyFont="1" applyBorder="1" applyAlignment="1">
      <alignment vertical="center" wrapText="1"/>
    </xf>
    <xf numFmtId="0" fontId="13" fillId="0" borderId="37" xfId="14" applyFont="1" applyFill="1" applyBorder="1" applyAlignment="1">
      <alignment vertical="center" wrapText="1"/>
    </xf>
    <xf numFmtId="0" fontId="16" fillId="0" borderId="37" xfId="14" applyFont="1" applyFill="1" applyBorder="1" applyAlignment="1">
      <alignment vertical="center" wrapText="1"/>
    </xf>
    <xf numFmtId="0" fontId="13" fillId="0" borderId="37" xfId="89" applyFont="1" applyFill="1" applyBorder="1" applyAlignment="1">
      <alignment vertical="center" wrapText="1"/>
    </xf>
    <xf numFmtId="0" fontId="13" fillId="0" borderId="39" xfId="89" applyFont="1" applyFill="1" applyBorder="1" applyAlignment="1">
      <alignment horizontal="center" vertical="center" wrapText="1"/>
    </xf>
    <xf numFmtId="0" fontId="13" fillId="0" borderId="37" xfId="89" applyFont="1" applyFill="1" applyBorder="1" applyAlignment="1">
      <alignment horizontal="left" vertical="center" wrapText="1"/>
    </xf>
    <xf numFmtId="0" fontId="13" fillId="0" borderId="37" xfId="88" quotePrefix="1" applyFont="1" applyFill="1" applyBorder="1" applyAlignment="1">
      <alignment horizontal="left" vertical="center" wrapText="1"/>
    </xf>
    <xf numFmtId="0" fontId="13" fillId="0" borderId="37" xfId="88" applyFont="1" applyFill="1" applyBorder="1" applyAlignment="1">
      <alignment horizontal="left" vertical="center" wrapText="1"/>
    </xf>
    <xf numFmtId="0" fontId="13" fillId="0" borderId="37" xfId="90" applyFont="1" applyFill="1" applyBorder="1" applyAlignment="1">
      <alignment vertical="center" wrapText="1"/>
    </xf>
    <xf numFmtId="0" fontId="13" fillId="0" borderId="39" xfId="90" applyFont="1" applyFill="1" applyBorder="1" applyAlignment="1">
      <alignment horizontal="center" vertical="center" wrapText="1"/>
    </xf>
    <xf numFmtId="0" fontId="13" fillId="0" borderId="39" xfId="90" applyFont="1" applyFill="1" applyBorder="1" applyAlignment="1">
      <alignment vertical="center" wrapText="1"/>
    </xf>
    <xf numFmtId="0" fontId="13" fillId="0" borderId="39" xfId="14" applyFont="1" applyFill="1" applyBorder="1" applyAlignment="1">
      <alignment horizontal="center" vertical="center" wrapText="1"/>
    </xf>
    <xf numFmtId="0" fontId="16" fillId="0" borderId="37" xfId="88" applyFont="1" applyFill="1" applyBorder="1" applyAlignment="1">
      <alignment vertical="center" wrapText="1"/>
    </xf>
    <xf numFmtId="0" fontId="13" fillId="0" borderId="39" xfId="14" applyFont="1" applyFill="1" applyBorder="1" applyAlignment="1">
      <alignment vertical="center" wrapText="1"/>
    </xf>
    <xf numFmtId="0" fontId="16" fillId="0" borderId="37" xfId="90" applyFont="1" applyFill="1" applyBorder="1" applyAlignment="1">
      <alignment vertical="center" wrapText="1"/>
    </xf>
    <xf numFmtId="0" fontId="26" fillId="0" borderId="37" xfId="14" applyFont="1" applyFill="1" applyBorder="1" applyAlignment="1">
      <alignment vertical="center" wrapText="1"/>
    </xf>
    <xf numFmtId="0" fontId="26" fillId="0" borderId="37" xfId="14" applyFont="1" applyFill="1" applyBorder="1" applyAlignment="1">
      <alignment vertical="center"/>
    </xf>
    <xf numFmtId="0" fontId="26" fillId="0" borderId="37" xfId="14" applyFont="1" applyFill="1" applyBorder="1" applyAlignment="1">
      <alignment horizontal="center" vertical="center" wrapText="1"/>
    </xf>
    <xf numFmtId="0" fontId="16" fillId="0" borderId="37" xfId="14" applyFont="1" applyFill="1" applyBorder="1" applyAlignment="1">
      <alignment horizontal="center" vertical="center" wrapText="1"/>
    </xf>
    <xf numFmtId="0" fontId="13" fillId="0" borderId="37" xfId="14" quotePrefix="1" applyFont="1" applyFill="1" applyBorder="1" applyAlignment="1">
      <alignment horizontal="left" vertical="center" wrapText="1"/>
    </xf>
    <xf numFmtId="0" fontId="26" fillId="0" borderId="39" xfId="14" applyFont="1" applyFill="1" applyBorder="1" applyAlignment="1">
      <alignment vertical="center" wrapText="1"/>
    </xf>
    <xf numFmtId="0" fontId="26" fillId="0" borderId="39" xfId="14" applyFont="1" applyFill="1" applyBorder="1" applyAlignment="1">
      <alignment horizontal="center" vertical="center" wrapText="1"/>
    </xf>
    <xf numFmtId="0" fontId="13" fillId="0" borderId="39" xfId="14" quotePrefix="1" applyFont="1" applyFill="1" applyBorder="1" applyAlignment="1">
      <alignment vertical="center" wrapText="1"/>
    </xf>
    <xf numFmtId="0" fontId="13" fillId="0" borderId="37" xfId="90" applyFont="1" applyFill="1" applyBorder="1" applyAlignment="1">
      <alignment horizontal="center" vertical="center" wrapText="1"/>
    </xf>
    <xf numFmtId="0" fontId="13" fillId="0" borderId="37" xfId="13" applyFont="1" applyBorder="1" applyAlignment="1">
      <alignment horizontal="center" vertical="center"/>
    </xf>
    <xf numFmtId="0" fontId="16" fillId="0" borderId="39" xfId="90" applyFont="1" applyFill="1" applyBorder="1" applyAlignment="1">
      <alignment vertical="center" wrapText="1"/>
    </xf>
    <xf numFmtId="0" fontId="13" fillId="0" borderId="37" xfId="88" applyFont="1" applyFill="1" applyBorder="1" applyAlignment="1">
      <alignment horizontal="center" vertical="center" wrapText="1"/>
    </xf>
    <xf numFmtId="49" fontId="13" fillId="0" borderId="37" xfId="88" quotePrefix="1" applyNumberFormat="1" applyFont="1" applyFill="1" applyBorder="1" applyAlignment="1">
      <alignment horizontal="left" vertical="center" wrapText="1"/>
    </xf>
    <xf numFmtId="0" fontId="13" fillId="0" borderId="39" xfId="88" applyFont="1" applyFill="1" applyBorder="1" applyAlignment="1">
      <alignment horizontal="center" vertical="center" wrapText="1"/>
    </xf>
    <xf numFmtId="0" fontId="13" fillId="13" borderId="37" xfId="14" applyFont="1" applyFill="1" applyBorder="1" applyAlignment="1">
      <alignment vertical="center" wrapText="1"/>
    </xf>
    <xf numFmtId="0" fontId="13" fillId="13" borderId="37" xfId="88" applyFont="1" applyFill="1" applyBorder="1" applyAlignment="1">
      <alignment vertical="center" wrapText="1"/>
    </xf>
    <xf numFmtId="0" fontId="13" fillId="13" borderId="37" xfId="88" applyFont="1" applyFill="1" applyBorder="1" applyAlignment="1">
      <alignment horizontal="center" vertical="center" wrapText="1"/>
    </xf>
    <xf numFmtId="0" fontId="26" fillId="0" borderId="37" xfId="87" applyFont="1" applyFill="1" applyBorder="1" applyAlignment="1">
      <alignment vertical="center" wrapText="1"/>
    </xf>
    <xf numFmtId="0" fontId="26" fillId="0" borderId="37" xfId="87" applyFont="1" applyFill="1" applyBorder="1" applyAlignment="1">
      <alignment horizontal="left" vertical="center" wrapText="1"/>
    </xf>
    <xf numFmtId="0" fontId="26" fillId="0" borderId="39" xfId="87" applyFont="1" applyFill="1" applyBorder="1" applyAlignment="1">
      <alignment horizontal="center" vertical="center" wrapText="1"/>
    </xf>
    <xf numFmtId="0" fontId="26" fillId="0" borderId="37" xfId="87" applyFont="1" applyFill="1" applyBorder="1" applyAlignment="1">
      <alignment horizontal="center" vertical="center" wrapText="1"/>
    </xf>
    <xf numFmtId="0" fontId="13" fillId="0" borderId="37" xfId="90" applyFont="1" applyFill="1" applyBorder="1" applyAlignment="1">
      <alignment vertical="center"/>
    </xf>
    <xf numFmtId="0" fontId="13" fillId="0" borderId="37" xfId="90" applyFont="1" applyFill="1" applyBorder="1" applyAlignment="1">
      <alignment horizontal="left" vertical="center" wrapText="1"/>
    </xf>
    <xf numFmtId="0" fontId="13" fillId="13" borderId="37" xfId="90" applyFont="1" applyFill="1" applyBorder="1" applyAlignment="1">
      <alignment vertical="center" wrapText="1"/>
    </xf>
    <xf numFmtId="0" fontId="49" fillId="9" borderId="38" xfId="91" applyFont="1" applyBorder="1" applyAlignment="1">
      <alignment vertical="center"/>
    </xf>
    <xf numFmtId="0" fontId="26" fillId="9" borderId="40" xfId="91" applyFont="1" applyBorder="1" applyAlignment="1">
      <alignment vertical="center"/>
    </xf>
    <xf numFmtId="0" fontId="26" fillId="9" borderId="40" xfId="91" applyFont="1" applyBorder="1" applyAlignment="1">
      <alignment horizontal="center" vertical="center"/>
    </xf>
    <xf numFmtId="0" fontId="26" fillId="9" borderId="40" xfId="91" applyFont="1" applyBorder="1" applyAlignment="1">
      <alignment vertical="center" wrapText="1"/>
    </xf>
    <xf numFmtId="0" fontId="26" fillId="9" borderId="41" xfId="91" applyFont="1" applyBorder="1" applyAlignment="1">
      <alignment vertical="center"/>
    </xf>
    <xf numFmtId="0" fontId="53" fillId="0" borderId="37" xfId="0" applyFont="1" applyBorder="1" applyAlignment="1">
      <alignment vertical="center" wrapText="1"/>
    </xf>
    <xf numFmtId="0" fontId="30" fillId="0" borderId="37" xfId="35" applyFill="1" applyBorder="1" applyAlignment="1" applyProtection="1">
      <alignment horizontal="left" vertical="center"/>
    </xf>
    <xf numFmtId="0" fontId="0" fillId="0" borderId="37" xfId="0" applyBorder="1" applyAlignment="1">
      <alignment horizontal="center" vertical="center"/>
    </xf>
    <xf numFmtId="0" fontId="26" fillId="0" borderId="37" xfId="0" applyFont="1" applyBorder="1" applyAlignment="1">
      <alignment horizontal="center" vertical="center"/>
    </xf>
    <xf numFmtId="0" fontId="13" fillId="0" borderId="39" xfId="8" applyFont="1" applyBorder="1" applyAlignment="1">
      <alignment vertical="center" wrapText="1"/>
    </xf>
    <xf numFmtId="0" fontId="13" fillId="0" borderId="39" xfId="8" applyFont="1" applyBorder="1" applyAlignment="1">
      <alignment horizontal="center" vertical="center" wrapText="1"/>
    </xf>
    <xf numFmtId="0" fontId="13" fillId="0" borderId="39" xfId="8" applyFont="1" applyBorder="1" applyAlignment="1">
      <alignment horizontal="center" vertical="center"/>
    </xf>
    <xf numFmtId="0" fontId="13" fillId="0" borderId="42" xfId="8" applyFont="1" applyBorder="1" applyAlignment="1">
      <alignment horizontal="center" vertical="center" wrapText="1"/>
    </xf>
    <xf numFmtId="49" fontId="13" fillId="0" borderId="37" xfId="4" applyNumberFormat="1" applyFont="1" applyFill="1" applyBorder="1" applyAlignment="1">
      <alignment horizontal="left" vertical="center" wrapText="1" indent="1"/>
    </xf>
    <xf numFmtId="0" fontId="13" fillId="0" borderId="39" xfId="8" applyFont="1" applyBorder="1" applyAlignment="1">
      <alignment wrapText="1"/>
    </xf>
    <xf numFmtId="0" fontId="13" fillId="0" borderId="37" xfId="8" applyFont="1" applyBorder="1" applyAlignment="1">
      <alignment vertical="center" wrapText="1"/>
    </xf>
    <xf numFmtId="0" fontId="13" fillId="0" borderId="37" xfId="8" applyFont="1" applyBorder="1" applyAlignment="1">
      <alignment wrapText="1"/>
    </xf>
    <xf numFmtId="0" fontId="16" fillId="0" borderId="37" xfId="8" applyFont="1" applyBorder="1" applyAlignment="1">
      <alignment horizontal="center" vertical="center" wrapText="1"/>
    </xf>
    <xf numFmtId="0" fontId="13" fillId="0" borderId="37" xfId="10" applyFont="1" applyFill="1" applyBorder="1" applyAlignment="1">
      <alignment vertical="center" wrapText="1"/>
    </xf>
    <xf numFmtId="0" fontId="13" fillId="0" borderId="37" xfId="3" applyFont="1" applyFill="1" applyBorder="1" applyAlignment="1">
      <alignment vertical="center" wrapText="1"/>
    </xf>
    <xf numFmtId="0" fontId="13" fillId="0" borderId="39" xfId="3" applyFont="1" applyFill="1" applyBorder="1" applyAlignment="1">
      <alignment horizontal="center" vertical="center" wrapText="1"/>
    </xf>
    <xf numFmtId="0" fontId="13" fillId="0" borderId="37" xfId="3" applyFont="1" applyFill="1" applyBorder="1" applyAlignment="1">
      <alignment horizontal="center" vertical="center" wrapText="1"/>
    </xf>
    <xf numFmtId="0" fontId="13" fillId="0" borderId="37" xfId="2" applyFont="1" applyFill="1" applyBorder="1" applyAlignment="1">
      <alignment vertical="center" wrapText="1"/>
    </xf>
    <xf numFmtId="0" fontId="13" fillId="0" borderId="37" xfId="2" applyFont="1" applyFill="1" applyBorder="1" applyAlignment="1">
      <alignment horizontal="center" vertical="center" wrapText="1"/>
    </xf>
    <xf numFmtId="0" fontId="13" fillId="0" borderId="41" xfId="0" applyFont="1" applyBorder="1" applyAlignment="1">
      <alignment vertical="center" wrapText="1"/>
    </xf>
    <xf numFmtId="0" fontId="13" fillId="0" borderId="37" xfId="89" applyFont="1" applyFill="1" applyBorder="1" applyAlignment="1">
      <alignment horizontal="center" vertical="center" wrapText="1"/>
    </xf>
    <xf numFmtId="0" fontId="53" fillId="0" borderId="37" xfId="0" applyFont="1" applyBorder="1" applyAlignment="1">
      <alignment wrapText="1"/>
    </xf>
    <xf numFmtId="0" fontId="26" fillId="0" borderId="37" xfId="100" quotePrefix="1" applyFont="1" applyBorder="1" applyAlignment="1">
      <alignment vertical="center" wrapText="1"/>
    </xf>
    <xf numFmtId="0" fontId="26" fillId="0" borderId="37" xfId="100" applyFont="1" applyBorder="1" applyAlignment="1">
      <alignment vertical="center" wrapText="1"/>
    </xf>
    <xf numFmtId="0" fontId="26" fillId="0" borderId="37" xfId="0" applyFont="1" applyBorder="1" applyAlignment="1">
      <alignment vertical="center" wrapText="1"/>
    </xf>
    <xf numFmtId="0" fontId="13" fillId="0" borderId="37" xfId="0" quotePrefix="1" applyFont="1" applyBorder="1" applyAlignment="1">
      <alignment horizontal="left" vertical="center" wrapText="1"/>
    </xf>
    <xf numFmtId="0" fontId="13" fillId="0" borderId="41" xfId="92" applyFont="1" applyFill="1" applyBorder="1" applyAlignment="1">
      <alignment vertical="center" wrapText="1"/>
    </xf>
    <xf numFmtId="0" fontId="13" fillId="0" borderId="37" xfId="92" applyFont="1" applyFill="1" applyBorder="1" applyAlignment="1">
      <alignment vertical="center" wrapText="1"/>
    </xf>
    <xf numFmtId="0" fontId="13" fillId="0" borderId="37" xfId="92" applyFont="1" applyFill="1" applyBorder="1" applyAlignment="1">
      <alignment horizontal="center" vertical="center" wrapText="1"/>
    </xf>
    <xf numFmtId="0" fontId="13" fillId="0" borderId="37" xfId="93" applyFont="1" applyFill="1" applyBorder="1" applyAlignment="1">
      <alignment vertical="center" wrapText="1"/>
    </xf>
    <xf numFmtId="0" fontId="13" fillId="0" borderId="37" xfId="93" applyFont="1" applyFill="1" applyBorder="1" applyAlignment="1">
      <alignment horizontal="center" vertical="center" wrapText="1"/>
    </xf>
    <xf numFmtId="0" fontId="13" fillId="0" borderId="41" xfId="90" applyFont="1" applyFill="1" applyBorder="1" applyAlignment="1">
      <alignment vertical="center" wrapText="1"/>
    </xf>
    <xf numFmtId="0" fontId="13" fillId="0" borderId="39" xfId="0" applyFont="1" applyBorder="1" applyAlignment="1">
      <alignment vertical="center" wrapText="1"/>
    </xf>
    <xf numFmtId="0" fontId="13" fillId="0" borderId="39" xfId="0" applyFont="1" applyBorder="1" applyAlignment="1">
      <alignment horizontal="center" vertical="center" wrapText="1"/>
    </xf>
    <xf numFmtId="0" fontId="13" fillId="0" borderId="41" xfId="88" applyFont="1" applyFill="1" applyBorder="1" applyAlignment="1">
      <alignment vertical="center" wrapText="1"/>
    </xf>
    <xf numFmtId="0" fontId="13" fillId="0" borderId="39" xfId="0" applyFont="1" applyBorder="1" applyAlignment="1">
      <alignment horizontal="left" vertical="center" wrapText="1"/>
    </xf>
    <xf numFmtId="0" fontId="16" fillId="0" borderId="41" xfId="88" applyFont="1" applyFill="1" applyBorder="1" applyAlignment="1">
      <alignment vertical="center" wrapText="1"/>
    </xf>
    <xf numFmtId="0" fontId="47" fillId="0" borderId="41" xfId="88" applyFont="1" applyFill="1" applyBorder="1" applyAlignment="1">
      <alignment vertical="center" wrapText="1"/>
    </xf>
    <xf numFmtId="0" fontId="16" fillId="0" borderId="39" xfId="0" applyFont="1" applyBorder="1" applyAlignment="1">
      <alignment horizontal="center" vertical="center" wrapText="1"/>
    </xf>
    <xf numFmtId="0" fontId="16" fillId="0" borderId="37" xfId="88" applyFont="1" applyFill="1" applyBorder="1" applyAlignment="1">
      <alignment horizontal="center" vertical="center" wrapText="1"/>
    </xf>
    <xf numFmtId="0" fontId="26" fillId="0" borderId="37" xfId="0" applyFont="1" applyBorder="1" applyAlignment="1">
      <alignment horizontal="center" vertical="center" wrapText="1"/>
    </xf>
    <xf numFmtId="0" fontId="13" fillId="0" borderId="37" xfId="84" quotePrefix="1" applyFont="1" applyFill="1" applyBorder="1" applyAlignment="1">
      <alignment horizontal="left" vertical="center" wrapText="1"/>
    </xf>
    <xf numFmtId="49" fontId="13" fillId="0" borderId="37" xfId="4" applyNumberFormat="1" applyFont="1" applyFill="1" applyBorder="1" applyAlignment="1">
      <alignment horizontal="left" vertical="center" wrapText="1"/>
    </xf>
    <xf numFmtId="0" fontId="13" fillId="0" borderId="37" xfId="8" applyFont="1" applyBorder="1" applyAlignment="1">
      <alignment horizontal="left" vertical="center" wrapText="1"/>
    </xf>
    <xf numFmtId="0" fontId="26" fillId="0" borderId="37" xfId="94" applyFont="1" applyBorder="1" applyAlignment="1">
      <alignment horizontal="left" vertical="center" wrapText="1"/>
    </xf>
    <xf numFmtId="0" fontId="48" fillId="0" borderId="37" xfId="0" applyFont="1" applyBorder="1" applyAlignment="1">
      <alignment vertical="center" wrapText="1"/>
    </xf>
    <xf numFmtId="0" fontId="13" fillId="0" borderId="37" xfId="33" applyFont="1" applyFill="1" applyBorder="1" applyAlignment="1">
      <alignment vertical="center" wrapText="1"/>
    </xf>
    <xf numFmtId="0" fontId="26" fillId="0" borderId="39" xfId="0" applyFont="1" applyBorder="1" applyAlignment="1">
      <alignment horizontal="left" vertical="center" wrapText="1"/>
    </xf>
    <xf numFmtId="0" fontId="13" fillId="0" borderId="38" xfId="8" applyFont="1" applyBorder="1" applyAlignment="1">
      <alignment horizontal="center" vertical="center" wrapText="1"/>
    </xf>
    <xf numFmtId="0" fontId="48" fillId="0" borderId="37" xfId="0" applyFont="1" applyBorder="1" applyAlignment="1">
      <alignment horizontal="center" vertical="center" wrapText="1"/>
    </xf>
    <xf numFmtId="0" fontId="19" fillId="3" borderId="38" xfId="0" applyFont="1" applyFill="1" applyBorder="1" applyAlignment="1">
      <alignment vertical="center"/>
    </xf>
    <xf numFmtId="0" fontId="15" fillId="3" borderId="40" xfId="0" applyFont="1" applyFill="1" applyBorder="1" applyAlignment="1">
      <alignment vertical="center"/>
    </xf>
    <xf numFmtId="0" fontId="15" fillId="3" borderId="40" xfId="0" applyFont="1" applyFill="1" applyBorder="1" applyAlignment="1">
      <alignment horizontal="center" vertical="center"/>
    </xf>
    <xf numFmtId="0" fontId="15" fillId="3" borderId="41" xfId="0" applyFont="1" applyFill="1" applyBorder="1" applyAlignment="1">
      <alignment vertical="center"/>
    </xf>
    <xf numFmtId="0" fontId="15" fillId="2" borderId="37" xfId="0" applyFont="1" applyFill="1" applyBorder="1" applyAlignment="1">
      <alignment horizontal="left" vertical="center" wrapText="1"/>
    </xf>
    <xf numFmtId="0" fontId="13" fillId="0" borderId="42" xfId="0" applyFont="1" applyBorder="1" applyAlignment="1">
      <alignment vertical="center" wrapText="1"/>
    </xf>
    <xf numFmtId="0" fontId="13" fillId="0" borderId="37" xfId="10" applyFont="1" applyFill="1" applyBorder="1" applyAlignment="1">
      <alignment horizontal="center" vertical="center" wrapText="1"/>
    </xf>
    <xf numFmtId="0" fontId="13" fillId="0" borderId="37" xfId="10" applyFont="1" applyFill="1" applyBorder="1" applyAlignment="1">
      <alignment vertical="center"/>
    </xf>
    <xf numFmtId="0" fontId="16" fillId="0" borderId="37" xfId="0" applyFont="1" applyBorder="1" applyAlignment="1">
      <alignment vertical="center" wrapText="1"/>
    </xf>
    <xf numFmtId="0" fontId="16" fillId="0" borderId="37" xfId="0" applyFont="1" applyBorder="1" applyAlignment="1">
      <alignment vertical="center"/>
    </xf>
    <xf numFmtId="0" fontId="15" fillId="2" borderId="37" xfId="0" applyFont="1" applyFill="1" applyBorder="1" applyAlignment="1">
      <alignment vertical="center" wrapText="1"/>
    </xf>
    <xf numFmtId="0" fontId="26" fillId="0" borderId="37" xfId="0" applyFont="1" applyBorder="1" applyAlignment="1">
      <alignment wrapText="1"/>
    </xf>
    <xf numFmtId="0" fontId="26" fillId="0" borderId="37" xfId="1" applyFont="1" applyFill="1" applyBorder="1" applyAlignment="1">
      <alignment horizontal="left" vertical="center" wrapText="1"/>
    </xf>
    <xf numFmtId="0" fontId="13" fillId="0" borderId="39" xfId="8" applyFont="1" applyBorder="1" applyAlignment="1">
      <alignment horizontal="left" vertical="center" wrapText="1"/>
    </xf>
    <xf numFmtId="0" fontId="16" fillId="0" borderId="37" xfId="11" applyFont="1" applyFill="1" applyBorder="1" applyAlignment="1">
      <alignment vertical="center" wrapText="1"/>
    </xf>
    <xf numFmtId="0" fontId="16" fillId="0" borderId="37" xfId="11" applyFont="1" applyFill="1" applyBorder="1" applyAlignment="1">
      <alignment horizontal="center" vertical="center" wrapText="1"/>
    </xf>
    <xf numFmtId="0" fontId="26" fillId="9" borderId="40" xfId="91" applyFont="1" applyBorder="1" applyAlignment="1">
      <alignment horizontal="left" vertical="center" wrapText="1"/>
    </xf>
    <xf numFmtId="0" fontId="57" fillId="2" borderId="37" xfId="0" applyFont="1" applyFill="1" applyBorder="1" applyAlignment="1">
      <alignment horizontal="center" vertical="center" wrapText="1"/>
    </xf>
    <xf numFmtId="49" fontId="57" fillId="2" borderId="37" xfId="0" applyNumberFormat="1" applyFont="1" applyFill="1" applyBorder="1" applyAlignment="1">
      <alignment horizontal="center" vertical="center" wrapText="1"/>
    </xf>
    <xf numFmtId="0" fontId="55" fillId="9" borderId="38" xfId="91" applyFont="1" applyBorder="1" applyAlignment="1">
      <alignment vertical="center"/>
    </xf>
    <xf numFmtId="0" fontId="55" fillId="9" borderId="40" xfId="91" applyFont="1" applyBorder="1" applyAlignment="1">
      <alignment vertical="center"/>
    </xf>
    <xf numFmtId="0" fontId="55" fillId="9" borderId="40" xfId="91" applyFont="1" applyBorder="1" applyAlignment="1">
      <alignment horizontal="center" vertical="center"/>
    </xf>
    <xf numFmtId="0" fontId="55" fillId="9" borderId="40" xfId="91" applyFont="1" applyBorder="1" applyAlignment="1">
      <alignment vertical="center" wrapText="1"/>
    </xf>
    <xf numFmtId="0" fontId="55" fillId="9" borderId="41" xfId="91" applyFont="1" applyBorder="1" applyAlignment="1">
      <alignment vertical="center"/>
    </xf>
    <xf numFmtId="0" fontId="26" fillId="0" borderId="37" xfId="0" applyFont="1" applyBorder="1" applyAlignment="1">
      <alignment vertical="center"/>
    </xf>
    <xf numFmtId="0" fontId="16" fillId="0" borderId="37" xfId="100" applyFont="1" applyBorder="1" applyAlignment="1">
      <alignment vertical="center" wrapText="1"/>
    </xf>
    <xf numFmtId="0" fontId="16" fillId="0" borderId="37" xfId="100" applyFont="1" applyBorder="1" applyAlignment="1">
      <alignment horizontal="center" vertical="center" wrapText="1"/>
    </xf>
    <xf numFmtId="0" fontId="16" fillId="12" borderId="37" xfId="100" applyFont="1" applyFill="1" applyBorder="1" applyAlignment="1">
      <alignment vertical="center" wrapText="1"/>
    </xf>
    <xf numFmtId="0" fontId="16" fillId="12" borderId="37" xfId="100" applyFont="1" applyFill="1" applyBorder="1" applyAlignment="1">
      <alignment horizontal="center" vertical="center" wrapText="1"/>
    </xf>
    <xf numFmtId="0" fontId="16" fillId="12" borderId="37" xfId="100" applyFont="1" applyFill="1" applyBorder="1" applyAlignment="1">
      <alignment horizontal="left" vertical="center" wrapText="1"/>
    </xf>
    <xf numFmtId="0" fontId="13" fillId="12" borderId="37" xfId="8" applyFont="1" applyFill="1" applyBorder="1" applyAlignment="1">
      <alignment horizontal="center" vertical="center" wrapText="1"/>
    </xf>
    <xf numFmtId="0" fontId="13" fillId="12" borderId="37" xfId="13" applyFont="1" applyFill="1" applyBorder="1" applyAlignment="1">
      <alignment horizontal="left" vertical="center" wrapText="1"/>
    </xf>
    <xf numFmtId="0" fontId="16" fillId="0" borderId="37" xfId="100" applyFont="1" applyBorder="1" applyAlignment="1">
      <alignment horizontal="left" vertical="center" wrapText="1"/>
    </xf>
    <xf numFmtId="0" fontId="16" fillId="0" borderId="39" xfId="100" applyFont="1" applyBorder="1" applyAlignment="1">
      <alignment horizontal="center" vertical="center" wrapText="1"/>
    </xf>
    <xf numFmtId="0" fontId="16" fillId="0" borderId="39" xfId="100" applyFont="1" applyBorder="1" applyAlignment="1">
      <alignment horizontal="left" vertical="center" wrapText="1"/>
    </xf>
    <xf numFmtId="0" fontId="26" fillId="0" borderId="37" xfId="100" applyFont="1" applyBorder="1" applyAlignment="1">
      <alignment horizontal="center" vertical="center" wrapText="1"/>
    </xf>
    <xf numFmtId="0" fontId="26" fillId="0" borderId="37" xfId="100" applyFont="1" applyBorder="1" applyAlignment="1">
      <alignment horizontal="left" vertical="center" wrapText="1"/>
    </xf>
    <xf numFmtId="0" fontId="26" fillId="40" borderId="37" xfId="100" applyFont="1" applyFill="1" applyBorder="1" applyAlignment="1">
      <alignment vertical="center" wrapText="1"/>
    </xf>
    <xf numFmtId="0" fontId="16" fillId="0" borderId="37" xfId="100" applyFont="1" applyBorder="1" applyAlignment="1">
      <alignment horizontal="center" wrapText="1"/>
    </xf>
    <xf numFmtId="0" fontId="26" fillId="0" borderId="37" xfId="94" applyFont="1" applyBorder="1" applyAlignment="1">
      <alignment vertical="center" wrapText="1"/>
    </xf>
    <xf numFmtId="0" fontId="15" fillId="2" borderId="39" xfId="100" applyFont="1" applyFill="1" applyBorder="1" applyAlignment="1">
      <alignment horizontal="center" vertical="center" wrapText="1"/>
    </xf>
    <xf numFmtId="0" fontId="49" fillId="9" borderId="38" xfId="91" applyFont="1" applyBorder="1" applyAlignment="1">
      <alignment vertical="center" wrapText="1"/>
    </xf>
    <xf numFmtId="0" fontId="26" fillId="9" borderId="40" xfId="91" applyFont="1" applyBorder="1" applyAlignment="1">
      <alignment horizontal="center" vertical="center" wrapText="1"/>
    </xf>
    <xf numFmtId="0" fontId="26" fillId="9" borderId="41" xfId="91" applyFont="1" applyBorder="1" applyAlignment="1">
      <alignment vertical="center" wrapText="1"/>
    </xf>
    <xf numFmtId="0" fontId="13" fillId="0" borderId="37" xfId="100" applyFont="1" applyBorder="1" applyAlignment="1">
      <alignment horizontal="left" vertical="center" wrapText="1"/>
    </xf>
    <xf numFmtId="0" fontId="16" fillId="0" borderId="37" xfId="100" applyFont="1" applyBorder="1" applyAlignment="1">
      <alignment horizontal="left" wrapText="1"/>
    </xf>
    <xf numFmtId="0" fontId="26" fillId="0" borderId="37" xfId="100" applyFont="1" applyBorder="1" applyAlignment="1">
      <alignment horizontal="left" wrapText="1"/>
    </xf>
    <xf numFmtId="0" fontId="26" fillId="0" borderId="39" xfId="100" quotePrefix="1" applyFont="1" applyBorder="1" applyAlignment="1">
      <alignment horizontal="left" vertical="center" wrapText="1"/>
    </xf>
    <xf numFmtId="0" fontId="26" fillId="0" borderId="37" xfId="100" quotePrefix="1" applyFont="1" applyBorder="1" applyAlignment="1">
      <alignment horizontal="left" vertical="center" wrapText="1"/>
    </xf>
    <xf numFmtId="0" fontId="26" fillId="0" borderId="37" xfId="101" applyFont="1" applyBorder="1" applyAlignment="1">
      <alignment horizontal="left" vertical="center" wrapText="1"/>
    </xf>
    <xf numFmtId="0" fontId="26" fillId="9" borderId="41" xfId="91" applyFont="1" applyBorder="1" applyAlignment="1">
      <alignment horizontal="center" vertical="center" wrapText="1"/>
    </xf>
    <xf numFmtId="0" fontId="16" fillId="0" borderId="37" xfId="100" quotePrefix="1" applyFont="1" applyBorder="1" applyAlignment="1">
      <alignment horizontal="left" vertical="center" wrapText="1"/>
    </xf>
    <xf numFmtId="0" fontId="13" fillId="0" borderId="37" xfId="13" applyFont="1" applyBorder="1" applyAlignment="1">
      <alignment horizontal="left" wrapText="1"/>
    </xf>
    <xf numFmtId="0" fontId="13" fillId="0" borderId="37" xfId="100" applyFont="1" applyBorder="1" applyAlignment="1">
      <alignment horizontal="left" wrapText="1"/>
    </xf>
    <xf numFmtId="0" fontId="16" fillId="40" borderId="37" xfId="100" applyFont="1" applyFill="1" applyBorder="1" applyAlignment="1">
      <alignment horizontal="left" vertical="center" wrapText="1"/>
    </xf>
    <xf numFmtId="0" fontId="1" fillId="0" borderId="37" xfId="100" applyFont="1" applyBorder="1" applyAlignment="1">
      <alignment horizontal="center" vertical="center" wrapText="1"/>
    </xf>
    <xf numFmtId="0" fontId="26" fillId="40" borderId="37" xfId="0" applyFont="1" applyFill="1" applyBorder="1" applyAlignment="1">
      <alignment vertical="center" wrapText="1"/>
    </xf>
    <xf numFmtId="0" fontId="26" fillId="0" borderId="37" xfId="100" applyFont="1" applyBorder="1" applyAlignment="1">
      <alignment horizontal="center" wrapText="1"/>
    </xf>
    <xf numFmtId="0" fontId="13" fillId="0" borderId="41" xfId="13" applyFont="1" applyBorder="1" applyAlignment="1">
      <alignment horizontal="left" vertical="center" wrapText="1"/>
    </xf>
    <xf numFmtId="0" fontId="13" fillId="0" borderId="41" xfId="100" applyFont="1" applyBorder="1" applyAlignment="1">
      <alignment horizontal="left" vertical="center" wrapText="1"/>
    </xf>
    <xf numFmtId="0" fontId="16" fillId="0" borderId="41" xfId="100" applyFont="1" applyBorder="1" applyAlignment="1">
      <alignment horizontal="left" vertical="center" wrapText="1"/>
    </xf>
    <xf numFmtId="0" fontId="15" fillId="2" borderId="37" xfId="100" applyFont="1" applyFill="1" applyBorder="1" applyAlignment="1">
      <alignment horizontal="center" vertical="center" wrapText="1"/>
    </xf>
    <xf numFmtId="0" fontId="26" fillId="13" borderId="37" xfId="100" quotePrefix="1" applyFont="1" applyFill="1" applyBorder="1" applyAlignment="1">
      <alignment vertical="center" wrapText="1"/>
    </xf>
    <xf numFmtId="0" fontId="26" fillId="13" borderId="37" xfId="0" applyFont="1" applyFill="1" applyBorder="1" applyAlignment="1">
      <alignment vertical="center" wrapText="1"/>
    </xf>
    <xf numFmtId="0" fontId="13" fillId="0" borderId="41" xfId="13" applyFont="1" applyBorder="1" applyAlignment="1">
      <alignment horizontal="center" vertical="center" wrapText="1"/>
    </xf>
    <xf numFmtId="0" fontId="13" fillId="0" borderId="37" xfId="100" quotePrefix="1" applyFont="1" applyBorder="1" applyAlignment="1">
      <alignment horizontal="left" vertical="center" wrapText="1"/>
    </xf>
    <xf numFmtId="0" fontId="13" fillId="0" borderId="41" xfId="13" quotePrefix="1" applyFont="1" applyBorder="1" applyAlignment="1">
      <alignment horizontal="left" vertical="center" wrapText="1"/>
    </xf>
    <xf numFmtId="0" fontId="16" fillId="0" borderId="37" xfId="102" applyFont="1" applyBorder="1" applyAlignment="1">
      <alignment horizontal="center" vertical="center" wrapText="1"/>
    </xf>
    <xf numFmtId="49" fontId="15" fillId="2" borderId="37" xfId="0" applyNumberFormat="1" applyFont="1" applyFill="1" applyBorder="1" applyAlignment="1">
      <alignment horizontal="left" vertical="center" wrapText="1"/>
    </xf>
    <xf numFmtId="0" fontId="13" fillId="13" borderId="37" xfId="0" applyFont="1" applyFill="1" applyBorder="1" applyAlignment="1">
      <alignment horizontal="left" vertical="center" wrapText="1"/>
    </xf>
    <xf numFmtId="0" fontId="26" fillId="0" borderId="39" xfId="0" applyFont="1" applyBorder="1" applyAlignment="1">
      <alignment horizontal="center" vertical="center" wrapText="1"/>
    </xf>
    <xf numFmtId="0" fontId="13" fillId="0" borderId="37" xfId="97" applyFont="1" applyFill="1" applyBorder="1" applyAlignment="1">
      <alignment horizontal="left" vertical="center" wrapText="1"/>
    </xf>
    <xf numFmtId="49" fontId="13" fillId="0" borderId="37" xfId="97" quotePrefix="1" applyNumberFormat="1" applyFont="1" applyFill="1" applyBorder="1" applyAlignment="1">
      <alignment horizontal="left" vertical="center" wrapText="1"/>
    </xf>
    <xf numFmtId="0" fontId="48" fillId="0" borderId="37" xfId="0" applyFont="1" applyBorder="1" applyAlignment="1">
      <alignment wrapText="1"/>
    </xf>
    <xf numFmtId="0" fontId="48" fillId="0" borderId="37" xfId="0" applyFont="1" applyBorder="1" applyAlignment="1">
      <alignment horizontal="center" wrapText="1"/>
    </xf>
    <xf numFmtId="0" fontId="26" fillId="0" borderId="37" xfId="0" quotePrefix="1" applyFont="1" applyBorder="1" applyAlignment="1">
      <alignment horizontal="left" vertical="center" wrapText="1"/>
    </xf>
    <xf numFmtId="0" fontId="13" fillId="0" borderId="37" xfId="98" applyFont="1" applyFill="1" applyBorder="1" applyAlignment="1">
      <alignment horizontal="left" vertical="center" wrapText="1"/>
    </xf>
    <xf numFmtId="0" fontId="48" fillId="0" borderId="37" xfId="0" applyFont="1" applyBorder="1" applyAlignment="1">
      <alignment horizontal="left" vertical="center" wrapText="1"/>
    </xf>
    <xf numFmtId="0" fontId="48" fillId="0" borderId="41" xfId="0" applyFont="1" applyBorder="1" applyAlignment="1">
      <alignment wrapText="1"/>
    </xf>
    <xf numFmtId="0" fontId="48" fillId="0" borderId="41" xfId="0" applyFont="1" applyBorder="1" applyAlignment="1">
      <alignment horizontal="left" vertical="center" wrapText="1"/>
    </xf>
    <xf numFmtId="0" fontId="48" fillId="0" borderId="41" xfId="0" applyFont="1" applyBorder="1" applyAlignment="1">
      <alignment horizontal="center" vertical="center" wrapText="1"/>
    </xf>
    <xf numFmtId="0" fontId="48" fillId="0" borderId="41" xfId="0" applyFont="1" applyBorder="1" applyAlignment="1">
      <alignment vertical="center" wrapText="1"/>
    </xf>
    <xf numFmtId="0" fontId="16" fillId="0" borderId="37" xfId="0" applyFont="1" applyBorder="1" applyAlignment="1">
      <alignment horizontal="center" vertical="center" wrapText="1"/>
    </xf>
    <xf numFmtId="0" fontId="48" fillId="0" borderId="37" xfId="0" applyFont="1" applyBorder="1" applyAlignment="1">
      <alignment vertical="top" wrapText="1"/>
    </xf>
    <xf numFmtId="0" fontId="26" fillId="0" borderId="37" xfId="0" applyFont="1" applyBorder="1" applyAlignment="1">
      <alignment horizontal="left"/>
    </xf>
    <xf numFmtId="0" fontId="19" fillId="3" borderId="40" xfId="0" applyFont="1" applyFill="1" applyBorder="1" applyAlignment="1">
      <alignment horizontal="left" vertical="center" wrapText="1"/>
    </xf>
    <xf numFmtId="0" fontId="19" fillId="3" borderId="40" xfId="0" applyFont="1" applyFill="1" applyBorder="1" applyAlignment="1">
      <alignment horizontal="center" vertical="center" wrapText="1"/>
    </xf>
    <xf numFmtId="0" fontId="19" fillId="3" borderId="41" xfId="0" applyFont="1" applyFill="1" applyBorder="1" applyAlignment="1">
      <alignment horizontal="center" vertical="center" wrapText="1"/>
    </xf>
    <xf numFmtId="0" fontId="48" fillId="13" borderId="37" xfId="0" applyFont="1" applyFill="1" applyBorder="1" applyAlignment="1">
      <alignment vertical="center" wrapText="1"/>
    </xf>
    <xf numFmtId="0" fontId="48" fillId="13" borderId="37" xfId="0" applyFont="1" applyFill="1" applyBorder="1" applyAlignment="1">
      <alignment horizontal="center" vertical="center" wrapText="1"/>
    </xf>
    <xf numFmtId="0" fontId="26" fillId="13" borderId="37" xfId="0" applyFont="1" applyFill="1" applyBorder="1" applyAlignment="1">
      <alignment horizontal="center" vertical="center" wrapText="1"/>
    </xf>
    <xf numFmtId="0" fontId="26" fillId="13" borderId="37" xfId="0" applyFont="1" applyFill="1" applyBorder="1" applyAlignment="1">
      <alignment horizontal="left" vertical="center" wrapText="1"/>
    </xf>
    <xf numFmtId="0" fontId="16" fillId="13" borderId="37" xfId="0" applyFont="1" applyFill="1" applyBorder="1" applyAlignment="1">
      <alignment horizontal="center" vertical="center" wrapText="1"/>
    </xf>
    <xf numFmtId="0" fontId="26" fillId="13" borderId="37" xfId="0" quotePrefix="1" applyFont="1" applyFill="1" applyBorder="1" applyAlignment="1">
      <alignment horizontal="left" vertical="center" wrapText="1"/>
    </xf>
    <xf numFmtId="0" fontId="26" fillId="13" borderId="37" xfId="0" quotePrefix="1" applyFont="1" applyFill="1" applyBorder="1" applyAlignment="1">
      <alignment vertical="center" wrapText="1"/>
    </xf>
    <xf numFmtId="0" fontId="48" fillId="13" borderId="41" xfId="0" applyFont="1" applyFill="1" applyBorder="1" applyAlignment="1">
      <alignment wrapText="1"/>
    </xf>
    <xf numFmtId="0" fontId="48" fillId="13" borderId="41" xfId="0" applyFont="1" applyFill="1" applyBorder="1" applyAlignment="1">
      <alignment horizontal="left" vertical="center" wrapText="1"/>
    </xf>
    <xf numFmtId="0" fontId="26" fillId="0" borderId="37" xfId="0" quotePrefix="1" applyFont="1" applyBorder="1" applyAlignment="1">
      <alignment vertical="center" wrapText="1"/>
    </xf>
    <xf numFmtId="49" fontId="26" fillId="0" borderId="37" xfId="0" applyNumberFormat="1" applyFont="1" applyBorder="1" applyAlignment="1">
      <alignment horizontal="center" vertical="center" wrapText="1"/>
    </xf>
    <xf numFmtId="0" fontId="26" fillId="9" borderId="40" xfId="91" applyFont="1" applyBorder="1" applyAlignment="1">
      <alignment horizontal="left" vertical="center"/>
    </xf>
    <xf numFmtId="0" fontId="48" fillId="0" borderId="37" xfId="0" quotePrefix="1" applyFont="1" applyBorder="1" applyAlignment="1">
      <alignment horizontal="left" vertical="center" wrapText="1"/>
    </xf>
    <xf numFmtId="0" fontId="26" fillId="0" borderId="37" xfId="0" applyFont="1" applyBorder="1" applyAlignment="1">
      <alignment horizontal="left" vertical="center"/>
    </xf>
    <xf numFmtId="0" fontId="15" fillId="2" borderId="37" xfId="103" applyFont="1" applyFill="1" applyBorder="1" applyAlignment="1">
      <alignment horizontal="center" vertical="center" wrapText="1"/>
    </xf>
    <xf numFmtId="49" fontId="15" fillId="2" borderId="37" xfId="103" applyNumberFormat="1" applyFont="1" applyFill="1" applyBorder="1" applyAlignment="1">
      <alignment horizontal="center" vertical="center" wrapText="1"/>
    </xf>
    <xf numFmtId="0" fontId="15" fillId="2" borderId="39" xfId="104" applyFont="1" applyFill="1" applyBorder="1" applyAlignment="1">
      <alignment horizontal="center" vertical="center" wrapText="1"/>
    </xf>
    <xf numFmtId="0" fontId="26" fillId="0" borderId="37" xfId="103" applyFont="1" applyBorder="1" applyAlignment="1">
      <alignment horizontal="left" vertical="center" wrapText="1"/>
    </xf>
    <xf numFmtId="0" fontId="26" fillId="0" borderId="37" xfId="103" applyFont="1" applyBorder="1" applyAlignment="1">
      <alignment horizontal="center" vertical="center" wrapText="1"/>
    </xf>
    <xf numFmtId="49" fontId="26" fillId="0" borderId="37" xfId="103" applyNumberFormat="1" applyFont="1" applyBorder="1" applyAlignment="1">
      <alignment horizontal="center" vertical="center" wrapText="1"/>
    </xf>
    <xf numFmtId="0" fontId="26" fillId="0" borderId="37" xfId="105" applyFont="1" applyBorder="1" applyAlignment="1">
      <alignment horizontal="left" vertical="center" wrapText="1"/>
    </xf>
    <xf numFmtId="0" fontId="49" fillId="9" borderId="38" xfId="106" applyFont="1" applyBorder="1" applyAlignment="1">
      <alignment vertical="center"/>
    </xf>
    <xf numFmtId="0" fontId="26" fillId="9" borderId="40" xfId="106" applyFont="1" applyBorder="1" applyAlignment="1">
      <alignment vertical="center"/>
    </xf>
    <xf numFmtId="0" fontId="26" fillId="9" borderId="40" xfId="106" applyFont="1" applyBorder="1" applyAlignment="1">
      <alignment horizontal="center" vertical="center"/>
    </xf>
    <xf numFmtId="0" fontId="26" fillId="9" borderId="40" xfId="106" applyFont="1" applyBorder="1" applyAlignment="1">
      <alignment horizontal="left" vertical="center" wrapText="1"/>
    </xf>
    <xf numFmtId="0" fontId="26" fillId="9" borderId="40" xfId="106" applyFont="1" applyBorder="1" applyAlignment="1">
      <alignment vertical="center" wrapText="1"/>
    </xf>
    <xf numFmtId="0" fontId="26" fillId="9" borderId="41" xfId="106" applyFont="1" applyBorder="1" applyAlignment="1">
      <alignment vertical="center"/>
    </xf>
    <xf numFmtId="0" fontId="26" fillId="40" borderId="37" xfId="0" applyFont="1" applyFill="1" applyBorder="1" applyAlignment="1">
      <alignment horizontal="left" vertical="center" wrapText="1"/>
    </xf>
    <xf numFmtId="0" fontId="26" fillId="0" borderId="37" xfId="0" applyFont="1" applyBorder="1" applyAlignment="1">
      <alignment horizontal="center"/>
    </xf>
    <xf numFmtId="0" fontId="13" fillId="0" borderId="37" xfId="3" applyFont="1" applyFill="1" applyBorder="1" applyAlignment="1">
      <alignment horizontal="left" vertical="center" wrapText="1"/>
    </xf>
    <xf numFmtId="0" fontId="13" fillId="0" borderId="37" xfId="10" applyFont="1" applyFill="1" applyBorder="1" applyAlignment="1">
      <alignment horizontal="left" vertical="center" wrapText="1"/>
    </xf>
    <xf numFmtId="0" fontId="13" fillId="0" borderId="39" xfId="10" applyFont="1" applyFill="1" applyBorder="1" applyAlignment="1">
      <alignment horizontal="center" vertical="center" wrapText="1"/>
    </xf>
    <xf numFmtId="0" fontId="16" fillId="0" borderId="37" xfId="10" applyFont="1" applyFill="1" applyBorder="1" applyAlignment="1">
      <alignment horizontal="left" vertical="center" wrapText="1"/>
    </xf>
    <xf numFmtId="0" fontId="16" fillId="0" borderId="39" xfId="10" applyFont="1" applyFill="1" applyBorder="1" applyAlignment="1">
      <alignment horizontal="center" vertical="center" wrapText="1"/>
    </xf>
    <xf numFmtId="0" fontId="13" fillId="40" borderId="37" xfId="10" applyFont="1" applyFill="1" applyBorder="1" applyAlignment="1">
      <alignment horizontal="left" vertical="center" wrapText="1"/>
    </xf>
    <xf numFmtId="0" fontId="13" fillId="0" borderId="39" xfId="10" applyFont="1" applyFill="1" applyBorder="1" applyAlignment="1">
      <alignment horizontal="left" vertical="center" wrapText="1"/>
    </xf>
    <xf numFmtId="0" fontId="16" fillId="0" borderId="37" xfId="12" applyFont="1" applyFill="1" applyBorder="1" applyAlignment="1">
      <alignment horizontal="left" vertical="center" wrapText="1"/>
    </xf>
    <xf numFmtId="0" fontId="16" fillId="0" borderId="37" xfId="12" applyFont="1" applyFill="1" applyBorder="1" applyAlignment="1">
      <alignment horizontal="center" vertical="center" wrapText="1"/>
    </xf>
    <xf numFmtId="0" fontId="16" fillId="0" borderId="37" xfId="0" applyFont="1" applyBorder="1" applyAlignment="1">
      <alignment horizontal="left" vertical="center" wrapText="1"/>
    </xf>
    <xf numFmtId="49" fontId="13" fillId="0" borderId="37" xfId="0" applyNumberFormat="1" applyFont="1" applyBorder="1" applyAlignment="1">
      <alignment horizontal="left" vertical="center" wrapText="1"/>
    </xf>
    <xf numFmtId="0" fontId="13" fillId="0" borderId="37" xfId="33" applyFont="1" applyFill="1" applyBorder="1" applyAlignment="1">
      <alignment horizontal="center" vertical="center" wrapText="1"/>
    </xf>
    <xf numFmtId="0" fontId="16" fillId="0" borderId="37" xfId="14" applyFont="1" applyFill="1" applyBorder="1" applyAlignment="1">
      <alignment horizontal="left" vertical="center" wrapText="1"/>
    </xf>
    <xf numFmtId="0" fontId="26" fillId="0" borderId="37" xfId="94" applyFont="1" applyBorder="1" applyAlignment="1">
      <alignment horizontal="center" vertical="center" wrapText="1"/>
    </xf>
    <xf numFmtId="0" fontId="26" fillId="0" borderId="37" xfId="94" applyFont="1" applyBorder="1" applyAlignment="1">
      <alignment vertical="center"/>
    </xf>
    <xf numFmtId="0" fontId="26" fillId="0" borderId="37" xfId="94" applyFont="1" applyBorder="1" applyAlignment="1">
      <alignment horizontal="center" vertical="center"/>
    </xf>
    <xf numFmtId="0" fontId="0" fillId="0" borderId="37" xfId="0" applyBorder="1" applyAlignment="1">
      <alignment horizontal="center" vertical="center" wrapText="1"/>
    </xf>
    <xf numFmtId="0" fontId="26" fillId="0" borderId="39" xfId="94" applyFont="1" applyBorder="1" applyAlignment="1">
      <alignment horizontal="center" vertical="center"/>
    </xf>
    <xf numFmtId="0" fontId="64" fillId="0" borderId="37" xfId="0" applyFont="1" applyBorder="1" applyAlignment="1">
      <alignment horizontal="left" vertical="center" wrapText="1"/>
    </xf>
    <xf numFmtId="0" fontId="64" fillId="0" borderId="37" xfId="0" applyFont="1" applyBorder="1" applyAlignment="1">
      <alignment horizontal="center" vertical="center" wrapText="1"/>
    </xf>
    <xf numFmtId="0" fontId="17" fillId="0" borderId="37" xfId="13" applyFont="1" applyBorder="1" applyAlignment="1">
      <alignment horizontal="center" vertical="center" wrapText="1"/>
    </xf>
    <xf numFmtId="0" fontId="17" fillId="0" borderId="37" xfId="13" applyFont="1" applyBorder="1" applyAlignment="1">
      <alignment horizontal="left" vertical="center" wrapText="1"/>
    </xf>
    <xf numFmtId="0" fontId="0" fillId="12" borderId="37" xfId="0" applyFill="1" applyBorder="1"/>
    <xf numFmtId="0" fontId="16" fillId="12" borderId="37" xfId="0" applyFont="1" applyFill="1" applyBorder="1" applyAlignment="1">
      <alignment horizontal="center" vertical="center" wrapText="1"/>
    </xf>
    <xf numFmtId="0" fontId="13" fillId="12" borderId="37" xfId="13" applyFont="1" applyFill="1" applyBorder="1" applyAlignment="1">
      <alignment horizontal="center" vertical="center" wrapText="1"/>
    </xf>
    <xf numFmtId="0" fontId="26" fillId="12" borderId="37" xfId="0" applyFont="1" applyFill="1" applyBorder="1" applyAlignment="1">
      <alignment horizontal="center" vertical="center" wrapText="1"/>
    </xf>
    <xf numFmtId="0" fontId="16" fillId="12" borderId="37" xfId="0" applyFont="1" applyFill="1" applyBorder="1" applyAlignment="1">
      <alignment horizontal="left" vertical="center" wrapText="1"/>
    </xf>
    <xf numFmtId="0" fontId="0" fillId="12" borderId="37" xfId="0" applyFill="1" applyBorder="1" applyAlignment="1">
      <alignment horizontal="center" vertical="center"/>
    </xf>
    <xf numFmtId="0" fontId="16" fillId="0" borderId="37" xfId="0" applyFont="1" applyBorder="1" applyAlignment="1">
      <alignment horizontal="left" wrapText="1"/>
    </xf>
    <xf numFmtId="0" fontId="47" fillId="0" borderId="37" xfId="12" applyFont="1" applyFill="1" applyBorder="1" applyAlignment="1">
      <alignment horizontal="left" vertical="center" wrapText="1"/>
    </xf>
    <xf numFmtId="0" fontId="0" fillId="0" borderId="37" xfId="0" applyBorder="1" applyAlignment="1">
      <alignment horizontal="center"/>
    </xf>
    <xf numFmtId="0" fontId="13" fillId="40" borderId="37" xfId="8" applyFont="1" applyFill="1" applyBorder="1" applyAlignment="1">
      <alignment horizontal="center" vertical="center" wrapText="1"/>
    </xf>
    <xf numFmtId="0" fontId="16" fillId="0" borderId="39" xfId="0" applyFont="1" applyBorder="1" applyAlignment="1">
      <alignment horizontal="left" vertical="center" wrapText="1"/>
    </xf>
    <xf numFmtId="0" fontId="16" fillId="40" borderId="37" xfId="0" applyFont="1" applyFill="1" applyBorder="1" applyAlignment="1">
      <alignment horizontal="left" vertical="center" wrapText="1"/>
    </xf>
    <xf numFmtId="0" fontId="17" fillId="13" borderId="37" xfId="8" applyFont="1" applyFill="1" applyBorder="1" applyAlignment="1">
      <alignment horizontal="left" vertical="center" wrapText="1"/>
    </xf>
    <xf numFmtId="0" fontId="17" fillId="13" borderId="37" xfId="13" applyFont="1" applyFill="1" applyBorder="1" applyAlignment="1">
      <alignment horizontal="left" vertical="center" wrapText="1"/>
    </xf>
    <xf numFmtId="0" fontId="17" fillId="13" borderId="39" xfId="8" applyFont="1" applyFill="1" applyBorder="1" applyAlignment="1">
      <alignment horizontal="center" vertical="center" wrapText="1"/>
    </xf>
    <xf numFmtId="0" fontId="17" fillId="13" borderId="39" xfId="8" applyFont="1" applyFill="1" applyBorder="1" applyAlignment="1">
      <alignment horizontal="left" vertical="center" wrapText="1"/>
    </xf>
    <xf numFmtId="0" fontId="17" fillId="13" borderId="37" xfId="0" applyFont="1" applyFill="1" applyBorder="1" applyAlignment="1">
      <alignment horizontal="left" vertical="center" wrapText="1"/>
    </xf>
    <xf numFmtId="0" fontId="17" fillId="13" borderId="37" xfId="8" applyFont="1" applyFill="1" applyBorder="1" applyAlignment="1">
      <alignment horizontal="center" vertical="center" wrapText="1"/>
    </xf>
    <xf numFmtId="0" fontId="50" fillId="13" borderId="37" xfId="0" applyFont="1" applyFill="1" applyBorder="1" applyAlignment="1">
      <alignment horizontal="left" vertical="center" wrapText="1"/>
    </xf>
    <xf numFmtId="0" fontId="50" fillId="13" borderId="37" xfId="0" applyFont="1" applyFill="1" applyBorder="1" applyAlignment="1">
      <alignment vertical="center" wrapText="1"/>
    </xf>
    <xf numFmtId="0" fontId="50" fillId="13" borderId="37" xfId="0" applyFont="1" applyFill="1" applyBorder="1" applyAlignment="1">
      <alignment horizontal="center" vertical="center" wrapText="1"/>
    </xf>
    <xf numFmtId="0" fontId="50" fillId="13" borderId="37" xfId="94" applyFont="1" applyFill="1" applyBorder="1" applyAlignment="1">
      <alignment horizontal="left" vertical="center" wrapText="1"/>
    </xf>
    <xf numFmtId="0" fontId="64" fillId="13" borderId="37" xfId="0" applyFont="1" applyFill="1" applyBorder="1" applyAlignment="1">
      <alignment horizontal="center" vertical="center" wrapText="1"/>
    </xf>
    <xf numFmtId="0" fontId="17" fillId="13" borderId="37" xfId="33" applyFont="1" applyFill="1" applyBorder="1" applyAlignment="1">
      <alignment horizontal="left" vertical="center" wrapText="1"/>
    </xf>
    <xf numFmtId="0" fontId="17" fillId="13" borderId="37" xfId="0" applyFont="1" applyFill="1" applyBorder="1" applyAlignment="1">
      <alignment horizontal="center" vertical="center" wrapText="1"/>
    </xf>
    <xf numFmtId="0" fontId="50" fillId="13" borderId="37" xfId="94" applyFont="1" applyFill="1" applyBorder="1" applyAlignment="1">
      <alignment horizontal="center" vertical="center" wrapText="1"/>
    </xf>
    <xf numFmtId="0" fontId="26" fillId="0" borderId="39" xfId="94" applyFont="1" applyBorder="1" applyAlignment="1">
      <alignment horizontal="center" vertical="center" wrapText="1"/>
    </xf>
    <xf numFmtId="0" fontId="17" fillId="13" borderId="37" xfId="13" applyFont="1" applyFill="1" applyBorder="1" applyAlignment="1">
      <alignment horizontal="center" vertical="center" wrapText="1"/>
    </xf>
    <xf numFmtId="0" fontId="57" fillId="13" borderId="37" xfId="0" applyFont="1" applyFill="1" applyBorder="1" applyAlignment="1">
      <alignment horizontal="center" vertical="center" wrapText="1"/>
    </xf>
    <xf numFmtId="49" fontId="57" fillId="13" borderId="37" xfId="0" applyNumberFormat="1" applyFont="1" applyFill="1" applyBorder="1" applyAlignment="1">
      <alignment horizontal="center" vertical="center" wrapText="1"/>
    </xf>
    <xf numFmtId="0" fontId="17" fillId="13" borderId="37" xfId="14" applyFont="1" applyFill="1" applyBorder="1" applyAlignment="1">
      <alignment horizontal="center" vertical="center" wrapText="1"/>
    </xf>
    <xf numFmtId="0" fontId="17" fillId="13" borderId="37" xfId="14" applyFont="1" applyFill="1" applyBorder="1" applyAlignment="1">
      <alignment horizontal="left" vertical="center" wrapText="1"/>
    </xf>
    <xf numFmtId="164" fontId="50" fillId="13" borderId="37" xfId="0" applyNumberFormat="1" applyFont="1" applyFill="1" applyBorder="1" applyAlignment="1">
      <alignment horizontal="left" vertical="center" wrapText="1"/>
    </xf>
    <xf numFmtId="0" fontId="17" fillId="13" borderId="39" xfId="13" applyFont="1" applyFill="1" applyBorder="1" applyAlignment="1">
      <alignment horizontal="center" vertical="center" wrapText="1"/>
    </xf>
    <xf numFmtId="0" fontId="19" fillId="38" borderId="37" xfId="81" applyFont="1" applyFill="1" applyBorder="1" applyAlignment="1">
      <alignment horizontal="left"/>
    </xf>
    <xf numFmtId="0" fontId="13" fillId="0" borderId="37" xfId="81" applyFont="1" applyBorder="1" applyAlignment="1">
      <alignment wrapText="1"/>
    </xf>
    <xf numFmtId="0" fontId="19" fillId="38" borderId="37" xfId="81" applyFont="1" applyFill="1" applyBorder="1" applyAlignment="1">
      <alignment horizontal="left" vertical="top" wrapText="1"/>
    </xf>
    <xf numFmtId="0" fontId="26" fillId="0" borderId="37" xfId="0" applyFont="1" applyBorder="1" applyAlignment="1">
      <alignment horizontal="left" vertical="top" wrapText="1"/>
    </xf>
    <xf numFmtId="0" fontId="26" fillId="0" borderId="37" xfId="0" applyFont="1" applyBorder="1" applyAlignment="1">
      <alignment vertical="top" wrapText="1"/>
    </xf>
    <xf numFmtId="0" fontId="19" fillId="38" borderId="37" xfId="82" applyFont="1" applyFill="1" applyBorder="1" applyAlignment="1">
      <alignment horizontal="left"/>
    </xf>
    <xf numFmtId="0" fontId="19" fillId="38" borderId="37" xfId="82" applyFont="1" applyFill="1" applyBorder="1" applyAlignment="1">
      <alignment horizontal="left" vertical="center"/>
    </xf>
    <xf numFmtId="0" fontId="19" fillId="38" borderId="37" xfId="82" applyFont="1" applyFill="1" applyBorder="1" applyAlignment="1">
      <alignment horizontal="center"/>
    </xf>
    <xf numFmtId="0" fontId="26" fillId="13" borderId="37" xfId="0" applyFont="1" applyFill="1" applyBorder="1"/>
    <xf numFmtId="14" fontId="26" fillId="13" borderId="37" xfId="0" applyNumberFormat="1" applyFont="1" applyFill="1" applyBorder="1" applyAlignment="1">
      <alignment horizontal="center"/>
    </xf>
    <xf numFmtId="14" fontId="26" fillId="0" borderId="37" xfId="0" applyNumberFormat="1" applyFont="1" applyBorder="1" applyAlignment="1">
      <alignment horizontal="center"/>
    </xf>
    <xf numFmtId="0" fontId="0" fillId="40" borderId="37" xfId="0" applyFill="1" applyBorder="1" applyAlignment="1">
      <alignment horizontal="center"/>
    </xf>
    <xf numFmtId="0" fontId="0" fillId="40" borderId="37" xfId="0" applyFill="1" applyBorder="1"/>
    <xf numFmtId="0" fontId="0" fillId="40" borderId="37" xfId="0" applyFill="1" applyBorder="1" applyAlignment="1">
      <alignment horizontal="center" vertical="center" wrapText="1"/>
    </xf>
    <xf numFmtId="0" fontId="0" fillId="12" borderId="37" xfId="0" applyFill="1" applyBorder="1" applyAlignment="1">
      <alignment horizontal="center" vertical="center" wrapText="1"/>
    </xf>
    <xf numFmtId="0" fontId="0" fillId="12" borderId="37" xfId="0" applyFill="1" applyBorder="1" applyAlignment="1">
      <alignment vertical="center" wrapText="1"/>
    </xf>
    <xf numFmtId="0" fontId="54" fillId="41" borderId="37" xfId="0" applyFont="1" applyFill="1" applyBorder="1" applyAlignment="1">
      <alignment horizontal="center"/>
    </xf>
    <xf numFmtId="0" fontId="54" fillId="41" borderId="37" xfId="0" applyFont="1" applyFill="1" applyBorder="1"/>
    <xf numFmtId="0" fontId="50" fillId="0" borderId="37" xfId="0" applyFont="1" applyBorder="1" applyAlignment="1">
      <alignment horizontal="left"/>
    </xf>
    <xf numFmtId="0" fontId="50" fillId="0" borderId="37" xfId="0" applyFont="1" applyBorder="1"/>
    <xf numFmtId="0" fontId="26" fillId="0" borderId="39" xfId="0" applyFont="1" applyBorder="1" applyAlignment="1">
      <alignment horizontal="left"/>
    </xf>
    <xf numFmtId="0" fontId="58" fillId="38" borderId="37" xfId="82" applyFont="1" applyFill="1" applyBorder="1" applyAlignment="1">
      <alignment horizontal="left"/>
    </xf>
    <xf numFmtId="0" fontId="51" fillId="0" borderId="0" xfId="0" applyFont="1"/>
    <xf numFmtId="0" fontId="50" fillId="0" borderId="0" xfId="0" applyFont="1"/>
    <xf numFmtId="49" fontId="50" fillId="0" borderId="37" xfId="0" applyNumberFormat="1" applyFont="1" applyBorder="1" applyAlignment="1">
      <alignment horizontal="left"/>
    </xf>
    <xf numFmtId="0" fontId="19" fillId="3" borderId="15" xfId="0" applyFont="1" applyFill="1" applyBorder="1" applyAlignment="1">
      <alignment horizontal="left" vertical="center" wrapText="1"/>
    </xf>
    <xf numFmtId="0" fontId="18" fillId="0" borderId="28" xfId="0" applyFont="1" applyBorder="1" applyAlignment="1">
      <alignment horizontal="left" vertical="center" wrapText="1"/>
    </xf>
    <xf numFmtId="49" fontId="13" fillId="0" borderId="0" xfId="88" applyNumberFormat="1" applyFont="1" applyFill="1" applyBorder="1" applyAlignment="1">
      <alignment horizontal="left" vertical="center" wrapText="1"/>
    </xf>
    <xf numFmtId="0" fontId="0" fillId="0" borderId="39" xfId="0" applyBorder="1"/>
    <xf numFmtId="0" fontId="13" fillId="0" borderId="3" xfId="14" applyFont="1" applyFill="1" applyBorder="1" applyAlignment="1">
      <alignment horizontal="left" vertical="center" wrapText="1"/>
    </xf>
    <xf numFmtId="49" fontId="13" fillId="0" borderId="3" xfId="0" applyNumberFormat="1" applyFont="1" applyBorder="1" applyAlignment="1">
      <alignment horizontal="left" vertical="center" wrapText="1"/>
    </xf>
    <xf numFmtId="0" fontId="13" fillId="0" borderId="3" xfId="8" applyFont="1" applyBorder="1" applyAlignment="1">
      <alignment horizontal="left" vertical="center" wrapText="1"/>
    </xf>
    <xf numFmtId="0" fontId="16" fillId="0" borderId="3" xfId="5" applyFont="1" applyBorder="1" applyAlignment="1">
      <alignment horizontal="left" vertical="center" wrapText="1"/>
    </xf>
    <xf numFmtId="0" fontId="13" fillId="0" borderId="4" xfId="10" applyFont="1" applyFill="1" applyBorder="1" applyAlignment="1">
      <alignment horizontal="left" vertical="center" wrapText="1"/>
    </xf>
    <xf numFmtId="0" fontId="13" fillId="0" borderId="3" xfId="10" applyFont="1" applyFill="1" applyBorder="1" applyAlignment="1">
      <alignment horizontal="center" vertical="center" wrapText="1"/>
    </xf>
    <xf numFmtId="0" fontId="13" fillId="0" borderId="3" xfId="8" applyFont="1" applyBorder="1" applyAlignment="1">
      <alignment horizontal="center" vertical="center" wrapText="1"/>
    </xf>
    <xf numFmtId="0" fontId="0" fillId="0" borderId="37" xfId="0" applyBorder="1" applyAlignment="1">
      <alignment horizontal="left" vertical="center" wrapText="1"/>
    </xf>
    <xf numFmtId="0" fontId="13" fillId="13" borderId="39" xfId="0" applyFont="1" applyFill="1" applyBorder="1" applyAlignment="1">
      <alignment horizontal="left" vertical="center" wrapText="1"/>
    </xf>
    <xf numFmtId="0" fontId="26" fillId="13" borderId="39" xfId="0" applyFont="1" applyFill="1" applyBorder="1" applyAlignment="1">
      <alignment horizontal="left" vertical="center" wrapText="1"/>
    </xf>
    <xf numFmtId="0" fontId="26" fillId="13" borderId="0" xfId="0" applyFont="1" applyFill="1" applyAlignment="1">
      <alignment horizontal="left" vertical="center" wrapText="1"/>
    </xf>
    <xf numFmtId="0" fontId="17" fillId="13" borderId="37" xfId="90" applyFont="1" applyFill="1" applyBorder="1" applyAlignment="1">
      <alignment vertical="center"/>
    </xf>
    <xf numFmtId="0" fontId="17" fillId="13" borderId="37" xfId="90" applyFont="1" applyFill="1" applyBorder="1" applyAlignment="1">
      <alignment vertical="center" wrapText="1"/>
    </xf>
    <xf numFmtId="0" fontId="17" fillId="13" borderId="37" xfId="90" applyFont="1" applyFill="1" applyBorder="1" applyAlignment="1">
      <alignment horizontal="center" vertical="center" wrapText="1"/>
    </xf>
    <xf numFmtId="0" fontId="17" fillId="13" borderId="37" xfId="13" applyFont="1" applyFill="1" applyBorder="1" applyAlignment="1">
      <alignment horizontal="center" vertical="center"/>
    </xf>
    <xf numFmtId="0" fontId="17" fillId="13" borderId="37" xfId="14" applyFont="1" applyFill="1" applyBorder="1" applyAlignment="1">
      <alignment vertical="center" wrapText="1"/>
    </xf>
    <xf numFmtId="0" fontId="64" fillId="13" borderId="37" xfId="4" quotePrefix="1" applyFont="1" applyFill="1" applyBorder="1" applyAlignment="1">
      <alignment horizontal="left" vertical="center" wrapText="1"/>
    </xf>
    <xf numFmtId="0" fontId="64" fillId="13" borderId="37" xfId="90" applyFont="1" applyFill="1" applyBorder="1" applyAlignment="1">
      <alignment horizontal="left" vertical="center" wrapText="1"/>
    </xf>
    <xf numFmtId="0" fontId="17" fillId="13" borderId="39" xfId="90" applyFont="1" applyFill="1" applyBorder="1" applyAlignment="1">
      <alignment horizontal="center" vertical="center" wrapText="1"/>
    </xf>
    <xf numFmtId="0" fontId="17" fillId="13" borderId="39" xfId="13" applyFont="1" applyFill="1" applyBorder="1" applyAlignment="1">
      <alignment horizontal="center" vertical="center"/>
    </xf>
    <xf numFmtId="0" fontId="64" fillId="13" borderId="37" xfId="14" applyFont="1" applyFill="1" applyBorder="1" applyAlignment="1">
      <alignment vertical="center" wrapText="1"/>
    </xf>
    <xf numFmtId="0" fontId="50" fillId="13" borderId="0" xfId="0" applyFont="1" applyFill="1" applyAlignment="1">
      <alignment horizontal="center" vertical="center" wrapText="1"/>
    </xf>
    <xf numFmtId="0" fontId="17" fillId="13" borderId="37" xfId="88" quotePrefix="1" applyFont="1" applyFill="1" applyBorder="1" applyAlignment="1">
      <alignment horizontal="left" vertical="center" wrapText="1"/>
    </xf>
    <xf numFmtId="0" fontId="17" fillId="13" borderId="37" xfId="90" applyFont="1" applyFill="1" applyBorder="1" applyAlignment="1">
      <alignment horizontal="left" vertical="center" wrapText="1"/>
    </xf>
    <xf numFmtId="0" fontId="17" fillId="13" borderId="37" xfId="88" applyFont="1" applyFill="1" applyBorder="1" applyAlignment="1">
      <alignment vertical="center" wrapText="1"/>
    </xf>
    <xf numFmtId="0" fontId="17" fillId="13" borderId="39" xfId="88" applyFont="1" applyFill="1" applyBorder="1" applyAlignment="1">
      <alignment horizontal="center" vertical="center" wrapText="1"/>
    </xf>
    <xf numFmtId="0" fontId="17" fillId="13" borderId="37" xfId="88" applyFont="1" applyFill="1" applyBorder="1" applyAlignment="1">
      <alignment horizontal="center" vertical="center" wrapText="1"/>
    </xf>
    <xf numFmtId="49" fontId="17" fillId="13" borderId="37" xfId="88" applyNumberFormat="1" applyFont="1" applyFill="1" applyBorder="1" applyAlignment="1">
      <alignment horizontal="left" vertical="center" wrapText="1"/>
    </xf>
    <xf numFmtId="0" fontId="17" fillId="13" borderId="37" xfId="88" applyFont="1" applyFill="1" applyBorder="1" applyAlignment="1">
      <alignment horizontal="left" vertical="center" wrapText="1"/>
    </xf>
    <xf numFmtId="49" fontId="17" fillId="13" borderId="37" xfId="88" quotePrefix="1" applyNumberFormat="1" applyFont="1" applyFill="1" applyBorder="1" applyAlignment="1">
      <alignment horizontal="left" vertical="center" wrapText="1"/>
    </xf>
    <xf numFmtId="0" fontId="16" fillId="13" borderId="37" xfId="4" quotePrefix="1" applyFont="1" applyFill="1" applyBorder="1" applyAlignment="1">
      <alignment horizontal="left" vertical="center" wrapText="1"/>
    </xf>
    <xf numFmtId="0" fontId="16" fillId="13" borderId="37" xfId="90" applyFont="1" applyFill="1" applyBorder="1" applyAlignment="1">
      <alignment horizontal="left" vertical="center" wrapText="1"/>
    </xf>
    <xf numFmtId="0" fontId="13" fillId="13" borderId="37" xfId="90" applyFont="1" applyFill="1" applyBorder="1" applyAlignment="1">
      <alignment horizontal="center" vertical="center" wrapText="1"/>
    </xf>
    <xf numFmtId="0" fontId="13" fillId="13" borderId="37" xfId="90" quotePrefix="1" applyFont="1" applyFill="1" applyBorder="1" applyAlignment="1">
      <alignment vertical="center" wrapText="1"/>
    </xf>
    <xf numFmtId="0" fontId="13" fillId="13" borderId="39" xfId="90" applyFont="1" applyFill="1" applyBorder="1" applyAlignment="1">
      <alignment vertical="center" wrapText="1"/>
    </xf>
    <xf numFmtId="0" fontId="13" fillId="13" borderId="37" xfId="88" applyFont="1" applyFill="1" applyBorder="1" applyAlignment="1">
      <alignment horizontal="left" vertical="center" wrapText="1"/>
    </xf>
    <xf numFmtId="0" fontId="16" fillId="13" borderId="37" xfId="14" applyFont="1" applyFill="1" applyBorder="1" applyAlignment="1">
      <alignment horizontal="center" vertical="center" wrapText="1"/>
    </xf>
    <xf numFmtId="0" fontId="13" fillId="13" borderId="37" xfId="14" quotePrefix="1" applyFont="1" applyFill="1" applyBorder="1" applyAlignment="1">
      <alignment horizontal="left" vertical="center" wrapText="1"/>
    </xf>
    <xf numFmtId="0" fontId="13" fillId="13" borderId="37" xfId="14" applyFont="1" applyFill="1" applyBorder="1" applyAlignment="1">
      <alignment horizontal="center" vertical="center" wrapText="1"/>
    </xf>
    <xf numFmtId="0" fontId="26" fillId="13" borderId="37" xfId="14" quotePrefix="1" applyFont="1" applyFill="1" applyBorder="1" applyAlignment="1">
      <alignment horizontal="left" vertical="center" wrapText="1"/>
    </xf>
    <xf numFmtId="0" fontId="13" fillId="13" borderId="37" xfId="14" applyFont="1" applyFill="1" applyBorder="1" applyAlignment="1">
      <alignment horizontal="left" vertical="center" wrapText="1"/>
    </xf>
    <xf numFmtId="0" fontId="13" fillId="13" borderId="37" xfId="90" applyFont="1" applyFill="1" applyBorder="1" applyAlignment="1">
      <alignment horizontal="left" vertical="center" wrapText="1"/>
    </xf>
    <xf numFmtId="0" fontId="13" fillId="13" borderId="3" xfId="88" applyFont="1" applyFill="1" applyBorder="1" applyAlignment="1">
      <alignment horizontal="center" vertical="center" wrapText="1"/>
    </xf>
    <xf numFmtId="0" fontId="13" fillId="13" borderId="37" xfId="88" quotePrefix="1" applyFont="1" applyFill="1" applyBorder="1" applyAlignment="1">
      <alignment horizontal="left" vertical="center" wrapText="1"/>
    </xf>
    <xf numFmtId="0" fontId="13" fillId="13" borderId="37" xfId="13" applyFont="1" applyFill="1" applyBorder="1" applyAlignment="1">
      <alignment horizontal="center" vertical="center" wrapText="1"/>
    </xf>
    <xf numFmtId="0" fontId="13" fillId="13" borderId="37" xfId="13" applyFont="1" applyFill="1" applyBorder="1" applyAlignment="1">
      <alignment vertical="center" wrapText="1"/>
    </xf>
    <xf numFmtId="0" fontId="0" fillId="13" borderId="37" xfId="0" applyFill="1" applyBorder="1" applyAlignment="1">
      <alignment vertical="center" wrapText="1"/>
    </xf>
    <xf numFmtId="0" fontId="0" fillId="13" borderId="37" xfId="0" quotePrefix="1" applyFill="1" applyBorder="1" applyAlignment="1">
      <alignment vertical="center" wrapText="1"/>
    </xf>
    <xf numFmtId="0" fontId="17" fillId="13" borderId="37" xfId="89" applyFont="1" applyFill="1" applyBorder="1" applyAlignment="1">
      <alignment vertical="center" wrapText="1"/>
    </xf>
    <xf numFmtId="0" fontId="17" fillId="13" borderId="39" xfId="89" applyFont="1" applyFill="1" applyBorder="1" applyAlignment="1">
      <alignment horizontal="center" vertical="center" wrapText="1"/>
    </xf>
    <xf numFmtId="0" fontId="17" fillId="13" borderId="37" xfId="0" applyFont="1" applyFill="1" applyBorder="1" applyAlignment="1">
      <alignment vertical="center" wrapText="1"/>
    </xf>
    <xf numFmtId="0" fontId="17" fillId="13" borderId="37" xfId="13" applyFont="1" applyFill="1" applyBorder="1" applyAlignment="1">
      <alignment vertical="center" wrapText="1"/>
    </xf>
    <xf numFmtId="0" fontId="17" fillId="13" borderId="37" xfId="3" applyFont="1" applyFill="1" applyBorder="1" applyAlignment="1">
      <alignment vertical="center" wrapText="1"/>
    </xf>
    <xf numFmtId="0" fontId="17" fillId="13" borderId="39" xfId="3" applyFont="1" applyFill="1" applyBorder="1" applyAlignment="1">
      <alignment horizontal="center" vertical="center" wrapText="1"/>
    </xf>
    <xf numFmtId="0" fontId="17" fillId="13" borderId="39" xfId="8" applyFont="1" applyFill="1" applyBorder="1" applyAlignment="1">
      <alignment horizontal="center" vertical="center"/>
    </xf>
    <xf numFmtId="0" fontId="17" fillId="13" borderId="37" xfId="10" applyFont="1" applyFill="1" applyBorder="1" applyAlignment="1">
      <alignment vertical="center" wrapText="1"/>
    </xf>
    <xf numFmtId="49" fontId="17" fillId="13" borderId="37" xfId="4" applyNumberFormat="1" applyFont="1" applyFill="1" applyBorder="1" applyAlignment="1">
      <alignment horizontal="left" vertical="center" wrapText="1" indent="1"/>
    </xf>
    <xf numFmtId="0" fontId="17" fillId="13" borderId="37" xfId="3" applyFont="1" applyFill="1" applyBorder="1" applyAlignment="1">
      <alignment wrapText="1"/>
    </xf>
    <xf numFmtId="0" fontId="17" fillId="13" borderId="37" xfId="8" applyFont="1" applyFill="1" applyBorder="1" applyAlignment="1">
      <alignment vertical="center" wrapText="1"/>
    </xf>
    <xf numFmtId="0" fontId="17" fillId="13" borderId="37" xfId="8" applyFont="1" applyFill="1" applyBorder="1" applyAlignment="1">
      <alignment wrapText="1"/>
    </xf>
    <xf numFmtId="0" fontId="13" fillId="13" borderId="37" xfId="2" applyFont="1" applyFill="1" applyBorder="1" applyAlignment="1">
      <alignment horizontal="center" vertical="center" wrapText="1"/>
    </xf>
    <xf numFmtId="0" fontId="13" fillId="13" borderId="37" xfId="4" quotePrefix="1" applyFont="1" applyFill="1" applyBorder="1" applyAlignment="1">
      <alignment horizontal="left" vertical="center" wrapText="1" indent="1"/>
    </xf>
    <xf numFmtId="0" fontId="13" fillId="13" borderId="37" xfId="2" applyFont="1" applyFill="1" applyBorder="1" applyAlignment="1">
      <alignment vertical="center" wrapText="1"/>
    </xf>
    <xf numFmtId="0" fontId="16" fillId="13" borderId="37" xfId="90" applyFont="1" applyFill="1" applyBorder="1" applyAlignment="1">
      <alignment vertical="center" wrapText="1"/>
    </xf>
    <xf numFmtId="0" fontId="13" fillId="13" borderId="37" xfId="0" applyFont="1" applyFill="1" applyBorder="1" applyAlignment="1">
      <alignment horizontal="center" vertical="center" wrapText="1"/>
    </xf>
    <xf numFmtId="0" fontId="13" fillId="13" borderId="37" xfId="0" applyFont="1" applyFill="1" applyBorder="1" applyAlignment="1">
      <alignment vertical="center" wrapText="1"/>
    </xf>
    <xf numFmtId="0" fontId="13" fillId="13" borderId="41" xfId="88" applyFont="1" applyFill="1" applyBorder="1" applyAlignment="1">
      <alignment vertical="center" wrapText="1"/>
    </xf>
    <xf numFmtId="0" fontId="13" fillId="13" borderId="39" xfId="0" applyFont="1" applyFill="1" applyBorder="1" applyAlignment="1">
      <alignment horizontal="center" vertical="center" wrapText="1"/>
    </xf>
    <xf numFmtId="0" fontId="13" fillId="13" borderId="39" xfId="0" quotePrefix="1" applyFont="1" applyFill="1" applyBorder="1" applyAlignment="1">
      <alignment vertical="center" wrapText="1"/>
    </xf>
    <xf numFmtId="0" fontId="13" fillId="13" borderId="39" xfId="0" applyFont="1" applyFill="1" applyBorder="1" applyAlignment="1">
      <alignment vertical="center" wrapText="1"/>
    </xf>
    <xf numFmtId="0" fontId="13" fillId="13" borderId="37" xfId="0" quotePrefix="1" applyFont="1" applyFill="1" applyBorder="1" applyAlignment="1">
      <alignment horizontal="left" vertical="center" wrapText="1"/>
    </xf>
    <xf numFmtId="0" fontId="26" fillId="13" borderId="37" xfId="100" applyFont="1" applyFill="1" applyBorder="1" applyAlignment="1">
      <alignment vertical="center" wrapText="1"/>
    </xf>
    <xf numFmtId="0" fontId="13" fillId="13" borderId="37" xfId="89" applyFont="1" applyFill="1" applyBorder="1" applyAlignment="1">
      <alignment horizontal="center" vertical="center" wrapText="1"/>
    </xf>
    <xf numFmtId="0" fontId="13" fillId="13" borderId="37" xfId="89" applyFont="1" applyFill="1" applyBorder="1" applyAlignment="1">
      <alignment vertical="center" wrapText="1"/>
    </xf>
    <xf numFmtId="0" fontId="57" fillId="13" borderId="37" xfId="0" applyFont="1" applyFill="1" applyBorder="1" applyAlignment="1">
      <alignment vertical="center" wrapText="1"/>
    </xf>
    <xf numFmtId="0" fontId="57" fillId="13" borderId="39" xfId="13" applyFont="1" applyFill="1" applyBorder="1" applyAlignment="1">
      <alignment horizontal="center" vertical="center" wrapText="1"/>
    </xf>
    <xf numFmtId="0" fontId="57" fillId="13" borderId="41" xfId="0" applyFont="1" applyFill="1" applyBorder="1" applyAlignment="1">
      <alignment vertical="center" wrapText="1"/>
    </xf>
    <xf numFmtId="0" fontId="57" fillId="13" borderId="37" xfId="14" applyFont="1" applyFill="1" applyBorder="1" applyAlignment="1">
      <alignment horizontal="center" vertical="center" wrapText="1"/>
    </xf>
    <xf numFmtId="0" fontId="57" fillId="13" borderId="37" xfId="0" quotePrefix="1" applyFont="1" applyFill="1" applyBorder="1" applyAlignment="1">
      <alignment horizontal="left" vertical="center" wrapText="1"/>
    </xf>
    <xf numFmtId="0" fontId="17" fillId="13" borderId="41" xfId="88" applyFont="1" applyFill="1" applyBorder="1" applyAlignment="1">
      <alignment vertical="center" wrapText="1"/>
    </xf>
    <xf numFmtId="0" fontId="17" fillId="13" borderId="37" xfId="84" quotePrefix="1" applyFont="1" applyFill="1" applyBorder="1" applyAlignment="1">
      <alignment horizontal="left" vertical="center" wrapText="1"/>
    </xf>
    <xf numFmtId="0" fontId="17" fillId="13" borderId="37" xfId="89" applyFont="1" applyFill="1" applyBorder="1" applyAlignment="1">
      <alignment horizontal="center" vertical="center" wrapText="1"/>
    </xf>
    <xf numFmtId="0" fontId="17" fillId="13" borderId="41" xfId="89" applyFont="1" applyFill="1" applyBorder="1" applyAlignment="1">
      <alignment vertical="center" wrapText="1"/>
    </xf>
    <xf numFmtId="0" fontId="17" fillId="13" borderId="41" xfId="13" applyFont="1" applyFill="1" applyBorder="1" applyAlignment="1">
      <alignment vertical="center" wrapText="1"/>
    </xf>
    <xf numFmtId="0" fontId="17" fillId="13" borderId="41" xfId="0" applyFont="1" applyFill="1" applyBorder="1" applyAlignment="1">
      <alignment vertical="center" wrapText="1"/>
    </xf>
    <xf numFmtId="0" fontId="17" fillId="13" borderId="0" xfId="0" applyFont="1" applyFill="1" applyAlignment="1">
      <alignment vertical="center" wrapText="1"/>
    </xf>
    <xf numFmtId="0" fontId="17" fillId="13" borderId="37" xfId="3" applyFont="1" applyFill="1" applyBorder="1" applyAlignment="1">
      <alignment horizontal="center" vertical="center" wrapText="1"/>
    </xf>
    <xf numFmtId="49" fontId="17" fillId="13" borderId="37" xfId="4" applyNumberFormat="1" applyFont="1" applyFill="1" applyBorder="1" applyAlignment="1">
      <alignment horizontal="left" vertical="center" wrapText="1"/>
    </xf>
    <xf numFmtId="0" fontId="13" fillId="13" borderId="37" xfId="8" applyFont="1" applyFill="1" applyBorder="1" applyAlignment="1">
      <alignment vertical="center" wrapText="1"/>
    </xf>
    <xf numFmtId="0" fontId="13" fillId="13" borderId="39" xfId="8" applyFont="1" applyFill="1" applyBorder="1" applyAlignment="1">
      <alignment horizontal="center" vertical="center" wrapText="1"/>
    </xf>
    <xf numFmtId="0" fontId="13" fillId="13" borderId="39" xfId="8" applyFont="1" applyFill="1" applyBorder="1" applyAlignment="1">
      <alignment horizontal="center" vertical="center"/>
    </xf>
    <xf numFmtId="0" fontId="13" fillId="13" borderId="37" xfId="10" applyFont="1" applyFill="1" applyBorder="1" applyAlignment="1">
      <alignment vertical="center" wrapText="1"/>
    </xf>
    <xf numFmtId="49" fontId="13" fillId="13" borderId="37" xfId="4" applyNumberFormat="1" applyFont="1" applyFill="1" applyBorder="1" applyAlignment="1">
      <alignment horizontal="left" vertical="center" wrapText="1"/>
    </xf>
    <xf numFmtId="0" fontId="13" fillId="13" borderId="37" xfId="2" applyFont="1" applyFill="1" applyBorder="1" applyAlignment="1">
      <alignment horizontal="left" vertical="center" wrapText="1"/>
    </xf>
    <xf numFmtId="0" fontId="24" fillId="13" borderId="3" xfId="0" applyFont="1" applyFill="1" applyBorder="1" applyAlignment="1">
      <alignment horizontal="left" vertical="center" wrapText="1"/>
    </xf>
    <xf numFmtId="0" fontId="17" fillId="13" borderId="37" xfId="2" applyFont="1" applyFill="1" applyBorder="1" applyAlignment="1">
      <alignment vertical="center" wrapText="1"/>
    </xf>
    <xf numFmtId="0" fontId="17" fillId="13" borderId="37" xfId="2" applyFont="1" applyFill="1" applyBorder="1" applyAlignment="1">
      <alignment horizontal="center" vertical="center" wrapText="1"/>
    </xf>
    <xf numFmtId="0" fontId="17" fillId="13" borderId="37" xfId="4" quotePrefix="1" applyFont="1" applyFill="1" applyBorder="1" applyAlignment="1">
      <alignment horizontal="left" vertical="center" wrapText="1"/>
    </xf>
    <xf numFmtId="0" fontId="64" fillId="13" borderId="37" xfId="0" applyFont="1" applyFill="1" applyBorder="1" applyAlignment="1">
      <alignment vertical="center"/>
    </xf>
    <xf numFmtId="0" fontId="17" fillId="13" borderId="37" xfId="10" applyFont="1" applyFill="1" applyBorder="1" applyAlignment="1">
      <alignment horizontal="center" vertical="center" wrapText="1"/>
    </xf>
    <xf numFmtId="0" fontId="17" fillId="13" borderId="37" xfId="8" applyFont="1" applyFill="1" applyBorder="1" applyAlignment="1">
      <alignment horizontal="center" vertical="center"/>
    </xf>
    <xf numFmtId="0" fontId="30" fillId="13" borderId="37" xfId="35" applyFill="1" applyBorder="1" applyAlignment="1" applyProtection="1">
      <alignment vertical="center"/>
    </xf>
    <xf numFmtId="0" fontId="13" fillId="13" borderId="37" xfId="13" applyFont="1" applyFill="1" applyBorder="1" applyAlignment="1">
      <alignment horizontal="left" vertical="center" wrapText="1"/>
    </xf>
    <xf numFmtId="0" fontId="26" fillId="13" borderId="37" xfId="1" applyFont="1" applyFill="1" applyBorder="1" applyAlignment="1">
      <alignment horizontal="left" vertical="center" wrapText="1"/>
    </xf>
    <xf numFmtId="0" fontId="55" fillId="13" borderId="37" xfId="0" applyFont="1" applyFill="1" applyBorder="1" applyAlignment="1">
      <alignment vertical="center" wrapText="1"/>
    </xf>
    <xf numFmtId="0" fontId="57" fillId="13" borderId="37" xfId="13" applyFont="1" applyFill="1" applyBorder="1" applyAlignment="1">
      <alignment horizontal="left" vertical="center" wrapText="1"/>
    </xf>
    <xf numFmtId="0" fontId="57" fillId="13" borderId="37" xfId="13" applyFont="1" applyFill="1" applyBorder="1" applyAlignment="1">
      <alignment horizontal="center" vertical="center" wrapText="1"/>
    </xf>
    <xf numFmtId="0" fontId="55" fillId="13" borderId="37" xfId="0" applyFont="1" applyFill="1" applyBorder="1" applyAlignment="1">
      <alignment horizontal="center" vertical="center" wrapText="1"/>
    </xf>
    <xf numFmtId="0" fontId="57" fillId="13" borderId="39" xfId="8" applyFont="1" applyFill="1" applyBorder="1" applyAlignment="1">
      <alignment horizontal="center" vertical="center" wrapText="1"/>
    </xf>
    <xf numFmtId="0" fontId="55" fillId="13" borderId="37" xfId="0" applyFont="1" applyFill="1" applyBorder="1" applyAlignment="1">
      <alignment horizontal="left" vertical="center" wrapText="1"/>
    </xf>
    <xf numFmtId="0" fontId="57" fillId="13" borderId="37" xfId="13" applyFont="1" applyFill="1" applyBorder="1" applyAlignment="1">
      <alignment vertical="center" wrapText="1"/>
    </xf>
    <xf numFmtId="0" fontId="57" fillId="13" borderId="37" xfId="8" applyFont="1" applyFill="1" applyBorder="1" applyAlignment="1">
      <alignment horizontal="center" vertical="center" wrapText="1"/>
    </xf>
    <xf numFmtId="0" fontId="57" fillId="13" borderId="37" xfId="14" applyFont="1" applyFill="1" applyBorder="1" applyAlignment="1">
      <alignment vertical="center" wrapText="1"/>
    </xf>
    <xf numFmtId="0" fontId="26" fillId="13" borderId="39" xfId="0" quotePrefix="1" applyFont="1" applyFill="1" applyBorder="1" applyAlignment="1">
      <alignment horizontal="left" vertical="center" wrapText="1"/>
    </xf>
    <xf numFmtId="0" fontId="13" fillId="13" borderId="39" xfId="97" quotePrefix="1" applyFont="1" applyFill="1" applyBorder="1" applyAlignment="1">
      <alignment vertical="center" wrapText="1"/>
    </xf>
    <xf numFmtId="0" fontId="0" fillId="13" borderId="37" xfId="0" applyFill="1" applyBorder="1" applyAlignment="1">
      <alignment horizontal="center" vertical="center" wrapText="1"/>
    </xf>
    <xf numFmtId="0" fontId="67" fillId="13" borderId="0" xfId="0" applyFont="1" applyFill="1"/>
    <xf numFmtId="0" fontId="16" fillId="13" borderId="37" xfId="0" applyFont="1" applyFill="1" applyBorder="1" applyAlignment="1">
      <alignment horizontal="left" vertical="center" wrapText="1"/>
    </xf>
    <xf numFmtId="0" fontId="15" fillId="13" borderId="20" xfId="94" applyFont="1" applyFill="1" applyBorder="1" applyAlignment="1">
      <alignment horizontal="left" vertical="center" wrapText="1"/>
    </xf>
    <xf numFmtId="0" fontId="26" fillId="13" borderId="37" xfId="94" applyFont="1" applyFill="1" applyBorder="1" applyAlignment="1">
      <alignment vertical="center" wrapText="1"/>
    </xf>
    <xf numFmtId="0" fontId="26" fillId="13" borderId="37" xfId="94" applyFont="1" applyFill="1" applyBorder="1" applyAlignment="1">
      <alignment horizontal="center" vertical="center" wrapText="1"/>
    </xf>
    <xf numFmtId="0" fontId="13" fillId="13" borderId="39" xfId="13" applyFont="1" applyFill="1" applyBorder="1" applyAlignment="1">
      <alignment horizontal="center" vertical="center" wrapText="1"/>
    </xf>
    <xf numFmtId="0" fontId="13" fillId="13" borderId="39" xfId="13" applyFont="1" applyFill="1" applyBorder="1" applyAlignment="1">
      <alignment horizontal="center" vertical="center"/>
    </xf>
    <xf numFmtId="0" fontId="13" fillId="13" borderId="37" xfId="8" applyFont="1" applyFill="1" applyBorder="1" applyAlignment="1">
      <alignment horizontal="center" vertical="center" wrapText="1"/>
    </xf>
    <xf numFmtId="0" fontId="68" fillId="0" borderId="2" xfId="0" applyFont="1" applyBorder="1" applyAlignment="1">
      <alignment wrapText="1"/>
    </xf>
    <xf numFmtId="0" fontId="30" fillId="13" borderId="37" xfId="35" applyFill="1" applyBorder="1" applyAlignment="1" applyProtection="1">
      <alignment vertical="center" wrapText="1"/>
    </xf>
    <xf numFmtId="0" fontId="20" fillId="13" borderId="37" xfId="0" applyFont="1" applyFill="1" applyBorder="1" applyAlignment="1">
      <alignment vertical="center" wrapText="1"/>
    </xf>
    <xf numFmtId="0" fontId="54" fillId="0" borderId="37" xfId="0" applyFont="1" applyBorder="1" applyAlignment="1">
      <alignment vertical="center" wrapText="1"/>
    </xf>
    <xf numFmtId="0" fontId="65" fillId="42" borderId="37" xfId="35" applyFont="1" applyFill="1" applyBorder="1" applyAlignment="1" applyProtection="1">
      <alignment horizontal="left" vertical="center" wrapText="1"/>
    </xf>
    <xf numFmtId="0" fontId="51" fillId="42" borderId="37" xfId="0" applyFont="1" applyFill="1" applyBorder="1" applyAlignment="1">
      <alignment vertical="center" wrapText="1"/>
    </xf>
    <xf numFmtId="0" fontId="0" fillId="42" borderId="37" xfId="0" applyFill="1" applyBorder="1" applyAlignment="1">
      <alignment vertical="center" wrapText="1"/>
    </xf>
    <xf numFmtId="0" fontId="65" fillId="42" borderId="37" xfId="35" applyFont="1" applyFill="1" applyBorder="1" applyAlignment="1" applyProtection="1">
      <alignment vertical="center" wrapText="1"/>
    </xf>
    <xf numFmtId="0" fontId="66" fillId="42" borderId="37" xfId="0" applyFont="1" applyFill="1" applyBorder="1"/>
    <xf numFmtId="0" fontId="54" fillId="41" borderId="2" xfId="0" applyFont="1" applyFill="1" applyBorder="1" applyAlignment="1">
      <alignment vertical="center" wrapText="1"/>
    </xf>
    <xf numFmtId="0" fontId="19" fillId="0" borderId="0" xfId="0" applyFont="1"/>
    <xf numFmtId="0" fontId="0" fillId="0" borderId="0" xfId="0"/>
    <xf numFmtId="0" fontId="54" fillId="0" borderId="2" xfId="0" applyFont="1" applyBorder="1" applyAlignment="1">
      <alignment vertical="center" wrapText="1"/>
    </xf>
    <xf numFmtId="15" fontId="54" fillId="0" borderId="2" xfId="0" applyNumberFormat="1" applyFont="1" applyBorder="1" applyAlignment="1">
      <alignment vertical="center" wrapText="1"/>
    </xf>
    <xf numFmtId="0" fontId="13" fillId="0" borderId="39" xfId="13" applyFont="1" applyBorder="1" applyAlignment="1">
      <alignment horizontal="left" vertical="center" wrapText="1"/>
    </xf>
    <xf numFmtId="0" fontId="13" fillId="0" borderId="4" xfId="13" applyFont="1" applyBorder="1" applyAlignment="1">
      <alignment horizontal="left" vertical="center" wrapText="1"/>
    </xf>
    <xf numFmtId="0" fontId="0" fillId="13" borderId="39" xfId="0" applyFill="1" applyBorder="1" applyAlignment="1">
      <alignment horizontal="left" vertical="center" wrapText="1"/>
    </xf>
    <xf numFmtId="0" fontId="0" fillId="13" borderId="4" xfId="0" applyFill="1" applyBorder="1" applyAlignment="1">
      <alignment horizontal="left" vertical="center"/>
    </xf>
    <xf numFmtId="0" fontId="13" fillId="13" borderId="39" xfId="0" applyFont="1" applyFill="1" applyBorder="1" applyAlignment="1">
      <alignment horizontal="left" vertical="center" wrapText="1"/>
    </xf>
    <xf numFmtId="0" fontId="26" fillId="13" borderId="3" xfId="0" applyFont="1" applyFill="1" applyBorder="1" applyAlignment="1">
      <alignment horizontal="left" vertical="center" wrapText="1"/>
    </xf>
    <xf numFmtId="0" fontId="26" fillId="13" borderId="4" xfId="0" applyFont="1" applyFill="1" applyBorder="1" applyAlignment="1">
      <alignment horizontal="left" vertical="center" wrapText="1"/>
    </xf>
    <xf numFmtId="0" fontId="13" fillId="13" borderId="39" xfId="14" applyFont="1" applyFill="1" applyBorder="1" applyAlignment="1">
      <alignment vertical="center" wrapText="1"/>
    </xf>
    <xf numFmtId="0" fontId="0" fillId="13" borderId="4" xfId="0" applyFill="1" applyBorder="1" applyAlignment="1">
      <alignment vertical="center" wrapText="1"/>
    </xf>
    <xf numFmtId="0" fontId="13" fillId="0" borderId="39" xfId="88" applyFont="1" applyFill="1" applyBorder="1" applyAlignment="1">
      <alignment horizontal="center" vertical="center" wrapText="1"/>
    </xf>
    <xf numFmtId="0" fontId="0" fillId="0" borderId="4" xfId="0" applyBorder="1" applyAlignment="1">
      <alignment horizontal="center" vertical="center" wrapText="1"/>
    </xf>
    <xf numFmtId="0" fontId="13" fillId="0" borderId="39" xfId="88" applyFont="1" applyFill="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13" fillId="0" borderId="3" xfId="13" applyFont="1" applyBorder="1" applyAlignment="1">
      <alignment horizontal="left" vertical="center" wrapText="1"/>
    </xf>
    <xf numFmtId="0" fontId="13" fillId="0" borderId="39" xfId="90" applyFont="1" applyFill="1" applyBorder="1" applyAlignment="1">
      <alignment horizontal="left" vertical="center" wrapText="1"/>
    </xf>
    <xf numFmtId="0" fontId="13" fillId="0" borderId="4" xfId="90" applyFont="1" applyFill="1" applyBorder="1" applyAlignment="1">
      <alignment horizontal="left" vertical="center" wrapText="1"/>
    </xf>
    <xf numFmtId="0" fontId="13" fillId="13" borderId="39" xfId="90" applyFont="1" applyFill="1" applyBorder="1" applyAlignment="1">
      <alignment vertical="center" wrapText="1"/>
    </xf>
    <xf numFmtId="0" fontId="26" fillId="13" borderId="4" xfId="0" applyFont="1" applyFill="1" applyBorder="1" applyAlignment="1">
      <alignment vertical="center" wrapText="1"/>
    </xf>
    <xf numFmtId="0" fontId="13" fillId="0" borderId="39" xfId="88" quotePrefix="1" applyFont="1" applyFill="1" applyBorder="1" applyAlignment="1">
      <alignment horizontal="left" vertical="center" wrapText="1"/>
    </xf>
    <xf numFmtId="0" fontId="13" fillId="0" borderId="4" xfId="88" quotePrefix="1" applyFont="1" applyFill="1" applyBorder="1" applyAlignment="1">
      <alignment horizontal="left" vertical="center" wrapText="1"/>
    </xf>
    <xf numFmtId="0" fontId="13" fillId="0" borderId="4" xfId="88" applyFont="1" applyFill="1" applyBorder="1" applyAlignment="1">
      <alignment horizontal="center" vertical="center" wrapText="1"/>
    </xf>
    <xf numFmtId="0" fontId="13" fillId="13" borderId="39" xfId="90" quotePrefix="1" applyFont="1" applyFill="1" applyBorder="1" applyAlignment="1">
      <alignment vertical="center" wrapText="1"/>
    </xf>
    <xf numFmtId="0" fontId="13" fillId="13" borderId="39" xfId="88" quotePrefix="1" applyFont="1" applyFill="1" applyBorder="1" applyAlignment="1">
      <alignment horizontal="left" vertical="center" wrapText="1"/>
    </xf>
    <xf numFmtId="0" fontId="13" fillId="0" borderId="4" xfId="88" applyFont="1" applyFill="1" applyBorder="1" applyAlignment="1">
      <alignment horizontal="left" vertical="center" wrapText="1"/>
    </xf>
    <xf numFmtId="0" fontId="13" fillId="0" borderId="39" xfId="13" applyFont="1" applyBorder="1" applyAlignment="1">
      <alignment horizontal="center" vertical="center" wrapText="1"/>
    </xf>
    <xf numFmtId="0" fontId="13" fillId="0" borderId="4" xfId="13" applyFont="1" applyBorder="1" applyAlignment="1">
      <alignment horizontal="center" vertical="center" wrapText="1"/>
    </xf>
    <xf numFmtId="0" fontId="13" fillId="0" borderId="39" xfId="14" applyFont="1" applyFill="1" applyBorder="1" applyAlignment="1">
      <alignment horizontal="center" vertical="center" wrapText="1"/>
    </xf>
    <xf numFmtId="0" fontId="13" fillId="0" borderId="4" xfId="14" applyFont="1" applyFill="1" applyBorder="1" applyAlignment="1">
      <alignment horizontal="center" vertical="center" wrapText="1"/>
    </xf>
    <xf numFmtId="0" fontId="13" fillId="0" borderId="39" xfId="13" applyFont="1" applyBorder="1" applyAlignment="1">
      <alignment horizontal="center" vertical="center"/>
    </xf>
    <xf numFmtId="0" fontId="13" fillId="0" borderId="4" xfId="13" applyFont="1" applyBorder="1" applyAlignment="1">
      <alignment horizontal="center" vertical="center"/>
    </xf>
    <xf numFmtId="0" fontId="13" fillId="13" borderId="39" xfId="88" applyFont="1" applyFill="1" applyBorder="1" applyAlignment="1">
      <alignment horizontal="left" vertical="center" wrapText="1"/>
    </xf>
    <xf numFmtId="0" fontId="13" fillId="13" borderId="4" xfId="88" applyFont="1" applyFill="1" applyBorder="1" applyAlignment="1">
      <alignment horizontal="left" vertical="center" wrapText="1"/>
    </xf>
    <xf numFmtId="0" fontId="16" fillId="13" borderId="39"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3" fillId="0" borderId="39" xfId="0" applyFont="1" applyBorder="1" applyAlignment="1">
      <alignment horizontal="center" vertical="center" wrapText="1"/>
    </xf>
    <xf numFmtId="0" fontId="13" fillId="0" borderId="4" xfId="0" applyFont="1" applyBorder="1" applyAlignment="1">
      <alignment horizontal="center" vertical="center" wrapText="1"/>
    </xf>
    <xf numFmtId="0" fontId="17" fillId="0" borderId="39" xfId="88" applyFont="1" applyFill="1" applyBorder="1" applyAlignment="1">
      <alignment horizontal="center" vertical="center" wrapText="1"/>
    </xf>
    <xf numFmtId="0" fontId="17" fillId="0" borderId="4" xfId="88" applyFont="1" applyFill="1" applyBorder="1" applyAlignment="1">
      <alignment horizontal="center" vertical="center" wrapText="1"/>
    </xf>
    <xf numFmtId="0" fontId="13" fillId="13" borderId="39"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3" fillId="13" borderId="3" xfId="0" applyFont="1" applyFill="1" applyBorder="1" applyAlignment="1">
      <alignment horizontal="left" vertical="center" wrapText="1"/>
    </xf>
    <xf numFmtId="0" fontId="13" fillId="13" borderId="4" xfId="0" applyFont="1" applyFill="1" applyBorder="1" applyAlignment="1">
      <alignment horizontal="left" vertical="center" wrapText="1"/>
    </xf>
    <xf numFmtId="0" fontId="13" fillId="13" borderId="39" xfId="93" applyFont="1" applyFill="1" applyBorder="1" applyAlignment="1">
      <alignment horizontal="center" vertical="center" wrapText="1"/>
    </xf>
    <xf numFmtId="0" fontId="13" fillId="13" borderId="3" xfId="93" applyFont="1" applyFill="1" applyBorder="1" applyAlignment="1">
      <alignment horizontal="center" vertical="center" wrapText="1"/>
    </xf>
    <xf numFmtId="0" fontId="13" fillId="13" borderId="4" xfId="93" applyFont="1" applyFill="1" applyBorder="1" applyAlignment="1">
      <alignment horizontal="center" vertical="center" wrapText="1"/>
    </xf>
    <xf numFmtId="0" fontId="13" fillId="0" borderId="39" xfId="88" applyFont="1" applyFill="1" applyBorder="1" applyAlignment="1">
      <alignment vertical="center" wrapText="1"/>
    </xf>
    <xf numFmtId="0" fontId="13" fillId="0" borderId="3" xfId="88" applyFont="1" applyFill="1" applyBorder="1" applyAlignment="1">
      <alignment vertical="center" wrapText="1"/>
    </xf>
    <xf numFmtId="0" fontId="13" fillId="0" borderId="4" xfId="88" applyFont="1" applyFill="1" applyBorder="1" applyAlignment="1">
      <alignment vertical="center" wrapText="1"/>
    </xf>
    <xf numFmtId="0" fontId="13" fillId="0" borderId="3" xfId="88" applyFont="1" applyFill="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13" fillId="0" borderId="37" xfId="0" applyFont="1" applyBorder="1" applyAlignment="1">
      <alignment vertical="center" wrapText="1"/>
    </xf>
    <xf numFmtId="0" fontId="13" fillId="13" borderId="3" xfId="88" applyFont="1" applyFill="1" applyBorder="1" applyAlignment="1">
      <alignment horizontal="left" vertical="center" wrapText="1"/>
    </xf>
    <xf numFmtId="0" fontId="13" fillId="13" borderId="39" xfId="88" applyFont="1" applyFill="1" applyBorder="1" applyAlignment="1">
      <alignment vertical="center" wrapText="1"/>
    </xf>
    <xf numFmtId="0" fontId="13" fillId="13" borderId="3" xfId="88" applyFont="1" applyFill="1" applyBorder="1" applyAlignment="1">
      <alignment vertical="center" wrapText="1"/>
    </xf>
    <xf numFmtId="0" fontId="13" fillId="13" borderId="4" xfId="88" applyFont="1" applyFill="1" applyBorder="1" applyAlignment="1">
      <alignment vertical="center" wrapText="1"/>
    </xf>
    <xf numFmtId="0" fontId="13" fillId="0" borderId="37" xfId="88" applyFont="1" applyFill="1" applyBorder="1" applyAlignment="1">
      <alignment vertical="center" wrapText="1"/>
    </xf>
    <xf numFmtId="0" fontId="13" fillId="0" borderId="42" xfId="88" applyFont="1" applyFill="1" applyBorder="1" applyAlignment="1">
      <alignment vertical="center" wrapText="1"/>
    </xf>
    <xf numFmtId="0" fontId="13" fillId="0" borderId="14" xfId="88" applyFont="1" applyFill="1" applyBorder="1" applyAlignment="1">
      <alignment vertical="center" wrapText="1"/>
    </xf>
    <xf numFmtId="0" fontId="13" fillId="0" borderId="26" xfId="88" applyFont="1" applyFill="1" applyBorder="1" applyAlignment="1">
      <alignment vertical="center" wrapText="1"/>
    </xf>
    <xf numFmtId="0" fontId="16" fillId="0" borderId="39"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7" fillId="13" borderId="39" xfId="4" applyFont="1" applyFill="1" applyBorder="1" applyAlignment="1">
      <alignment horizontal="left" vertical="center" wrapText="1"/>
    </xf>
    <xf numFmtId="0" fontId="50" fillId="13" borderId="4" xfId="0" applyFont="1" applyFill="1" applyBorder="1" applyAlignment="1">
      <alignment horizontal="left" vertical="center" wrapText="1"/>
    </xf>
    <xf numFmtId="0" fontId="50" fillId="13" borderId="3" xfId="0" applyFont="1" applyFill="1" applyBorder="1" applyAlignment="1">
      <alignment horizontal="left" vertical="center" wrapText="1"/>
    </xf>
    <xf numFmtId="0" fontId="17" fillId="13" borderId="39" xfId="13" applyFont="1" applyFill="1" applyBorder="1" applyAlignment="1">
      <alignment horizontal="left" vertical="center" wrapText="1"/>
    </xf>
    <xf numFmtId="0" fontId="17" fillId="13" borderId="4" xfId="13" applyFont="1" applyFill="1" applyBorder="1" applyAlignment="1">
      <alignment horizontal="left" vertical="center" wrapText="1"/>
    </xf>
    <xf numFmtId="0" fontId="17" fillId="13" borderId="3" xfId="13" applyFont="1" applyFill="1" applyBorder="1" applyAlignment="1">
      <alignment horizontal="left" vertical="center" wrapText="1"/>
    </xf>
    <xf numFmtId="0" fontId="18" fillId="0" borderId="28" xfId="5" applyFont="1" applyBorder="1" applyAlignment="1">
      <alignment horizontal="left"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9" fillId="3" borderId="15" xfId="0" applyFont="1" applyFill="1" applyBorder="1" applyAlignment="1">
      <alignment horizontal="left" vertical="center" wrapText="1"/>
    </xf>
    <xf numFmtId="0" fontId="19" fillId="3" borderId="19" xfId="0" applyFont="1" applyFill="1" applyBorder="1" applyAlignment="1">
      <alignment horizontal="left" vertical="center" wrapText="1"/>
    </xf>
    <xf numFmtId="0" fontId="26" fillId="13" borderId="39" xfId="1" applyFont="1" applyFill="1" applyBorder="1" applyAlignment="1">
      <alignment horizontal="left" vertical="center" wrapText="1"/>
    </xf>
    <xf numFmtId="0" fontId="0" fillId="13" borderId="3" xfId="0" applyFill="1" applyBorder="1" applyAlignment="1">
      <alignment horizontal="left" vertical="center" wrapText="1"/>
    </xf>
    <xf numFmtId="0" fontId="0" fillId="13" borderId="4" xfId="0" applyFill="1" applyBorder="1" applyAlignment="1">
      <alignment horizontal="left" vertical="center" wrapText="1"/>
    </xf>
    <xf numFmtId="0" fontId="26" fillId="13" borderId="39" xfId="0" applyFont="1" applyFill="1" applyBorder="1" applyAlignment="1">
      <alignment vertical="center" wrapText="1"/>
    </xf>
    <xf numFmtId="0" fontId="0" fillId="13" borderId="3" xfId="0" applyFill="1" applyBorder="1" applyAlignment="1">
      <alignment vertical="center" wrapText="1"/>
    </xf>
    <xf numFmtId="0" fontId="58" fillId="3" borderId="15" xfId="0" applyFont="1" applyFill="1" applyBorder="1" applyAlignment="1">
      <alignment horizontal="left" vertical="center" wrapText="1"/>
    </xf>
    <xf numFmtId="0" fontId="58" fillId="3" borderId="19" xfId="0" applyFont="1" applyFill="1" applyBorder="1" applyAlignment="1">
      <alignment horizontal="left" vertical="center" wrapText="1"/>
    </xf>
    <xf numFmtId="0" fontId="55" fillId="13" borderId="39" xfId="0" applyFont="1" applyFill="1" applyBorder="1" applyAlignment="1">
      <alignment vertical="center" wrapText="1"/>
    </xf>
    <xf numFmtId="0" fontId="55" fillId="13" borderId="4" xfId="0" applyFont="1" applyFill="1" applyBorder="1" applyAlignment="1">
      <alignment vertical="center" wrapText="1"/>
    </xf>
    <xf numFmtId="0" fontId="57" fillId="13" borderId="39" xfId="8" applyFont="1" applyFill="1" applyBorder="1" applyAlignment="1">
      <alignment horizontal="center" vertical="center"/>
    </xf>
    <xf numFmtId="0" fontId="55" fillId="13" borderId="4" xfId="0" applyFont="1" applyFill="1" applyBorder="1" applyAlignment="1">
      <alignment horizontal="center" vertical="center"/>
    </xf>
    <xf numFmtId="0" fontId="55" fillId="13" borderId="39" xfId="0" applyFont="1" applyFill="1" applyBorder="1" applyAlignment="1">
      <alignment vertical="center"/>
    </xf>
    <xf numFmtId="0" fontId="55" fillId="13" borderId="4" xfId="0" applyFont="1" applyFill="1" applyBorder="1" applyAlignment="1">
      <alignment vertical="center"/>
    </xf>
    <xf numFmtId="0" fontId="55" fillId="13" borderId="39" xfId="0" applyFont="1" applyFill="1" applyBorder="1" applyAlignment="1">
      <alignment horizontal="center" vertical="center"/>
    </xf>
    <xf numFmtId="0" fontId="57" fillId="13" borderId="39" xfId="14" applyFont="1" applyFill="1" applyBorder="1" applyAlignment="1">
      <alignment vertical="center" wrapText="1"/>
    </xf>
    <xf numFmtId="0" fontId="55" fillId="13" borderId="39" xfId="0" applyFont="1" applyFill="1" applyBorder="1" applyAlignment="1">
      <alignment horizontal="left" vertical="center" wrapText="1"/>
    </xf>
    <xf numFmtId="0" fontId="55" fillId="13" borderId="4" xfId="0" applyFont="1" applyFill="1" applyBorder="1" applyAlignment="1">
      <alignment horizontal="left" vertical="center" wrapText="1"/>
    </xf>
    <xf numFmtId="0" fontId="57" fillId="13" borderId="39" xfId="13" applyFont="1" applyFill="1" applyBorder="1" applyAlignment="1">
      <alignment horizontal="center" vertical="center" wrapText="1"/>
    </xf>
    <xf numFmtId="0" fontId="60" fillId="13" borderId="4"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19" fillId="3" borderId="15" xfId="100" applyFont="1" applyFill="1" applyBorder="1" applyAlignment="1">
      <alignment horizontal="left" vertical="center" wrapText="1"/>
    </xf>
    <xf numFmtId="0" fontId="19" fillId="3" borderId="19" xfId="100" applyFont="1" applyFill="1" applyBorder="1" applyAlignment="1">
      <alignment horizontal="left" vertical="center" wrapText="1"/>
    </xf>
    <xf numFmtId="0" fontId="19" fillId="0" borderId="27" xfId="100" applyFont="1" applyBorder="1" applyAlignment="1">
      <alignment horizontal="left" vertical="center" wrapText="1"/>
    </xf>
    <xf numFmtId="0" fontId="26" fillId="0" borderId="39" xfId="100" applyFont="1" applyBorder="1" applyAlignment="1">
      <alignment horizontal="left" vertical="center" wrapText="1"/>
    </xf>
    <xf numFmtId="0" fontId="26" fillId="0" borderId="3" xfId="100" applyFont="1" applyBorder="1" applyAlignment="1">
      <alignment horizontal="left" vertical="center" wrapText="1"/>
    </xf>
    <xf numFmtId="0" fontId="26" fillId="0" borderId="4" xfId="100" applyFont="1" applyBorder="1" applyAlignment="1">
      <alignment horizontal="left" vertical="center" wrapText="1"/>
    </xf>
    <xf numFmtId="0" fontId="19" fillId="3" borderId="15" xfId="101" applyFont="1" applyFill="1" applyBorder="1" applyAlignment="1">
      <alignment horizontal="left" vertical="center" wrapText="1"/>
    </xf>
    <xf numFmtId="0" fontId="19" fillId="3" borderId="19" xfId="101" applyFont="1" applyFill="1" applyBorder="1" applyAlignment="1">
      <alignment horizontal="left" vertical="center" wrapText="1"/>
    </xf>
    <xf numFmtId="0" fontId="26" fillId="0" borderId="39" xfId="0" applyFont="1" applyBorder="1" applyAlignment="1">
      <alignment horizontal="left" vertical="center" wrapText="1"/>
    </xf>
    <xf numFmtId="0" fontId="26" fillId="0" borderId="39" xfId="0" applyFont="1" applyBorder="1" applyAlignment="1">
      <alignment horizontal="center" vertical="center" wrapText="1"/>
    </xf>
    <xf numFmtId="0" fontId="26" fillId="13" borderId="29" xfId="0" applyFont="1" applyFill="1" applyBorder="1" applyAlignment="1">
      <alignment horizontal="left" vertical="center" wrapText="1"/>
    </xf>
    <xf numFmtId="0" fontId="26" fillId="13" borderId="0" xfId="0" applyFont="1" applyFill="1" applyAlignment="1">
      <alignment horizontal="left" vertical="center" wrapText="1"/>
    </xf>
    <xf numFmtId="0" fontId="13" fillId="0" borderId="39" xfId="0" applyFont="1" applyBorder="1" applyAlignment="1">
      <alignment horizontal="left" vertical="center" wrapText="1"/>
    </xf>
    <xf numFmtId="0" fontId="26" fillId="0" borderId="39" xfId="0" quotePrefix="1" applyFont="1" applyBorder="1" applyAlignment="1">
      <alignment horizontal="left" vertical="center" wrapText="1"/>
    </xf>
    <xf numFmtId="0" fontId="19" fillId="3" borderId="38" xfId="0" applyFont="1" applyFill="1" applyBorder="1" applyAlignment="1">
      <alignment horizontal="left" vertical="center" wrapText="1"/>
    </xf>
    <xf numFmtId="0" fontId="19" fillId="3" borderId="40" xfId="0" applyFont="1" applyFill="1" applyBorder="1" applyAlignment="1">
      <alignment horizontal="left" vertical="center" wrapText="1"/>
    </xf>
    <xf numFmtId="0" fontId="26" fillId="0" borderId="39" xfId="0" quotePrefix="1" applyFont="1" applyBorder="1" applyAlignment="1">
      <alignment vertical="center" wrapText="1"/>
    </xf>
    <xf numFmtId="0" fontId="0" fillId="0" borderId="4" xfId="0" applyBorder="1" applyAlignment="1">
      <alignment vertical="center" wrapText="1"/>
    </xf>
    <xf numFmtId="0" fontId="26" fillId="13" borderId="3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48" fillId="0" borderId="39" xfId="0" applyFont="1" applyBorder="1" applyAlignment="1">
      <alignment horizontal="center" vertical="center" wrapText="1"/>
    </xf>
    <xf numFmtId="0" fontId="48" fillId="0" borderId="4" xfId="0" applyFont="1" applyBorder="1" applyAlignment="1">
      <alignment horizontal="center"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9" fillId="3" borderId="16" xfId="103" applyFont="1" applyFill="1" applyBorder="1" applyAlignment="1">
      <alignment horizontal="left" vertical="center" wrapText="1"/>
    </xf>
    <xf numFmtId="0" fontId="19" fillId="3" borderId="17" xfId="103" applyFont="1" applyFill="1" applyBorder="1" applyAlignment="1">
      <alignment horizontal="left" vertical="center" wrapText="1"/>
    </xf>
    <xf numFmtId="0" fontId="16" fillId="0" borderId="27" xfId="0" applyFont="1" applyBorder="1" applyAlignment="1">
      <alignment horizontal="center" vertical="center" wrapText="1"/>
    </xf>
    <xf numFmtId="0" fontId="15" fillId="0" borderId="28" xfId="0" applyFont="1" applyBorder="1" applyAlignment="1">
      <alignment horizontal="left" vertical="center" wrapText="1"/>
    </xf>
    <xf numFmtId="0" fontId="15" fillId="0" borderId="0" xfId="0" applyFont="1" applyAlignment="1">
      <alignment horizontal="left" vertical="center" wrapText="1"/>
    </xf>
    <xf numFmtId="0" fontId="15" fillId="3" borderId="17" xfId="0" applyFont="1" applyFill="1" applyBorder="1" applyAlignment="1">
      <alignment horizontal="left" vertical="center" wrapText="1"/>
    </xf>
    <xf numFmtId="0" fontId="19" fillId="0" borderId="27" xfId="0" applyFont="1" applyBorder="1" applyAlignment="1">
      <alignment horizontal="center" vertical="center" wrapText="1"/>
    </xf>
    <xf numFmtId="0" fontId="19" fillId="0" borderId="22" xfId="0" applyFont="1" applyBorder="1" applyAlignment="1">
      <alignment horizontal="center" vertical="center" wrapText="1"/>
    </xf>
    <xf numFmtId="0" fontId="19" fillId="3" borderId="15" xfId="94" applyFont="1" applyFill="1" applyBorder="1" applyAlignment="1">
      <alignment horizontal="left" vertical="center" wrapText="1"/>
    </xf>
    <xf numFmtId="0" fontId="19" fillId="3" borderId="19" xfId="94" applyFont="1" applyFill="1" applyBorder="1" applyAlignment="1">
      <alignment horizontal="left" vertical="center" wrapText="1"/>
    </xf>
    <xf numFmtId="0" fontId="15" fillId="3" borderId="15" xfId="94" applyFont="1" applyFill="1" applyBorder="1" applyAlignment="1">
      <alignment horizontal="left" vertical="center" wrapText="1"/>
    </xf>
    <xf numFmtId="0" fontId="15" fillId="3" borderId="19" xfId="94" applyFont="1" applyFill="1" applyBorder="1" applyAlignment="1">
      <alignment horizontal="left" vertical="center" wrapText="1"/>
    </xf>
    <xf numFmtId="0" fontId="15" fillId="3" borderId="19" xfId="0" applyFont="1" applyFill="1" applyBorder="1" applyAlignment="1">
      <alignment horizontal="left" vertical="center" wrapText="1"/>
    </xf>
    <xf numFmtId="0" fontId="57" fillId="3" borderId="17" xfId="0" applyFont="1" applyFill="1" applyBorder="1" applyAlignment="1">
      <alignment horizontal="left" vertical="center" wrapText="1"/>
    </xf>
    <xf numFmtId="0" fontId="58" fillId="3" borderId="19" xfId="94" applyFont="1" applyFill="1" applyBorder="1" applyAlignment="1">
      <alignment horizontal="center" vertical="center" wrapText="1"/>
    </xf>
    <xf numFmtId="0" fontId="58" fillId="3" borderId="15" xfId="94" applyFont="1" applyFill="1" applyBorder="1" applyAlignment="1">
      <alignment horizontal="left" vertical="center" wrapText="1"/>
    </xf>
    <xf numFmtId="0" fontId="58" fillId="3" borderId="19" xfId="94" applyFont="1" applyFill="1" applyBorder="1" applyAlignment="1">
      <alignment horizontal="left" vertical="center" wrapText="1"/>
    </xf>
    <xf numFmtId="0" fontId="26" fillId="0" borderId="27" xfId="0" applyFont="1" applyBorder="1" applyAlignment="1">
      <alignment horizontal="left" vertical="center" wrapText="1"/>
    </xf>
    <xf numFmtId="0" fontId="26" fillId="0" borderId="0" xfId="0" applyFont="1" applyAlignment="1">
      <alignment horizontal="left" vertical="center" wrapText="1"/>
    </xf>
    <xf numFmtId="0" fontId="15" fillId="13" borderId="19" xfId="0" applyFont="1" applyFill="1" applyBorder="1" applyAlignment="1">
      <alignment horizontal="center" vertical="center" wrapText="1"/>
    </xf>
    <xf numFmtId="0" fontId="15" fillId="13" borderId="20" xfId="0" applyFont="1" applyFill="1" applyBorder="1" applyAlignment="1">
      <alignment horizontal="center" vertical="center" wrapText="1"/>
    </xf>
  </cellXfs>
  <cellStyles count="107">
    <cellStyle name="20% - Accent1 2" xfId="36" xr:uid="{00000000-0005-0000-0000-000000000000}"/>
    <cellStyle name="20% - Accent1 3" xfId="92" xr:uid="{00000000-0005-0000-0000-000001000000}"/>
    <cellStyle name="20% - Accent2 2" xfId="37" xr:uid="{00000000-0005-0000-0000-000002000000}"/>
    <cellStyle name="20% - Accent3" xfId="1" builtinId="38"/>
    <cellStyle name="20% - Accent3 2" xfId="38" xr:uid="{00000000-0005-0000-0000-000004000000}"/>
    <cellStyle name="20% - Accent3 3" xfId="75" xr:uid="{00000000-0005-0000-0000-000005000000}"/>
    <cellStyle name="20% - Accent3 4" xfId="93" xr:uid="{00000000-0005-0000-0000-000006000000}"/>
    <cellStyle name="20% - Accent4" xfId="2" builtinId="42"/>
    <cellStyle name="20% - Accent4 2" xfId="39" xr:uid="{00000000-0005-0000-0000-000008000000}"/>
    <cellStyle name="20% - Accent4 3" xfId="76" xr:uid="{00000000-0005-0000-0000-000009000000}"/>
    <cellStyle name="20% - Accent4 4" xfId="86" xr:uid="{00000000-0005-0000-0000-00000A000000}"/>
    <cellStyle name="20% - Accent4 5" xfId="90" xr:uid="{00000000-0005-0000-0000-00000B000000}"/>
    <cellStyle name="20% - Accent4 5 2" xfId="98" xr:uid="{00000000-0005-0000-0000-00000C000000}"/>
    <cellStyle name="20% - Accent5" xfId="3" builtinId="46"/>
    <cellStyle name="20% - Accent5 2" xfId="33" xr:uid="{00000000-0005-0000-0000-00000E000000}"/>
    <cellStyle name="20% - Accent5 3" xfId="77" xr:uid="{00000000-0005-0000-0000-00000F000000}"/>
    <cellStyle name="20% - Accent5 4" xfId="89" xr:uid="{00000000-0005-0000-0000-000010000000}"/>
    <cellStyle name="20% - Accent6" xfId="4" builtinId="50"/>
    <cellStyle name="20% - Accent6 2" xfId="40" xr:uid="{00000000-0005-0000-0000-000012000000}"/>
    <cellStyle name="20% - Accent6 3" xfId="78" xr:uid="{00000000-0005-0000-0000-000013000000}"/>
    <cellStyle name="20% - Accent6 4" xfId="84" xr:uid="{00000000-0005-0000-0000-000014000000}"/>
    <cellStyle name="20% - Accent6 5" xfId="88" xr:uid="{00000000-0005-0000-0000-000015000000}"/>
    <cellStyle name="20% - Accent6 5 2" xfId="97" xr:uid="{00000000-0005-0000-0000-000016000000}"/>
    <cellStyle name="40% - Accent1 2" xfId="41" xr:uid="{00000000-0005-0000-0000-000017000000}"/>
    <cellStyle name="40% - Accent2 2" xfId="42" xr:uid="{00000000-0005-0000-0000-000018000000}"/>
    <cellStyle name="40% - Accent3 2" xfId="43" xr:uid="{00000000-0005-0000-0000-000019000000}"/>
    <cellStyle name="40% - Accent4" xfId="87" builtinId="43"/>
    <cellStyle name="40% - Accent4 2" xfId="44" xr:uid="{00000000-0005-0000-0000-00001B000000}"/>
    <cellStyle name="40% - Accent4 3" xfId="79" xr:uid="{00000000-0005-0000-0000-00001C000000}"/>
    <cellStyle name="40% - Accent4 4" xfId="85" xr:uid="{00000000-0005-0000-0000-00001D000000}"/>
    <cellStyle name="40% - Accent5 2" xfId="32" xr:uid="{00000000-0005-0000-0000-00001E000000}"/>
    <cellStyle name="40% - Accent5 3" xfId="91" xr:uid="{00000000-0005-0000-0000-00001F000000}"/>
    <cellStyle name="40% - Accent5 3 2" xfId="99" xr:uid="{00000000-0005-0000-0000-000020000000}"/>
    <cellStyle name="40% - Accent5 3 3" xfId="106" xr:uid="{00000000-0005-0000-0000-000021000000}"/>
    <cellStyle name="40% - Accent5 4" xfId="95" xr:uid="{00000000-0005-0000-0000-000022000000}"/>
    <cellStyle name="40% - Accent6 2" xfId="45" xr:uid="{00000000-0005-0000-0000-000023000000}"/>
    <cellStyle name="60% - Accent1 2" xfId="46" xr:uid="{00000000-0005-0000-0000-000024000000}"/>
    <cellStyle name="60% - Accent2 2" xfId="47" xr:uid="{00000000-0005-0000-0000-000025000000}"/>
    <cellStyle name="60% - Accent3 2" xfId="48" xr:uid="{00000000-0005-0000-0000-000026000000}"/>
    <cellStyle name="60% - Accent4 2" xfId="49" xr:uid="{00000000-0005-0000-0000-000027000000}"/>
    <cellStyle name="60% - Accent5 2" xfId="50" xr:uid="{00000000-0005-0000-0000-000028000000}"/>
    <cellStyle name="60% - Accent6 2" xfId="51" xr:uid="{00000000-0005-0000-0000-000029000000}"/>
    <cellStyle name="Accent1 2" xfId="52" xr:uid="{00000000-0005-0000-0000-00002A000000}"/>
    <cellStyle name="Accent2 2" xfId="53" xr:uid="{00000000-0005-0000-0000-00002B000000}"/>
    <cellStyle name="Accent3 2" xfId="54" xr:uid="{00000000-0005-0000-0000-00002C000000}"/>
    <cellStyle name="Accent4 2" xfId="55" xr:uid="{00000000-0005-0000-0000-00002D000000}"/>
    <cellStyle name="Accent5 2" xfId="56" xr:uid="{00000000-0005-0000-0000-00002E000000}"/>
    <cellStyle name="Accent6 2" xfId="57" xr:uid="{00000000-0005-0000-0000-00002F000000}"/>
    <cellStyle name="Bad" xfId="11" builtinId="27"/>
    <cellStyle name="Bad 2" xfId="58" xr:uid="{00000000-0005-0000-0000-000031000000}"/>
    <cellStyle name="Calculation 2" xfId="59" xr:uid="{00000000-0005-0000-0000-000032000000}"/>
    <cellStyle name="Check Cell 2" xfId="60" xr:uid="{00000000-0005-0000-0000-000033000000}"/>
    <cellStyle name="Comma 2" xfId="15" xr:uid="{00000000-0005-0000-0000-000034000000}"/>
    <cellStyle name="Explanatory Text 2" xfId="61" xr:uid="{00000000-0005-0000-0000-000035000000}"/>
    <cellStyle name="Good 2" xfId="62" xr:uid="{00000000-0005-0000-0000-000036000000}"/>
    <cellStyle name="Heading 1 2" xfId="63" xr:uid="{00000000-0005-0000-0000-000037000000}"/>
    <cellStyle name="Heading 2 2" xfId="64" xr:uid="{00000000-0005-0000-0000-000038000000}"/>
    <cellStyle name="Heading 3 2" xfId="65" xr:uid="{00000000-0005-0000-0000-000039000000}"/>
    <cellStyle name="Heading 4 2" xfId="66" xr:uid="{00000000-0005-0000-0000-00003A000000}"/>
    <cellStyle name="Hyperlink" xfId="35" builtinId="8"/>
    <cellStyle name="Input 2" xfId="67" xr:uid="{00000000-0005-0000-0000-00003C000000}"/>
    <cellStyle name="Linked Cell 2" xfId="68" xr:uid="{00000000-0005-0000-0000-00003D000000}"/>
    <cellStyle name="Neutral" xfId="12" builtinId="28"/>
    <cellStyle name="Neutral 2" xfId="69" xr:uid="{00000000-0005-0000-0000-00003F000000}"/>
    <cellStyle name="Normal" xfId="0" builtinId="0"/>
    <cellStyle name="Normal 10" xfId="16" xr:uid="{00000000-0005-0000-0000-000041000000}"/>
    <cellStyle name="Normal 11" xfId="17" xr:uid="{00000000-0005-0000-0000-000042000000}"/>
    <cellStyle name="Normal 12" xfId="18" xr:uid="{00000000-0005-0000-0000-000043000000}"/>
    <cellStyle name="Normal 13" xfId="34" xr:uid="{00000000-0005-0000-0000-000044000000}"/>
    <cellStyle name="Normal 14" xfId="83" xr:uid="{00000000-0005-0000-0000-000045000000}"/>
    <cellStyle name="Normal 14 2" xfId="94" xr:uid="{00000000-0005-0000-0000-000046000000}"/>
    <cellStyle name="Normal 14 2 2" xfId="105" xr:uid="{00000000-0005-0000-0000-000047000000}"/>
    <cellStyle name="Normal 14 2 2 2" xfId="96" xr:uid="{00000000-0005-0000-0000-000048000000}"/>
    <cellStyle name="Normal 15" xfId="100" xr:uid="{00000000-0005-0000-0000-000049000000}"/>
    <cellStyle name="Normal 15 2" xfId="101" xr:uid="{00000000-0005-0000-0000-00004A000000}"/>
    <cellStyle name="Normal 15 3" xfId="102" xr:uid="{00000000-0005-0000-0000-00004B000000}"/>
    <cellStyle name="Normal 15 4" xfId="104" xr:uid="{00000000-0005-0000-0000-00004C000000}"/>
    <cellStyle name="Normal 16" xfId="103" xr:uid="{00000000-0005-0000-0000-00004D000000}"/>
    <cellStyle name="Normal 2" xfId="5" xr:uid="{00000000-0005-0000-0000-00004E000000}"/>
    <cellStyle name="Normal 2 2" xfId="19" xr:uid="{00000000-0005-0000-0000-00004F000000}"/>
    <cellStyle name="Normal 2 2 2" xfId="20" xr:uid="{00000000-0005-0000-0000-000050000000}"/>
    <cellStyle name="Normal 2 2 3" xfId="21" xr:uid="{00000000-0005-0000-0000-000051000000}"/>
    <cellStyle name="Normal 2 3" xfId="22" xr:uid="{00000000-0005-0000-0000-000052000000}"/>
    <cellStyle name="Normal 2 4" xfId="23" xr:uid="{00000000-0005-0000-0000-000053000000}"/>
    <cellStyle name="Normal 3" xfId="6" xr:uid="{00000000-0005-0000-0000-000054000000}"/>
    <cellStyle name="Normal 4" xfId="7" xr:uid="{00000000-0005-0000-0000-000055000000}"/>
    <cellStyle name="Normal 4 2" xfId="80" xr:uid="{00000000-0005-0000-0000-000056000000}"/>
    <cellStyle name="Normal 5" xfId="24" xr:uid="{00000000-0005-0000-0000-000057000000}"/>
    <cellStyle name="Normal 6" xfId="25" xr:uid="{00000000-0005-0000-0000-000058000000}"/>
    <cellStyle name="Normal 7" xfId="26" xr:uid="{00000000-0005-0000-0000-000059000000}"/>
    <cellStyle name="Normal 8" xfId="27" xr:uid="{00000000-0005-0000-0000-00005A000000}"/>
    <cellStyle name="Normal 9" xfId="28" xr:uid="{00000000-0005-0000-0000-00005B000000}"/>
    <cellStyle name="Normal_RDS_1213_Schema_20120615" xfId="8" xr:uid="{00000000-0005-0000-0000-00005C000000}"/>
    <cellStyle name="Normal_RDS_1213_Schema_20120615 2" xfId="13" xr:uid="{00000000-0005-0000-0000-00005D000000}"/>
    <cellStyle name="Normal_Sheet1" xfId="81" xr:uid="{00000000-0005-0000-0000-00005E000000}"/>
    <cellStyle name="Normal_Sheet1_1" xfId="82" xr:uid="{00000000-0005-0000-0000-00005F000000}"/>
    <cellStyle name="Note 2" xfId="29" xr:uid="{00000000-0005-0000-0000-000060000000}"/>
    <cellStyle name="Note 3" xfId="30" xr:uid="{00000000-0005-0000-0000-000061000000}"/>
    <cellStyle name="Note 4" xfId="70" xr:uid="{00000000-0005-0000-0000-000062000000}"/>
    <cellStyle name="OPM - Conclusion" xfId="31" xr:uid="{00000000-0005-0000-0000-000063000000}"/>
    <cellStyle name="Output 2" xfId="71" xr:uid="{00000000-0005-0000-0000-000064000000}"/>
    <cellStyle name="Spotty" xfId="9" xr:uid="{00000000-0005-0000-0000-000065000000}"/>
    <cellStyle name="Title 2" xfId="72" xr:uid="{00000000-0005-0000-0000-000066000000}"/>
    <cellStyle name="Total 2" xfId="73" xr:uid="{00000000-0005-0000-0000-000067000000}"/>
    <cellStyle name="Warning Text 2" xfId="74" xr:uid="{00000000-0005-0000-0000-000068000000}"/>
    <cellStyle name="Yellow" xfId="10" xr:uid="{00000000-0005-0000-0000-000069000000}"/>
    <cellStyle name="Yellow 2" xfId="14" xr:uid="{00000000-0005-0000-0000-00006A000000}"/>
  </cellStyles>
  <dxfs count="32">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s>
  <tableStyles count="0" defaultTableStyle="TableStyleMedium9" defaultPivotStyle="PivotStyleLight16"/>
  <colors>
    <mruColors>
      <color rgb="FFFF8989"/>
      <color rgb="FFFF6699"/>
      <color rgb="FFFF9933"/>
      <color rgb="FFCC99FF"/>
      <color rgb="FF66FFFF"/>
      <color rgb="FFCC66FF"/>
      <color rgb="FF00CC00"/>
      <color rgb="FF9966FF"/>
      <color rgb="FF6666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4917</xdr:colOff>
      <xdr:row>0</xdr:row>
      <xdr:rowOff>177800</xdr:rowOff>
    </xdr:from>
    <xdr:to>
      <xdr:col>2</xdr:col>
      <xdr:colOff>46587</xdr:colOff>
      <xdr:row>5</xdr:row>
      <xdr:rowOff>142875</xdr:rowOff>
    </xdr:to>
    <xdr:pic>
      <xdr:nvPicPr>
        <xdr:cNvPr id="3" name="Picture 2" descr="Department for Education Lo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08117" y="177800"/>
          <a:ext cx="1232295" cy="914400"/>
        </a:xfrm>
        <a:prstGeom prst="rect">
          <a:avLst/>
        </a:prstGeom>
        <a:noFill/>
        <a:ln>
          <a:noFill/>
        </a:ln>
      </xdr:spPr>
    </xdr:pic>
    <xdr:clientData/>
  </xdr:twoCellAnchor>
  <xdr:twoCellAnchor>
    <xdr:from>
      <xdr:col>4</xdr:col>
      <xdr:colOff>6161794</xdr:colOff>
      <xdr:row>10</xdr:row>
      <xdr:rowOff>32191</xdr:rowOff>
    </xdr:from>
    <xdr:to>
      <xdr:col>4</xdr:col>
      <xdr:colOff>6411031</xdr:colOff>
      <xdr:row>10</xdr:row>
      <xdr:rowOff>176191</xdr:rowOff>
    </xdr:to>
    <xdr:sp macro="" textlink="">
      <xdr:nvSpPr>
        <xdr:cNvPr id="2" name="Rectangle 1">
          <a:extLst>
            <a:ext uri="{FF2B5EF4-FFF2-40B4-BE49-F238E27FC236}">
              <a16:creationId xmlns:a16="http://schemas.microsoft.com/office/drawing/2014/main" id="{07E3C0D8-BB68-166E-9268-0A33F43F2715}"/>
            </a:ext>
            <a:ext uri="{C183D7F6-B498-43B3-948B-1728B52AA6E4}">
              <adec:decorative xmlns:adec="http://schemas.microsoft.com/office/drawing/2017/decorative" val="1"/>
            </a:ext>
          </a:extLst>
        </xdr:cNvPr>
        <xdr:cNvSpPr/>
      </xdr:nvSpPr>
      <xdr:spPr>
        <a:xfrm>
          <a:off x="9576683" y="1979524"/>
          <a:ext cx="249237" cy="144000"/>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3" Type="http://schemas.openxmlformats.org/officeDocument/2006/relationships/hyperlink" Target="https://guidance.submit-learner-data.service.gov.uk/22-23/ilr/entity/EmploymentStatusMonitoring/field/ESMType/attribute/OET" TargetMode="External"/><Relationship Id="rId2" Type="http://schemas.openxmlformats.org/officeDocument/2006/relationships/hyperlink" Target="https://guidance.submit-learner-data.service.gov.uk/22-23/ilr/entity/EmploymentStatusMonitoring/field/ESMType/attribute/OET" TargetMode="External"/><Relationship Id="rId1" Type="http://schemas.openxmlformats.org/officeDocument/2006/relationships/hyperlink" Target="https://guidance.submit-learner-data.service.gov.uk/22-23/ilr/entity/EmploymentStatusMonitoring/field/ESMType/attribute/OET" TargetMode="External"/><Relationship Id="rId5" Type="http://schemas.openxmlformats.org/officeDocument/2006/relationships/printerSettings" Target="../printerSettings/printerSettings12.bin"/><Relationship Id="rId4" Type="http://schemas.openxmlformats.org/officeDocument/2006/relationships/hyperlink" Target="https://guidance.submit-learner-data.service.gov.uk/22-23/ilr/entity/EmploymentStatusMonitoring/field/ESMType/attribute/OE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guidance.submitlearnerdatabeta.fasst.org.uk/ilr/field/datelevelapp" TargetMode="External"/><Relationship Id="rId1" Type="http://schemas.openxmlformats.org/officeDocument/2006/relationships/hyperlink" Target="https://guidance.submitlearnerdatabeta.fasst.org.uk/ilr/field/priorlevel"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8:H69"/>
  <sheetViews>
    <sheetView tabSelected="1" zoomScale="80" zoomScaleNormal="80" workbookViewId="0"/>
  </sheetViews>
  <sheetFormatPr defaultColWidth="0" defaultRowHeight="15" x14ac:dyDescent="0.2"/>
  <cols>
    <col min="1" max="1" width="2.33203125" customWidth="1"/>
    <col min="2" max="2" width="13.88671875" bestFit="1" customWidth="1"/>
    <col min="3" max="3" width="10" bestFit="1" customWidth="1"/>
    <col min="4" max="4" width="13.44140625" customWidth="1"/>
    <col min="5" max="5" width="129.5546875" customWidth="1"/>
    <col min="6" max="6" width="9.6640625" customWidth="1"/>
    <col min="7" max="7" width="1.21875" customWidth="1"/>
    <col min="8" max="16384" width="8.88671875" hidden="1"/>
  </cols>
  <sheetData>
    <row r="8" spans="2:8" ht="15.75" x14ac:dyDescent="0.25">
      <c r="B8" s="716" t="s">
        <v>0</v>
      </c>
      <c r="C8" s="717"/>
      <c r="D8" s="717"/>
      <c r="E8" s="717"/>
      <c r="G8" s="52"/>
      <c r="H8" s="52"/>
    </row>
    <row r="9" spans="2:8" ht="15.75" x14ac:dyDescent="0.25">
      <c r="B9" s="136"/>
      <c r="G9" s="52"/>
      <c r="H9" s="52"/>
    </row>
    <row r="10" spans="2:8" ht="15.75" thickBot="1" x14ac:dyDescent="0.25"/>
    <row r="11" spans="2:8" ht="16.5" thickBot="1" x14ac:dyDescent="0.3">
      <c r="B11" s="706" t="s">
        <v>1</v>
      </c>
      <c r="C11" s="706" t="s">
        <v>2</v>
      </c>
      <c r="D11" s="706" t="s">
        <v>3</v>
      </c>
      <c r="E11" s="706" t="s">
        <v>24037</v>
      </c>
      <c r="F11" s="706" t="s">
        <v>24039</v>
      </c>
    </row>
    <row r="12" spans="2:8" ht="15" customHeight="1" thickBot="1" x14ac:dyDescent="0.25">
      <c r="B12" s="718" t="s">
        <v>24038</v>
      </c>
      <c r="C12" s="719">
        <v>45790</v>
      </c>
      <c r="D12" s="718" t="s">
        <v>4</v>
      </c>
      <c r="E12" s="718" t="s">
        <v>24040</v>
      </c>
      <c r="F12" s="715"/>
    </row>
    <row r="13" spans="2:8" ht="15.75" thickBot="1" x14ac:dyDescent="0.25">
      <c r="B13" s="718"/>
      <c r="C13" s="719"/>
      <c r="D13" s="718"/>
      <c r="E13" s="718"/>
      <c r="F13" s="715"/>
    </row>
    <row r="33" customFormat="1" x14ac:dyDescent="0.2"/>
    <row r="34" customFormat="1" x14ac:dyDescent="0.2"/>
    <row r="35" customFormat="1" x14ac:dyDescent="0.2"/>
    <row r="36" customFormat="1" x14ac:dyDescent="0.2"/>
    <row r="37" customFormat="1" x14ac:dyDescent="0.2"/>
    <row r="38" customFormat="1" x14ac:dyDescent="0.2"/>
    <row r="39" customFormat="1" x14ac:dyDescent="0.2"/>
    <row r="40" customFormat="1" x14ac:dyDescent="0.2"/>
    <row r="41" customFormat="1" x14ac:dyDescent="0.2"/>
    <row r="42" customFormat="1" x14ac:dyDescent="0.2"/>
    <row r="43" customFormat="1" x14ac:dyDescent="0.2"/>
    <row r="44" customFormat="1" x14ac:dyDescent="0.2"/>
    <row r="45" customFormat="1" x14ac:dyDescent="0.2"/>
    <row r="46" customFormat="1" x14ac:dyDescent="0.2"/>
    <row r="47" customFormat="1" x14ac:dyDescent="0.2"/>
    <row r="48"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sheetData>
  <mergeCells count="6">
    <mergeCell ref="F12:F13"/>
    <mergeCell ref="B8:E8"/>
    <mergeCell ref="B12:B13"/>
    <mergeCell ref="C12:C13"/>
    <mergeCell ref="D12:D13"/>
    <mergeCell ref="E12:E13"/>
  </mergeCells>
  <phoneticPr fontId="14" type="noConversion"/>
  <pageMargins left="0.23622047244094491" right="0.23622047244094491" top="0.59055118110236227" bottom="0.47244094488188981" header="0.27559055118110237" footer="0.19685039370078741"/>
  <pageSetup paperSize="9" scale="7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L276"/>
  <sheetViews>
    <sheetView zoomScale="80" zoomScaleNormal="80" workbookViewId="0">
      <pane xSplit="1" ySplit="5" topLeftCell="H26" activePane="bottomRight" state="frozen"/>
      <selection pane="topRight" activeCell="B1" sqref="B1"/>
      <selection pane="bottomLeft" activeCell="A6" sqref="A6"/>
      <selection pane="bottomRight" activeCell="K30" sqref="K30:K32"/>
    </sheetView>
  </sheetViews>
  <sheetFormatPr defaultColWidth="8.88671875" defaultRowHeight="14.25" x14ac:dyDescent="0.2"/>
  <cols>
    <col min="1" max="1" width="22.77734375" style="8" customWidth="1"/>
    <col min="2" max="2" width="19.5546875" style="8" bestFit="1" customWidth="1"/>
    <col min="3" max="3" width="7.77734375" style="23" customWidth="1"/>
    <col min="4" max="4" width="12" style="23" customWidth="1"/>
    <col min="5" max="5" width="10.77734375" style="23" customWidth="1"/>
    <col min="6" max="6" width="12.5546875" style="23" customWidth="1"/>
    <col min="7" max="7" width="14.5546875" style="8" bestFit="1" customWidth="1"/>
    <col min="8" max="8" width="21" style="8" bestFit="1" customWidth="1"/>
    <col min="9" max="9" width="17.6640625" style="8" customWidth="1"/>
    <col min="10" max="10" width="40.77734375" style="8" customWidth="1"/>
    <col min="11" max="11" width="53" style="8" customWidth="1"/>
    <col min="12" max="12" width="26.109375" style="8" bestFit="1" customWidth="1"/>
    <col min="13" max="13" width="12.44140625" style="8" customWidth="1"/>
    <col min="14" max="16384" width="8.88671875" style="8"/>
  </cols>
  <sheetData>
    <row r="1" spans="1:12" ht="36" customHeight="1" x14ac:dyDescent="0.2">
      <c r="A1" s="380" t="s">
        <v>46</v>
      </c>
      <c r="B1" s="381"/>
      <c r="C1" s="382"/>
      <c r="D1" s="382"/>
      <c r="E1" s="382"/>
      <c r="F1" s="382"/>
      <c r="G1" s="381"/>
      <c r="H1" s="381"/>
      <c r="I1" s="381"/>
      <c r="J1" s="381"/>
      <c r="K1" s="381"/>
      <c r="L1" s="383"/>
    </row>
    <row r="2" spans="1:12" ht="15" x14ac:dyDescent="0.2">
      <c r="A2" s="62" t="s">
        <v>1185</v>
      </c>
    </row>
    <row r="3" spans="1:12" ht="15" x14ac:dyDescent="0.2">
      <c r="A3" s="62"/>
    </row>
    <row r="5" spans="1:12" s="26" customFormat="1" ht="30" x14ac:dyDescent="0.2">
      <c r="A5" s="276" t="s">
        <v>7</v>
      </c>
      <c r="B5" s="277" t="s">
        <v>11</v>
      </c>
      <c r="C5" s="277" t="s">
        <v>13</v>
      </c>
      <c r="D5" s="276" t="s">
        <v>15</v>
      </c>
      <c r="E5" s="276" t="s">
        <v>213</v>
      </c>
      <c r="F5" s="276" t="s">
        <v>19</v>
      </c>
      <c r="G5" s="277" t="s">
        <v>21</v>
      </c>
      <c r="H5" s="276" t="s">
        <v>23</v>
      </c>
      <c r="I5" s="276" t="s">
        <v>25</v>
      </c>
      <c r="J5" s="277" t="s">
        <v>27</v>
      </c>
      <c r="K5" s="276" t="s">
        <v>29</v>
      </c>
      <c r="L5" s="384" t="s">
        <v>31</v>
      </c>
    </row>
    <row r="6" spans="1:12" s="59" customFormat="1" x14ac:dyDescent="0.2">
      <c r="A6" s="249" t="s">
        <v>214</v>
      </c>
      <c r="B6" s="280" t="s">
        <v>214</v>
      </c>
      <c r="C6" s="255"/>
      <c r="D6" s="252" t="s">
        <v>215</v>
      </c>
      <c r="E6" s="335" t="s">
        <v>216</v>
      </c>
      <c r="F6" s="336">
        <v>8</v>
      </c>
      <c r="G6" s="249"/>
      <c r="H6" s="385"/>
      <c r="I6" s="385"/>
      <c r="J6" s="337" t="s">
        <v>217</v>
      </c>
      <c r="K6" s="372" t="s">
        <v>218</v>
      </c>
      <c r="L6" s="252"/>
    </row>
    <row r="7" spans="1:12" s="59" customFormat="1" x14ac:dyDescent="0.2">
      <c r="A7" s="249" t="s">
        <v>219</v>
      </c>
      <c r="B7" s="280" t="s">
        <v>220</v>
      </c>
      <c r="C7" s="255"/>
      <c r="D7" s="252" t="s">
        <v>221</v>
      </c>
      <c r="E7" s="335" t="s">
        <v>222</v>
      </c>
      <c r="F7" s="336">
        <v>2</v>
      </c>
      <c r="G7" s="249"/>
      <c r="H7" s="249"/>
      <c r="I7" s="249"/>
      <c r="J7" s="251" t="s">
        <v>223</v>
      </c>
      <c r="K7" s="372" t="s">
        <v>218</v>
      </c>
      <c r="L7" s="252"/>
    </row>
    <row r="8" spans="1:12" s="59" customFormat="1" x14ac:dyDescent="0.2">
      <c r="A8" s="249" t="s">
        <v>224</v>
      </c>
      <c r="B8" s="280" t="s">
        <v>225</v>
      </c>
      <c r="C8" s="255"/>
      <c r="D8" s="252" t="s">
        <v>221</v>
      </c>
      <c r="E8" s="335" t="s">
        <v>222</v>
      </c>
      <c r="F8" s="336">
        <v>2</v>
      </c>
      <c r="G8" s="249"/>
      <c r="H8" s="249"/>
      <c r="I8" s="249"/>
      <c r="J8" s="251" t="s">
        <v>226</v>
      </c>
      <c r="K8" s="372" t="s">
        <v>218</v>
      </c>
      <c r="L8" s="252"/>
    </row>
    <row r="9" spans="1:12" s="59" customFormat="1" x14ac:dyDescent="0.2">
      <c r="A9" s="340" t="s">
        <v>227</v>
      </c>
      <c r="B9" s="280" t="s">
        <v>228</v>
      </c>
      <c r="C9" s="255"/>
      <c r="D9" s="252" t="s">
        <v>221</v>
      </c>
      <c r="E9" s="335" t="s">
        <v>222</v>
      </c>
      <c r="F9" s="336">
        <v>2</v>
      </c>
      <c r="G9" s="249"/>
      <c r="H9" s="249"/>
      <c r="I9" s="249"/>
      <c r="J9" s="386" t="s">
        <v>1186</v>
      </c>
      <c r="K9" s="372" t="s">
        <v>218</v>
      </c>
      <c r="L9" s="252"/>
    </row>
    <row r="10" spans="1:12" s="59" customFormat="1" ht="28.5" x14ac:dyDescent="0.2">
      <c r="A10" s="249" t="s">
        <v>230</v>
      </c>
      <c r="B10" s="354" t="s">
        <v>231</v>
      </c>
      <c r="C10" s="370" t="s">
        <v>232</v>
      </c>
      <c r="D10" s="252" t="s">
        <v>233</v>
      </c>
      <c r="E10" s="335" t="s">
        <v>222</v>
      </c>
      <c r="F10" s="336">
        <v>8</v>
      </c>
      <c r="G10" s="387" t="s">
        <v>234</v>
      </c>
      <c r="H10" s="343" t="s">
        <v>235</v>
      </c>
      <c r="I10" s="343" t="s">
        <v>230</v>
      </c>
      <c r="J10" s="252" t="str">
        <f>CONCATENATE("Value of ",I10)</f>
        <v>Value of UKPRN</v>
      </c>
      <c r="K10" s="372" t="s">
        <v>218</v>
      </c>
      <c r="L10" s="252"/>
    </row>
    <row r="11" spans="1:12" s="59" customFormat="1" ht="28.5" x14ac:dyDescent="0.2">
      <c r="A11" s="388" t="s">
        <v>244</v>
      </c>
      <c r="B11" s="249" t="s">
        <v>245</v>
      </c>
      <c r="C11" s="252" t="s">
        <v>232</v>
      </c>
      <c r="D11" s="252" t="s">
        <v>246</v>
      </c>
      <c r="E11" s="335" t="s">
        <v>216</v>
      </c>
      <c r="F11" s="336">
        <v>12</v>
      </c>
      <c r="G11" s="249" t="s">
        <v>238</v>
      </c>
      <c r="H11" s="343" t="s">
        <v>235</v>
      </c>
      <c r="I11" s="343" t="s">
        <v>244</v>
      </c>
      <c r="J11" s="252" t="str">
        <f t="shared" ref="J11:J21" si="0">CONCATENATE("Value of ",I11)</f>
        <v>Value of LearnRefNumber</v>
      </c>
      <c r="K11" s="372" t="s">
        <v>218</v>
      </c>
      <c r="L11" s="252"/>
    </row>
    <row r="12" spans="1:12" s="59" customFormat="1" x14ac:dyDescent="0.2">
      <c r="A12" s="249" t="s">
        <v>249</v>
      </c>
      <c r="B12" s="249" t="s">
        <v>250</v>
      </c>
      <c r="C12" s="252"/>
      <c r="D12" s="252" t="s">
        <v>233</v>
      </c>
      <c r="E12" s="335" t="s">
        <v>222</v>
      </c>
      <c r="F12" s="336">
        <v>10</v>
      </c>
      <c r="G12" s="249" t="s">
        <v>238</v>
      </c>
      <c r="H12" s="343" t="s">
        <v>235</v>
      </c>
      <c r="I12" s="249" t="s">
        <v>249</v>
      </c>
      <c r="J12" s="252" t="str">
        <f t="shared" si="0"/>
        <v>Value of ULN</v>
      </c>
      <c r="K12" s="372" t="s">
        <v>218</v>
      </c>
      <c r="L12" s="252"/>
    </row>
    <row r="13" spans="1:12" s="59" customFormat="1" x14ac:dyDescent="0.2">
      <c r="A13" s="249" t="s">
        <v>1187</v>
      </c>
      <c r="B13" s="249" t="s">
        <v>1188</v>
      </c>
      <c r="C13" s="252"/>
      <c r="D13" s="252" t="s">
        <v>752</v>
      </c>
      <c r="E13" s="335" t="s">
        <v>216</v>
      </c>
      <c r="F13" s="336">
        <v>100</v>
      </c>
      <c r="G13" s="249" t="s">
        <v>238</v>
      </c>
      <c r="H13" s="343" t="s">
        <v>235</v>
      </c>
      <c r="I13" s="249" t="s">
        <v>1187</v>
      </c>
      <c r="J13" s="252" t="str">
        <f t="shared" si="0"/>
        <v>Value of FamilyName</v>
      </c>
      <c r="K13" s="372" t="s">
        <v>218</v>
      </c>
      <c r="L13" s="252"/>
    </row>
    <row r="14" spans="1:12" s="59" customFormat="1" x14ac:dyDescent="0.2">
      <c r="A14" s="249" t="s">
        <v>1189</v>
      </c>
      <c r="B14" s="249" t="s">
        <v>1190</v>
      </c>
      <c r="C14" s="252"/>
      <c r="D14" s="252" t="s">
        <v>752</v>
      </c>
      <c r="E14" s="335" t="s">
        <v>216</v>
      </c>
      <c r="F14" s="336">
        <v>100</v>
      </c>
      <c r="G14" s="249" t="s">
        <v>238</v>
      </c>
      <c r="H14" s="343" t="s">
        <v>235</v>
      </c>
      <c r="I14" s="249" t="s">
        <v>1189</v>
      </c>
      <c r="J14" s="252" t="str">
        <f t="shared" si="0"/>
        <v>Value of GivenNames</v>
      </c>
      <c r="K14" s="372" t="s">
        <v>218</v>
      </c>
      <c r="L14" s="252"/>
    </row>
    <row r="15" spans="1:12" s="59" customFormat="1" x14ac:dyDescent="0.2">
      <c r="A15" s="670" t="s">
        <v>254</v>
      </c>
      <c r="B15" s="647" t="s">
        <v>255</v>
      </c>
      <c r="C15" s="646"/>
      <c r="D15" s="646" t="s">
        <v>256</v>
      </c>
      <c r="E15" s="671" t="s">
        <v>2</v>
      </c>
      <c r="F15" s="672">
        <v>10</v>
      </c>
      <c r="G15" s="647" t="s">
        <v>238</v>
      </c>
      <c r="H15" s="673" t="s">
        <v>235</v>
      </c>
      <c r="I15" s="670" t="s">
        <v>254</v>
      </c>
      <c r="J15" s="646" t="str">
        <f>CONCATENATE("Value of ",I15)</f>
        <v>Value of DateOfBirth</v>
      </c>
      <c r="K15" s="674" t="s">
        <v>218</v>
      </c>
      <c r="L15" s="449" t="s">
        <v>24035</v>
      </c>
    </row>
    <row r="16" spans="1:12" s="59" customFormat="1" ht="28.5" x14ac:dyDescent="0.2">
      <c r="A16" s="644" t="s">
        <v>265</v>
      </c>
      <c r="B16" s="644" t="s">
        <v>1191</v>
      </c>
      <c r="C16" s="642"/>
      <c r="D16" s="646" t="s">
        <v>215</v>
      </c>
      <c r="E16" s="671" t="s">
        <v>216</v>
      </c>
      <c r="F16" s="672">
        <v>8</v>
      </c>
      <c r="G16" s="647" t="s">
        <v>238</v>
      </c>
      <c r="H16" s="673" t="s">
        <v>235</v>
      </c>
      <c r="I16" s="623" t="s">
        <v>267</v>
      </c>
      <c r="J16" s="646" t="str">
        <f>CONCATENATE("Value of ",I16)</f>
        <v>Value of PostcodePrior</v>
      </c>
      <c r="K16" s="674" t="s">
        <v>218</v>
      </c>
      <c r="L16" s="675" t="s">
        <v>24035</v>
      </c>
    </row>
    <row r="17" spans="1:12" s="59" customFormat="1" ht="14.1" customHeight="1" x14ac:dyDescent="0.2">
      <c r="A17" s="249" t="s">
        <v>1192</v>
      </c>
      <c r="B17" s="249" t="s">
        <v>1193</v>
      </c>
      <c r="C17" s="252"/>
      <c r="D17" s="252" t="s">
        <v>1108</v>
      </c>
      <c r="E17" s="335" t="s">
        <v>216</v>
      </c>
      <c r="F17" s="336">
        <v>50</v>
      </c>
      <c r="G17" s="249" t="s">
        <v>238</v>
      </c>
      <c r="H17" s="343" t="s">
        <v>235</v>
      </c>
      <c r="I17" s="249" t="s">
        <v>1192</v>
      </c>
      <c r="J17" s="252" t="str">
        <f t="shared" si="0"/>
        <v>Value of AddLine1</v>
      </c>
      <c r="K17" s="372" t="s">
        <v>218</v>
      </c>
      <c r="L17" s="589"/>
    </row>
    <row r="18" spans="1:12" s="59" customFormat="1" ht="14.1" customHeight="1" x14ac:dyDescent="0.2">
      <c r="A18" s="249" t="s">
        <v>1194</v>
      </c>
      <c r="B18" s="249" t="s">
        <v>1195</v>
      </c>
      <c r="C18" s="252"/>
      <c r="D18" s="252" t="s">
        <v>1108</v>
      </c>
      <c r="E18" s="335" t="s">
        <v>216</v>
      </c>
      <c r="F18" s="336">
        <v>50</v>
      </c>
      <c r="G18" s="249" t="s">
        <v>238</v>
      </c>
      <c r="H18" s="343" t="s">
        <v>235</v>
      </c>
      <c r="I18" s="249" t="s">
        <v>1194</v>
      </c>
      <c r="J18" s="252" t="str">
        <f t="shared" si="0"/>
        <v>Value of AddLine2</v>
      </c>
      <c r="K18" s="372" t="s">
        <v>218</v>
      </c>
      <c r="L18" s="589"/>
    </row>
    <row r="19" spans="1:12" s="59" customFormat="1" ht="14.1" customHeight="1" x14ac:dyDescent="0.2">
      <c r="A19" s="249" t="s">
        <v>1196</v>
      </c>
      <c r="B19" s="249" t="s">
        <v>1197</v>
      </c>
      <c r="C19" s="252"/>
      <c r="D19" s="252" t="s">
        <v>1108</v>
      </c>
      <c r="E19" s="335" t="s">
        <v>216</v>
      </c>
      <c r="F19" s="336">
        <v>50</v>
      </c>
      <c r="G19" s="249" t="s">
        <v>238</v>
      </c>
      <c r="H19" s="343" t="s">
        <v>235</v>
      </c>
      <c r="I19" s="249" t="s">
        <v>1196</v>
      </c>
      <c r="J19" s="252" t="str">
        <f t="shared" si="0"/>
        <v>Value of AddLine3</v>
      </c>
      <c r="K19" s="372" t="s">
        <v>218</v>
      </c>
      <c r="L19" s="589"/>
    </row>
    <row r="20" spans="1:12" s="59" customFormat="1" ht="14.1" customHeight="1" x14ac:dyDescent="0.2">
      <c r="A20" s="249" t="s">
        <v>1198</v>
      </c>
      <c r="B20" s="249" t="s">
        <v>1199</v>
      </c>
      <c r="C20" s="252"/>
      <c r="D20" s="252" t="s">
        <v>1108</v>
      </c>
      <c r="E20" s="335" t="s">
        <v>216</v>
      </c>
      <c r="F20" s="336">
        <v>50</v>
      </c>
      <c r="G20" s="249" t="s">
        <v>238</v>
      </c>
      <c r="H20" s="343" t="s">
        <v>235</v>
      </c>
      <c r="I20" s="249" t="s">
        <v>1198</v>
      </c>
      <c r="J20" s="252" t="str">
        <f t="shared" si="0"/>
        <v>Value of AddLine4</v>
      </c>
      <c r="K20" s="372" t="s">
        <v>218</v>
      </c>
      <c r="L20" s="589"/>
    </row>
    <row r="21" spans="1:12" s="59" customFormat="1" ht="14.1" customHeight="1" x14ac:dyDescent="0.2">
      <c r="A21" s="249" t="s">
        <v>1200</v>
      </c>
      <c r="B21" s="249" t="s">
        <v>1201</v>
      </c>
      <c r="C21" s="252"/>
      <c r="D21" s="252" t="s">
        <v>1202</v>
      </c>
      <c r="E21" s="335" t="s">
        <v>216</v>
      </c>
      <c r="F21" s="336">
        <v>18</v>
      </c>
      <c r="G21" s="249" t="s">
        <v>238</v>
      </c>
      <c r="H21" s="343" t="s">
        <v>235</v>
      </c>
      <c r="I21" s="249" t="s">
        <v>1203</v>
      </c>
      <c r="J21" s="252" t="str">
        <f t="shared" si="0"/>
        <v>Value of TelNo</v>
      </c>
      <c r="K21" s="372" t="s">
        <v>218</v>
      </c>
      <c r="L21" s="589"/>
    </row>
    <row r="22" spans="1:12" s="59" customFormat="1" ht="14.1" customHeight="1" x14ac:dyDescent="0.2">
      <c r="A22" s="644" t="s">
        <v>268</v>
      </c>
      <c r="B22" s="644" t="s">
        <v>269</v>
      </c>
      <c r="C22" s="642"/>
      <c r="D22" s="646" t="s">
        <v>215</v>
      </c>
      <c r="E22" s="671" t="s">
        <v>216</v>
      </c>
      <c r="F22" s="672">
        <v>8</v>
      </c>
      <c r="G22" s="647" t="s">
        <v>238</v>
      </c>
      <c r="H22" s="673" t="s">
        <v>235</v>
      </c>
      <c r="I22" s="623" t="s">
        <v>270</v>
      </c>
      <c r="J22" s="646" t="str">
        <f>CONCATENATE("Value of ",I22)</f>
        <v>Value of Postcode</v>
      </c>
      <c r="K22" s="674" t="s">
        <v>218</v>
      </c>
      <c r="L22" s="676" t="s">
        <v>24035</v>
      </c>
    </row>
    <row r="23" spans="1:12" s="59" customFormat="1" ht="28.5" x14ac:dyDescent="0.2">
      <c r="A23" s="249" t="s">
        <v>1204</v>
      </c>
      <c r="B23" s="249" t="s">
        <v>1205</v>
      </c>
      <c r="C23" s="252"/>
      <c r="D23" s="252" t="s">
        <v>1079</v>
      </c>
      <c r="E23" s="335" t="s">
        <v>216</v>
      </c>
      <c r="F23" s="336">
        <v>9</v>
      </c>
      <c r="G23" s="249" t="s">
        <v>1206</v>
      </c>
      <c r="H23" s="347" t="s">
        <v>235</v>
      </c>
      <c r="I23" s="249" t="s">
        <v>1204</v>
      </c>
      <c r="J23" s="252" t="str">
        <f>CONCATENATE("Value of ",I23)</f>
        <v>Value of NINumber</v>
      </c>
      <c r="K23" s="372" t="s">
        <v>218</v>
      </c>
      <c r="L23" s="252"/>
    </row>
    <row r="24" spans="1:12" s="59" customFormat="1" x14ac:dyDescent="0.2">
      <c r="A24" s="347" t="s">
        <v>1207</v>
      </c>
      <c r="B24" s="347" t="s">
        <v>1208</v>
      </c>
      <c r="C24" s="348"/>
      <c r="D24" s="252" t="s">
        <v>752</v>
      </c>
      <c r="E24" s="335" t="s">
        <v>216</v>
      </c>
      <c r="F24" s="336">
        <v>100</v>
      </c>
      <c r="G24" s="347" t="s">
        <v>238</v>
      </c>
      <c r="H24" s="347" t="s">
        <v>235</v>
      </c>
      <c r="I24" s="347" t="s">
        <v>1209</v>
      </c>
      <c r="J24" s="348" t="str">
        <f>CONCATENATE("Value of ",I24)</f>
        <v>Value of Email</v>
      </c>
      <c r="K24" s="372" t="s">
        <v>218</v>
      </c>
      <c r="L24" s="348"/>
    </row>
    <row r="25" spans="1:12" x14ac:dyDescent="0.2">
      <c r="A25" s="6"/>
      <c r="B25" s="6"/>
      <c r="C25" s="28"/>
      <c r="D25" s="28"/>
      <c r="E25" s="28"/>
      <c r="F25" s="28"/>
      <c r="G25" s="6"/>
      <c r="H25" s="6"/>
      <c r="I25" s="6"/>
    </row>
    <row r="26" spans="1:12" s="59" customFormat="1" ht="15" x14ac:dyDescent="0.2">
      <c r="A26" s="325" t="s">
        <v>562</v>
      </c>
      <c r="B26" s="326"/>
      <c r="C26" s="327"/>
      <c r="D26" s="327"/>
      <c r="E26" s="327"/>
      <c r="F26" s="327"/>
      <c r="G26" s="328"/>
      <c r="H26" s="328"/>
      <c r="I26" s="326"/>
      <c r="J26" s="327"/>
      <c r="K26" s="326"/>
      <c r="L26" s="329"/>
    </row>
    <row r="27" spans="1:12" ht="270.75" x14ac:dyDescent="0.2">
      <c r="A27" s="677" t="s">
        <v>568</v>
      </c>
      <c r="B27" s="677" t="s">
        <v>569</v>
      </c>
      <c r="C27" s="678"/>
      <c r="D27" s="543" t="s">
        <v>221</v>
      </c>
      <c r="E27" s="533" t="s">
        <v>222</v>
      </c>
      <c r="F27" s="636">
        <v>1</v>
      </c>
      <c r="G27" s="677" t="s">
        <v>273</v>
      </c>
      <c r="H27" s="677" t="s">
        <v>274</v>
      </c>
      <c r="I27" s="597" t="s">
        <v>275</v>
      </c>
      <c r="J27" s="603" t="s">
        <v>571</v>
      </c>
      <c r="K27" s="679" t="s">
        <v>572</v>
      </c>
      <c r="L27" s="605" t="s">
        <v>1212</v>
      </c>
    </row>
    <row r="28" spans="1:12" ht="28.5" x14ac:dyDescent="0.2">
      <c r="A28" s="640" t="s">
        <v>271</v>
      </c>
      <c r="B28" s="640" t="s">
        <v>272</v>
      </c>
      <c r="C28" s="536"/>
      <c r="D28" s="543" t="s">
        <v>221</v>
      </c>
      <c r="E28" s="533" t="s">
        <v>222</v>
      </c>
      <c r="F28" s="636">
        <v>1</v>
      </c>
      <c r="G28" s="677" t="s">
        <v>273</v>
      </c>
      <c r="H28" s="680" t="s">
        <v>274</v>
      </c>
      <c r="I28" s="597" t="s">
        <v>275</v>
      </c>
      <c r="J28" s="681" t="s">
        <v>276</v>
      </c>
      <c r="K28" s="785" t="s">
        <v>277</v>
      </c>
      <c r="L28" s="788" t="s">
        <v>278</v>
      </c>
    </row>
    <row r="29" spans="1:12" ht="28.5" x14ac:dyDescent="0.2">
      <c r="A29" s="640" t="s">
        <v>279</v>
      </c>
      <c r="B29" s="640" t="s">
        <v>272</v>
      </c>
      <c r="C29" s="536"/>
      <c r="D29" s="543" t="s">
        <v>221</v>
      </c>
      <c r="E29" s="533" t="s">
        <v>222</v>
      </c>
      <c r="F29" s="636">
        <v>1</v>
      </c>
      <c r="G29" s="677" t="s">
        <v>273</v>
      </c>
      <c r="H29" s="680" t="s">
        <v>274</v>
      </c>
      <c r="I29" s="597" t="s">
        <v>275</v>
      </c>
      <c r="J29" s="681" t="s">
        <v>280</v>
      </c>
      <c r="K29" s="786"/>
      <c r="L29" s="789"/>
    </row>
    <row r="30" spans="1:12" s="59" customFormat="1" ht="28.5" x14ac:dyDescent="0.2">
      <c r="A30" s="640" t="s">
        <v>356</v>
      </c>
      <c r="B30" s="640" t="s">
        <v>357</v>
      </c>
      <c r="C30" s="536"/>
      <c r="D30" s="543" t="s">
        <v>221</v>
      </c>
      <c r="E30" s="533" t="s">
        <v>222</v>
      </c>
      <c r="F30" s="636">
        <v>1</v>
      </c>
      <c r="G30" s="677" t="s">
        <v>273</v>
      </c>
      <c r="H30" s="680" t="s">
        <v>274</v>
      </c>
      <c r="I30" s="597" t="s">
        <v>275</v>
      </c>
      <c r="J30" s="681" t="s">
        <v>358</v>
      </c>
      <c r="K30" s="785" t="s">
        <v>1210</v>
      </c>
      <c r="L30" s="788" t="s">
        <v>360</v>
      </c>
    </row>
    <row r="31" spans="1:12" s="59" customFormat="1" ht="28.5" x14ac:dyDescent="0.2">
      <c r="A31" s="640" t="s">
        <v>361</v>
      </c>
      <c r="B31" s="640" t="s">
        <v>357</v>
      </c>
      <c r="C31" s="536"/>
      <c r="D31" s="543" t="s">
        <v>221</v>
      </c>
      <c r="E31" s="533" t="s">
        <v>222</v>
      </c>
      <c r="F31" s="636">
        <v>1</v>
      </c>
      <c r="G31" s="677" t="s">
        <v>273</v>
      </c>
      <c r="H31" s="680" t="s">
        <v>274</v>
      </c>
      <c r="I31" s="597" t="s">
        <v>275</v>
      </c>
      <c r="J31" s="681" t="s">
        <v>362</v>
      </c>
      <c r="K31" s="787"/>
      <c r="L31" s="790"/>
    </row>
    <row r="32" spans="1:12" s="59" customFormat="1" ht="43.5" customHeight="1" x14ac:dyDescent="0.2">
      <c r="A32" s="640" t="s">
        <v>363</v>
      </c>
      <c r="B32" s="640" t="s">
        <v>357</v>
      </c>
      <c r="C32" s="536"/>
      <c r="D32" s="543" t="s">
        <v>221</v>
      </c>
      <c r="E32" s="533" t="s">
        <v>222</v>
      </c>
      <c r="F32" s="636">
        <v>1</v>
      </c>
      <c r="G32" s="677" t="s">
        <v>273</v>
      </c>
      <c r="H32" s="680" t="s">
        <v>274</v>
      </c>
      <c r="I32" s="597" t="s">
        <v>275</v>
      </c>
      <c r="J32" s="681" t="s">
        <v>364</v>
      </c>
      <c r="K32" s="786"/>
      <c r="L32" s="789"/>
    </row>
    <row r="33" spans="1:12" s="59" customFormat="1" ht="409.5" customHeight="1" x14ac:dyDescent="0.2">
      <c r="A33" s="677" t="s">
        <v>365</v>
      </c>
      <c r="B33" s="677" t="s">
        <v>357</v>
      </c>
      <c r="C33" s="677"/>
      <c r="D33" s="678" t="s">
        <v>221</v>
      </c>
      <c r="E33" s="536" t="s">
        <v>222</v>
      </c>
      <c r="F33" s="682">
        <v>1</v>
      </c>
      <c r="G33" s="677" t="s">
        <v>273</v>
      </c>
      <c r="H33" s="538"/>
      <c r="I33" s="597" t="s">
        <v>366</v>
      </c>
      <c r="J33" s="595" t="s">
        <v>367</v>
      </c>
      <c r="K33" s="594" t="s">
        <v>368</v>
      </c>
      <c r="L33" s="594" t="s">
        <v>1211</v>
      </c>
    </row>
    <row r="34" spans="1:12" s="59" customFormat="1" x14ac:dyDescent="0.2">
      <c r="A34" s="634" t="s">
        <v>236</v>
      </c>
      <c r="B34" s="634" t="s">
        <v>237</v>
      </c>
      <c r="C34" s="668"/>
      <c r="D34" s="543" t="s">
        <v>233</v>
      </c>
      <c r="E34" s="533" t="s">
        <v>222</v>
      </c>
      <c r="F34" s="636">
        <v>8</v>
      </c>
      <c r="G34" s="634" t="s">
        <v>238</v>
      </c>
      <c r="H34" s="637" t="s">
        <v>235</v>
      </c>
      <c r="I34" s="637" t="s">
        <v>236</v>
      </c>
      <c r="J34" s="543" t="str">
        <f>CONCATENATE("Value of ",I34)</f>
        <v>Value of PrevUKPRN</v>
      </c>
      <c r="K34" s="669" t="s">
        <v>218</v>
      </c>
      <c r="L34" s="668"/>
    </row>
    <row r="35" spans="1:12" s="59" customFormat="1" ht="28.5" x14ac:dyDescent="0.2">
      <c r="A35" s="634" t="s">
        <v>247</v>
      </c>
      <c r="B35" s="634" t="s">
        <v>248</v>
      </c>
      <c r="C35" s="668"/>
      <c r="D35" s="543" t="s">
        <v>246</v>
      </c>
      <c r="E35" s="533" t="s">
        <v>216</v>
      </c>
      <c r="F35" s="636">
        <v>12</v>
      </c>
      <c r="G35" s="634" t="s">
        <v>238</v>
      </c>
      <c r="H35" s="637" t="s">
        <v>235</v>
      </c>
      <c r="I35" s="637" t="s">
        <v>247</v>
      </c>
      <c r="J35" s="543" t="str">
        <f>CONCATENATE("Value of ",I35)</f>
        <v>Value of PrevLearnRefNumber</v>
      </c>
      <c r="K35" s="669" t="s">
        <v>218</v>
      </c>
      <c r="L35" s="668"/>
    </row>
    <row r="36" spans="1:12" s="59" customFormat="1" ht="14.1" customHeight="1" x14ac:dyDescent="0.2"/>
    <row r="37" spans="1:12" s="59" customFormat="1" x14ac:dyDescent="0.2"/>
    <row r="38" spans="1:12" s="59" customFormat="1" x14ac:dyDescent="0.2"/>
    <row r="39" spans="1:12" x14ac:dyDescent="0.2">
      <c r="A39" s="6"/>
      <c r="B39" s="6"/>
      <c r="C39" s="28"/>
      <c r="D39" s="28"/>
      <c r="E39" s="28"/>
      <c r="F39" s="28"/>
      <c r="G39" s="6"/>
      <c r="H39" s="6"/>
      <c r="I39" s="6"/>
    </row>
    <row r="40" spans="1:12" x14ac:dyDescent="0.2">
      <c r="A40" s="6"/>
      <c r="B40" s="6"/>
      <c r="C40" s="28"/>
      <c r="D40" s="28"/>
      <c r="E40" s="28"/>
      <c r="F40" s="28"/>
      <c r="G40" s="6"/>
      <c r="H40" s="6"/>
      <c r="I40" s="6"/>
    </row>
    <row r="41" spans="1:12" x14ac:dyDescent="0.2">
      <c r="A41" s="6"/>
      <c r="B41" s="6"/>
      <c r="C41" s="28"/>
      <c r="D41" s="28"/>
      <c r="E41" s="28"/>
      <c r="F41" s="28"/>
      <c r="G41" s="6"/>
      <c r="H41" s="6"/>
      <c r="I41" s="6"/>
    </row>
    <row r="42" spans="1:12" x14ac:dyDescent="0.2">
      <c r="A42" s="6"/>
      <c r="B42" s="6"/>
      <c r="C42" s="28"/>
      <c r="D42" s="28"/>
      <c r="E42" s="28"/>
      <c r="F42" s="28"/>
      <c r="G42" s="6"/>
      <c r="H42" s="6"/>
      <c r="I42" s="6"/>
    </row>
    <row r="43" spans="1:12" x14ac:dyDescent="0.2">
      <c r="A43" s="6"/>
      <c r="B43" s="6"/>
      <c r="C43" s="28"/>
      <c r="D43" s="28"/>
      <c r="E43" s="28"/>
      <c r="F43" s="28"/>
      <c r="G43" s="6"/>
      <c r="H43" s="6"/>
      <c r="I43" s="6"/>
    </row>
    <row r="44" spans="1:12" x14ac:dyDescent="0.2">
      <c r="A44" s="6"/>
      <c r="B44" s="6"/>
      <c r="C44" s="28"/>
      <c r="D44" s="28"/>
      <c r="E44" s="28"/>
      <c r="F44" s="28"/>
      <c r="G44" s="6"/>
      <c r="H44" s="6"/>
      <c r="I44" s="6"/>
    </row>
    <row r="45" spans="1:12" x14ac:dyDescent="0.2">
      <c r="A45" s="6"/>
      <c r="B45" s="6"/>
      <c r="C45" s="28"/>
      <c r="D45" s="28"/>
      <c r="E45" s="28"/>
      <c r="F45" s="28"/>
      <c r="G45" s="6"/>
      <c r="H45" s="6"/>
      <c r="I45" s="6"/>
    </row>
    <row r="46" spans="1:12" x14ac:dyDescent="0.2">
      <c r="A46" s="6"/>
      <c r="B46" s="6"/>
      <c r="C46" s="28"/>
      <c r="D46" s="28"/>
      <c r="E46" s="28"/>
      <c r="F46" s="28"/>
      <c r="G46" s="6"/>
      <c r="H46" s="6"/>
      <c r="I46" s="6"/>
    </row>
    <row r="47" spans="1:12" x14ac:dyDescent="0.2">
      <c r="A47" s="6"/>
      <c r="B47" s="6"/>
      <c r="C47" s="28"/>
      <c r="D47" s="28"/>
      <c r="E47" s="28"/>
      <c r="F47" s="28"/>
      <c r="G47" s="6"/>
      <c r="H47" s="6"/>
      <c r="I47" s="6"/>
    </row>
    <row r="48" spans="1:12" x14ac:dyDescent="0.2">
      <c r="A48" s="6"/>
      <c r="B48" s="6"/>
      <c r="C48" s="28"/>
      <c r="D48" s="28"/>
      <c r="E48" s="28"/>
      <c r="F48" s="28"/>
      <c r="G48" s="6"/>
      <c r="H48" s="6"/>
      <c r="I48" s="6"/>
    </row>
    <row r="49" spans="1:9" x14ac:dyDescent="0.2">
      <c r="A49" s="6"/>
      <c r="B49" s="6"/>
      <c r="C49" s="28"/>
      <c r="D49" s="28"/>
      <c r="E49" s="28"/>
      <c r="F49" s="28"/>
      <c r="G49" s="6"/>
      <c r="H49" s="6"/>
      <c r="I49" s="6"/>
    </row>
    <row r="50" spans="1:9" x14ac:dyDescent="0.2">
      <c r="A50" s="6"/>
      <c r="B50" s="6"/>
      <c r="C50" s="28"/>
      <c r="D50" s="28"/>
      <c r="E50" s="28"/>
      <c r="F50" s="28"/>
      <c r="G50" s="6"/>
      <c r="H50" s="6"/>
      <c r="I50" s="6"/>
    </row>
    <row r="51" spans="1:9" x14ac:dyDescent="0.2">
      <c r="A51" s="6"/>
      <c r="B51" s="6"/>
      <c r="C51" s="28"/>
      <c r="D51" s="28"/>
      <c r="E51" s="28"/>
      <c r="F51" s="28"/>
      <c r="G51" s="6"/>
      <c r="H51" s="6"/>
      <c r="I51" s="6"/>
    </row>
    <row r="52" spans="1:9" x14ac:dyDescent="0.2">
      <c r="A52" s="6"/>
      <c r="B52" s="6"/>
      <c r="C52" s="28"/>
      <c r="D52" s="28"/>
      <c r="E52" s="28"/>
      <c r="F52" s="28"/>
      <c r="G52" s="6"/>
      <c r="H52" s="6"/>
      <c r="I52" s="6"/>
    </row>
    <row r="53" spans="1:9" x14ac:dyDescent="0.2">
      <c r="A53" s="6"/>
      <c r="B53" s="6"/>
      <c r="C53" s="28"/>
      <c r="D53" s="28"/>
      <c r="E53" s="28"/>
      <c r="F53" s="28"/>
      <c r="G53" s="6"/>
      <c r="H53" s="6"/>
      <c r="I53" s="6"/>
    </row>
    <row r="54" spans="1:9" x14ac:dyDescent="0.2">
      <c r="A54" s="6"/>
      <c r="B54" s="6"/>
      <c r="C54" s="28"/>
      <c r="D54" s="28"/>
      <c r="E54" s="28"/>
      <c r="F54" s="28"/>
      <c r="G54" s="6"/>
      <c r="H54" s="6"/>
      <c r="I54" s="6"/>
    </row>
    <row r="55" spans="1:9" x14ac:dyDescent="0.2">
      <c r="A55" s="6"/>
      <c r="B55" s="6"/>
      <c r="C55" s="28"/>
      <c r="D55" s="28"/>
      <c r="E55" s="28"/>
      <c r="F55" s="28"/>
      <c r="G55" s="6"/>
      <c r="H55" s="6"/>
      <c r="I55" s="6"/>
    </row>
    <row r="56" spans="1:9" x14ac:dyDescent="0.2">
      <c r="A56" s="6"/>
      <c r="B56" s="6"/>
      <c r="C56" s="28"/>
      <c r="D56" s="28"/>
      <c r="E56" s="28"/>
      <c r="F56" s="28"/>
      <c r="G56" s="6"/>
      <c r="H56" s="6"/>
      <c r="I56" s="6"/>
    </row>
    <row r="57" spans="1:9" x14ac:dyDescent="0.2">
      <c r="A57" s="6"/>
      <c r="B57" s="6"/>
      <c r="C57" s="28"/>
      <c r="D57" s="28"/>
      <c r="E57" s="28"/>
      <c r="F57" s="28"/>
      <c r="G57" s="6"/>
      <c r="H57" s="6"/>
      <c r="I57" s="6"/>
    </row>
    <row r="58" spans="1:9" x14ac:dyDescent="0.2">
      <c r="A58" s="6"/>
      <c r="B58" s="6"/>
      <c r="C58" s="28"/>
      <c r="D58" s="28"/>
      <c r="E58" s="28"/>
      <c r="F58" s="28"/>
      <c r="G58" s="6"/>
      <c r="H58" s="6"/>
      <c r="I58" s="6"/>
    </row>
    <row r="59" spans="1:9" x14ac:dyDescent="0.2">
      <c r="A59" s="6"/>
      <c r="B59" s="6"/>
      <c r="C59" s="28"/>
      <c r="D59" s="28"/>
      <c r="E59" s="28"/>
      <c r="F59" s="28"/>
      <c r="G59" s="6"/>
      <c r="H59" s="6"/>
      <c r="I59" s="6"/>
    </row>
    <row r="60" spans="1:9" x14ac:dyDescent="0.2">
      <c r="A60" s="6"/>
      <c r="B60" s="6"/>
      <c r="C60" s="28"/>
      <c r="D60" s="28"/>
      <c r="E60" s="28"/>
      <c r="F60" s="28"/>
      <c r="G60" s="6"/>
      <c r="H60" s="6"/>
      <c r="I60" s="6"/>
    </row>
    <row r="61" spans="1:9" x14ac:dyDescent="0.2">
      <c r="A61" s="6"/>
      <c r="B61" s="6"/>
      <c r="C61" s="28"/>
      <c r="D61" s="28"/>
      <c r="E61" s="28"/>
      <c r="F61" s="28"/>
      <c r="G61" s="6"/>
      <c r="H61" s="6"/>
      <c r="I61" s="6"/>
    </row>
    <row r="62" spans="1:9" x14ac:dyDescent="0.2">
      <c r="A62" s="6"/>
      <c r="B62" s="6"/>
      <c r="C62" s="28"/>
      <c r="D62" s="28"/>
      <c r="E62" s="28"/>
      <c r="F62" s="28"/>
      <c r="G62" s="6"/>
      <c r="H62" s="6"/>
      <c r="I62" s="6"/>
    </row>
    <row r="63" spans="1:9" x14ac:dyDescent="0.2">
      <c r="A63" s="6"/>
      <c r="B63" s="6"/>
      <c r="C63" s="28"/>
      <c r="D63" s="28"/>
      <c r="E63" s="28"/>
      <c r="F63" s="28"/>
      <c r="G63" s="6"/>
      <c r="H63" s="6"/>
      <c r="I63" s="6"/>
    </row>
    <row r="64" spans="1:9" x14ac:dyDescent="0.2">
      <c r="A64" s="6"/>
      <c r="B64" s="6"/>
      <c r="C64" s="28"/>
      <c r="D64" s="28"/>
      <c r="E64" s="28"/>
      <c r="F64" s="28"/>
      <c r="G64" s="6"/>
      <c r="H64" s="6"/>
      <c r="I64" s="6"/>
    </row>
    <row r="65" spans="1:9" x14ac:dyDescent="0.2">
      <c r="A65" s="6"/>
      <c r="B65" s="6"/>
      <c r="C65" s="28"/>
      <c r="D65" s="28"/>
      <c r="E65" s="28"/>
      <c r="F65" s="28"/>
      <c r="G65" s="6"/>
      <c r="H65" s="6"/>
      <c r="I65" s="6"/>
    </row>
    <row r="66" spans="1:9" x14ac:dyDescent="0.2">
      <c r="A66" s="6"/>
      <c r="B66" s="6"/>
      <c r="C66" s="28"/>
      <c r="D66" s="28"/>
      <c r="E66" s="28"/>
      <c r="F66" s="28"/>
      <c r="G66" s="6"/>
      <c r="H66" s="6"/>
      <c r="I66" s="6"/>
    </row>
    <row r="67" spans="1:9" x14ac:dyDescent="0.2">
      <c r="A67" s="6"/>
      <c r="B67" s="6"/>
      <c r="C67" s="28"/>
      <c r="D67" s="28"/>
      <c r="E67" s="28"/>
      <c r="F67" s="28"/>
      <c r="G67" s="6"/>
      <c r="H67" s="6"/>
      <c r="I67" s="6"/>
    </row>
    <row r="68" spans="1:9" x14ac:dyDescent="0.2">
      <c r="A68" s="6"/>
      <c r="B68" s="6"/>
      <c r="C68" s="28"/>
      <c r="D68" s="28"/>
      <c r="E68" s="28"/>
      <c r="F68" s="28"/>
      <c r="G68" s="6"/>
      <c r="H68" s="6"/>
      <c r="I68" s="6"/>
    </row>
    <row r="69" spans="1:9" x14ac:dyDescent="0.2">
      <c r="A69" s="6"/>
      <c r="B69" s="6"/>
      <c r="C69" s="28"/>
      <c r="D69" s="28"/>
      <c r="E69" s="28"/>
      <c r="F69" s="28"/>
      <c r="G69" s="6"/>
      <c r="H69" s="6"/>
      <c r="I69" s="6"/>
    </row>
    <row r="70" spans="1:9" x14ac:dyDescent="0.2">
      <c r="A70" s="6"/>
      <c r="B70" s="6"/>
      <c r="C70" s="28"/>
      <c r="D70" s="28"/>
      <c r="E70" s="28"/>
      <c r="F70" s="28"/>
      <c r="G70" s="6"/>
      <c r="H70" s="6"/>
      <c r="I70" s="6"/>
    </row>
    <row r="71" spans="1:9" x14ac:dyDescent="0.2">
      <c r="A71" s="6"/>
      <c r="B71" s="6"/>
      <c r="C71" s="28"/>
      <c r="D71" s="28"/>
      <c r="E71" s="28"/>
      <c r="F71" s="28"/>
      <c r="G71" s="6"/>
      <c r="H71" s="6"/>
      <c r="I71" s="6"/>
    </row>
    <row r="72" spans="1:9" x14ac:dyDescent="0.2">
      <c r="A72" s="6"/>
      <c r="B72" s="6"/>
      <c r="C72" s="28"/>
      <c r="D72" s="28"/>
      <c r="E72" s="28"/>
      <c r="F72" s="28"/>
      <c r="G72" s="6"/>
      <c r="H72" s="6"/>
      <c r="I72" s="6"/>
    </row>
    <row r="73" spans="1:9" x14ac:dyDescent="0.2">
      <c r="A73" s="6"/>
      <c r="B73" s="6"/>
      <c r="C73" s="28"/>
      <c r="D73" s="28"/>
      <c r="E73" s="28"/>
      <c r="F73" s="28"/>
      <c r="G73" s="6"/>
      <c r="H73" s="6"/>
      <c r="I73" s="6"/>
    </row>
    <row r="74" spans="1:9" x14ac:dyDescent="0.2">
      <c r="A74" s="6"/>
      <c r="B74" s="6"/>
      <c r="C74" s="28"/>
      <c r="D74" s="28"/>
      <c r="E74" s="28"/>
      <c r="F74" s="28"/>
      <c r="G74" s="6"/>
      <c r="H74" s="6"/>
      <c r="I74" s="6"/>
    </row>
    <row r="75" spans="1:9" x14ac:dyDescent="0.2">
      <c r="A75" s="6"/>
      <c r="B75" s="6"/>
      <c r="C75" s="28"/>
      <c r="D75" s="28"/>
      <c r="E75" s="28"/>
      <c r="F75" s="28"/>
      <c r="G75" s="6"/>
      <c r="H75" s="6"/>
      <c r="I75" s="6"/>
    </row>
    <row r="76" spans="1:9" x14ac:dyDescent="0.2">
      <c r="A76" s="6"/>
      <c r="B76" s="6"/>
      <c r="C76" s="28"/>
      <c r="D76" s="28"/>
      <c r="E76" s="28"/>
      <c r="F76" s="28"/>
      <c r="G76" s="6"/>
      <c r="H76" s="6"/>
      <c r="I76" s="6"/>
    </row>
    <row r="77" spans="1:9" x14ac:dyDescent="0.2">
      <c r="A77" s="6"/>
      <c r="B77" s="6"/>
      <c r="C77" s="28"/>
      <c r="D77" s="28"/>
      <c r="E77" s="28"/>
      <c r="F77" s="28"/>
      <c r="G77" s="6"/>
      <c r="H77" s="6"/>
      <c r="I77" s="6"/>
    </row>
    <row r="78" spans="1:9" x14ac:dyDescent="0.2">
      <c r="A78" s="6"/>
      <c r="B78" s="6"/>
      <c r="C78" s="28"/>
      <c r="D78" s="28"/>
      <c r="E78" s="28"/>
      <c r="F78" s="28"/>
      <c r="G78" s="6"/>
      <c r="H78" s="6"/>
      <c r="I78" s="6"/>
    </row>
    <row r="79" spans="1:9" x14ac:dyDescent="0.2">
      <c r="A79" s="6"/>
      <c r="B79" s="6"/>
      <c r="C79" s="28"/>
      <c r="D79" s="28"/>
      <c r="E79" s="28"/>
      <c r="F79" s="28"/>
      <c r="G79" s="6"/>
      <c r="H79" s="6"/>
      <c r="I79" s="6"/>
    </row>
    <row r="80" spans="1:9" x14ac:dyDescent="0.2">
      <c r="A80" s="6"/>
      <c r="B80" s="6"/>
      <c r="C80" s="28"/>
      <c r="D80" s="28"/>
      <c r="E80" s="28"/>
      <c r="F80" s="28"/>
      <c r="G80" s="6"/>
      <c r="H80" s="6"/>
      <c r="I80" s="6"/>
    </row>
    <row r="81" spans="1:9" x14ac:dyDescent="0.2">
      <c r="A81" s="6"/>
      <c r="B81" s="6"/>
      <c r="C81" s="28"/>
      <c r="D81" s="28"/>
      <c r="E81" s="28"/>
      <c r="F81" s="28"/>
      <c r="G81" s="6"/>
      <c r="H81" s="6"/>
      <c r="I81" s="6"/>
    </row>
    <row r="82" spans="1:9" x14ac:dyDescent="0.2">
      <c r="A82" s="6"/>
      <c r="B82" s="6"/>
      <c r="C82" s="28"/>
      <c r="D82" s="28"/>
      <c r="E82" s="28"/>
      <c r="F82" s="28"/>
      <c r="G82" s="6"/>
      <c r="H82" s="6"/>
      <c r="I82" s="6"/>
    </row>
    <row r="83" spans="1:9" x14ac:dyDescent="0.2">
      <c r="A83" s="6"/>
      <c r="B83" s="6"/>
      <c r="C83" s="28"/>
      <c r="D83" s="28"/>
      <c r="E83" s="28"/>
      <c r="F83" s="28"/>
      <c r="G83" s="6"/>
      <c r="H83" s="6"/>
      <c r="I83" s="6"/>
    </row>
    <row r="84" spans="1:9" x14ac:dyDescent="0.2">
      <c r="A84" s="6"/>
      <c r="B84" s="6"/>
      <c r="C84" s="28"/>
      <c r="D84" s="28"/>
      <c r="E84" s="28"/>
      <c r="F84" s="28"/>
      <c r="G84" s="6"/>
      <c r="H84" s="6"/>
      <c r="I84" s="6"/>
    </row>
    <row r="85" spans="1:9" x14ac:dyDescent="0.2">
      <c r="A85" s="6"/>
      <c r="B85" s="6"/>
      <c r="C85" s="28"/>
      <c r="D85" s="28"/>
      <c r="E85" s="28"/>
      <c r="F85" s="28"/>
      <c r="G85" s="6"/>
      <c r="H85" s="6"/>
      <c r="I85" s="6"/>
    </row>
    <row r="86" spans="1:9" x14ac:dyDescent="0.2">
      <c r="A86" s="6"/>
      <c r="B86" s="6"/>
      <c r="C86" s="28"/>
      <c r="D86" s="28"/>
      <c r="E86" s="28"/>
      <c r="F86" s="28"/>
      <c r="G86" s="6"/>
      <c r="H86" s="6"/>
      <c r="I86" s="6"/>
    </row>
    <row r="87" spans="1:9" x14ac:dyDescent="0.2">
      <c r="A87" s="6"/>
      <c r="B87" s="6"/>
      <c r="C87" s="28"/>
      <c r="D87" s="28"/>
      <c r="E87" s="28"/>
      <c r="F87" s="28"/>
      <c r="G87" s="6"/>
      <c r="H87" s="6"/>
      <c r="I87" s="6"/>
    </row>
    <row r="88" spans="1:9" x14ac:dyDescent="0.2">
      <c r="A88" s="6"/>
      <c r="B88" s="6"/>
      <c r="C88" s="28"/>
      <c r="D88" s="28"/>
      <c r="E88" s="28"/>
      <c r="F88" s="28"/>
      <c r="G88" s="6"/>
      <c r="H88" s="6"/>
      <c r="I88" s="6"/>
    </row>
    <row r="89" spans="1:9" x14ac:dyDescent="0.2">
      <c r="A89" s="6"/>
      <c r="B89" s="6"/>
      <c r="C89" s="28"/>
      <c r="D89" s="28"/>
      <c r="E89" s="28"/>
      <c r="F89" s="28"/>
      <c r="G89" s="6"/>
      <c r="H89" s="6"/>
      <c r="I89" s="6"/>
    </row>
    <row r="90" spans="1:9" x14ac:dyDescent="0.2">
      <c r="A90" s="6"/>
      <c r="B90" s="6"/>
      <c r="C90" s="28"/>
      <c r="D90" s="28"/>
      <c r="E90" s="28"/>
      <c r="F90" s="28"/>
      <c r="G90" s="6"/>
      <c r="H90" s="6"/>
      <c r="I90" s="6"/>
    </row>
    <row r="91" spans="1:9" x14ac:dyDescent="0.2">
      <c r="A91" s="6"/>
      <c r="B91" s="6"/>
      <c r="C91" s="28"/>
      <c r="D91" s="28"/>
      <c r="E91" s="28"/>
      <c r="F91" s="28"/>
      <c r="G91" s="6"/>
      <c r="H91" s="6"/>
      <c r="I91" s="6"/>
    </row>
    <row r="92" spans="1:9" x14ac:dyDescent="0.2">
      <c r="A92" s="6"/>
      <c r="B92" s="6"/>
      <c r="C92" s="28"/>
      <c r="D92" s="28"/>
      <c r="E92" s="28"/>
      <c r="F92" s="28"/>
      <c r="G92" s="6"/>
      <c r="H92" s="6"/>
      <c r="I92" s="6"/>
    </row>
    <row r="93" spans="1:9" x14ac:dyDescent="0.2">
      <c r="A93" s="6"/>
      <c r="B93" s="6"/>
      <c r="C93" s="28"/>
      <c r="D93" s="28"/>
      <c r="E93" s="28"/>
      <c r="F93" s="28"/>
      <c r="G93" s="6"/>
      <c r="H93" s="6"/>
      <c r="I93" s="6"/>
    </row>
    <row r="94" spans="1:9" x14ac:dyDescent="0.2">
      <c r="A94" s="6"/>
      <c r="B94" s="6"/>
      <c r="C94" s="28"/>
      <c r="D94" s="28"/>
      <c r="E94" s="28"/>
      <c r="F94" s="28"/>
      <c r="G94" s="6"/>
      <c r="H94" s="6"/>
      <c r="I94" s="6"/>
    </row>
    <row r="95" spans="1:9" x14ac:dyDescent="0.2">
      <c r="A95" s="6"/>
      <c r="B95" s="6"/>
      <c r="C95" s="28"/>
      <c r="D95" s="28"/>
      <c r="E95" s="28"/>
      <c r="F95" s="28"/>
      <c r="G95" s="6"/>
      <c r="H95" s="6"/>
      <c r="I95" s="6"/>
    </row>
    <row r="96" spans="1:9" x14ac:dyDescent="0.2">
      <c r="A96" s="6"/>
      <c r="B96" s="6"/>
      <c r="C96" s="28"/>
      <c r="D96" s="28"/>
      <c r="E96" s="28"/>
      <c r="F96" s="28"/>
      <c r="G96" s="6"/>
      <c r="H96" s="6"/>
      <c r="I96" s="6"/>
    </row>
    <row r="97" spans="1:9" x14ac:dyDescent="0.2">
      <c r="A97" s="6"/>
      <c r="B97" s="6"/>
      <c r="C97" s="28"/>
      <c r="D97" s="28"/>
      <c r="E97" s="28"/>
      <c r="F97" s="28"/>
      <c r="G97" s="6"/>
      <c r="H97" s="6"/>
      <c r="I97" s="6"/>
    </row>
    <row r="98" spans="1:9" x14ac:dyDescent="0.2">
      <c r="A98" s="6"/>
      <c r="B98" s="6"/>
      <c r="C98" s="28"/>
      <c r="D98" s="28"/>
      <c r="E98" s="28"/>
      <c r="F98" s="28"/>
      <c r="G98" s="6"/>
      <c r="H98" s="6"/>
      <c r="I98" s="6"/>
    </row>
    <row r="99" spans="1:9" x14ac:dyDescent="0.2">
      <c r="A99" s="6"/>
      <c r="B99" s="6"/>
      <c r="C99" s="28"/>
      <c r="D99" s="28"/>
      <c r="E99" s="28"/>
      <c r="F99" s="28"/>
      <c r="G99" s="6"/>
      <c r="H99" s="6"/>
      <c r="I99" s="6"/>
    </row>
    <row r="100" spans="1:9" x14ac:dyDescent="0.2">
      <c r="A100" s="6"/>
      <c r="B100" s="6"/>
      <c r="C100" s="28"/>
      <c r="D100" s="28"/>
      <c r="E100" s="28"/>
      <c r="F100" s="28"/>
      <c r="G100" s="6"/>
      <c r="H100" s="6"/>
      <c r="I100" s="6"/>
    </row>
    <row r="101" spans="1:9" x14ac:dyDescent="0.2">
      <c r="A101" s="6"/>
      <c r="B101" s="6"/>
      <c r="C101" s="28"/>
      <c r="D101" s="28"/>
      <c r="E101" s="28"/>
      <c r="F101" s="28"/>
      <c r="G101" s="6"/>
      <c r="H101" s="6"/>
      <c r="I101" s="6"/>
    </row>
    <row r="102" spans="1:9" x14ac:dyDescent="0.2">
      <c r="A102" s="6"/>
      <c r="B102" s="6"/>
      <c r="C102" s="28"/>
      <c r="D102" s="28"/>
      <c r="E102" s="28"/>
      <c r="F102" s="28"/>
      <c r="G102" s="6"/>
      <c r="H102" s="6"/>
      <c r="I102" s="6"/>
    </row>
    <row r="103" spans="1:9" x14ac:dyDescent="0.2">
      <c r="A103" s="6"/>
      <c r="B103" s="6"/>
      <c r="C103" s="28"/>
      <c r="D103" s="28"/>
      <c r="E103" s="28"/>
      <c r="F103" s="28"/>
      <c r="G103" s="6"/>
      <c r="H103" s="6"/>
      <c r="I103" s="6"/>
    </row>
    <row r="104" spans="1:9" x14ac:dyDescent="0.2">
      <c r="A104" s="6"/>
      <c r="B104" s="6"/>
      <c r="C104" s="28"/>
      <c r="D104" s="28"/>
      <c r="E104" s="28"/>
      <c r="F104" s="28"/>
      <c r="G104" s="6"/>
      <c r="H104" s="6"/>
      <c r="I104" s="6"/>
    </row>
    <row r="105" spans="1:9" x14ac:dyDescent="0.2">
      <c r="A105" s="6"/>
      <c r="B105" s="6"/>
      <c r="C105" s="28"/>
      <c r="D105" s="28"/>
      <c r="E105" s="28"/>
      <c r="F105" s="28"/>
      <c r="G105" s="6"/>
      <c r="H105" s="6"/>
      <c r="I105" s="6"/>
    </row>
    <row r="106" spans="1:9" x14ac:dyDescent="0.2">
      <c r="A106" s="6"/>
      <c r="B106" s="6"/>
      <c r="C106" s="28"/>
      <c r="D106" s="28"/>
      <c r="E106" s="28"/>
      <c r="F106" s="28"/>
      <c r="G106" s="6"/>
      <c r="H106" s="6"/>
      <c r="I106" s="6"/>
    </row>
    <row r="107" spans="1:9" x14ac:dyDescent="0.2">
      <c r="A107" s="6"/>
      <c r="B107" s="6"/>
      <c r="C107" s="28"/>
      <c r="D107" s="28"/>
      <c r="E107" s="28"/>
      <c r="F107" s="28"/>
      <c r="G107" s="6"/>
      <c r="H107" s="6"/>
      <c r="I107" s="6"/>
    </row>
    <row r="108" spans="1:9" x14ac:dyDescent="0.2">
      <c r="A108" s="6"/>
      <c r="B108" s="6"/>
      <c r="C108" s="28"/>
      <c r="D108" s="28"/>
      <c r="E108" s="28"/>
      <c r="F108" s="28"/>
      <c r="G108" s="6"/>
      <c r="H108" s="6"/>
      <c r="I108" s="6"/>
    </row>
    <row r="109" spans="1:9" x14ac:dyDescent="0.2">
      <c r="A109" s="6"/>
      <c r="B109" s="6"/>
      <c r="C109" s="28"/>
      <c r="D109" s="28"/>
      <c r="E109" s="28"/>
      <c r="F109" s="28"/>
      <c r="G109" s="6"/>
      <c r="H109" s="6"/>
      <c r="I109" s="6"/>
    </row>
    <row r="110" spans="1:9" x14ac:dyDescent="0.2">
      <c r="A110" s="6"/>
      <c r="B110" s="6"/>
      <c r="C110" s="28"/>
      <c r="D110" s="28"/>
      <c r="E110" s="28"/>
      <c r="F110" s="28"/>
      <c r="G110" s="6"/>
      <c r="H110" s="6"/>
      <c r="I110" s="6"/>
    </row>
    <row r="111" spans="1:9" x14ac:dyDescent="0.2">
      <c r="A111" s="6"/>
      <c r="B111" s="6"/>
      <c r="C111" s="28"/>
      <c r="D111" s="28"/>
      <c r="E111" s="28"/>
      <c r="F111" s="28"/>
      <c r="G111" s="6"/>
      <c r="H111" s="6"/>
      <c r="I111" s="6"/>
    </row>
    <row r="112" spans="1:9" x14ac:dyDescent="0.2">
      <c r="A112" s="6"/>
      <c r="B112" s="6"/>
      <c r="C112" s="28"/>
      <c r="D112" s="28"/>
      <c r="E112" s="28"/>
      <c r="F112" s="28"/>
      <c r="G112" s="6"/>
      <c r="H112" s="6"/>
      <c r="I112" s="6"/>
    </row>
    <row r="113" spans="1:9" x14ac:dyDescent="0.2">
      <c r="A113" s="6"/>
      <c r="B113" s="6"/>
      <c r="C113" s="28"/>
      <c r="D113" s="28"/>
      <c r="E113" s="28"/>
      <c r="F113" s="28"/>
      <c r="G113" s="6"/>
      <c r="H113" s="6"/>
      <c r="I113" s="6"/>
    </row>
    <row r="114" spans="1:9" x14ac:dyDescent="0.2">
      <c r="A114" s="6"/>
      <c r="B114" s="6"/>
      <c r="C114" s="28"/>
      <c r="D114" s="28"/>
      <c r="E114" s="28"/>
      <c r="F114" s="28"/>
      <c r="G114" s="6"/>
      <c r="H114" s="6"/>
      <c r="I114" s="6"/>
    </row>
    <row r="115" spans="1:9" x14ac:dyDescent="0.2">
      <c r="A115" s="6"/>
      <c r="B115" s="6"/>
      <c r="C115" s="28"/>
      <c r="D115" s="28"/>
      <c r="E115" s="28"/>
      <c r="F115" s="28"/>
      <c r="G115" s="6"/>
      <c r="H115" s="6"/>
      <c r="I115" s="6"/>
    </row>
    <row r="116" spans="1:9" x14ac:dyDescent="0.2">
      <c r="A116" s="6"/>
      <c r="B116" s="6"/>
      <c r="C116" s="28"/>
      <c r="D116" s="28"/>
      <c r="E116" s="28"/>
      <c r="F116" s="28"/>
      <c r="G116" s="6"/>
      <c r="H116" s="6"/>
      <c r="I116" s="6"/>
    </row>
    <row r="117" spans="1:9" x14ac:dyDescent="0.2">
      <c r="A117" s="6"/>
      <c r="B117" s="6"/>
      <c r="C117" s="28"/>
      <c r="D117" s="28"/>
      <c r="E117" s="28"/>
      <c r="F117" s="28"/>
      <c r="G117" s="6"/>
      <c r="H117" s="6"/>
      <c r="I117" s="6"/>
    </row>
    <row r="118" spans="1:9" x14ac:dyDescent="0.2">
      <c r="A118" s="6"/>
      <c r="B118" s="6"/>
      <c r="C118" s="28"/>
      <c r="D118" s="28"/>
      <c r="E118" s="28"/>
      <c r="F118" s="28"/>
      <c r="G118" s="6"/>
      <c r="H118" s="6"/>
      <c r="I118" s="6"/>
    </row>
    <row r="119" spans="1:9" x14ac:dyDescent="0.2">
      <c r="A119" s="6"/>
      <c r="B119" s="6"/>
      <c r="C119" s="28"/>
      <c r="D119" s="28"/>
      <c r="E119" s="28"/>
      <c r="F119" s="28"/>
      <c r="G119" s="6"/>
      <c r="H119" s="6"/>
      <c r="I119" s="6"/>
    </row>
    <row r="120" spans="1:9" x14ac:dyDescent="0.2">
      <c r="A120" s="6"/>
      <c r="B120" s="6"/>
      <c r="C120" s="28"/>
      <c r="D120" s="28"/>
      <c r="E120" s="28"/>
      <c r="F120" s="28"/>
      <c r="G120" s="6"/>
      <c r="H120" s="6"/>
      <c r="I120" s="6"/>
    </row>
    <row r="121" spans="1:9" x14ac:dyDescent="0.2">
      <c r="A121" s="6"/>
      <c r="B121" s="6"/>
      <c r="C121" s="28"/>
      <c r="D121" s="28"/>
      <c r="E121" s="28"/>
      <c r="F121" s="28"/>
      <c r="G121" s="6"/>
      <c r="H121" s="6"/>
      <c r="I121" s="6"/>
    </row>
    <row r="122" spans="1:9" x14ac:dyDescent="0.2">
      <c r="A122" s="6"/>
      <c r="B122" s="6"/>
      <c r="C122" s="28"/>
      <c r="D122" s="28"/>
      <c r="E122" s="28"/>
      <c r="F122" s="28"/>
      <c r="G122" s="6"/>
      <c r="H122" s="6"/>
      <c r="I122" s="6"/>
    </row>
    <row r="123" spans="1:9" x14ac:dyDescent="0.2">
      <c r="A123" s="6"/>
      <c r="B123" s="6"/>
      <c r="C123" s="28"/>
      <c r="D123" s="28"/>
      <c r="E123" s="28"/>
      <c r="F123" s="28"/>
      <c r="G123" s="6"/>
      <c r="H123" s="6"/>
      <c r="I123" s="6"/>
    </row>
    <row r="124" spans="1:9" x14ac:dyDescent="0.2">
      <c r="A124" s="6"/>
      <c r="B124" s="6"/>
      <c r="C124" s="28"/>
      <c r="D124" s="28"/>
      <c r="E124" s="28"/>
      <c r="F124" s="28"/>
      <c r="G124" s="6"/>
      <c r="H124" s="6"/>
      <c r="I124" s="6"/>
    </row>
    <row r="125" spans="1:9" x14ac:dyDescent="0.2">
      <c r="A125" s="6"/>
      <c r="B125" s="6"/>
      <c r="C125" s="28"/>
      <c r="D125" s="28"/>
      <c r="E125" s="28"/>
      <c r="F125" s="28"/>
      <c r="G125" s="6"/>
      <c r="H125" s="6"/>
      <c r="I125" s="6"/>
    </row>
    <row r="126" spans="1:9" x14ac:dyDescent="0.2">
      <c r="A126" s="6"/>
      <c r="B126" s="6"/>
      <c r="C126" s="28"/>
      <c r="D126" s="28"/>
      <c r="E126" s="28"/>
      <c r="F126" s="28"/>
      <c r="G126" s="6"/>
      <c r="H126" s="6"/>
      <c r="I126" s="6"/>
    </row>
    <row r="127" spans="1:9" x14ac:dyDescent="0.2">
      <c r="A127" s="6"/>
      <c r="B127" s="6"/>
      <c r="C127" s="28"/>
      <c r="D127" s="28"/>
      <c r="E127" s="28"/>
      <c r="F127" s="28"/>
      <c r="G127" s="6"/>
      <c r="H127" s="6"/>
      <c r="I127" s="6"/>
    </row>
    <row r="128" spans="1:9" x14ac:dyDescent="0.2">
      <c r="A128" s="6"/>
      <c r="B128" s="6"/>
      <c r="C128" s="28"/>
      <c r="D128" s="28"/>
      <c r="E128" s="28"/>
      <c r="F128" s="28"/>
      <c r="G128" s="6"/>
      <c r="H128" s="6"/>
      <c r="I128" s="6"/>
    </row>
    <row r="129" spans="1:9" x14ac:dyDescent="0.2">
      <c r="A129" s="6"/>
      <c r="B129" s="6"/>
      <c r="C129" s="28"/>
      <c r="D129" s="28"/>
      <c r="E129" s="28"/>
      <c r="F129" s="28"/>
      <c r="G129" s="6"/>
      <c r="H129" s="6"/>
      <c r="I129" s="6"/>
    </row>
    <row r="130" spans="1:9" x14ac:dyDescent="0.2">
      <c r="A130" s="6"/>
      <c r="B130" s="6"/>
      <c r="C130" s="28"/>
      <c r="D130" s="28"/>
      <c r="E130" s="28"/>
      <c r="F130" s="28"/>
      <c r="G130" s="6"/>
      <c r="H130" s="6"/>
      <c r="I130" s="6"/>
    </row>
    <row r="131" spans="1:9" x14ac:dyDescent="0.2">
      <c r="A131" s="6"/>
      <c r="B131" s="6"/>
      <c r="C131" s="28"/>
      <c r="D131" s="28"/>
      <c r="E131" s="28"/>
      <c r="F131" s="28"/>
      <c r="G131" s="6"/>
      <c r="H131" s="6"/>
      <c r="I131" s="6"/>
    </row>
    <row r="132" spans="1:9" x14ac:dyDescent="0.2">
      <c r="A132" s="6"/>
      <c r="B132" s="6"/>
      <c r="C132" s="28"/>
      <c r="D132" s="28"/>
      <c r="E132" s="28"/>
      <c r="F132" s="28"/>
      <c r="G132" s="6"/>
      <c r="H132" s="6"/>
      <c r="I132" s="6"/>
    </row>
    <row r="133" spans="1:9" x14ac:dyDescent="0.2">
      <c r="A133" s="6"/>
      <c r="B133" s="6"/>
      <c r="C133" s="28"/>
      <c r="D133" s="28"/>
      <c r="E133" s="28"/>
      <c r="F133" s="28"/>
      <c r="G133" s="6"/>
      <c r="H133" s="6"/>
      <c r="I133" s="6"/>
    </row>
    <row r="134" spans="1:9" x14ac:dyDescent="0.2">
      <c r="A134" s="6"/>
      <c r="B134" s="6"/>
      <c r="C134" s="28"/>
      <c r="D134" s="28"/>
      <c r="E134" s="28"/>
      <c r="F134" s="28"/>
      <c r="G134" s="6"/>
      <c r="H134" s="6"/>
      <c r="I134" s="6"/>
    </row>
    <row r="135" spans="1:9" x14ac:dyDescent="0.2">
      <c r="A135" s="6"/>
      <c r="B135" s="6"/>
      <c r="C135" s="28"/>
      <c r="D135" s="28"/>
      <c r="E135" s="28"/>
      <c r="F135" s="28"/>
      <c r="G135" s="6"/>
      <c r="H135" s="6"/>
      <c r="I135" s="6"/>
    </row>
    <row r="136" spans="1:9" x14ac:dyDescent="0.2">
      <c r="A136" s="6"/>
      <c r="B136" s="6"/>
      <c r="C136" s="28"/>
      <c r="D136" s="28"/>
      <c r="E136" s="28"/>
      <c r="F136" s="28"/>
      <c r="G136" s="6"/>
      <c r="H136" s="6"/>
      <c r="I136" s="6"/>
    </row>
    <row r="137" spans="1:9" x14ac:dyDescent="0.2">
      <c r="A137" s="6"/>
      <c r="B137" s="6"/>
      <c r="C137" s="28"/>
      <c r="D137" s="28"/>
      <c r="E137" s="28"/>
      <c r="F137" s="28"/>
      <c r="G137" s="6"/>
      <c r="H137" s="6"/>
      <c r="I137" s="6"/>
    </row>
    <row r="138" spans="1:9" x14ac:dyDescent="0.2">
      <c r="A138" s="6"/>
      <c r="B138" s="6"/>
      <c r="C138" s="28"/>
      <c r="D138" s="28"/>
      <c r="E138" s="28"/>
      <c r="F138" s="28"/>
      <c r="G138" s="6"/>
      <c r="H138" s="6"/>
      <c r="I138" s="6"/>
    </row>
    <row r="139" spans="1:9" x14ac:dyDescent="0.2">
      <c r="A139" s="6"/>
      <c r="B139" s="6"/>
      <c r="C139" s="28"/>
      <c r="D139" s="28"/>
      <c r="E139" s="28"/>
      <c r="F139" s="28"/>
      <c r="G139" s="6"/>
      <c r="H139" s="6"/>
      <c r="I139" s="6"/>
    </row>
    <row r="140" spans="1:9" x14ac:dyDescent="0.2">
      <c r="A140" s="6"/>
      <c r="B140" s="6"/>
      <c r="C140" s="28"/>
      <c r="D140" s="28"/>
      <c r="E140" s="28"/>
      <c r="F140" s="28"/>
      <c r="G140" s="6"/>
      <c r="H140" s="6"/>
      <c r="I140" s="6"/>
    </row>
    <row r="141" spans="1:9" x14ac:dyDescent="0.2">
      <c r="A141" s="6"/>
      <c r="B141" s="6"/>
      <c r="C141" s="28"/>
      <c r="D141" s="28"/>
      <c r="E141" s="28"/>
      <c r="F141" s="28"/>
      <c r="G141" s="6"/>
      <c r="H141" s="6"/>
      <c r="I141" s="6"/>
    </row>
    <row r="142" spans="1:9" x14ac:dyDescent="0.2">
      <c r="A142" s="6"/>
      <c r="B142" s="6"/>
      <c r="C142" s="28"/>
      <c r="D142" s="28"/>
      <c r="E142" s="28"/>
      <c r="F142" s="28"/>
      <c r="G142" s="6"/>
      <c r="H142" s="6"/>
      <c r="I142" s="6"/>
    </row>
    <row r="143" spans="1:9" x14ac:dyDescent="0.2">
      <c r="A143" s="6"/>
      <c r="B143" s="6"/>
      <c r="C143" s="28"/>
      <c r="D143" s="28"/>
      <c r="E143" s="28"/>
      <c r="F143" s="28"/>
      <c r="G143" s="6"/>
      <c r="H143" s="6"/>
      <c r="I143" s="6"/>
    </row>
    <row r="144" spans="1:9" x14ac:dyDescent="0.2">
      <c r="A144" s="6"/>
      <c r="B144" s="6"/>
      <c r="C144" s="28"/>
      <c r="D144" s="28"/>
      <c r="E144" s="28"/>
      <c r="F144" s="28"/>
      <c r="G144" s="6"/>
      <c r="H144" s="6"/>
      <c r="I144" s="6"/>
    </row>
    <row r="145" spans="1:9" x14ac:dyDescent="0.2">
      <c r="A145" s="6"/>
      <c r="B145" s="6"/>
      <c r="C145" s="28"/>
      <c r="D145" s="28"/>
      <c r="E145" s="28"/>
      <c r="F145" s="28"/>
      <c r="G145" s="6"/>
      <c r="H145" s="6"/>
      <c r="I145" s="6"/>
    </row>
    <row r="146" spans="1:9" x14ac:dyDescent="0.2">
      <c r="A146" s="6"/>
      <c r="B146" s="6"/>
      <c r="C146" s="28"/>
      <c r="D146" s="28"/>
      <c r="E146" s="28"/>
      <c r="F146" s="28"/>
      <c r="G146" s="6"/>
      <c r="H146" s="6"/>
      <c r="I146" s="6"/>
    </row>
    <row r="147" spans="1:9" x14ac:dyDescent="0.2">
      <c r="A147" s="6"/>
      <c r="B147" s="6"/>
      <c r="C147" s="28"/>
      <c r="D147" s="28"/>
      <c r="E147" s="28"/>
      <c r="F147" s="28"/>
      <c r="G147" s="6"/>
      <c r="H147" s="6"/>
      <c r="I147" s="6"/>
    </row>
    <row r="148" spans="1:9" x14ac:dyDescent="0.2">
      <c r="A148" s="6"/>
      <c r="B148" s="6"/>
      <c r="C148" s="28"/>
      <c r="D148" s="28"/>
      <c r="E148" s="28"/>
      <c r="F148" s="28"/>
      <c r="G148" s="6"/>
      <c r="H148" s="6"/>
      <c r="I148" s="6"/>
    </row>
    <row r="149" spans="1:9" x14ac:dyDescent="0.2">
      <c r="A149" s="6"/>
      <c r="B149" s="6"/>
      <c r="C149" s="28"/>
      <c r="D149" s="28"/>
      <c r="E149" s="28"/>
      <c r="F149" s="28"/>
      <c r="G149" s="6"/>
      <c r="H149" s="6"/>
      <c r="I149" s="6"/>
    </row>
    <row r="150" spans="1:9" x14ac:dyDescent="0.2">
      <c r="A150" s="6"/>
      <c r="B150" s="6"/>
      <c r="C150" s="28"/>
      <c r="D150" s="28"/>
      <c r="E150" s="28"/>
      <c r="F150" s="28"/>
      <c r="G150" s="6"/>
      <c r="H150" s="6"/>
      <c r="I150" s="6"/>
    </row>
    <row r="151" spans="1:9" x14ac:dyDescent="0.2">
      <c r="A151" s="6"/>
      <c r="B151" s="6"/>
      <c r="C151" s="28"/>
      <c r="D151" s="28"/>
      <c r="E151" s="28"/>
      <c r="F151" s="28"/>
      <c r="G151" s="6"/>
      <c r="H151" s="6"/>
      <c r="I151" s="6"/>
    </row>
    <row r="152" spans="1:9" x14ac:dyDescent="0.2">
      <c r="A152" s="6"/>
      <c r="B152" s="6"/>
      <c r="C152" s="28"/>
      <c r="D152" s="28"/>
      <c r="E152" s="28"/>
      <c r="F152" s="28"/>
      <c r="G152" s="6"/>
      <c r="H152" s="6"/>
      <c r="I152" s="6"/>
    </row>
    <row r="153" spans="1:9" x14ac:dyDescent="0.2">
      <c r="A153" s="6"/>
      <c r="B153" s="6"/>
      <c r="C153" s="28"/>
      <c r="D153" s="28"/>
      <c r="E153" s="28"/>
      <c r="F153" s="28"/>
      <c r="G153" s="6"/>
      <c r="H153" s="6"/>
      <c r="I153" s="6"/>
    </row>
    <row r="154" spans="1:9" x14ac:dyDescent="0.2">
      <c r="A154" s="6"/>
      <c r="B154" s="6"/>
      <c r="C154" s="28"/>
      <c r="D154" s="28"/>
      <c r="E154" s="28"/>
      <c r="F154" s="28"/>
      <c r="G154" s="6"/>
      <c r="H154" s="6"/>
      <c r="I154" s="6"/>
    </row>
    <row r="155" spans="1:9" x14ac:dyDescent="0.2">
      <c r="A155" s="6"/>
      <c r="B155" s="6"/>
      <c r="C155" s="28"/>
      <c r="D155" s="28"/>
      <c r="E155" s="28"/>
      <c r="F155" s="28"/>
      <c r="G155" s="6"/>
      <c r="H155" s="6"/>
      <c r="I155" s="6"/>
    </row>
    <row r="156" spans="1:9" x14ac:dyDescent="0.2">
      <c r="A156" s="6"/>
      <c r="B156" s="6"/>
      <c r="C156" s="28"/>
      <c r="D156" s="28"/>
      <c r="E156" s="28"/>
      <c r="F156" s="28"/>
      <c r="G156" s="6"/>
      <c r="H156" s="6"/>
      <c r="I156" s="6"/>
    </row>
    <row r="157" spans="1:9" x14ac:dyDescent="0.2">
      <c r="A157" s="6"/>
      <c r="B157" s="6"/>
      <c r="C157" s="28"/>
      <c r="D157" s="28"/>
      <c r="E157" s="28"/>
      <c r="F157" s="28"/>
      <c r="G157" s="6"/>
      <c r="H157" s="6"/>
      <c r="I157" s="6"/>
    </row>
    <row r="158" spans="1:9" x14ac:dyDescent="0.2">
      <c r="A158" s="6"/>
      <c r="B158" s="6"/>
      <c r="C158" s="28"/>
      <c r="D158" s="28"/>
      <c r="E158" s="28"/>
      <c r="F158" s="28"/>
      <c r="G158" s="6"/>
      <c r="H158" s="6"/>
      <c r="I158" s="6"/>
    </row>
    <row r="159" spans="1:9" x14ac:dyDescent="0.2">
      <c r="A159" s="6"/>
      <c r="B159" s="6"/>
      <c r="C159" s="28"/>
      <c r="D159" s="28"/>
      <c r="E159" s="28"/>
      <c r="F159" s="28"/>
      <c r="G159" s="6"/>
      <c r="H159" s="6"/>
      <c r="I159" s="6"/>
    </row>
    <row r="160" spans="1:9" x14ac:dyDescent="0.2">
      <c r="A160" s="6"/>
      <c r="B160" s="6"/>
      <c r="C160" s="28"/>
      <c r="D160" s="28"/>
      <c r="E160" s="28"/>
      <c r="F160" s="28"/>
      <c r="G160" s="6"/>
      <c r="H160" s="6"/>
      <c r="I160" s="6"/>
    </row>
    <row r="161" spans="1:9" x14ac:dyDescent="0.2">
      <c r="A161" s="6"/>
      <c r="B161" s="6"/>
      <c r="C161" s="28"/>
      <c r="D161" s="28"/>
      <c r="E161" s="28"/>
      <c r="F161" s="28"/>
      <c r="G161" s="6"/>
      <c r="H161" s="6"/>
      <c r="I161" s="6"/>
    </row>
    <row r="162" spans="1:9" x14ac:dyDescent="0.2">
      <c r="A162" s="6"/>
      <c r="B162" s="6"/>
      <c r="C162" s="28"/>
      <c r="D162" s="28"/>
      <c r="E162" s="28"/>
      <c r="F162" s="28"/>
      <c r="G162" s="6"/>
      <c r="H162" s="6"/>
      <c r="I162" s="6"/>
    </row>
    <row r="163" spans="1:9" x14ac:dyDescent="0.2">
      <c r="A163" s="6"/>
      <c r="B163" s="6"/>
      <c r="C163" s="28"/>
      <c r="D163" s="28"/>
      <c r="E163" s="28"/>
      <c r="F163" s="28"/>
      <c r="G163" s="6"/>
      <c r="H163" s="6"/>
      <c r="I163" s="6"/>
    </row>
    <row r="164" spans="1:9" x14ac:dyDescent="0.2">
      <c r="A164" s="6"/>
      <c r="B164" s="6"/>
      <c r="C164" s="28"/>
      <c r="D164" s="28"/>
      <c r="E164" s="28"/>
      <c r="F164" s="28"/>
      <c r="G164" s="6"/>
      <c r="H164" s="6"/>
      <c r="I164" s="6"/>
    </row>
    <row r="165" spans="1:9" x14ac:dyDescent="0.2">
      <c r="A165" s="6"/>
      <c r="B165" s="6"/>
      <c r="C165" s="28"/>
      <c r="D165" s="28"/>
      <c r="E165" s="28"/>
      <c r="F165" s="28"/>
      <c r="G165" s="6"/>
      <c r="H165" s="6"/>
      <c r="I165" s="6"/>
    </row>
    <row r="166" spans="1:9" x14ac:dyDescent="0.2">
      <c r="A166" s="6"/>
      <c r="B166" s="6"/>
      <c r="C166" s="28"/>
      <c r="D166" s="28"/>
      <c r="E166" s="28"/>
      <c r="F166" s="28"/>
      <c r="G166" s="6"/>
      <c r="H166" s="6"/>
      <c r="I166" s="6"/>
    </row>
    <row r="167" spans="1:9" x14ac:dyDescent="0.2">
      <c r="A167" s="6"/>
      <c r="B167" s="6"/>
      <c r="C167" s="28"/>
      <c r="D167" s="28"/>
      <c r="E167" s="28"/>
      <c r="F167" s="28"/>
      <c r="G167" s="6"/>
      <c r="H167" s="6"/>
      <c r="I167" s="6"/>
    </row>
    <row r="168" spans="1:9" x14ac:dyDescent="0.2">
      <c r="A168" s="6"/>
      <c r="B168" s="6"/>
      <c r="C168" s="28"/>
      <c r="D168" s="28"/>
      <c r="E168" s="28"/>
      <c r="F168" s="28"/>
      <c r="G168" s="6"/>
      <c r="H168" s="6"/>
      <c r="I168" s="6"/>
    </row>
    <row r="169" spans="1:9" x14ac:dyDescent="0.2">
      <c r="A169" s="6"/>
      <c r="B169" s="6"/>
      <c r="C169" s="28"/>
      <c r="D169" s="28"/>
      <c r="E169" s="28"/>
      <c r="F169" s="28"/>
      <c r="G169" s="6"/>
      <c r="H169" s="6"/>
      <c r="I169" s="6"/>
    </row>
    <row r="170" spans="1:9" x14ac:dyDescent="0.2">
      <c r="A170" s="6"/>
      <c r="B170" s="6"/>
      <c r="C170" s="28"/>
      <c r="D170" s="28"/>
      <c r="E170" s="28"/>
      <c r="F170" s="28"/>
      <c r="G170" s="6"/>
      <c r="H170" s="6"/>
      <c r="I170" s="6"/>
    </row>
    <row r="171" spans="1:9" x14ac:dyDescent="0.2">
      <c r="A171" s="6"/>
      <c r="B171" s="6"/>
      <c r="C171" s="28"/>
      <c r="D171" s="28"/>
      <c r="E171" s="28"/>
      <c r="F171" s="28"/>
      <c r="G171" s="6"/>
      <c r="H171" s="6"/>
      <c r="I171" s="6"/>
    </row>
    <row r="172" spans="1:9" x14ac:dyDescent="0.2">
      <c r="A172" s="6"/>
      <c r="B172" s="6"/>
      <c r="C172" s="28"/>
      <c r="D172" s="28"/>
      <c r="E172" s="28"/>
      <c r="F172" s="28"/>
      <c r="G172" s="6"/>
      <c r="H172" s="6"/>
      <c r="I172" s="6"/>
    </row>
    <row r="173" spans="1:9" x14ac:dyDescent="0.2">
      <c r="A173" s="6"/>
      <c r="B173" s="6"/>
      <c r="C173" s="28"/>
      <c r="D173" s="28"/>
      <c r="E173" s="28"/>
      <c r="F173" s="28"/>
      <c r="G173" s="6"/>
      <c r="H173" s="6"/>
      <c r="I173" s="6"/>
    </row>
    <row r="174" spans="1:9" x14ac:dyDescent="0.2">
      <c r="A174" s="6"/>
      <c r="B174" s="6"/>
      <c r="C174" s="28"/>
      <c r="D174" s="28"/>
      <c r="E174" s="28"/>
      <c r="F174" s="28"/>
      <c r="G174" s="6"/>
      <c r="H174" s="6"/>
      <c r="I174" s="6"/>
    </row>
    <row r="175" spans="1:9" x14ac:dyDescent="0.2">
      <c r="A175" s="6"/>
      <c r="B175" s="6"/>
      <c r="C175" s="28"/>
      <c r="D175" s="28"/>
      <c r="E175" s="28"/>
      <c r="F175" s="28"/>
      <c r="G175" s="6"/>
      <c r="H175" s="6"/>
      <c r="I175" s="6"/>
    </row>
    <row r="176" spans="1:9" x14ac:dyDescent="0.2">
      <c r="A176" s="6"/>
      <c r="B176" s="6"/>
      <c r="C176" s="28"/>
      <c r="D176" s="28"/>
      <c r="E176" s="28"/>
      <c r="F176" s="28"/>
      <c r="G176" s="6"/>
      <c r="H176" s="6"/>
      <c r="I176" s="6"/>
    </row>
    <row r="177" spans="1:9" x14ac:dyDescent="0.2">
      <c r="A177" s="6"/>
      <c r="B177" s="6"/>
      <c r="C177" s="28"/>
      <c r="D177" s="28"/>
      <c r="E177" s="28"/>
      <c r="F177" s="28"/>
      <c r="G177" s="6"/>
      <c r="H177" s="6"/>
      <c r="I177" s="6"/>
    </row>
    <row r="178" spans="1:9" x14ac:dyDescent="0.2">
      <c r="A178" s="6"/>
      <c r="B178" s="6"/>
      <c r="C178" s="28"/>
      <c r="D178" s="28"/>
      <c r="E178" s="28"/>
      <c r="F178" s="28"/>
      <c r="G178" s="6"/>
      <c r="H178" s="6"/>
      <c r="I178" s="6"/>
    </row>
    <row r="179" spans="1:9" x14ac:dyDescent="0.2">
      <c r="A179" s="6"/>
      <c r="B179" s="6"/>
      <c r="C179" s="28"/>
      <c r="D179" s="28"/>
      <c r="E179" s="28"/>
      <c r="F179" s="28"/>
      <c r="G179" s="6"/>
      <c r="H179" s="6"/>
      <c r="I179" s="6"/>
    </row>
    <row r="180" spans="1:9" x14ac:dyDescent="0.2">
      <c r="A180" s="6"/>
      <c r="B180" s="6"/>
      <c r="C180" s="28"/>
      <c r="D180" s="28"/>
      <c r="E180" s="28"/>
      <c r="F180" s="28"/>
      <c r="G180" s="6"/>
      <c r="H180" s="6"/>
      <c r="I180" s="6"/>
    </row>
    <row r="181" spans="1:9" x14ac:dyDescent="0.2">
      <c r="A181" s="6"/>
      <c r="B181" s="6"/>
      <c r="C181" s="28"/>
      <c r="D181" s="28"/>
      <c r="E181" s="28"/>
      <c r="F181" s="28"/>
      <c r="G181" s="6"/>
      <c r="H181" s="6"/>
      <c r="I181" s="6"/>
    </row>
    <row r="182" spans="1:9" x14ac:dyDescent="0.2">
      <c r="A182" s="6"/>
      <c r="B182" s="6"/>
      <c r="C182" s="28"/>
      <c r="D182" s="28"/>
      <c r="E182" s="28"/>
      <c r="F182" s="28"/>
      <c r="G182" s="6"/>
      <c r="H182" s="6"/>
      <c r="I182" s="6"/>
    </row>
    <row r="183" spans="1:9" x14ac:dyDescent="0.2">
      <c r="A183" s="6"/>
      <c r="B183" s="6"/>
      <c r="C183" s="28"/>
      <c r="D183" s="28"/>
      <c r="E183" s="28"/>
      <c r="F183" s="28"/>
      <c r="G183" s="6"/>
      <c r="H183" s="6"/>
      <c r="I183" s="6"/>
    </row>
    <row r="184" spans="1:9" x14ac:dyDescent="0.2">
      <c r="A184" s="6"/>
      <c r="B184" s="6"/>
      <c r="C184" s="28"/>
      <c r="D184" s="28"/>
      <c r="E184" s="28"/>
      <c r="F184" s="28"/>
      <c r="G184" s="6"/>
      <c r="H184" s="6"/>
      <c r="I184" s="6"/>
    </row>
    <row r="185" spans="1:9" x14ac:dyDescent="0.2">
      <c r="A185" s="6"/>
      <c r="B185" s="6"/>
      <c r="C185" s="28"/>
      <c r="D185" s="28"/>
      <c r="E185" s="28"/>
      <c r="F185" s="28"/>
      <c r="G185" s="6"/>
      <c r="H185" s="6"/>
      <c r="I185" s="6"/>
    </row>
    <row r="186" spans="1:9" x14ac:dyDescent="0.2">
      <c r="A186" s="6"/>
      <c r="B186" s="6"/>
      <c r="C186" s="28"/>
      <c r="D186" s="28"/>
      <c r="E186" s="28"/>
      <c r="F186" s="28"/>
      <c r="G186" s="6"/>
      <c r="H186" s="6"/>
      <c r="I186" s="6"/>
    </row>
    <row r="187" spans="1:9" x14ac:dyDescent="0.2">
      <c r="A187" s="6"/>
      <c r="B187" s="6"/>
      <c r="C187" s="28"/>
      <c r="D187" s="28"/>
      <c r="E187" s="28"/>
      <c r="F187" s="28"/>
      <c r="G187" s="6"/>
      <c r="H187" s="6"/>
      <c r="I187" s="6"/>
    </row>
    <row r="188" spans="1:9" x14ac:dyDescent="0.2">
      <c r="A188" s="6"/>
      <c r="B188" s="6"/>
      <c r="C188" s="28"/>
      <c r="D188" s="28"/>
      <c r="E188" s="28"/>
      <c r="F188" s="28"/>
      <c r="G188" s="6"/>
      <c r="H188" s="6"/>
      <c r="I188" s="6"/>
    </row>
    <row r="189" spans="1:9" x14ac:dyDescent="0.2">
      <c r="A189" s="6"/>
      <c r="B189" s="6"/>
      <c r="C189" s="28"/>
      <c r="D189" s="28"/>
      <c r="E189" s="28"/>
      <c r="F189" s="28"/>
      <c r="G189" s="6"/>
      <c r="H189" s="6"/>
      <c r="I189" s="6"/>
    </row>
    <row r="190" spans="1:9" x14ac:dyDescent="0.2">
      <c r="A190" s="6"/>
      <c r="B190" s="6"/>
      <c r="C190" s="28"/>
      <c r="D190" s="28"/>
      <c r="E190" s="28"/>
      <c r="F190" s="28"/>
      <c r="G190" s="6"/>
      <c r="H190" s="6"/>
      <c r="I190" s="6"/>
    </row>
    <row r="191" spans="1:9" x14ac:dyDescent="0.2">
      <c r="A191" s="6"/>
      <c r="B191" s="6"/>
      <c r="C191" s="28"/>
      <c r="D191" s="28"/>
      <c r="E191" s="28"/>
      <c r="F191" s="28"/>
      <c r="G191" s="6"/>
      <c r="H191" s="6"/>
      <c r="I191" s="6"/>
    </row>
    <row r="192" spans="1:9" x14ac:dyDescent="0.2">
      <c r="A192" s="6"/>
      <c r="B192" s="6"/>
      <c r="C192" s="28"/>
      <c r="D192" s="28"/>
      <c r="E192" s="28"/>
      <c r="F192" s="28"/>
      <c r="G192" s="6"/>
      <c r="H192" s="6"/>
      <c r="I192" s="6"/>
    </row>
    <row r="193" spans="1:9" x14ac:dyDescent="0.2">
      <c r="A193" s="6"/>
      <c r="B193" s="6"/>
      <c r="C193" s="28"/>
      <c r="D193" s="28"/>
      <c r="E193" s="28"/>
      <c r="F193" s="28"/>
      <c r="G193" s="6"/>
      <c r="H193" s="6"/>
      <c r="I193" s="6"/>
    </row>
    <row r="194" spans="1:9" x14ac:dyDescent="0.2">
      <c r="A194" s="6"/>
      <c r="B194" s="6"/>
      <c r="C194" s="28"/>
      <c r="D194" s="28"/>
      <c r="E194" s="28"/>
      <c r="F194" s="28"/>
      <c r="G194" s="6"/>
      <c r="H194" s="6"/>
      <c r="I194" s="6"/>
    </row>
    <row r="195" spans="1:9" x14ac:dyDescent="0.2">
      <c r="A195" s="6"/>
      <c r="B195" s="6"/>
      <c r="C195" s="28"/>
      <c r="D195" s="28"/>
      <c r="E195" s="28"/>
      <c r="F195" s="28"/>
      <c r="G195" s="6"/>
      <c r="H195" s="6"/>
      <c r="I195" s="6"/>
    </row>
    <row r="196" spans="1:9" x14ac:dyDescent="0.2">
      <c r="A196" s="6"/>
      <c r="B196" s="6"/>
      <c r="C196" s="28"/>
      <c r="D196" s="28"/>
      <c r="E196" s="28"/>
      <c r="F196" s="28"/>
      <c r="G196" s="6"/>
      <c r="H196" s="6"/>
      <c r="I196" s="6"/>
    </row>
    <row r="197" spans="1:9" x14ac:dyDescent="0.2">
      <c r="A197" s="6"/>
      <c r="B197" s="6"/>
      <c r="C197" s="28"/>
      <c r="D197" s="28"/>
      <c r="E197" s="28"/>
      <c r="F197" s="28"/>
      <c r="G197" s="6"/>
      <c r="H197" s="6"/>
      <c r="I197" s="6"/>
    </row>
    <row r="198" spans="1:9" x14ac:dyDescent="0.2">
      <c r="A198" s="6"/>
      <c r="B198" s="6"/>
      <c r="C198" s="28"/>
      <c r="D198" s="28"/>
      <c r="E198" s="28"/>
      <c r="F198" s="28"/>
      <c r="G198" s="6"/>
      <c r="H198" s="6"/>
      <c r="I198" s="6"/>
    </row>
    <row r="199" spans="1:9" x14ac:dyDescent="0.2">
      <c r="A199" s="6"/>
      <c r="B199" s="6"/>
      <c r="C199" s="28"/>
      <c r="D199" s="28"/>
      <c r="E199" s="28"/>
      <c r="F199" s="28"/>
      <c r="G199" s="6"/>
      <c r="H199" s="6"/>
      <c r="I199" s="6"/>
    </row>
    <row r="200" spans="1:9" x14ac:dyDescent="0.2">
      <c r="A200" s="6"/>
      <c r="B200" s="6"/>
      <c r="C200" s="28"/>
      <c r="D200" s="28"/>
      <c r="E200" s="28"/>
      <c r="F200" s="28"/>
      <c r="G200" s="6"/>
      <c r="H200" s="6"/>
      <c r="I200" s="6"/>
    </row>
    <row r="201" spans="1:9" x14ac:dyDescent="0.2">
      <c r="A201" s="6"/>
      <c r="B201" s="6"/>
      <c r="C201" s="28"/>
      <c r="D201" s="28"/>
      <c r="E201" s="28"/>
      <c r="F201" s="28"/>
      <c r="G201" s="6"/>
      <c r="H201" s="6"/>
      <c r="I201" s="6"/>
    </row>
    <row r="202" spans="1:9" x14ac:dyDescent="0.2">
      <c r="A202" s="6"/>
      <c r="B202" s="6"/>
      <c r="C202" s="28"/>
      <c r="D202" s="28"/>
      <c r="E202" s="28"/>
      <c r="F202" s="28"/>
      <c r="G202" s="6"/>
      <c r="H202" s="6"/>
      <c r="I202" s="6"/>
    </row>
    <row r="203" spans="1:9" x14ac:dyDescent="0.2">
      <c r="A203" s="6"/>
      <c r="B203" s="6"/>
      <c r="C203" s="28"/>
      <c r="D203" s="28"/>
      <c r="E203" s="28"/>
      <c r="F203" s="28"/>
      <c r="G203" s="6"/>
      <c r="H203" s="6"/>
      <c r="I203" s="6"/>
    </row>
    <row r="204" spans="1:9" x14ac:dyDescent="0.2">
      <c r="A204" s="6"/>
      <c r="B204" s="6"/>
      <c r="C204" s="28"/>
      <c r="D204" s="28"/>
      <c r="E204" s="28"/>
      <c r="F204" s="28"/>
      <c r="G204" s="6"/>
      <c r="H204" s="6"/>
      <c r="I204" s="6"/>
    </row>
    <row r="205" spans="1:9" x14ac:dyDescent="0.2">
      <c r="A205" s="6"/>
      <c r="B205" s="6"/>
      <c r="C205" s="28"/>
      <c r="D205" s="28"/>
      <c r="E205" s="28"/>
      <c r="F205" s="28"/>
      <c r="G205" s="6"/>
      <c r="H205" s="6"/>
      <c r="I205" s="6"/>
    </row>
    <row r="206" spans="1:9" x14ac:dyDescent="0.2">
      <c r="A206" s="6"/>
      <c r="B206" s="6"/>
      <c r="C206" s="28"/>
      <c r="D206" s="28"/>
      <c r="E206" s="28"/>
      <c r="F206" s="28"/>
      <c r="G206" s="6"/>
      <c r="H206" s="6"/>
      <c r="I206" s="6"/>
    </row>
    <row r="207" spans="1:9" x14ac:dyDescent="0.2">
      <c r="A207" s="6"/>
      <c r="B207" s="6"/>
      <c r="C207" s="28"/>
      <c r="D207" s="28"/>
      <c r="E207" s="28"/>
      <c r="F207" s="28"/>
      <c r="G207" s="6"/>
      <c r="H207" s="6"/>
      <c r="I207" s="6"/>
    </row>
    <row r="208" spans="1:9" x14ac:dyDescent="0.2">
      <c r="A208" s="6"/>
      <c r="B208" s="6"/>
      <c r="C208" s="28"/>
      <c r="D208" s="28"/>
      <c r="E208" s="28"/>
      <c r="F208" s="28"/>
      <c r="G208" s="6"/>
      <c r="H208" s="6"/>
      <c r="I208" s="6"/>
    </row>
    <row r="209" spans="1:9" x14ac:dyDescent="0.2">
      <c r="A209" s="6"/>
      <c r="B209" s="6"/>
      <c r="C209" s="28"/>
      <c r="D209" s="28"/>
      <c r="E209" s="28"/>
      <c r="F209" s="28"/>
      <c r="G209" s="6"/>
      <c r="H209" s="6"/>
      <c r="I209" s="6"/>
    </row>
    <row r="210" spans="1:9" x14ac:dyDescent="0.2">
      <c r="A210" s="6"/>
      <c r="B210" s="6"/>
      <c r="C210" s="28"/>
      <c r="D210" s="28"/>
      <c r="E210" s="28"/>
      <c r="F210" s="28"/>
      <c r="G210" s="6"/>
      <c r="H210" s="6"/>
      <c r="I210" s="6"/>
    </row>
    <row r="211" spans="1:9" x14ac:dyDescent="0.2">
      <c r="A211" s="6"/>
      <c r="B211" s="6"/>
      <c r="C211" s="28"/>
      <c r="D211" s="28"/>
      <c r="E211" s="28"/>
      <c r="F211" s="28"/>
      <c r="G211" s="6"/>
      <c r="H211" s="6"/>
      <c r="I211" s="6"/>
    </row>
    <row r="212" spans="1:9" x14ac:dyDescent="0.2">
      <c r="A212" s="6"/>
      <c r="B212" s="6"/>
      <c r="C212" s="28"/>
      <c r="D212" s="28"/>
      <c r="E212" s="28"/>
      <c r="F212" s="28"/>
      <c r="G212" s="6"/>
      <c r="H212" s="6"/>
      <c r="I212" s="6"/>
    </row>
    <row r="213" spans="1:9" x14ac:dyDescent="0.2">
      <c r="A213" s="6"/>
      <c r="B213" s="6"/>
      <c r="C213" s="28"/>
      <c r="D213" s="28"/>
      <c r="E213" s="28"/>
      <c r="F213" s="28"/>
      <c r="G213" s="6"/>
      <c r="H213" s="6"/>
      <c r="I213" s="6"/>
    </row>
    <row r="214" spans="1:9" x14ac:dyDescent="0.2">
      <c r="A214" s="6"/>
      <c r="B214" s="6"/>
      <c r="C214" s="28"/>
      <c r="D214" s="28"/>
      <c r="E214" s="28"/>
      <c r="F214" s="28"/>
      <c r="G214" s="6"/>
      <c r="H214" s="6"/>
      <c r="I214" s="6"/>
    </row>
    <row r="215" spans="1:9" x14ac:dyDescent="0.2">
      <c r="A215" s="6"/>
      <c r="B215" s="6"/>
      <c r="C215" s="28"/>
      <c r="D215" s="28"/>
      <c r="E215" s="28"/>
      <c r="F215" s="28"/>
      <c r="G215" s="6"/>
      <c r="H215" s="6"/>
      <c r="I215" s="6"/>
    </row>
    <row r="216" spans="1:9" x14ac:dyDescent="0.2">
      <c r="A216" s="6"/>
      <c r="B216" s="6"/>
      <c r="C216" s="28"/>
      <c r="D216" s="28"/>
      <c r="E216" s="28"/>
      <c r="F216" s="28"/>
      <c r="G216" s="6"/>
      <c r="H216" s="6"/>
      <c r="I216" s="6"/>
    </row>
    <row r="217" spans="1:9" x14ac:dyDescent="0.2">
      <c r="A217" s="6"/>
      <c r="B217" s="6"/>
      <c r="C217" s="28"/>
      <c r="D217" s="28"/>
      <c r="E217" s="28"/>
      <c r="F217" s="28"/>
      <c r="G217" s="6"/>
      <c r="H217" s="6"/>
      <c r="I217" s="6"/>
    </row>
    <row r="218" spans="1:9" x14ac:dyDescent="0.2">
      <c r="A218" s="6"/>
      <c r="B218" s="6"/>
      <c r="C218" s="28"/>
      <c r="D218" s="28"/>
      <c r="E218" s="28"/>
      <c r="F218" s="28"/>
      <c r="G218" s="6"/>
      <c r="H218" s="6"/>
      <c r="I218" s="6"/>
    </row>
    <row r="219" spans="1:9" x14ac:dyDescent="0.2">
      <c r="A219" s="6"/>
      <c r="B219" s="6"/>
      <c r="C219" s="28"/>
      <c r="D219" s="28"/>
      <c r="E219" s="28"/>
      <c r="F219" s="28"/>
      <c r="G219" s="6"/>
      <c r="H219" s="6"/>
      <c r="I219" s="6"/>
    </row>
    <row r="220" spans="1:9" x14ac:dyDescent="0.2">
      <c r="A220" s="6"/>
      <c r="B220" s="6"/>
      <c r="C220" s="28"/>
      <c r="D220" s="28"/>
      <c r="E220" s="28"/>
      <c r="F220" s="28"/>
      <c r="G220" s="6"/>
      <c r="H220" s="6"/>
      <c r="I220" s="6"/>
    </row>
    <row r="221" spans="1:9" x14ac:dyDescent="0.2">
      <c r="A221" s="6"/>
      <c r="B221" s="6"/>
      <c r="C221" s="28"/>
      <c r="D221" s="28"/>
      <c r="E221" s="28"/>
      <c r="F221" s="28"/>
      <c r="G221" s="6"/>
      <c r="H221" s="6"/>
      <c r="I221" s="6"/>
    </row>
    <row r="222" spans="1:9" x14ac:dyDescent="0.2">
      <c r="A222" s="6"/>
      <c r="B222" s="6"/>
      <c r="C222" s="28"/>
      <c r="D222" s="28"/>
      <c r="E222" s="28"/>
      <c r="F222" s="28"/>
      <c r="G222" s="6"/>
      <c r="H222" s="6"/>
      <c r="I222" s="6"/>
    </row>
    <row r="223" spans="1:9" x14ac:dyDescent="0.2">
      <c r="A223" s="6"/>
      <c r="B223" s="6"/>
      <c r="C223" s="28"/>
      <c r="D223" s="28"/>
      <c r="E223" s="28"/>
      <c r="F223" s="28"/>
      <c r="G223" s="6"/>
      <c r="H223" s="6"/>
      <c r="I223" s="6"/>
    </row>
    <row r="224" spans="1:9" x14ac:dyDescent="0.2">
      <c r="A224" s="6"/>
      <c r="B224" s="6"/>
      <c r="C224" s="28"/>
      <c r="D224" s="28"/>
      <c r="E224" s="28"/>
      <c r="F224" s="28"/>
      <c r="G224" s="6"/>
      <c r="H224" s="6"/>
      <c r="I224" s="6"/>
    </row>
    <row r="225" spans="1:9" x14ac:dyDescent="0.2">
      <c r="A225" s="6"/>
      <c r="B225" s="6"/>
      <c r="C225" s="28"/>
      <c r="D225" s="28"/>
      <c r="E225" s="28"/>
      <c r="F225" s="28"/>
      <c r="G225" s="6"/>
      <c r="H225" s="6"/>
      <c r="I225" s="6"/>
    </row>
    <row r="226" spans="1:9" x14ac:dyDescent="0.2">
      <c r="A226" s="6"/>
      <c r="B226" s="6"/>
      <c r="C226" s="28"/>
      <c r="D226" s="28"/>
      <c r="E226" s="28"/>
      <c r="F226" s="28"/>
      <c r="G226" s="6"/>
      <c r="H226" s="6"/>
      <c r="I226" s="6"/>
    </row>
    <row r="227" spans="1:9" x14ac:dyDescent="0.2">
      <c r="A227" s="6"/>
      <c r="B227" s="6"/>
      <c r="C227" s="28"/>
      <c r="D227" s="28"/>
      <c r="E227" s="28"/>
      <c r="F227" s="28"/>
      <c r="G227" s="6"/>
      <c r="H227" s="6"/>
      <c r="I227" s="6"/>
    </row>
    <row r="228" spans="1:9" x14ac:dyDescent="0.2">
      <c r="A228" s="6"/>
      <c r="B228" s="6"/>
      <c r="C228" s="28"/>
      <c r="D228" s="28"/>
      <c r="E228" s="28"/>
      <c r="F228" s="28"/>
      <c r="G228" s="6"/>
      <c r="H228" s="6"/>
      <c r="I228" s="6"/>
    </row>
    <row r="229" spans="1:9" x14ac:dyDescent="0.2">
      <c r="A229" s="6"/>
      <c r="B229" s="6"/>
      <c r="C229" s="28"/>
      <c r="D229" s="28"/>
      <c r="E229" s="28"/>
      <c r="F229" s="28"/>
      <c r="G229" s="6"/>
      <c r="H229" s="6"/>
      <c r="I229" s="6"/>
    </row>
    <row r="230" spans="1:9" x14ac:dyDescent="0.2">
      <c r="A230" s="6"/>
      <c r="B230" s="6"/>
      <c r="C230" s="28"/>
      <c r="D230" s="28"/>
      <c r="E230" s="28"/>
      <c r="F230" s="28"/>
      <c r="G230" s="6"/>
      <c r="H230" s="6"/>
      <c r="I230" s="6"/>
    </row>
    <row r="231" spans="1:9" x14ac:dyDescent="0.2">
      <c r="A231" s="6"/>
      <c r="B231" s="6"/>
      <c r="C231" s="28"/>
      <c r="D231" s="28"/>
      <c r="E231" s="28"/>
      <c r="F231" s="28"/>
      <c r="G231" s="6"/>
      <c r="H231" s="6"/>
      <c r="I231" s="6"/>
    </row>
    <row r="232" spans="1:9" x14ac:dyDescent="0.2">
      <c r="A232" s="6"/>
      <c r="B232" s="6"/>
      <c r="C232" s="28"/>
      <c r="D232" s="28"/>
      <c r="E232" s="28"/>
      <c r="F232" s="28"/>
      <c r="G232" s="6"/>
      <c r="H232" s="6"/>
      <c r="I232" s="6"/>
    </row>
    <row r="233" spans="1:9" x14ac:dyDescent="0.2">
      <c r="A233" s="6"/>
      <c r="B233" s="6"/>
      <c r="C233" s="28"/>
      <c r="D233" s="28"/>
      <c r="E233" s="28"/>
      <c r="F233" s="28"/>
      <c r="G233" s="6"/>
      <c r="H233" s="6"/>
      <c r="I233" s="6"/>
    </row>
    <row r="234" spans="1:9" x14ac:dyDescent="0.2">
      <c r="A234" s="6"/>
      <c r="B234" s="6"/>
      <c r="C234" s="28"/>
      <c r="D234" s="28"/>
      <c r="E234" s="28"/>
      <c r="F234" s="28"/>
      <c r="G234" s="6"/>
      <c r="H234" s="6"/>
      <c r="I234" s="6"/>
    </row>
    <row r="235" spans="1:9" x14ac:dyDescent="0.2">
      <c r="A235" s="6"/>
      <c r="B235" s="6"/>
      <c r="C235" s="28"/>
      <c r="D235" s="28"/>
      <c r="E235" s="28"/>
      <c r="F235" s="28"/>
      <c r="G235" s="6"/>
      <c r="H235" s="6"/>
      <c r="I235" s="6"/>
    </row>
    <row r="236" spans="1:9" x14ac:dyDescent="0.2">
      <c r="A236" s="6"/>
      <c r="B236" s="6"/>
      <c r="C236" s="28"/>
      <c r="D236" s="28"/>
      <c r="E236" s="28"/>
      <c r="F236" s="28"/>
      <c r="G236" s="6"/>
      <c r="H236" s="6"/>
      <c r="I236" s="6"/>
    </row>
    <row r="237" spans="1:9" x14ac:dyDescent="0.2">
      <c r="A237" s="6"/>
      <c r="B237" s="6"/>
      <c r="C237" s="28"/>
      <c r="D237" s="28"/>
      <c r="E237" s="28"/>
      <c r="F237" s="28"/>
      <c r="G237" s="6"/>
      <c r="H237" s="6"/>
      <c r="I237" s="6"/>
    </row>
    <row r="238" spans="1:9" x14ac:dyDescent="0.2">
      <c r="A238" s="6"/>
      <c r="B238" s="6"/>
      <c r="C238" s="28"/>
      <c r="D238" s="28"/>
      <c r="E238" s="28"/>
      <c r="F238" s="28"/>
      <c r="G238" s="6"/>
      <c r="H238" s="6"/>
      <c r="I238" s="6"/>
    </row>
    <row r="239" spans="1:9" x14ac:dyDescent="0.2">
      <c r="A239" s="6"/>
      <c r="B239" s="6"/>
      <c r="C239" s="28"/>
      <c r="D239" s="28"/>
      <c r="E239" s="28"/>
      <c r="F239" s="28"/>
      <c r="G239" s="6"/>
      <c r="H239" s="6"/>
      <c r="I239" s="6"/>
    </row>
    <row r="240" spans="1:9" x14ac:dyDescent="0.2">
      <c r="A240" s="6"/>
      <c r="B240" s="6"/>
      <c r="C240" s="28"/>
      <c r="D240" s="28"/>
      <c r="E240" s="28"/>
      <c r="F240" s="28"/>
      <c r="G240" s="6"/>
      <c r="H240" s="6"/>
      <c r="I240" s="6"/>
    </row>
    <row r="241" spans="1:9" x14ac:dyDescent="0.2">
      <c r="A241" s="6"/>
      <c r="B241" s="6"/>
      <c r="C241" s="28"/>
      <c r="D241" s="28"/>
      <c r="E241" s="28"/>
      <c r="F241" s="28"/>
      <c r="G241" s="6"/>
      <c r="H241" s="6"/>
      <c r="I241" s="6"/>
    </row>
    <row r="242" spans="1:9" x14ac:dyDescent="0.2">
      <c r="A242" s="6"/>
      <c r="B242" s="6"/>
      <c r="C242" s="28"/>
      <c r="D242" s="28"/>
      <c r="E242" s="28"/>
      <c r="F242" s="28"/>
      <c r="G242" s="6"/>
      <c r="H242" s="6"/>
      <c r="I242" s="6"/>
    </row>
    <row r="243" spans="1:9" x14ac:dyDescent="0.2">
      <c r="A243" s="6"/>
      <c r="B243" s="6"/>
      <c r="C243" s="28"/>
      <c r="D243" s="28"/>
      <c r="E243" s="28"/>
      <c r="F243" s="28"/>
      <c r="G243" s="6"/>
      <c r="H243" s="6"/>
      <c r="I243" s="6"/>
    </row>
    <row r="244" spans="1:9" x14ac:dyDescent="0.2">
      <c r="A244" s="6"/>
      <c r="B244" s="6"/>
      <c r="C244" s="28"/>
      <c r="D244" s="28"/>
      <c r="E244" s="28"/>
      <c r="F244" s="28"/>
      <c r="G244" s="6"/>
      <c r="H244" s="6"/>
      <c r="I244" s="6"/>
    </row>
    <row r="245" spans="1:9" x14ac:dyDescent="0.2">
      <c r="A245" s="6"/>
      <c r="B245" s="6"/>
      <c r="C245" s="28"/>
      <c r="D245" s="28"/>
      <c r="E245" s="28"/>
      <c r="F245" s="28"/>
      <c r="G245" s="6"/>
      <c r="H245" s="6"/>
      <c r="I245" s="6"/>
    </row>
    <row r="246" spans="1:9" x14ac:dyDescent="0.2">
      <c r="A246" s="6"/>
      <c r="B246" s="6"/>
      <c r="C246" s="28"/>
      <c r="D246" s="28"/>
      <c r="E246" s="28"/>
      <c r="F246" s="28"/>
      <c r="G246" s="6"/>
      <c r="H246" s="6"/>
      <c r="I246" s="6"/>
    </row>
    <row r="247" spans="1:9" x14ac:dyDescent="0.2">
      <c r="A247" s="6"/>
      <c r="B247" s="6"/>
      <c r="C247" s="28"/>
      <c r="D247" s="28"/>
      <c r="E247" s="28"/>
      <c r="F247" s="28"/>
      <c r="G247" s="6"/>
      <c r="H247" s="6"/>
      <c r="I247" s="6"/>
    </row>
    <row r="248" spans="1:9" x14ac:dyDescent="0.2">
      <c r="A248" s="6"/>
      <c r="B248" s="6"/>
      <c r="C248" s="28"/>
      <c r="D248" s="28"/>
      <c r="E248" s="28"/>
      <c r="F248" s="28"/>
      <c r="G248" s="6"/>
      <c r="H248" s="6"/>
      <c r="I248" s="6"/>
    </row>
    <row r="249" spans="1:9" x14ac:dyDescent="0.2">
      <c r="A249" s="6"/>
      <c r="B249" s="6"/>
      <c r="C249" s="28"/>
      <c r="D249" s="28"/>
      <c r="E249" s="28"/>
      <c r="F249" s="28"/>
      <c r="G249" s="6"/>
      <c r="H249" s="6"/>
      <c r="I249" s="6"/>
    </row>
    <row r="250" spans="1:9" x14ac:dyDescent="0.2">
      <c r="A250" s="6"/>
      <c r="B250" s="6"/>
      <c r="C250" s="28"/>
      <c r="D250" s="28"/>
      <c r="E250" s="28"/>
      <c r="F250" s="28"/>
      <c r="G250" s="6"/>
      <c r="H250" s="6"/>
      <c r="I250" s="6"/>
    </row>
    <row r="251" spans="1:9" x14ac:dyDescent="0.2">
      <c r="A251" s="6"/>
      <c r="B251" s="6"/>
      <c r="C251" s="28"/>
      <c r="D251" s="28"/>
      <c r="E251" s="28"/>
      <c r="F251" s="28"/>
      <c r="G251" s="6"/>
      <c r="H251" s="6"/>
      <c r="I251" s="6"/>
    </row>
    <row r="252" spans="1:9" x14ac:dyDescent="0.2">
      <c r="A252" s="6"/>
      <c r="B252" s="6"/>
      <c r="C252" s="28"/>
      <c r="D252" s="28"/>
      <c r="E252" s="28"/>
      <c r="F252" s="28"/>
      <c r="G252" s="6"/>
      <c r="H252" s="6"/>
      <c r="I252" s="6"/>
    </row>
    <row r="253" spans="1:9" x14ac:dyDescent="0.2">
      <c r="A253" s="6"/>
      <c r="B253" s="6"/>
      <c r="C253" s="28"/>
      <c r="D253" s="28"/>
      <c r="E253" s="28"/>
      <c r="F253" s="28"/>
      <c r="G253" s="6"/>
      <c r="H253" s="6"/>
      <c r="I253" s="6"/>
    </row>
    <row r="254" spans="1:9" x14ac:dyDescent="0.2">
      <c r="A254" s="6"/>
      <c r="B254" s="6"/>
      <c r="C254" s="28"/>
      <c r="D254" s="28"/>
      <c r="E254" s="28"/>
      <c r="F254" s="28"/>
      <c r="G254" s="6"/>
      <c r="H254" s="6"/>
      <c r="I254" s="6"/>
    </row>
    <row r="255" spans="1:9" x14ac:dyDescent="0.2">
      <c r="A255" s="6"/>
      <c r="B255" s="6"/>
      <c r="C255" s="28"/>
      <c r="D255" s="28"/>
      <c r="E255" s="28"/>
      <c r="F255" s="28"/>
      <c r="G255" s="6"/>
      <c r="H255" s="6"/>
      <c r="I255" s="6"/>
    </row>
    <row r="256" spans="1:9" x14ac:dyDescent="0.2">
      <c r="A256" s="6"/>
      <c r="B256" s="6"/>
      <c r="C256" s="28"/>
      <c r="D256" s="28"/>
      <c r="E256" s="28"/>
      <c r="F256" s="28"/>
      <c r="G256" s="6"/>
      <c r="H256" s="6"/>
      <c r="I256" s="6"/>
    </row>
    <row r="257" spans="1:9" x14ac:dyDescent="0.2">
      <c r="A257" s="6"/>
      <c r="B257" s="6"/>
      <c r="C257" s="28"/>
      <c r="D257" s="28"/>
      <c r="E257" s="28"/>
      <c r="F257" s="28"/>
      <c r="G257" s="6"/>
      <c r="H257" s="6"/>
      <c r="I257" s="6"/>
    </row>
    <row r="258" spans="1:9" x14ac:dyDescent="0.2">
      <c r="A258" s="6"/>
      <c r="B258" s="6"/>
      <c r="C258" s="28"/>
      <c r="D258" s="28"/>
      <c r="E258" s="28"/>
      <c r="F258" s="28"/>
      <c r="G258" s="6"/>
      <c r="H258" s="6"/>
      <c r="I258" s="6"/>
    </row>
    <row r="259" spans="1:9" x14ac:dyDescent="0.2">
      <c r="A259" s="6"/>
      <c r="B259" s="6"/>
      <c r="C259" s="28"/>
      <c r="D259" s="28"/>
      <c r="E259" s="28"/>
      <c r="F259" s="28"/>
      <c r="G259" s="6"/>
      <c r="H259" s="6"/>
      <c r="I259" s="6"/>
    </row>
    <row r="260" spans="1:9" x14ac:dyDescent="0.2">
      <c r="A260" s="6"/>
      <c r="B260" s="6"/>
      <c r="C260" s="28"/>
      <c r="D260" s="28"/>
      <c r="E260" s="28"/>
      <c r="F260" s="28"/>
      <c r="G260" s="6"/>
      <c r="H260" s="6"/>
      <c r="I260" s="6"/>
    </row>
    <row r="261" spans="1:9" x14ac:dyDescent="0.2">
      <c r="A261" s="6"/>
      <c r="B261" s="6"/>
      <c r="C261" s="28"/>
      <c r="D261" s="28"/>
      <c r="E261" s="28"/>
      <c r="F261" s="28"/>
      <c r="G261" s="6"/>
      <c r="H261" s="6"/>
      <c r="I261" s="6"/>
    </row>
    <row r="262" spans="1:9" x14ac:dyDescent="0.2">
      <c r="A262" s="6"/>
      <c r="B262" s="6"/>
      <c r="C262" s="28"/>
      <c r="D262" s="28"/>
      <c r="E262" s="28"/>
      <c r="F262" s="28"/>
      <c r="G262" s="6"/>
      <c r="H262" s="6"/>
      <c r="I262" s="6"/>
    </row>
    <row r="263" spans="1:9" x14ac:dyDescent="0.2">
      <c r="A263" s="6"/>
      <c r="B263" s="6"/>
      <c r="C263" s="28"/>
      <c r="D263" s="28"/>
      <c r="E263" s="28"/>
      <c r="F263" s="28"/>
      <c r="G263" s="6"/>
      <c r="H263" s="6"/>
      <c r="I263" s="6"/>
    </row>
    <row r="264" spans="1:9" x14ac:dyDescent="0.2">
      <c r="A264" s="6"/>
      <c r="B264" s="6"/>
      <c r="C264" s="28"/>
      <c r="D264" s="28"/>
      <c r="E264" s="28"/>
      <c r="F264" s="28"/>
      <c r="G264" s="6"/>
      <c r="H264" s="6"/>
      <c r="I264" s="6"/>
    </row>
    <row r="265" spans="1:9" x14ac:dyDescent="0.2">
      <c r="A265" s="6"/>
      <c r="B265" s="6"/>
      <c r="C265" s="28"/>
      <c r="D265" s="28"/>
      <c r="E265" s="28"/>
      <c r="F265" s="28"/>
      <c r="G265" s="6"/>
      <c r="H265" s="6"/>
      <c r="I265" s="6"/>
    </row>
    <row r="266" spans="1:9" x14ac:dyDescent="0.2">
      <c r="A266" s="6"/>
      <c r="B266" s="6"/>
      <c r="C266" s="28"/>
      <c r="D266" s="28"/>
      <c r="E266" s="28"/>
      <c r="F266" s="28"/>
      <c r="G266" s="6"/>
      <c r="H266" s="6"/>
      <c r="I266" s="6"/>
    </row>
    <row r="267" spans="1:9" x14ac:dyDescent="0.2">
      <c r="A267" s="6"/>
      <c r="B267" s="6"/>
      <c r="C267" s="28"/>
      <c r="D267" s="28"/>
      <c r="E267" s="28"/>
      <c r="F267" s="28"/>
      <c r="G267" s="6"/>
      <c r="H267" s="6"/>
      <c r="I267" s="6"/>
    </row>
    <row r="268" spans="1:9" x14ac:dyDescent="0.2">
      <c r="A268" s="6"/>
      <c r="B268" s="6"/>
      <c r="C268" s="28"/>
      <c r="D268" s="28"/>
      <c r="E268" s="28"/>
      <c r="F268" s="28"/>
      <c r="G268" s="6"/>
      <c r="H268" s="6"/>
      <c r="I268" s="6"/>
    </row>
    <row r="269" spans="1:9" x14ac:dyDescent="0.2">
      <c r="A269" s="6"/>
      <c r="B269" s="6"/>
      <c r="C269" s="28"/>
      <c r="D269" s="28"/>
      <c r="E269" s="28"/>
      <c r="F269" s="28"/>
      <c r="G269" s="6"/>
      <c r="H269" s="6"/>
      <c r="I269" s="6"/>
    </row>
    <row r="270" spans="1:9" x14ac:dyDescent="0.2">
      <c r="A270" s="6"/>
      <c r="B270" s="6"/>
      <c r="C270" s="28"/>
      <c r="D270" s="28"/>
      <c r="E270" s="28"/>
      <c r="F270" s="28"/>
      <c r="G270" s="6"/>
      <c r="H270" s="6"/>
      <c r="I270" s="6"/>
    </row>
    <row r="271" spans="1:9" x14ac:dyDescent="0.2">
      <c r="A271" s="6"/>
      <c r="B271" s="6"/>
      <c r="C271" s="28"/>
      <c r="D271" s="28"/>
      <c r="E271" s="28"/>
      <c r="F271" s="28"/>
      <c r="G271" s="6"/>
      <c r="H271" s="6"/>
      <c r="I271" s="6"/>
    </row>
    <row r="272" spans="1:9" x14ac:dyDescent="0.2">
      <c r="A272" s="6"/>
      <c r="B272" s="6"/>
      <c r="C272" s="28"/>
      <c r="D272" s="28"/>
      <c r="E272" s="28"/>
      <c r="F272" s="28"/>
      <c r="G272" s="6"/>
      <c r="H272" s="6"/>
      <c r="I272" s="6"/>
    </row>
    <row r="273" spans="1:9" x14ac:dyDescent="0.2">
      <c r="A273" s="6"/>
      <c r="B273" s="6"/>
      <c r="C273" s="28"/>
      <c r="D273" s="28"/>
      <c r="E273" s="28"/>
      <c r="F273" s="28"/>
      <c r="G273" s="6"/>
      <c r="H273" s="6"/>
      <c r="I273" s="6"/>
    </row>
    <row r="274" spans="1:9" x14ac:dyDescent="0.2">
      <c r="A274" s="6"/>
      <c r="B274" s="6"/>
      <c r="C274" s="28"/>
      <c r="D274" s="28"/>
      <c r="E274" s="28"/>
      <c r="F274" s="28"/>
      <c r="G274" s="6"/>
      <c r="H274" s="6"/>
      <c r="I274" s="6"/>
    </row>
    <row r="275" spans="1:9" x14ac:dyDescent="0.2">
      <c r="A275" s="6"/>
      <c r="B275" s="6"/>
      <c r="C275" s="28"/>
      <c r="D275" s="28"/>
      <c r="E275" s="28"/>
      <c r="F275" s="28"/>
      <c r="G275" s="6"/>
      <c r="H275" s="6"/>
      <c r="I275" s="6"/>
    </row>
    <row r="276" spans="1:9" x14ac:dyDescent="0.2">
      <c r="A276" s="6"/>
      <c r="B276" s="6"/>
      <c r="C276" s="28"/>
      <c r="D276" s="28"/>
      <c r="E276" s="28"/>
      <c r="F276" s="28"/>
      <c r="G276" s="6"/>
      <c r="H276" s="6"/>
      <c r="I276" s="6"/>
    </row>
  </sheetData>
  <autoFilter ref="A5:L24" xr:uid="{00000000-0009-0000-0000-000008000000}"/>
  <mergeCells count="4">
    <mergeCell ref="K28:K29"/>
    <mergeCell ref="K30:K32"/>
    <mergeCell ref="L28:L29"/>
    <mergeCell ref="L30:L32"/>
  </mergeCells>
  <phoneticPr fontId="14" type="noConversion"/>
  <pageMargins left="0.47244094488188981" right="0.35433070866141736" top="0.9055118110236221" bottom="0.78740157480314965" header="0.35433070866141736" footer="0.27559055118110237"/>
  <pageSetup paperSize="8" scale="63" fitToHeight="6" orientation="landscape" r:id="rId1"/>
  <headerFooter alignWithMargins="0">
    <oddHeader>&amp;C&amp;F - &amp;A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5"/>
  <dimension ref="A1:B67"/>
  <sheetViews>
    <sheetView zoomScaleNormal="100" workbookViewId="0">
      <selection activeCell="B2" sqref="B1:B1048576"/>
    </sheetView>
  </sheetViews>
  <sheetFormatPr defaultColWidth="8.88671875" defaultRowHeight="14.25" x14ac:dyDescent="0.2"/>
  <cols>
    <col min="1" max="1" width="5.5546875" style="140" bestFit="1" customWidth="1"/>
    <col min="2" max="2" width="78.6640625" style="139" customWidth="1"/>
    <col min="3" max="16384" width="8.88671875" style="139"/>
  </cols>
  <sheetData>
    <row r="1" spans="1:2" ht="15.75" x14ac:dyDescent="0.2">
      <c r="A1" s="555" t="s">
        <v>9978</v>
      </c>
      <c r="B1" s="555" t="s">
        <v>6</v>
      </c>
    </row>
    <row r="2" spans="1:2" x14ac:dyDescent="0.2">
      <c r="A2" s="556">
        <v>1</v>
      </c>
      <c r="B2" s="557" t="s">
        <v>9979</v>
      </c>
    </row>
    <row r="3" spans="1:2" x14ac:dyDescent="0.2">
      <c r="A3" s="556">
        <v>2</v>
      </c>
      <c r="B3" s="557" t="s">
        <v>9980</v>
      </c>
    </row>
    <row r="4" spans="1:2" x14ac:dyDescent="0.2">
      <c r="A4" s="556">
        <v>3</v>
      </c>
      <c r="B4" s="557" t="s">
        <v>9981</v>
      </c>
    </row>
    <row r="5" spans="1:2" x14ac:dyDescent="0.2">
      <c r="A5" s="556">
        <v>4</v>
      </c>
      <c r="B5" s="557" t="s">
        <v>9982</v>
      </c>
    </row>
    <row r="6" spans="1:2" x14ac:dyDescent="0.2">
      <c r="A6" s="556">
        <v>5</v>
      </c>
      <c r="B6" s="557" t="s">
        <v>9983</v>
      </c>
    </row>
    <row r="7" spans="1:2" x14ac:dyDescent="0.2">
      <c r="A7" s="556">
        <v>6</v>
      </c>
      <c r="B7" s="557" t="s">
        <v>9984</v>
      </c>
    </row>
    <row r="8" spans="1:2" x14ac:dyDescent="0.2">
      <c r="A8" s="556">
        <v>7</v>
      </c>
      <c r="B8" s="557" t="s">
        <v>9985</v>
      </c>
    </row>
    <row r="9" spans="1:2" x14ac:dyDescent="0.2">
      <c r="A9" s="556">
        <v>8</v>
      </c>
      <c r="B9" s="557" t="s">
        <v>9986</v>
      </c>
    </row>
    <row r="10" spans="1:2" x14ac:dyDescent="0.2">
      <c r="A10" s="556">
        <v>9</v>
      </c>
      <c r="B10" s="557" t="s">
        <v>9987</v>
      </c>
    </row>
    <row r="11" spans="1:2" x14ac:dyDescent="0.2">
      <c r="A11" s="556">
        <v>10</v>
      </c>
      <c r="B11" s="557" t="s">
        <v>9988</v>
      </c>
    </row>
    <row r="12" spans="1:2" x14ac:dyDescent="0.2">
      <c r="A12" s="556">
        <v>11</v>
      </c>
      <c r="B12" s="557" t="s">
        <v>9989</v>
      </c>
    </row>
    <row r="13" spans="1:2" x14ac:dyDescent="0.2">
      <c r="A13" s="556">
        <v>12</v>
      </c>
      <c r="B13" s="557" t="s">
        <v>9990</v>
      </c>
    </row>
    <row r="14" spans="1:2" x14ac:dyDescent="0.2">
      <c r="A14" s="556">
        <v>13</v>
      </c>
      <c r="B14" s="557" t="s">
        <v>9991</v>
      </c>
    </row>
    <row r="15" spans="1:2" x14ac:dyDescent="0.2">
      <c r="A15" s="556">
        <v>14</v>
      </c>
      <c r="B15" s="557" t="s">
        <v>9992</v>
      </c>
    </row>
    <row r="16" spans="1:2" x14ac:dyDescent="0.2">
      <c r="A16" s="556">
        <v>15</v>
      </c>
      <c r="B16" s="557" t="s">
        <v>9983</v>
      </c>
    </row>
    <row r="17" spans="1:2" x14ac:dyDescent="0.2">
      <c r="A17" s="556">
        <v>16</v>
      </c>
      <c r="B17" s="557" t="s">
        <v>9983</v>
      </c>
    </row>
    <row r="18" spans="1:2" x14ac:dyDescent="0.2">
      <c r="A18" s="556">
        <v>17</v>
      </c>
      <c r="B18" s="557" t="s">
        <v>9993</v>
      </c>
    </row>
    <row r="19" spans="1:2" x14ac:dyDescent="0.2">
      <c r="A19" s="556">
        <v>18</v>
      </c>
      <c r="B19" s="557" t="s">
        <v>9994</v>
      </c>
    </row>
    <row r="20" spans="1:2" x14ac:dyDescent="0.2">
      <c r="A20" s="556">
        <v>19</v>
      </c>
      <c r="B20" s="557" t="s">
        <v>9817</v>
      </c>
    </row>
    <row r="21" spans="1:2" x14ac:dyDescent="0.2">
      <c r="A21" s="556">
        <v>20</v>
      </c>
      <c r="B21" s="557" t="s">
        <v>9995</v>
      </c>
    </row>
    <row r="22" spans="1:2" x14ac:dyDescent="0.2">
      <c r="A22" s="556">
        <v>21</v>
      </c>
      <c r="B22" s="557" t="s">
        <v>9996</v>
      </c>
    </row>
    <row r="23" spans="1:2" x14ac:dyDescent="0.2">
      <c r="A23" s="556">
        <v>22</v>
      </c>
      <c r="B23" s="557" t="s">
        <v>9997</v>
      </c>
    </row>
    <row r="24" spans="1:2" x14ac:dyDescent="0.2">
      <c r="A24" s="556">
        <v>23</v>
      </c>
      <c r="B24" s="557" t="s">
        <v>9998</v>
      </c>
    </row>
    <row r="25" spans="1:2" x14ac:dyDescent="0.2">
      <c r="A25" s="556">
        <v>24</v>
      </c>
      <c r="B25" s="557" t="s">
        <v>9999</v>
      </c>
    </row>
    <row r="26" spans="1:2" x14ac:dyDescent="0.2">
      <c r="A26" s="556">
        <v>25</v>
      </c>
      <c r="B26" s="557" t="s">
        <v>10000</v>
      </c>
    </row>
    <row r="27" spans="1:2" x14ac:dyDescent="0.2">
      <c r="A27" s="556">
        <v>26</v>
      </c>
      <c r="B27" s="557" t="s">
        <v>10001</v>
      </c>
    </row>
    <row r="28" spans="1:2" x14ac:dyDescent="0.2">
      <c r="A28" s="556">
        <v>27</v>
      </c>
      <c r="B28" s="557" t="s">
        <v>10002</v>
      </c>
    </row>
    <row r="29" spans="1:2" x14ac:dyDescent="0.2">
      <c r="A29" s="556">
        <v>28</v>
      </c>
      <c r="B29" s="557" t="s">
        <v>10003</v>
      </c>
    </row>
    <row r="30" spans="1:2" x14ac:dyDescent="0.2">
      <c r="A30" s="556">
        <v>29</v>
      </c>
      <c r="B30" s="557" t="s">
        <v>10004</v>
      </c>
    </row>
    <row r="31" spans="1:2" x14ac:dyDescent="0.2">
      <c r="A31" s="556">
        <v>30</v>
      </c>
      <c r="B31" s="557" t="s">
        <v>10005</v>
      </c>
    </row>
    <row r="32" spans="1:2" x14ac:dyDescent="0.2">
      <c r="A32" s="556">
        <v>31</v>
      </c>
      <c r="B32" s="557" t="s">
        <v>10006</v>
      </c>
    </row>
    <row r="33" spans="1:2" x14ac:dyDescent="0.2">
      <c r="A33" s="556">
        <v>32</v>
      </c>
      <c r="B33" s="557" t="s">
        <v>10007</v>
      </c>
    </row>
    <row r="34" spans="1:2" x14ac:dyDescent="0.2">
      <c r="A34" s="556">
        <v>33</v>
      </c>
      <c r="B34" s="557" t="s">
        <v>10008</v>
      </c>
    </row>
    <row r="35" spans="1:2" x14ac:dyDescent="0.2">
      <c r="A35" s="556">
        <v>34</v>
      </c>
      <c r="B35" s="557" t="s">
        <v>10009</v>
      </c>
    </row>
    <row r="36" spans="1:2" x14ac:dyDescent="0.2">
      <c r="A36" s="556">
        <v>35</v>
      </c>
      <c r="B36" s="557" t="s">
        <v>10010</v>
      </c>
    </row>
    <row r="37" spans="1:2" x14ac:dyDescent="0.2">
      <c r="A37" s="556">
        <v>36</v>
      </c>
      <c r="B37" s="557" t="s">
        <v>10011</v>
      </c>
    </row>
    <row r="38" spans="1:2" x14ac:dyDescent="0.2">
      <c r="A38" s="556">
        <v>37</v>
      </c>
      <c r="B38" s="557" t="s">
        <v>10012</v>
      </c>
    </row>
    <row r="39" spans="1:2" x14ac:dyDescent="0.2">
      <c r="A39" s="556">
        <v>38</v>
      </c>
      <c r="B39" s="557" t="s">
        <v>10013</v>
      </c>
    </row>
    <row r="40" spans="1:2" x14ac:dyDescent="0.2">
      <c r="A40" s="556">
        <v>39</v>
      </c>
      <c r="B40" s="557" t="s">
        <v>10014</v>
      </c>
    </row>
    <row r="41" spans="1:2" x14ac:dyDescent="0.2">
      <c r="A41" s="556">
        <v>40</v>
      </c>
      <c r="B41" s="557" t="s">
        <v>10015</v>
      </c>
    </row>
    <row r="42" spans="1:2" x14ac:dyDescent="0.2">
      <c r="A42" s="556">
        <v>41</v>
      </c>
      <c r="B42" s="557" t="s">
        <v>10016</v>
      </c>
    </row>
    <row r="43" spans="1:2" x14ac:dyDescent="0.2">
      <c r="A43" s="556">
        <v>42</v>
      </c>
      <c r="B43" s="557" t="s">
        <v>10017</v>
      </c>
    </row>
    <row r="44" spans="1:2" x14ac:dyDescent="0.2">
      <c r="A44" s="556">
        <v>43</v>
      </c>
      <c r="B44" s="557" t="s">
        <v>10018</v>
      </c>
    </row>
    <row r="45" spans="1:2" x14ac:dyDescent="0.2">
      <c r="A45" s="556">
        <v>44</v>
      </c>
      <c r="B45" s="557" t="s">
        <v>10019</v>
      </c>
    </row>
    <row r="46" spans="1:2" x14ac:dyDescent="0.2">
      <c r="A46" s="556">
        <v>45</v>
      </c>
      <c r="B46" s="557" t="s">
        <v>10020</v>
      </c>
    </row>
    <row r="47" spans="1:2" x14ac:dyDescent="0.2">
      <c r="A47" s="556">
        <v>46</v>
      </c>
      <c r="B47" s="557" t="s">
        <v>10021</v>
      </c>
    </row>
    <row r="48" spans="1:2" x14ac:dyDescent="0.2">
      <c r="A48" s="556">
        <v>47</v>
      </c>
      <c r="B48" s="557" t="s">
        <v>10022</v>
      </c>
    </row>
    <row r="49" spans="1:2" x14ac:dyDescent="0.2">
      <c r="A49" s="556">
        <v>48</v>
      </c>
      <c r="B49" s="557" t="s">
        <v>10023</v>
      </c>
    </row>
    <row r="50" spans="1:2" x14ac:dyDescent="0.2">
      <c r="A50" s="556">
        <v>49</v>
      </c>
      <c r="B50" s="557" t="s">
        <v>10024</v>
      </c>
    </row>
    <row r="51" spans="1:2" x14ac:dyDescent="0.2">
      <c r="A51" s="556">
        <v>50</v>
      </c>
      <c r="B51" s="557" t="s">
        <v>10025</v>
      </c>
    </row>
    <row r="52" spans="1:2" x14ac:dyDescent="0.2">
      <c r="A52" s="556">
        <v>51</v>
      </c>
      <c r="B52" s="557" t="s">
        <v>10026</v>
      </c>
    </row>
    <row r="53" spans="1:2" x14ac:dyDescent="0.2">
      <c r="A53" s="556">
        <v>52</v>
      </c>
      <c r="B53" s="557" t="s">
        <v>10027</v>
      </c>
    </row>
    <row r="54" spans="1:2" x14ac:dyDescent="0.2">
      <c r="A54" s="556">
        <v>53</v>
      </c>
      <c r="B54" s="557" t="s">
        <v>10028</v>
      </c>
    </row>
    <row r="55" spans="1:2" x14ac:dyDescent="0.2">
      <c r="A55" s="556">
        <v>54</v>
      </c>
      <c r="B55" s="557" t="s">
        <v>10029</v>
      </c>
    </row>
    <row r="56" spans="1:2" x14ac:dyDescent="0.2">
      <c r="A56" s="556">
        <v>55</v>
      </c>
      <c r="B56" s="557" t="s">
        <v>10030</v>
      </c>
    </row>
    <row r="57" spans="1:2" x14ac:dyDescent="0.2">
      <c r="A57" s="556">
        <v>56</v>
      </c>
      <c r="B57" s="557" t="s">
        <v>10031</v>
      </c>
    </row>
    <row r="58" spans="1:2" x14ac:dyDescent="0.2">
      <c r="A58" s="556">
        <v>57</v>
      </c>
      <c r="B58" s="557" t="s">
        <v>10032</v>
      </c>
    </row>
    <row r="59" spans="1:2" x14ac:dyDescent="0.2">
      <c r="A59" s="556">
        <v>58</v>
      </c>
      <c r="B59" s="557" t="s">
        <v>10033</v>
      </c>
    </row>
    <row r="60" spans="1:2" ht="13.5" customHeight="1" x14ac:dyDescent="0.2">
      <c r="A60" s="556">
        <v>59</v>
      </c>
      <c r="B60" s="557" t="s">
        <v>10034</v>
      </c>
    </row>
    <row r="61" spans="1:2" x14ac:dyDescent="0.2">
      <c r="A61" s="556">
        <v>60</v>
      </c>
      <c r="B61" s="557" t="s">
        <v>10035</v>
      </c>
    </row>
    <row r="62" spans="1:2" x14ac:dyDescent="0.2">
      <c r="A62" s="556">
        <v>61</v>
      </c>
      <c r="B62" s="557" t="s">
        <v>10036</v>
      </c>
    </row>
    <row r="63" spans="1:2" x14ac:dyDescent="0.2">
      <c r="A63" s="556">
        <v>62</v>
      </c>
      <c r="B63" s="557" t="s">
        <v>10037</v>
      </c>
    </row>
    <row r="64" spans="1:2" x14ac:dyDescent="0.2">
      <c r="A64" s="556">
        <v>63</v>
      </c>
      <c r="B64" s="557" t="s">
        <v>10038</v>
      </c>
    </row>
    <row r="65" spans="1:2" x14ac:dyDescent="0.2">
      <c r="A65" s="556">
        <v>64</v>
      </c>
      <c r="B65" s="557" t="s">
        <v>10039</v>
      </c>
    </row>
    <row r="66" spans="1:2" x14ac:dyDescent="0.2">
      <c r="A66" s="556">
        <v>65</v>
      </c>
      <c r="B66" s="557" t="s">
        <v>10040</v>
      </c>
    </row>
    <row r="67" spans="1:2" x14ac:dyDescent="0.2">
      <c r="A67" s="556">
        <v>66</v>
      </c>
      <c r="B67" s="557" t="s">
        <v>10041</v>
      </c>
    </row>
  </sheetData>
  <autoFilter ref="A1:B1" xr:uid="{00000000-0009-0000-0000-000071000000}"/>
  <pageMargins left="0.70866141732283472" right="0.70866141732283472" top="0.74803149606299213" bottom="0.74803149606299213" header="0.31496062992125984" footer="0.31496062992125984"/>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6"/>
  <dimension ref="A1:B265"/>
  <sheetViews>
    <sheetView topLeftCell="A72" zoomScaleNormal="100" workbookViewId="0">
      <selection activeCell="A72" sqref="A72"/>
    </sheetView>
  </sheetViews>
  <sheetFormatPr defaultColWidth="8.88671875" defaultRowHeight="14.25" x14ac:dyDescent="0.2"/>
  <cols>
    <col min="1" max="1" width="8.88671875" style="4"/>
    <col min="2" max="2" width="101.77734375" style="4" bestFit="1" customWidth="1"/>
    <col min="3" max="16384" width="8.88671875" style="4"/>
  </cols>
  <sheetData>
    <row r="1" spans="1:2" ht="15.75" x14ac:dyDescent="0.25">
      <c r="A1" s="558" t="s">
        <v>9978</v>
      </c>
      <c r="B1" s="558" t="s">
        <v>6</v>
      </c>
    </row>
    <row r="2" spans="1:2" x14ac:dyDescent="0.2">
      <c r="A2" s="244" t="s">
        <v>10042</v>
      </c>
      <c r="B2" s="244" t="s">
        <v>10043</v>
      </c>
    </row>
    <row r="3" spans="1:2" x14ac:dyDescent="0.2">
      <c r="A3" s="244" t="s">
        <v>10044</v>
      </c>
      <c r="B3" s="244" t="s">
        <v>10045</v>
      </c>
    </row>
    <row r="4" spans="1:2" x14ac:dyDescent="0.2">
      <c r="A4" s="244" t="s">
        <v>10046</v>
      </c>
      <c r="B4" s="244" t="s">
        <v>10047</v>
      </c>
    </row>
    <row r="5" spans="1:2" x14ac:dyDescent="0.2">
      <c r="A5" s="244" t="s">
        <v>10048</v>
      </c>
      <c r="B5" s="244" t="s">
        <v>10049</v>
      </c>
    </row>
    <row r="6" spans="1:2" x14ac:dyDescent="0.2">
      <c r="A6" s="244" t="s">
        <v>10050</v>
      </c>
      <c r="B6" s="244" t="s">
        <v>10051</v>
      </c>
    </row>
    <row r="7" spans="1:2" x14ac:dyDescent="0.2">
      <c r="A7" s="244" t="s">
        <v>10052</v>
      </c>
      <c r="B7" s="244" t="s">
        <v>10053</v>
      </c>
    </row>
    <row r="8" spans="1:2" x14ac:dyDescent="0.2">
      <c r="A8" s="244" t="s">
        <v>10054</v>
      </c>
      <c r="B8" s="244" t="s">
        <v>10055</v>
      </c>
    </row>
    <row r="9" spans="1:2" x14ac:dyDescent="0.2">
      <c r="A9" s="244" t="s">
        <v>10056</v>
      </c>
      <c r="B9" s="244" t="s">
        <v>10057</v>
      </c>
    </row>
    <row r="10" spans="1:2" x14ac:dyDescent="0.2">
      <c r="A10" s="244" t="s">
        <v>10058</v>
      </c>
      <c r="B10" s="244" t="s">
        <v>10059</v>
      </c>
    </row>
    <row r="11" spans="1:2" x14ac:dyDescent="0.2">
      <c r="A11" s="244" t="s">
        <v>9020</v>
      </c>
      <c r="B11" s="244" t="s">
        <v>10060</v>
      </c>
    </row>
    <row r="12" spans="1:2" x14ac:dyDescent="0.2">
      <c r="A12" s="244" t="s">
        <v>10061</v>
      </c>
      <c r="B12" s="244" t="s">
        <v>10062</v>
      </c>
    </row>
    <row r="13" spans="1:2" x14ac:dyDescent="0.2">
      <c r="A13" s="244" t="s">
        <v>10063</v>
      </c>
      <c r="B13" s="244" t="s">
        <v>10064</v>
      </c>
    </row>
    <row r="14" spans="1:2" x14ac:dyDescent="0.2">
      <c r="A14" s="244" t="s">
        <v>10065</v>
      </c>
      <c r="B14" s="244" t="s">
        <v>10066</v>
      </c>
    </row>
    <row r="15" spans="1:2" x14ac:dyDescent="0.2">
      <c r="A15" s="244" t="s">
        <v>10067</v>
      </c>
      <c r="B15" s="244" t="s">
        <v>10068</v>
      </c>
    </row>
    <row r="16" spans="1:2" x14ac:dyDescent="0.2">
      <c r="A16" s="244" t="s">
        <v>10069</v>
      </c>
      <c r="B16" s="244" t="s">
        <v>10070</v>
      </c>
    </row>
    <row r="17" spans="1:2" x14ac:dyDescent="0.2">
      <c r="A17" s="244" t="s">
        <v>10071</v>
      </c>
      <c r="B17" s="244" t="s">
        <v>10072</v>
      </c>
    </row>
    <row r="18" spans="1:2" x14ac:dyDescent="0.2">
      <c r="A18" s="244" t="s">
        <v>10073</v>
      </c>
      <c r="B18" s="244" t="s">
        <v>10074</v>
      </c>
    </row>
    <row r="19" spans="1:2" x14ac:dyDescent="0.2">
      <c r="A19" s="244" t="s">
        <v>10075</v>
      </c>
      <c r="B19" s="244" t="s">
        <v>10076</v>
      </c>
    </row>
    <row r="20" spans="1:2" x14ac:dyDescent="0.2">
      <c r="A20" s="244" t="s">
        <v>10077</v>
      </c>
      <c r="B20" s="244" t="s">
        <v>10078</v>
      </c>
    </row>
    <row r="21" spans="1:2" x14ac:dyDescent="0.2">
      <c r="A21" s="244" t="s">
        <v>10079</v>
      </c>
      <c r="B21" s="244" t="s">
        <v>10080</v>
      </c>
    </row>
    <row r="22" spans="1:2" x14ac:dyDescent="0.2">
      <c r="A22" s="244" t="s">
        <v>10081</v>
      </c>
      <c r="B22" s="244" t="s">
        <v>10082</v>
      </c>
    </row>
    <row r="23" spans="1:2" x14ac:dyDescent="0.2">
      <c r="A23" s="244" t="s">
        <v>9084</v>
      </c>
      <c r="B23" s="244" t="s">
        <v>10083</v>
      </c>
    </row>
    <row r="24" spans="1:2" x14ac:dyDescent="0.2">
      <c r="A24" s="244" t="s">
        <v>10084</v>
      </c>
      <c r="B24" s="244" t="s">
        <v>10085</v>
      </c>
    </row>
    <row r="25" spans="1:2" x14ac:dyDescent="0.2">
      <c r="A25" s="244" t="s">
        <v>10086</v>
      </c>
      <c r="B25" s="244" t="s">
        <v>10087</v>
      </c>
    </row>
    <row r="26" spans="1:2" x14ac:dyDescent="0.2">
      <c r="A26" s="244" t="s">
        <v>10088</v>
      </c>
      <c r="B26" s="244" t="s">
        <v>10089</v>
      </c>
    </row>
    <row r="27" spans="1:2" x14ac:dyDescent="0.2">
      <c r="A27" s="244" t="s">
        <v>10090</v>
      </c>
      <c r="B27" s="244" t="s">
        <v>10091</v>
      </c>
    </row>
    <row r="28" spans="1:2" x14ac:dyDescent="0.2">
      <c r="A28" s="244" t="s">
        <v>10092</v>
      </c>
      <c r="B28" s="244" t="s">
        <v>10093</v>
      </c>
    </row>
    <row r="29" spans="1:2" x14ac:dyDescent="0.2">
      <c r="A29" s="244" t="s">
        <v>10094</v>
      </c>
      <c r="B29" s="244" t="s">
        <v>10095</v>
      </c>
    </row>
    <row r="30" spans="1:2" x14ac:dyDescent="0.2">
      <c r="A30" s="244" t="s">
        <v>10096</v>
      </c>
      <c r="B30" s="244" t="s">
        <v>10097</v>
      </c>
    </row>
    <row r="31" spans="1:2" x14ac:dyDescent="0.2">
      <c r="A31" s="244" t="s">
        <v>10098</v>
      </c>
      <c r="B31" s="244" t="s">
        <v>10099</v>
      </c>
    </row>
    <row r="32" spans="1:2" x14ac:dyDescent="0.2">
      <c r="A32" s="244" t="s">
        <v>10100</v>
      </c>
      <c r="B32" s="244" t="s">
        <v>10101</v>
      </c>
    </row>
    <row r="33" spans="1:2" x14ac:dyDescent="0.2">
      <c r="A33" s="244" t="s">
        <v>10102</v>
      </c>
      <c r="B33" s="244" t="s">
        <v>10103</v>
      </c>
    </row>
    <row r="34" spans="1:2" x14ac:dyDescent="0.2">
      <c r="A34" s="244" t="s">
        <v>10104</v>
      </c>
      <c r="B34" s="244" t="s">
        <v>10105</v>
      </c>
    </row>
    <row r="35" spans="1:2" x14ac:dyDescent="0.2">
      <c r="A35" s="244" t="s">
        <v>10106</v>
      </c>
      <c r="B35" s="244" t="s">
        <v>10107</v>
      </c>
    </row>
    <row r="36" spans="1:2" x14ac:dyDescent="0.2">
      <c r="A36" s="244" t="s">
        <v>10108</v>
      </c>
      <c r="B36" s="244" t="s">
        <v>10109</v>
      </c>
    </row>
    <row r="37" spans="1:2" x14ac:dyDescent="0.2">
      <c r="A37" s="244" t="s">
        <v>10110</v>
      </c>
      <c r="B37" s="244" t="s">
        <v>10111</v>
      </c>
    </row>
    <row r="38" spans="1:2" x14ac:dyDescent="0.2">
      <c r="A38" s="244" t="s">
        <v>10112</v>
      </c>
      <c r="B38" s="244" t="s">
        <v>10113</v>
      </c>
    </row>
    <row r="39" spans="1:2" x14ac:dyDescent="0.2">
      <c r="A39" s="244" t="s">
        <v>10114</v>
      </c>
      <c r="B39" s="244" t="s">
        <v>10115</v>
      </c>
    </row>
    <row r="40" spans="1:2" x14ac:dyDescent="0.2">
      <c r="A40" s="244" t="s">
        <v>10116</v>
      </c>
      <c r="B40" s="244" t="s">
        <v>10117</v>
      </c>
    </row>
    <row r="41" spans="1:2" x14ac:dyDescent="0.2">
      <c r="A41" s="244" t="s">
        <v>10118</v>
      </c>
      <c r="B41" s="244" t="s">
        <v>10119</v>
      </c>
    </row>
    <row r="42" spans="1:2" x14ac:dyDescent="0.2">
      <c r="A42" s="244" t="s">
        <v>9163</v>
      </c>
      <c r="B42" s="244" t="s">
        <v>10120</v>
      </c>
    </row>
    <row r="43" spans="1:2" x14ac:dyDescent="0.2">
      <c r="A43" s="244" t="s">
        <v>10121</v>
      </c>
      <c r="B43" s="244" t="s">
        <v>10122</v>
      </c>
    </row>
    <row r="44" spans="1:2" x14ac:dyDescent="0.2">
      <c r="A44" s="244" t="s">
        <v>9165</v>
      </c>
      <c r="B44" s="244" t="s">
        <v>10123</v>
      </c>
    </row>
    <row r="45" spans="1:2" x14ac:dyDescent="0.2">
      <c r="A45" s="244" t="s">
        <v>10124</v>
      </c>
      <c r="B45" s="244" t="s">
        <v>10125</v>
      </c>
    </row>
    <row r="46" spans="1:2" x14ac:dyDescent="0.2">
      <c r="A46" s="244" t="s">
        <v>10126</v>
      </c>
      <c r="B46" s="244" t="s">
        <v>10127</v>
      </c>
    </row>
    <row r="47" spans="1:2" x14ac:dyDescent="0.2">
      <c r="A47" s="244" t="s">
        <v>10128</v>
      </c>
      <c r="B47" s="244" t="s">
        <v>10129</v>
      </c>
    </row>
    <row r="48" spans="1:2" x14ac:dyDescent="0.2">
      <c r="A48" s="244" t="s">
        <v>10130</v>
      </c>
      <c r="B48" s="244" t="s">
        <v>10131</v>
      </c>
    </row>
    <row r="49" spans="1:2" x14ac:dyDescent="0.2">
      <c r="A49" s="244" t="s">
        <v>10132</v>
      </c>
      <c r="B49" s="244" t="s">
        <v>10133</v>
      </c>
    </row>
    <row r="50" spans="1:2" x14ac:dyDescent="0.2">
      <c r="A50" s="244" t="s">
        <v>10134</v>
      </c>
      <c r="B50" s="244" t="s">
        <v>10135</v>
      </c>
    </row>
    <row r="51" spans="1:2" x14ac:dyDescent="0.2">
      <c r="A51" s="244" t="s">
        <v>9235</v>
      </c>
      <c r="B51" s="244" t="s">
        <v>10136</v>
      </c>
    </row>
    <row r="52" spans="1:2" x14ac:dyDescent="0.2">
      <c r="A52" s="244" t="s">
        <v>10137</v>
      </c>
      <c r="B52" s="244" t="s">
        <v>10138</v>
      </c>
    </row>
    <row r="53" spans="1:2" x14ac:dyDescent="0.2">
      <c r="A53" s="244" t="s">
        <v>10139</v>
      </c>
      <c r="B53" s="244" t="s">
        <v>10140</v>
      </c>
    </row>
    <row r="54" spans="1:2" x14ac:dyDescent="0.2">
      <c r="A54" s="244" t="s">
        <v>10141</v>
      </c>
      <c r="B54" s="244" t="s">
        <v>10142</v>
      </c>
    </row>
    <row r="55" spans="1:2" x14ac:dyDescent="0.2">
      <c r="A55" s="244" t="s">
        <v>10143</v>
      </c>
      <c r="B55" s="244" t="s">
        <v>10144</v>
      </c>
    </row>
    <row r="56" spans="1:2" x14ac:dyDescent="0.2">
      <c r="A56" s="244" t="s">
        <v>10145</v>
      </c>
      <c r="B56" s="244" t="s">
        <v>10146</v>
      </c>
    </row>
    <row r="57" spans="1:2" x14ac:dyDescent="0.2">
      <c r="A57" s="244" t="s">
        <v>10147</v>
      </c>
      <c r="B57" s="244" t="s">
        <v>10148</v>
      </c>
    </row>
    <row r="58" spans="1:2" x14ac:dyDescent="0.2">
      <c r="A58" s="244" t="s">
        <v>10149</v>
      </c>
      <c r="B58" s="244" t="s">
        <v>10150</v>
      </c>
    </row>
    <row r="59" spans="1:2" x14ac:dyDescent="0.2">
      <c r="A59" s="244" t="s">
        <v>10151</v>
      </c>
      <c r="B59" s="244" t="s">
        <v>10152</v>
      </c>
    </row>
    <row r="60" spans="1:2" x14ac:dyDescent="0.2">
      <c r="A60" s="244" t="s">
        <v>10153</v>
      </c>
      <c r="B60" s="244" t="s">
        <v>10154</v>
      </c>
    </row>
    <row r="61" spans="1:2" x14ac:dyDescent="0.2">
      <c r="A61" s="244" t="s">
        <v>10155</v>
      </c>
      <c r="B61" s="244" t="s">
        <v>10156</v>
      </c>
    </row>
    <row r="62" spans="1:2" x14ac:dyDescent="0.2">
      <c r="A62" s="244" t="s">
        <v>10157</v>
      </c>
      <c r="B62" s="244" t="s">
        <v>10158</v>
      </c>
    </row>
    <row r="63" spans="1:2" x14ac:dyDescent="0.2">
      <c r="A63" s="244" t="s">
        <v>10159</v>
      </c>
      <c r="B63" s="244" t="s">
        <v>10160</v>
      </c>
    </row>
    <row r="64" spans="1:2" x14ac:dyDescent="0.2">
      <c r="A64" s="244" t="s">
        <v>10161</v>
      </c>
      <c r="B64" s="244" t="s">
        <v>10162</v>
      </c>
    </row>
    <row r="65" spans="1:2" x14ac:dyDescent="0.2">
      <c r="A65" s="244" t="s">
        <v>10163</v>
      </c>
      <c r="B65" s="244" t="s">
        <v>10164</v>
      </c>
    </row>
    <row r="66" spans="1:2" x14ac:dyDescent="0.2">
      <c r="A66" s="244" t="s">
        <v>10165</v>
      </c>
      <c r="B66" s="244" t="s">
        <v>10166</v>
      </c>
    </row>
    <row r="67" spans="1:2" x14ac:dyDescent="0.2">
      <c r="A67" s="244" t="s">
        <v>10167</v>
      </c>
      <c r="B67" s="244" t="s">
        <v>10168</v>
      </c>
    </row>
    <row r="68" spans="1:2" x14ac:dyDescent="0.2">
      <c r="A68" s="244" t="s">
        <v>10169</v>
      </c>
      <c r="B68" s="244" t="s">
        <v>10170</v>
      </c>
    </row>
    <row r="69" spans="1:2" x14ac:dyDescent="0.2">
      <c r="A69" s="244" t="s">
        <v>10171</v>
      </c>
      <c r="B69" s="244" t="s">
        <v>10172</v>
      </c>
    </row>
    <row r="70" spans="1:2" x14ac:dyDescent="0.2">
      <c r="A70" s="244" t="s">
        <v>10173</v>
      </c>
      <c r="B70" s="244" t="s">
        <v>10174</v>
      </c>
    </row>
    <row r="71" spans="1:2" x14ac:dyDescent="0.2">
      <c r="A71" s="244" t="s">
        <v>10175</v>
      </c>
      <c r="B71" s="244" t="s">
        <v>10176</v>
      </c>
    </row>
    <row r="72" spans="1:2" x14ac:dyDescent="0.2">
      <c r="A72" s="244" t="s">
        <v>10177</v>
      </c>
      <c r="B72" s="244" t="s">
        <v>10178</v>
      </c>
    </row>
    <row r="73" spans="1:2" x14ac:dyDescent="0.2">
      <c r="A73" s="244" t="s">
        <v>10179</v>
      </c>
      <c r="B73" s="244" t="s">
        <v>10180</v>
      </c>
    </row>
    <row r="74" spans="1:2" x14ac:dyDescent="0.2">
      <c r="A74" s="244" t="s">
        <v>10181</v>
      </c>
      <c r="B74" s="244" t="s">
        <v>10182</v>
      </c>
    </row>
    <row r="75" spans="1:2" x14ac:dyDescent="0.2">
      <c r="A75" s="244" t="s">
        <v>10183</v>
      </c>
      <c r="B75" s="244" t="s">
        <v>10184</v>
      </c>
    </row>
    <row r="76" spans="1:2" x14ac:dyDescent="0.2">
      <c r="A76" s="244" t="s">
        <v>10185</v>
      </c>
      <c r="B76" s="244" t="s">
        <v>10186</v>
      </c>
    </row>
    <row r="77" spans="1:2" x14ac:dyDescent="0.2">
      <c r="A77" s="244" t="s">
        <v>10187</v>
      </c>
      <c r="B77" s="244" t="s">
        <v>10188</v>
      </c>
    </row>
    <row r="78" spans="1:2" x14ac:dyDescent="0.2">
      <c r="A78" s="244" t="s">
        <v>10189</v>
      </c>
      <c r="B78" s="244" t="s">
        <v>10190</v>
      </c>
    </row>
    <row r="79" spans="1:2" x14ac:dyDescent="0.2">
      <c r="A79" s="244" t="s">
        <v>10191</v>
      </c>
      <c r="B79" s="244" t="s">
        <v>10192</v>
      </c>
    </row>
    <row r="80" spans="1:2" x14ac:dyDescent="0.2">
      <c r="A80" s="244" t="s">
        <v>10193</v>
      </c>
      <c r="B80" s="244" t="s">
        <v>10194</v>
      </c>
    </row>
    <row r="81" spans="1:2" x14ac:dyDescent="0.2">
      <c r="A81" s="244" t="s">
        <v>10195</v>
      </c>
      <c r="B81" s="244" t="s">
        <v>10196</v>
      </c>
    </row>
    <row r="82" spans="1:2" x14ac:dyDescent="0.2">
      <c r="A82" s="244" t="s">
        <v>10197</v>
      </c>
      <c r="B82" s="244" t="s">
        <v>10198</v>
      </c>
    </row>
    <row r="83" spans="1:2" x14ac:dyDescent="0.2">
      <c r="A83" s="244" t="s">
        <v>10199</v>
      </c>
      <c r="B83" s="244" t="s">
        <v>10200</v>
      </c>
    </row>
    <row r="84" spans="1:2" x14ac:dyDescent="0.2">
      <c r="A84" s="244" t="s">
        <v>10201</v>
      </c>
      <c r="B84" s="244" t="s">
        <v>10202</v>
      </c>
    </row>
    <row r="85" spans="1:2" x14ac:dyDescent="0.2">
      <c r="A85" s="244" t="s">
        <v>10203</v>
      </c>
      <c r="B85" s="244" t="s">
        <v>10204</v>
      </c>
    </row>
    <row r="86" spans="1:2" x14ac:dyDescent="0.2">
      <c r="A86" s="244" t="s">
        <v>10205</v>
      </c>
      <c r="B86" s="244" t="s">
        <v>10206</v>
      </c>
    </row>
    <row r="87" spans="1:2" x14ac:dyDescent="0.2">
      <c r="A87" s="244" t="s">
        <v>10207</v>
      </c>
      <c r="B87" s="244" t="s">
        <v>10208</v>
      </c>
    </row>
    <row r="88" spans="1:2" x14ac:dyDescent="0.2">
      <c r="A88" s="244" t="s">
        <v>10209</v>
      </c>
      <c r="B88" s="244" t="s">
        <v>10210</v>
      </c>
    </row>
    <row r="89" spans="1:2" x14ac:dyDescent="0.2">
      <c r="A89" s="244" t="s">
        <v>10211</v>
      </c>
      <c r="B89" s="244" t="s">
        <v>10212</v>
      </c>
    </row>
    <row r="90" spans="1:2" x14ac:dyDescent="0.2">
      <c r="A90" s="244" t="s">
        <v>10213</v>
      </c>
      <c r="B90" s="244" t="s">
        <v>10214</v>
      </c>
    </row>
    <row r="91" spans="1:2" x14ac:dyDescent="0.2">
      <c r="A91" s="244" t="s">
        <v>10215</v>
      </c>
      <c r="B91" s="244" t="s">
        <v>10216</v>
      </c>
    </row>
    <row r="92" spans="1:2" x14ac:dyDescent="0.2">
      <c r="A92" s="244" t="s">
        <v>10217</v>
      </c>
      <c r="B92" s="244" t="s">
        <v>10218</v>
      </c>
    </row>
    <row r="93" spans="1:2" x14ac:dyDescent="0.2">
      <c r="A93" s="244" t="s">
        <v>10219</v>
      </c>
      <c r="B93" s="244" t="s">
        <v>10220</v>
      </c>
    </row>
    <row r="94" spans="1:2" x14ac:dyDescent="0.2">
      <c r="A94" s="244" t="s">
        <v>10221</v>
      </c>
      <c r="B94" s="244" t="s">
        <v>10222</v>
      </c>
    </row>
    <row r="95" spans="1:2" x14ac:dyDescent="0.2">
      <c r="A95" s="244" t="s">
        <v>10223</v>
      </c>
      <c r="B95" s="244" t="s">
        <v>10224</v>
      </c>
    </row>
    <row r="96" spans="1:2" x14ac:dyDescent="0.2">
      <c r="A96" s="244" t="s">
        <v>10225</v>
      </c>
      <c r="B96" s="244" t="s">
        <v>10226</v>
      </c>
    </row>
    <row r="97" spans="1:2" x14ac:dyDescent="0.2">
      <c r="A97" s="244" t="s">
        <v>10227</v>
      </c>
      <c r="B97" s="244" t="s">
        <v>10228</v>
      </c>
    </row>
    <row r="98" spans="1:2" x14ac:dyDescent="0.2">
      <c r="A98" s="244" t="s">
        <v>9349</v>
      </c>
      <c r="B98" s="244" t="s">
        <v>10229</v>
      </c>
    </row>
    <row r="99" spans="1:2" x14ac:dyDescent="0.2">
      <c r="A99" s="244" t="s">
        <v>10230</v>
      </c>
      <c r="B99" s="244" t="s">
        <v>10231</v>
      </c>
    </row>
    <row r="100" spans="1:2" x14ac:dyDescent="0.2">
      <c r="A100" s="244" t="s">
        <v>4467</v>
      </c>
      <c r="B100" s="244" t="s">
        <v>10232</v>
      </c>
    </row>
    <row r="101" spans="1:2" x14ac:dyDescent="0.2">
      <c r="A101" s="244" t="s">
        <v>10233</v>
      </c>
      <c r="B101" s="244" t="s">
        <v>10234</v>
      </c>
    </row>
    <row r="102" spans="1:2" x14ac:dyDescent="0.2">
      <c r="A102" s="244" t="s">
        <v>10235</v>
      </c>
      <c r="B102" s="244" t="s">
        <v>10236</v>
      </c>
    </row>
    <row r="103" spans="1:2" x14ac:dyDescent="0.2">
      <c r="A103" s="244" t="s">
        <v>10237</v>
      </c>
      <c r="B103" s="244" t="s">
        <v>10238</v>
      </c>
    </row>
    <row r="104" spans="1:2" x14ac:dyDescent="0.2">
      <c r="A104" s="244" t="s">
        <v>10239</v>
      </c>
      <c r="B104" s="244" t="s">
        <v>10240</v>
      </c>
    </row>
    <row r="105" spans="1:2" x14ac:dyDescent="0.2">
      <c r="A105" s="244" t="s">
        <v>9451</v>
      </c>
      <c r="B105" s="244" t="s">
        <v>10241</v>
      </c>
    </row>
    <row r="106" spans="1:2" x14ac:dyDescent="0.2">
      <c r="A106" s="244" t="s">
        <v>10242</v>
      </c>
      <c r="B106" s="244" t="s">
        <v>10243</v>
      </c>
    </row>
    <row r="107" spans="1:2" x14ac:dyDescent="0.2">
      <c r="A107" s="244" t="s">
        <v>10244</v>
      </c>
      <c r="B107" s="244" t="s">
        <v>10245</v>
      </c>
    </row>
    <row r="108" spans="1:2" x14ac:dyDescent="0.2">
      <c r="A108" s="244" t="s">
        <v>10246</v>
      </c>
      <c r="B108" s="244" t="s">
        <v>10247</v>
      </c>
    </row>
    <row r="109" spans="1:2" x14ac:dyDescent="0.2">
      <c r="A109" s="244" t="s">
        <v>10248</v>
      </c>
      <c r="B109" s="244" t="s">
        <v>10249</v>
      </c>
    </row>
    <row r="110" spans="1:2" x14ac:dyDescent="0.2">
      <c r="A110" s="244" t="s">
        <v>10250</v>
      </c>
      <c r="B110" s="244" t="s">
        <v>10251</v>
      </c>
    </row>
    <row r="111" spans="1:2" x14ac:dyDescent="0.2">
      <c r="A111" s="244" t="s">
        <v>10252</v>
      </c>
      <c r="B111" s="244" t="s">
        <v>10253</v>
      </c>
    </row>
    <row r="112" spans="1:2" x14ac:dyDescent="0.2">
      <c r="A112" s="244" t="s">
        <v>10254</v>
      </c>
      <c r="B112" s="244" t="s">
        <v>10255</v>
      </c>
    </row>
    <row r="113" spans="1:2" x14ac:dyDescent="0.2">
      <c r="A113" s="244" t="s">
        <v>10256</v>
      </c>
      <c r="B113" s="244" t="s">
        <v>10257</v>
      </c>
    </row>
    <row r="114" spans="1:2" x14ac:dyDescent="0.2">
      <c r="A114" s="244" t="s">
        <v>10258</v>
      </c>
      <c r="B114" s="244" t="s">
        <v>10259</v>
      </c>
    </row>
    <row r="115" spans="1:2" x14ac:dyDescent="0.2">
      <c r="A115" s="244" t="s">
        <v>10260</v>
      </c>
      <c r="B115" s="244" t="s">
        <v>10261</v>
      </c>
    </row>
    <row r="116" spans="1:2" x14ac:dyDescent="0.2">
      <c r="A116" s="244" t="s">
        <v>10262</v>
      </c>
      <c r="B116" s="244" t="s">
        <v>10263</v>
      </c>
    </row>
    <row r="117" spans="1:2" x14ac:dyDescent="0.2">
      <c r="A117" s="244" t="s">
        <v>10264</v>
      </c>
      <c r="B117" s="244" t="s">
        <v>10265</v>
      </c>
    </row>
    <row r="118" spans="1:2" x14ac:dyDescent="0.2">
      <c r="A118" s="244" t="s">
        <v>10266</v>
      </c>
      <c r="B118" s="244" t="s">
        <v>10267</v>
      </c>
    </row>
    <row r="119" spans="1:2" x14ac:dyDescent="0.2">
      <c r="A119" s="244" t="s">
        <v>10268</v>
      </c>
      <c r="B119" s="244" t="s">
        <v>10269</v>
      </c>
    </row>
    <row r="120" spans="1:2" x14ac:dyDescent="0.2">
      <c r="A120" s="244" t="s">
        <v>10270</v>
      </c>
      <c r="B120" s="244" t="s">
        <v>10271</v>
      </c>
    </row>
    <row r="121" spans="1:2" x14ac:dyDescent="0.2">
      <c r="A121" s="244" t="s">
        <v>10272</v>
      </c>
      <c r="B121" s="244" t="s">
        <v>10273</v>
      </c>
    </row>
    <row r="122" spans="1:2" x14ac:dyDescent="0.2">
      <c r="A122" s="244" t="s">
        <v>10274</v>
      </c>
      <c r="B122" s="244" t="s">
        <v>10275</v>
      </c>
    </row>
    <row r="123" spans="1:2" x14ac:dyDescent="0.2">
      <c r="A123" s="244" t="s">
        <v>10276</v>
      </c>
      <c r="B123" s="244" t="s">
        <v>10277</v>
      </c>
    </row>
    <row r="124" spans="1:2" x14ac:dyDescent="0.2">
      <c r="A124" s="244" t="s">
        <v>10278</v>
      </c>
      <c r="B124" s="244" t="s">
        <v>10279</v>
      </c>
    </row>
    <row r="125" spans="1:2" x14ac:dyDescent="0.2">
      <c r="A125" s="244" t="s">
        <v>10280</v>
      </c>
      <c r="B125" s="244" t="s">
        <v>10281</v>
      </c>
    </row>
    <row r="126" spans="1:2" x14ac:dyDescent="0.2">
      <c r="A126" s="244" t="s">
        <v>10282</v>
      </c>
      <c r="B126" s="244" t="s">
        <v>10283</v>
      </c>
    </row>
    <row r="127" spans="1:2" x14ac:dyDescent="0.2">
      <c r="A127" s="244" t="s">
        <v>10284</v>
      </c>
      <c r="B127" s="244" t="s">
        <v>10285</v>
      </c>
    </row>
    <row r="128" spans="1:2" x14ac:dyDescent="0.2">
      <c r="A128" s="244" t="s">
        <v>10286</v>
      </c>
      <c r="B128" s="244" t="s">
        <v>10287</v>
      </c>
    </row>
    <row r="129" spans="1:2" x14ac:dyDescent="0.2">
      <c r="A129" s="244" t="s">
        <v>10288</v>
      </c>
      <c r="B129" s="244" t="s">
        <v>10289</v>
      </c>
    </row>
    <row r="130" spans="1:2" x14ac:dyDescent="0.2">
      <c r="A130" s="244" t="s">
        <v>10290</v>
      </c>
      <c r="B130" s="244" t="s">
        <v>10291</v>
      </c>
    </row>
    <row r="131" spans="1:2" x14ac:dyDescent="0.2">
      <c r="A131" s="244" t="s">
        <v>10292</v>
      </c>
      <c r="B131" s="244" t="s">
        <v>10293</v>
      </c>
    </row>
    <row r="132" spans="1:2" x14ac:dyDescent="0.2">
      <c r="A132" s="244" t="s">
        <v>9536</v>
      </c>
      <c r="B132" s="244" t="s">
        <v>10294</v>
      </c>
    </row>
    <row r="133" spans="1:2" x14ac:dyDescent="0.2">
      <c r="A133" s="244" t="s">
        <v>10295</v>
      </c>
      <c r="B133" s="244" t="s">
        <v>10296</v>
      </c>
    </row>
    <row r="134" spans="1:2" x14ac:dyDescent="0.2">
      <c r="A134" s="244" t="s">
        <v>10297</v>
      </c>
      <c r="B134" s="244" t="s">
        <v>10298</v>
      </c>
    </row>
    <row r="135" spans="1:2" x14ac:dyDescent="0.2">
      <c r="A135" s="244" t="s">
        <v>10299</v>
      </c>
      <c r="B135" s="244" t="s">
        <v>10300</v>
      </c>
    </row>
    <row r="136" spans="1:2" x14ac:dyDescent="0.2">
      <c r="A136" s="244" t="s">
        <v>10301</v>
      </c>
      <c r="B136" s="244" t="s">
        <v>10302</v>
      </c>
    </row>
    <row r="137" spans="1:2" x14ac:dyDescent="0.2">
      <c r="A137" s="244" t="s">
        <v>10303</v>
      </c>
      <c r="B137" s="244" t="s">
        <v>10304</v>
      </c>
    </row>
    <row r="138" spans="1:2" x14ac:dyDescent="0.2">
      <c r="A138" s="244" t="s">
        <v>10305</v>
      </c>
      <c r="B138" s="244" t="s">
        <v>10306</v>
      </c>
    </row>
    <row r="139" spans="1:2" x14ac:dyDescent="0.2">
      <c r="A139" s="244" t="s">
        <v>10307</v>
      </c>
      <c r="B139" s="244" t="s">
        <v>10308</v>
      </c>
    </row>
    <row r="140" spans="1:2" x14ac:dyDescent="0.2">
      <c r="A140" s="244" t="s">
        <v>10309</v>
      </c>
      <c r="B140" s="244" t="s">
        <v>10310</v>
      </c>
    </row>
    <row r="141" spans="1:2" x14ac:dyDescent="0.2">
      <c r="A141" s="244" t="s">
        <v>10311</v>
      </c>
      <c r="B141" s="244" t="s">
        <v>10312</v>
      </c>
    </row>
    <row r="142" spans="1:2" x14ac:dyDescent="0.2">
      <c r="A142" s="244" t="s">
        <v>10313</v>
      </c>
      <c r="B142" s="244" t="s">
        <v>10314</v>
      </c>
    </row>
    <row r="143" spans="1:2" x14ac:dyDescent="0.2">
      <c r="A143" s="244" t="s">
        <v>10315</v>
      </c>
      <c r="B143" s="244" t="s">
        <v>10316</v>
      </c>
    </row>
    <row r="144" spans="1:2" x14ac:dyDescent="0.2">
      <c r="A144" s="244" t="s">
        <v>10317</v>
      </c>
      <c r="B144" s="244" t="s">
        <v>10318</v>
      </c>
    </row>
    <row r="145" spans="1:2" x14ac:dyDescent="0.2">
      <c r="A145" s="244" t="s">
        <v>10319</v>
      </c>
      <c r="B145" s="244" t="s">
        <v>10320</v>
      </c>
    </row>
    <row r="146" spans="1:2" x14ac:dyDescent="0.2">
      <c r="A146" s="244" t="s">
        <v>10321</v>
      </c>
      <c r="B146" s="244" t="s">
        <v>10322</v>
      </c>
    </row>
    <row r="147" spans="1:2" x14ac:dyDescent="0.2">
      <c r="A147" s="244" t="s">
        <v>10323</v>
      </c>
      <c r="B147" s="244" t="s">
        <v>10324</v>
      </c>
    </row>
    <row r="148" spans="1:2" x14ac:dyDescent="0.2">
      <c r="A148" s="244" t="s">
        <v>10325</v>
      </c>
      <c r="B148" s="244" t="s">
        <v>10326</v>
      </c>
    </row>
    <row r="149" spans="1:2" x14ac:dyDescent="0.2">
      <c r="A149" s="244" t="s">
        <v>10327</v>
      </c>
      <c r="B149" s="244" t="s">
        <v>10328</v>
      </c>
    </row>
    <row r="150" spans="1:2" x14ac:dyDescent="0.2">
      <c r="A150" s="244" t="s">
        <v>10329</v>
      </c>
      <c r="B150" s="244" t="s">
        <v>10330</v>
      </c>
    </row>
    <row r="151" spans="1:2" x14ac:dyDescent="0.2">
      <c r="A151" s="244" t="s">
        <v>10331</v>
      </c>
      <c r="B151" s="244" t="s">
        <v>10332</v>
      </c>
    </row>
    <row r="152" spans="1:2" x14ac:dyDescent="0.2">
      <c r="A152" s="244" t="s">
        <v>10333</v>
      </c>
      <c r="B152" s="244" t="s">
        <v>10334</v>
      </c>
    </row>
    <row r="153" spans="1:2" x14ac:dyDescent="0.2">
      <c r="A153" s="244" t="s">
        <v>10335</v>
      </c>
      <c r="B153" s="244" t="s">
        <v>10336</v>
      </c>
    </row>
    <row r="154" spans="1:2" x14ac:dyDescent="0.2">
      <c r="A154" s="244" t="s">
        <v>10337</v>
      </c>
      <c r="B154" s="244" t="s">
        <v>10338</v>
      </c>
    </row>
    <row r="155" spans="1:2" x14ac:dyDescent="0.2">
      <c r="A155" s="244" t="s">
        <v>10339</v>
      </c>
      <c r="B155" s="244" t="s">
        <v>10340</v>
      </c>
    </row>
    <row r="156" spans="1:2" x14ac:dyDescent="0.2">
      <c r="A156" s="244" t="s">
        <v>10341</v>
      </c>
      <c r="B156" s="244" t="s">
        <v>10342</v>
      </c>
    </row>
    <row r="157" spans="1:2" x14ac:dyDescent="0.2">
      <c r="A157" s="244" t="s">
        <v>10343</v>
      </c>
      <c r="B157" s="244" t="s">
        <v>10344</v>
      </c>
    </row>
    <row r="158" spans="1:2" x14ac:dyDescent="0.2">
      <c r="A158" s="244" t="s">
        <v>218</v>
      </c>
      <c r="B158" s="244" t="s">
        <v>10345</v>
      </c>
    </row>
    <row r="159" spans="1:2" x14ac:dyDescent="0.2">
      <c r="A159" s="244" t="s">
        <v>10346</v>
      </c>
      <c r="B159" s="244" t="s">
        <v>10347</v>
      </c>
    </row>
    <row r="160" spans="1:2" x14ac:dyDescent="0.2">
      <c r="A160" s="244" t="s">
        <v>10348</v>
      </c>
      <c r="B160" s="244" t="s">
        <v>10349</v>
      </c>
    </row>
    <row r="161" spans="1:2" x14ac:dyDescent="0.2">
      <c r="A161" s="244" t="s">
        <v>10350</v>
      </c>
      <c r="B161" s="244" t="s">
        <v>10351</v>
      </c>
    </row>
    <row r="162" spans="1:2" x14ac:dyDescent="0.2">
      <c r="A162" s="244" t="s">
        <v>10352</v>
      </c>
      <c r="B162" s="244" t="s">
        <v>10353</v>
      </c>
    </row>
    <row r="163" spans="1:2" x14ac:dyDescent="0.2">
      <c r="A163" s="244" t="s">
        <v>10354</v>
      </c>
      <c r="B163" s="244" t="s">
        <v>10355</v>
      </c>
    </row>
    <row r="164" spans="1:2" x14ac:dyDescent="0.2">
      <c r="A164" s="244" t="s">
        <v>10356</v>
      </c>
      <c r="B164" s="244" t="s">
        <v>10357</v>
      </c>
    </row>
    <row r="165" spans="1:2" x14ac:dyDescent="0.2">
      <c r="A165" s="244" t="s">
        <v>10358</v>
      </c>
      <c r="B165" s="244" t="s">
        <v>10359</v>
      </c>
    </row>
    <row r="166" spans="1:2" x14ac:dyDescent="0.2">
      <c r="A166" s="244" t="s">
        <v>10360</v>
      </c>
      <c r="B166" s="244" t="s">
        <v>10361</v>
      </c>
    </row>
    <row r="167" spans="1:2" x14ac:dyDescent="0.2">
      <c r="A167" s="244" t="s">
        <v>10362</v>
      </c>
      <c r="B167" s="244" t="s">
        <v>10363</v>
      </c>
    </row>
    <row r="168" spans="1:2" x14ac:dyDescent="0.2">
      <c r="A168" s="244" t="s">
        <v>10364</v>
      </c>
      <c r="B168" s="244" t="s">
        <v>10365</v>
      </c>
    </row>
    <row r="169" spans="1:2" x14ac:dyDescent="0.2">
      <c r="A169" s="244" t="s">
        <v>10366</v>
      </c>
      <c r="B169" s="244" t="s">
        <v>10367</v>
      </c>
    </row>
    <row r="170" spans="1:2" x14ac:dyDescent="0.2">
      <c r="A170" s="244" t="s">
        <v>10368</v>
      </c>
      <c r="B170" s="244" t="s">
        <v>10369</v>
      </c>
    </row>
    <row r="171" spans="1:2" x14ac:dyDescent="0.2">
      <c r="A171" s="244" t="s">
        <v>10370</v>
      </c>
      <c r="B171" s="244" t="s">
        <v>10371</v>
      </c>
    </row>
    <row r="172" spans="1:2" x14ac:dyDescent="0.2">
      <c r="A172" s="244" t="s">
        <v>10372</v>
      </c>
      <c r="B172" s="244" t="s">
        <v>10373</v>
      </c>
    </row>
    <row r="173" spans="1:2" x14ac:dyDescent="0.2">
      <c r="A173" s="244" t="s">
        <v>10374</v>
      </c>
      <c r="B173" s="244" t="s">
        <v>10375</v>
      </c>
    </row>
    <row r="174" spans="1:2" x14ac:dyDescent="0.2">
      <c r="A174" s="244" t="s">
        <v>10376</v>
      </c>
      <c r="B174" s="244" t="s">
        <v>10377</v>
      </c>
    </row>
    <row r="175" spans="1:2" x14ac:dyDescent="0.2">
      <c r="A175" s="244" t="s">
        <v>10378</v>
      </c>
      <c r="B175" s="244" t="s">
        <v>10379</v>
      </c>
    </row>
    <row r="176" spans="1:2" x14ac:dyDescent="0.2">
      <c r="A176" s="244" t="s">
        <v>232</v>
      </c>
      <c r="B176" s="244" t="s">
        <v>10380</v>
      </c>
    </row>
    <row r="177" spans="1:2" x14ac:dyDescent="0.2">
      <c r="A177" s="244" t="s">
        <v>10381</v>
      </c>
      <c r="B177" s="244" t="s">
        <v>10382</v>
      </c>
    </row>
    <row r="178" spans="1:2" x14ac:dyDescent="0.2">
      <c r="A178" s="244" t="s">
        <v>10383</v>
      </c>
      <c r="B178" s="244" t="s">
        <v>10384</v>
      </c>
    </row>
    <row r="179" spans="1:2" x14ac:dyDescent="0.2">
      <c r="A179" s="244" t="s">
        <v>10385</v>
      </c>
      <c r="B179" s="244" t="s">
        <v>10386</v>
      </c>
    </row>
    <row r="180" spans="1:2" x14ac:dyDescent="0.2">
      <c r="A180" s="244" t="s">
        <v>10387</v>
      </c>
      <c r="B180" s="244" t="s">
        <v>10388</v>
      </c>
    </row>
    <row r="181" spans="1:2" x14ac:dyDescent="0.2">
      <c r="A181" s="244" t="s">
        <v>10389</v>
      </c>
      <c r="B181" s="244" t="s">
        <v>10390</v>
      </c>
    </row>
    <row r="182" spans="1:2" x14ac:dyDescent="0.2">
      <c r="A182" s="244" t="s">
        <v>10391</v>
      </c>
      <c r="B182" s="244" t="s">
        <v>10392</v>
      </c>
    </row>
    <row r="183" spans="1:2" x14ac:dyDescent="0.2">
      <c r="A183" s="244" t="s">
        <v>10393</v>
      </c>
      <c r="B183" s="244" t="s">
        <v>10394</v>
      </c>
    </row>
    <row r="184" spans="1:2" x14ac:dyDescent="0.2">
      <c r="A184" s="244" t="s">
        <v>10395</v>
      </c>
      <c r="B184" s="244" t="s">
        <v>10396</v>
      </c>
    </row>
    <row r="185" spans="1:2" x14ac:dyDescent="0.2">
      <c r="A185" s="244" t="s">
        <v>9696</v>
      </c>
      <c r="B185" s="244" t="s">
        <v>10397</v>
      </c>
    </row>
    <row r="186" spans="1:2" x14ac:dyDescent="0.2">
      <c r="A186" s="244" t="s">
        <v>10398</v>
      </c>
      <c r="B186" s="244" t="s">
        <v>10399</v>
      </c>
    </row>
    <row r="187" spans="1:2" x14ac:dyDescent="0.2">
      <c r="A187" s="244" t="s">
        <v>10400</v>
      </c>
      <c r="B187" s="244" t="s">
        <v>10401</v>
      </c>
    </row>
    <row r="188" spans="1:2" x14ac:dyDescent="0.2">
      <c r="A188" s="244" t="s">
        <v>10402</v>
      </c>
      <c r="B188" s="244" t="s">
        <v>10403</v>
      </c>
    </row>
    <row r="189" spans="1:2" x14ac:dyDescent="0.2">
      <c r="A189" s="244" t="s">
        <v>10404</v>
      </c>
      <c r="B189" s="244" t="s">
        <v>10405</v>
      </c>
    </row>
    <row r="190" spans="1:2" x14ac:dyDescent="0.2">
      <c r="A190" s="244" t="s">
        <v>10406</v>
      </c>
      <c r="B190" s="244" t="s">
        <v>10407</v>
      </c>
    </row>
    <row r="191" spans="1:2" x14ac:dyDescent="0.2">
      <c r="A191" s="244" t="s">
        <v>10408</v>
      </c>
      <c r="B191" s="244" t="s">
        <v>10409</v>
      </c>
    </row>
    <row r="192" spans="1:2" x14ac:dyDescent="0.2">
      <c r="A192" s="244" t="s">
        <v>10410</v>
      </c>
      <c r="B192" s="244" t="s">
        <v>10411</v>
      </c>
    </row>
    <row r="193" spans="1:2" x14ac:dyDescent="0.2">
      <c r="A193" s="244" t="s">
        <v>10412</v>
      </c>
      <c r="B193" s="244" t="s">
        <v>10413</v>
      </c>
    </row>
    <row r="194" spans="1:2" x14ac:dyDescent="0.2">
      <c r="A194" s="244" t="s">
        <v>10414</v>
      </c>
      <c r="B194" s="244" t="s">
        <v>10415</v>
      </c>
    </row>
    <row r="195" spans="1:2" x14ac:dyDescent="0.2">
      <c r="A195" s="244" t="s">
        <v>10416</v>
      </c>
      <c r="B195" s="244" t="s">
        <v>10417</v>
      </c>
    </row>
    <row r="196" spans="1:2" x14ac:dyDescent="0.2">
      <c r="A196" s="244" t="s">
        <v>10418</v>
      </c>
      <c r="B196" s="244" t="s">
        <v>10419</v>
      </c>
    </row>
    <row r="197" spans="1:2" x14ac:dyDescent="0.2">
      <c r="A197" s="244" t="s">
        <v>10420</v>
      </c>
      <c r="B197" s="244" t="s">
        <v>10421</v>
      </c>
    </row>
    <row r="198" spans="1:2" x14ac:dyDescent="0.2">
      <c r="A198" s="244" t="s">
        <v>10422</v>
      </c>
      <c r="B198" s="244" t="s">
        <v>10423</v>
      </c>
    </row>
    <row r="199" spans="1:2" x14ac:dyDescent="0.2">
      <c r="A199" s="244" t="s">
        <v>10424</v>
      </c>
      <c r="B199" s="244" t="s">
        <v>10425</v>
      </c>
    </row>
    <row r="200" spans="1:2" x14ac:dyDescent="0.2">
      <c r="A200" s="244" t="s">
        <v>10426</v>
      </c>
      <c r="B200" s="244" t="s">
        <v>10427</v>
      </c>
    </row>
    <row r="201" spans="1:2" x14ac:dyDescent="0.2">
      <c r="A201" s="244" t="s">
        <v>10428</v>
      </c>
      <c r="B201" s="244" t="s">
        <v>10429</v>
      </c>
    </row>
    <row r="202" spans="1:2" x14ac:dyDescent="0.2">
      <c r="A202" s="244" t="s">
        <v>10430</v>
      </c>
      <c r="B202" s="244" t="s">
        <v>10431</v>
      </c>
    </row>
    <row r="203" spans="1:2" x14ac:dyDescent="0.2">
      <c r="A203" s="244" t="s">
        <v>10432</v>
      </c>
      <c r="B203" s="244" t="s">
        <v>10433</v>
      </c>
    </row>
    <row r="204" spans="1:2" x14ac:dyDescent="0.2">
      <c r="A204" s="244" t="s">
        <v>10434</v>
      </c>
      <c r="B204" s="244" t="s">
        <v>10435</v>
      </c>
    </row>
    <row r="205" spans="1:2" x14ac:dyDescent="0.2">
      <c r="A205" s="244" t="s">
        <v>10436</v>
      </c>
      <c r="B205" s="244" t="s">
        <v>10437</v>
      </c>
    </row>
    <row r="206" spans="1:2" x14ac:dyDescent="0.2">
      <c r="A206" s="244" t="s">
        <v>10438</v>
      </c>
      <c r="B206" s="244" t="s">
        <v>10439</v>
      </c>
    </row>
    <row r="207" spans="1:2" x14ac:dyDescent="0.2">
      <c r="A207" s="244" t="s">
        <v>10440</v>
      </c>
      <c r="B207" s="244" t="s">
        <v>10441</v>
      </c>
    </row>
    <row r="208" spans="1:2" x14ac:dyDescent="0.2">
      <c r="A208" s="244" t="s">
        <v>10442</v>
      </c>
      <c r="B208" s="244" t="s">
        <v>10443</v>
      </c>
    </row>
    <row r="209" spans="1:2" x14ac:dyDescent="0.2">
      <c r="A209" s="244" t="s">
        <v>10444</v>
      </c>
      <c r="B209" s="244" t="s">
        <v>10445</v>
      </c>
    </row>
    <row r="210" spans="1:2" x14ac:dyDescent="0.2">
      <c r="A210" s="244" t="s">
        <v>10446</v>
      </c>
      <c r="B210" s="244" t="s">
        <v>10447</v>
      </c>
    </row>
    <row r="211" spans="1:2" x14ac:dyDescent="0.2">
      <c r="A211" s="244" t="s">
        <v>10448</v>
      </c>
      <c r="B211" s="244" t="s">
        <v>10449</v>
      </c>
    </row>
    <row r="212" spans="1:2" x14ac:dyDescent="0.2">
      <c r="A212" s="244" t="s">
        <v>10450</v>
      </c>
      <c r="B212" s="244" t="s">
        <v>10451</v>
      </c>
    </row>
    <row r="213" spans="1:2" x14ac:dyDescent="0.2">
      <c r="A213" s="244" t="s">
        <v>10452</v>
      </c>
      <c r="B213" s="244" t="s">
        <v>10453</v>
      </c>
    </row>
    <row r="214" spans="1:2" x14ac:dyDescent="0.2">
      <c r="A214" s="244" t="s">
        <v>10454</v>
      </c>
      <c r="B214" s="244" t="s">
        <v>10455</v>
      </c>
    </row>
    <row r="215" spans="1:2" x14ac:dyDescent="0.2">
      <c r="A215" s="244" t="s">
        <v>10456</v>
      </c>
      <c r="B215" s="244" t="s">
        <v>10457</v>
      </c>
    </row>
    <row r="216" spans="1:2" x14ac:dyDescent="0.2">
      <c r="A216" s="244" t="s">
        <v>10458</v>
      </c>
      <c r="B216" s="244" t="s">
        <v>10459</v>
      </c>
    </row>
    <row r="217" spans="1:2" x14ac:dyDescent="0.2">
      <c r="A217" s="244" t="s">
        <v>10460</v>
      </c>
      <c r="B217" s="244" t="s">
        <v>10461</v>
      </c>
    </row>
    <row r="218" spans="1:2" x14ac:dyDescent="0.2">
      <c r="A218" s="244" t="s">
        <v>10462</v>
      </c>
      <c r="B218" s="244" t="s">
        <v>10463</v>
      </c>
    </row>
    <row r="219" spans="1:2" x14ac:dyDescent="0.2">
      <c r="A219" s="244" t="s">
        <v>10464</v>
      </c>
      <c r="B219" s="244" t="s">
        <v>10465</v>
      </c>
    </row>
    <row r="220" spans="1:2" x14ac:dyDescent="0.2">
      <c r="A220" s="244" t="s">
        <v>10466</v>
      </c>
      <c r="B220" s="244" t="s">
        <v>10467</v>
      </c>
    </row>
    <row r="221" spans="1:2" x14ac:dyDescent="0.2">
      <c r="A221" s="244" t="s">
        <v>10468</v>
      </c>
      <c r="B221" s="244" t="s">
        <v>10469</v>
      </c>
    </row>
    <row r="222" spans="1:2" x14ac:dyDescent="0.2">
      <c r="A222" s="244" t="s">
        <v>10470</v>
      </c>
      <c r="B222" s="244" t="s">
        <v>10471</v>
      </c>
    </row>
    <row r="223" spans="1:2" x14ac:dyDescent="0.2">
      <c r="A223" s="244" t="s">
        <v>10472</v>
      </c>
      <c r="B223" s="244" t="s">
        <v>10473</v>
      </c>
    </row>
    <row r="224" spans="1:2" x14ac:dyDescent="0.2">
      <c r="A224" s="244" t="s">
        <v>10474</v>
      </c>
      <c r="B224" s="244" t="s">
        <v>10475</v>
      </c>
    </row>
    <row r="225" spans="1:2" x14ac:dyDescent="0.2">
      <c r="A225" s="244" t="s">
        <v>10476</v>
      </c>
      <c r="B225" s="244" t="s">
        <v>10477</v>
      </c>
    </row>
    <row r="226" spans="1:2" x14ac:dyDescent="0.2">
      <c r="A226" s="244" t="s">
        <v>10478</v>
      </c>
      <c r="B226" s="244" t="s">
        <v>10479</v>
      </c>
    </row>
    <row r="227" spans="1:2" x14ac:dyDescent="0.2">
      <c r="A227" s="244" t="s">
        <v>10480</v>
      </c>
      <c r="B227" s="244" t="s">
        <v>10481</v>
      </c>
    </row>
    <row r="228" spans="1:2" x14ac:dyDescent="0.2">
      <c r="A228" s="244" t="s">
        <v>10482</v>
      </c>
      <c r="B228" s="244" t="s">
        <v>10483</v>
      </c>
    </row>
    <row r="229" spans="1:2" x14ac:dyDescent="0.2">
      <c r="A229" s="244" t="s">
        <v>10484</v>
      </c>
      <c r="B229" s="244" t="s">
        <v>10485</v>
      </c>
    </row>
    <row r="230" spans="1:2" x14ac:dyDescent="0.2">
      <c r="A230" s="244" t="s">
        <v>10486</v>
      </c>
      <c r="B230" s="244" t="s">
        <v>10487</v>
      </c>
    </row>
    <row r="231" spans="1:2" x14ac:dyDescent="0.2">
      <c r="A231" s="244" t="s">
        <v>10488</v>
      </c>
      <c r="B231" s="244" t="s">
        <v>10489</v>
      </c>
    </row>
    <row r="232" spans="1:2" x14ac:dyDescent="0.2">
      <c r="A232" s="244" t="s">
        <v>10490</v>
      </c>
      <c r="B232" s="244" t="s">
        <v>10491</v>
      </c>
    </row>
    <row r="233" spans="1:2" x14ac:dyDescent="0.2">
      <c r="A233" s="244" t="s">
        <v>10492</v>
      </c>
      <c r="B233" s="244" t="s">
        <v>10493</v>
      </c>
    </row>
    <row r="234" spans="1:2" x14ac:dyDescent="0.2">
      <c r="A234" s="244" t="s">
        <v>10494</v>
      </c>
      <c r="B234" s="244" t="s">
        <v>10495</v>
      </c>
    </row>
    <row r="235" spans="1:2" x14ac:dyDescent="0.2">
      <c r="A235" s="244" t="s">
        <v>10496</v>
      </c>
      <c r="B235" s="244" t="s">
        <v>10497</v>
      </c>
    </row>
    <row r="236" spans="1:2" x14ac:dyDescent="0.2">
      <c r="A236" s="244" t="s">
        <v>10498</v>
      </c>
      <c r="B236" s="244" t="s">
        <v>10499</v>
      </c>
    </row>
    <row r="237" spans="1:2" x14ac:dyDescent="0.2">
      <c r="A237" s="244" t="s">
        <v>10500</v>
      </c>
      <c r="B237" s="244" t="s">
        <v>10501</v>
      </c>
    </row>
    <row r="238" spans="1:2" x14ac:dyDescent="0.2">
      <c r="A238" s="244" t="s">
        <v>10502</v>
      </c>
      <c r="B238" s="244" t="s">
        <v>10503</v>
      </c>
    </row>
    <row r="239" spans="1:2" x14ac:dyDescent="0.2">
      <c r="A239" s="244" t="s">
        <v>10504</v>
      </c>
      <c r="B239" s="244" t="s">
        <v>10505</v>
      </c>
    </row>
    <row r="240" spans="1:2" x14ac:dyDescent="0.2">
      <c r="A240" s="244" t="s">
        <v>10506</v>
      </c>
      <c r="B240" s="244" t="s">
        <v>10507</v>
      </c>
    </row>
    <row r="241" spans="1:2" x14ac:dyDescent="0.2">
      <c r="A241" s="244" t="s">
        <v>10508</v>
      </c>
      <c r="B241" s="244" t="s">
        <v>10509</v>
      </c>
    </row>
    <row r="242" spans="1:2" x14ac:dyDescent="0.2">
      <c r="A242" s="244" t="s">
        <v>10510</v>
      </c>
      <c r="B242" s="244" t="s">
        <v>10511</v>
      </c>
    </row>
    <row r="243" spans="1:2" x14ac:dyDescent="0.2">
      <c r="A243" s="244" t="s">
        <v>10512</v>
      </c>
      <c r="B243" s="244" t="s">
        <v>10513</v>
      </c>
    </row>
    <row r="244" spans="1:2" x14ac:dyDescent="0.2">
      <c r="A244" s="244" t="s">
        <v>10514</v>
      </c>
      <c r="B244" s="244" t="s">
        <v>10515</v>
      </c>
    </row>
    <row r="245" spans="1:2" x14ac:dyDescent="0.2">
      <c r="A245" s="244" t="s">
        <v>10516</v>
      </c>
      <c r="B245" s="244" t="s">
        <v>10517</v>
      </c>
    </row>
    <row r="246" spans="1:2" x14ac:dyDescent="0.2">
      <c r="A246" s="244" t="s">
        <v>10518</v>
      </c>
      <c r="B246" s="244" t="s">
        <v>10519</v>
      </c>
    </row>
    <row r="247" spans="1:2" x14ac:dyDescent="0.2">
      <c r="A247" s="244" t="s">
        <v>10520</v>
      </c>
      <c r="B247" s="244" t="s">
        <v>10521</v>
      </c>
    </row>
    <row r="248" spans="1:2" x14ac:dyDescent="0.2">
      <c r="A248" s="244" t="s">
        <v>10522</v>
      </c>
      <c r="B248" s="244" t="s">
        <v>10523</v>
      </c>
    </row>
    <row r="249" spans="1:2" x14ac:dyDescent="0.2">
      <c r="A249" s="244" t="s">
        <v>10524</v>
      </c>
      <c r="B249" s="244" t="s">
        <v>10525</v>
      </c>
    </row>
    <row r="250" spans="1:2" x14ac:dyDescent="0.2">
      <c r="A250" s="244" t="s">
        <v>10526</v>
      </c>
      <c r="B250" s="244" t="s">
        <v>10527</v>
      </c>
    </row>
    <row r="251" spans="1:2" x14ac:dyDescent="0.2">
      <c r="A251" s="244" t="s">
        <v>10528</v>
      </c>
      <c r="B251" s="244" t="s">
        <v>10529</v>
      </c>
    </row>
    <row r="252" spans="1:2" x14ac:dyDescent="0.2">
      <c r="A252" s="244" t="s">
        <v>10530</v>
      </c>
      <c r="B252" s="244" t="s">
        <v>10531</v>
      </c>
    </row>
    <row r="253" spans="1:2" x14ac:dyDescent="0.2">
      <c r="A253" s="244" t="s">
        <v>10532</v>
      </c>
      <c r="B253" s="244" t="s">
        <v>10533</v>
      </c>
    </row>
    <row r="254" spans="1:2" x14ac:dyDescent="0.2">
      <c r="A254" s="244" t="s">
        <v>10534</v>
      </c>
      <c r="B254" s="244" t="s">
        <v>10535</v>
      </c>
    </row>
    <row r="255" spans="1:2" x14ac:dyDescent="0.2">
      <c r="A255" s="244" t="s">
        <v>10536</v>
      </c>
      <c r="B255" s="244" t="s">
        <v>10537</v>
      </c>
    </row>
    <row r="256" spans="1:2" x14ac:dyDescent="0.2">
      <c r="A256" s="244" t="s">
        <v>10538</v>
      </c>
      <c r="B256" s="244" t="s">
        <v>10539</v>
      </c>
    </row>
    <row r="257" spans="1:2" x14ac:dyDescent="0.2">
      <c r="A257" s="244" t="s">
        <v>10540</v>
      </c>
      <c r="B257" s="244" t="s">
        <v>10541</v>
      </c>
    </row>
    <row r="258" spans="1:2" x14ac:dyDescent="0.2">
      <c r="A258" s="244" t="s">
        <v>10542</v>
      </c>
      <c r="B258" s="244" t="s">
        <v>10543</v>
      </c>
    </row>
    <row r="259" spans="1:2" x14ac:dyDescent="0.2">
      <c r="A259" s="244" t="s">
        <v>10544</v>
      </c>
      <c r="B259" s="244" t="s">
        <v>10545</v>
      </c>
    </row>
    <row r="260" spans="1:2" x14ac:dyDescent="0.2">
      <c r="A260" s="244" t="s">
        <v>10546</v>
      </c>
      <c r="B260" s="244" t="s">
        <v>10547</v>
      </c>
    </row>
    <row r="261" spans="1:2" x14ac:dyDescent="0.2">
      <c r="A261" s="244" t="s">
        <v>10548</v>
      </c>
      <c r="B261" s="244" t="s">
        <v>10549</v>
      </c>
    </row>
    <row r="262" spans="1:2" x14ac:dyDescent="0.2">
      <c r="A262" s="244" t="s">
        <v>10550</v>
      </c>
      <c r="B262" s="244" t="s">
        <v>10551</v>
      </c>
    </row>
    <row r="263" spans="1:2" x14ac:dyDescent="0.2">
      <c r="A263" s="244" t="s">
        <v>10552</v>
      </c>
      <c r="B263" s="244" t="s">
        <v>10553</v>
      </c>
    </row>
    <row r="264" spans="1:2" x14ac:dyDescent="0.2">
      <c r="A264" s="244" t="s">
        <v>10554</v>
      </c>
      <c r="B264" s="244" t="s">
        <v>10555</v>
      </c>
    </row>
    <row r="265" spans="1:2" x14ac:dyDescent="0.2">
      <c r="A265" s="244" t="s">
        <v>10556</v>
      </c>
      <c r="B265" s="244" t="s">
        <v>10557</v>
      </c>
    </row>
  </sheetData>
  <autoFilter ref="A1:B1" xr:uid="{00000000-0009-0000-0000-000072000000}"/>
  <pageMargins left="0.70866141732283472" right="0.70866141732283472" top="0.74803149606299213" bottom="0.74803149606299213" header="0.31496062992125984" footer="0.31496062992125984"/>
  <pageSetup paperSize="9" scale="69" orientation="portrait" r:id="rId1"/>
  <headerFooter>
    <oddHeader>&amp;C&amp;F - &amp;A</oddHeader>
    <oddFooter>&amp;C&amp;P/&amp;N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7"/>
  <dimension ref="A1:B35"/>
  <sheetViews>
    <sheetView zoomScaleNormal="100" workbookViewId="0">
      <selection activeCell="B2" sqref="B1:B1048576"/>
    </sheetView>
  </sheetViews>
  <sheetFormatPr defaultColWidth="8.88671875" defaultRowHeight="14.25" x14ac:dyDescent="0.2"/>
  <cols>
    <col min="1" max="1" width="5.5546875" style="141" bestFit="1" customWidth="1"/>
    <col min="2" max="2" width="35.88671875" style="141" bestFit="1" customWidth="1"/>
    <col min="3" max="3" width="24.33203125" style="141" bestFit="1" customWidth="1"/>
    <col min="4" max="16384" width="8.88671875" style="141"/>
  </cols>
  <sheetData>
    <row r="1" spans="1:2" ht="15.75" x14ac:dyDescent="0.25">
      <c r="A1" s="558" t="s">
        <v>9978</v>
      </c>
      <c r="B1" s="558" t="s">
        <v>6</v>
      </c>
    </row>
    <row r="2" spans="1:2" x14ac:dyDescent="0.2">
      <c r="A2" s="464">
        <v>-2</v>
      </c>
      <c r="B2" s="464" t="s">
        <v>10558</v>
      </c>
    </row>
    <row r="3" spans="1:2" x14ac:dyDescent="0.2">
      <c r="A3" s="464">
        <v>-1</v>
      </c>
      <c r="B3" s="464" t="s">
        <v>10559</v>
      </c>
    </row>
    <row r="4" spans="1:2" x14ac:dyDescent="0.2">
      <c r="A4" s="464">
        <v>101</v>
      </c>
      <c r="B4" s="464" t="s">
        <v>10560</v>
      </c>
    </row>
    <row r="5" spans="1:2" x14ac:dyDescent="0.2">
      <c r="A5" s="464">
        <v>102</v>
      </c>
      <c r="B5" s="464" t="s">
        <v>10561</v>
      </c>
    </row>
    <row r="6" spans="1:2" x14ac:dyDescent="0.2">
      <c r="A6" s="464">
        <v>103</v>
      </c>
      <c r="B6" s="464" t="s">
        <v>10562</v>
      </c>
    </row>
    <row r="7" spans="1:2" x14ac:dyDescent="0.2">
      <c r="A7" s="464">
        <v>104</v>
      </c>
      <c r="B7" s="464" t="s">
        <v>10563</v>
      </c>
    </row>
    <row r="8" spans="1:2" x14ac:dyDescent="0.2">
      <c r="A8" s="464">
        <v>105</v>
      </c>
      <c r="B8" s="464" t="s">
        <v>10564</v>
      </c>
    </row>
    <row r="9" spans="1:2" x14ac:dyDescent="0.2">
      <c r="A9" s="464">
        <v>106</v>
      </c>
      <c r="B9" s="464" t="s">
        <v>10565</v>
      </c>
    </row>
    <row r="10" spans="1:2" x14ac:dyDescent="0.2">
      <c r="A10" s="464">
        <v>107</v>
      </c>
      <c r="B10" s="464" t="s">
        <v>10566</v>
      </c>
    </row>
    <row r="11" spans="1:2" x14ac:dyDescent="0.2">
      <c r="A11" s="464">
        <v>108</v>
      </c>
      <c r="B11" s="464" t="s">
        <v>10567</v>
      </c>
    </row>
    <row r="12" spans="1:2" x14ac:dyDescent="0.2">
      <c r="A12" s="464">
        <v>109</v>
      </c>
      <c r="B12" s="464" t="s">
        <v>9421</v>
      </c>
    </row>
    <row r="13" spans="1:2" x14ac:dyDescent="0.2">
      <c r="A13" s="464">
        <v>110</v>
      </c>
      <c r="B13" s="464" t="s">
        <v>10568</v>
      </c>
    </row>
    <row r="14" spans="1:2" x14ac:dyDescent="0.2">
      <c r="A14" s="464">
        <v>111</v>
      </c>
      <c r="B14" s="464" t="s">
        <v>10569</v>
      </c>
    </row>
    <row r="15" spans="1:2" x14ac:dyDescent="0.2">
      <c r="A15" s="464">
        <v>112</v>
      </c>
      <c r="B15" s="464" t="s">
        <v>10570</v>
      </c>
    </row>
    <row r="16" spans="1:2" x14ac:dyDescent="0.2">
      <c r="A16" s="464">
        <v>113</v>
      </c>
      <c r="B16" s="464" t="s">
        <v>10571</v>
      </c>
    </row>
    <row r="17" spans="1:2" x14ac:dyDescent="0.2">
      <c r="A17" s="464">
        <v>114</v>
      </c>
      <c r="B17" s="464" t="s">
        <v>10572</v>
      </c>
    </row>
    <row r="18" spans="1:2" x14ac:dyDescent="0.2">
      <c r="A18" s="464">
        <v>115</v>
      </c>
      <c r="B18" s="464" t="s">
        <v>10573</v>
      </c>
    </row>
    <row r="19" spans="1:2" x14ac:dyDescent="0.2">
      <c r="A19" s="464">
        <v>116</v>
      </c>
      <c r="B19" s="464" t="s">
        <v>10574</v>
      </c>
    </row>
    <row r="20" spans="1:2" x14ac:dyDescent="0.2">
      <c r="A20" s="464">
        <v>117</v>
      </c>
      <c r="B20" s="464" t="s">
        <v>10575</v>
      </c>
    </row>
    <row r="21" spans="1:2" x14ac:dyDescent="0.2">
      <c r="A21" s="464">
        <v>118</v>
      </c>
      <c r="B21" s="464" t="s">
        <v>10576</v>
      </c>
    </row>
    <row r="22" spans="1:2" x14ac:dyDescent="0.2">
      <c r="A22" s="464">
        <v>119</v>
      </c>
      <c r="B22" s="464" t="s">
        <v>10577</v>
      </c>
    </row>
    <row r="23" spans="1:2" x14ac:dyDescent="0.2">
      <c r="A23" s="464">
        <v>120</v>
      </c>
      <c r="B23" s="464" t="s">
        <v>9769</v>
      </c>
    </row>
    <row r="24" spans="1:2" x14ac:dyDescent="0.2">
      <c r="A24" s="464">
        <v>121</v>
      </c>
      <c r="B24" s="464" t="s">
        <v>10578</v>
      </c>
    </row>
    <row r="25" spans="1:2" x14ac:dyDescent="0.2">
      <c r="A25" s="464">
        <v>122</v>
      </c>
      <c r="B25" s="464" t="s">
        <v>10579</v>
      </c>
    </row>
    <row r="26" spans="1:2" x14ac:dyDescent="0.2">
      <c r="A26" s="464">
        <v>123</v>
      </c>
      <c r="B26" s="464" t="s">
        <v>10580</v>
      </c>
    </row>
    <row r="27" spans="1:2" x14ac:dyDescent="0.2">
      <c r="A27" s="464">
        <v>124</v>
      </c>
      <c r="B27" s="464" t="s">
        <v>10581</v>
      </c>
    </row>
    <row r="28" spans="1:2" x14ac:dyDescent="0.2">
      <c r="A28" s="464">
        <v>125</v>
      </c>
      <c r="B28" s="464" t="s">
        <v>9263</v>
      </c>
    </row>
    <row r="29" spans="1:2" x14ac:dyDescent="0.2">
      <c r="A29" s="464">
        <v>126</v>
      </c>
      <c r="B29" s="464" t="s">
        <v>10582</v>
      </c>
    </row>
    <row r="30" spans="1:2" x14ac:dyDescent="0.2">
      <c r="A30" s="464">
        <v>127</v>
      </c>
      <c r="B30" s="464" t="s">
        <v>10583</v>
      </c>
    </row>
    <row r="31" spans="1:2" x14ac:dyDescent="0.2">
      <c r="A31" s="464">
        <v>128</v>
      </c>
      <c r="B31" s="464" t="s">
        <v>10584</v>
      </c>
    </row>
    <row r="32" spans="1:2" x14ac:dyDescent="0.2">
      <c r="A32" s="464">
        <v>129</v>
      </c>
      <c r="B32" s="464" t="s">
        <v>10585</v>
      </c>
    </row>
    <row r="33" spans="1:2" x14ac:dyDescent="0.2">
      <c r="A33" s="464">
        <v>130</v>
      </c>
      <c r="B33" s="464" t="s">
        <v>10586</v>
      </c>
    </row>
    <row r="34" spans="1:2" x14ac:dyDescent="0.2">
      <c r="A34" s="464">
        <v>131</v>
      </c>
      <c r="B34" s="464" t="s">
        <v>10587</v>
      </c>
    </row>
    <row r="35" spans="1:2" x14ac:dyDescent="0.2">
      <c r="A35" s="464">
        <v>132</v>
      </c>
      <c r="B35" s="464" t="s">
        <v>10588</v>
      </c>
    </row>
  </sheetData>
  <autoFilter ref="A1:B1" xr:uid="{00000000-0009-0000-0000-000073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36"/>
  <dimension ref="A1:B4440"/>
  <sheetViews>
    <sheetView topLeftCell="A582" zoomScaleNormal="100" workbookViewId="0">
      <selection activeCell="B2" sqref="B1:B1048576"/>
    </sheetView>
  </sheetViews>
  <sheetFormatPr defaultColWidth="8.88671875" defaultRowHeight="14.25" x14ac:dyDescent="0.2"/>
  <cols>
    <col min="1" max="1" width="10.109375" style="4" bestFit="1" customWidth="1"/>
    <col min="2" max="2" width="57.77734375" style="4" bestFit="1" customWidth="1"/>
    <col min="3" max="16384" width="8.88671875" style="4"/>
  </cols>
  <sheetData>
    <row r="1" spans="1:2" s="29" customFormat="1" ht="15.75" x14ac:dyDescent="0.2">
      <c r="A1" s="559" t="s">
        <v>9978</v>
      </c>
      <c r="B1" s="559" t="s">
        <v>6</v>
      </c>
    </row>
    <row r="2" spans="1:2" x14ac:dyDescent="0.2">
      <c r="A2" s="244" t="s">
        <v>10589</v>
      </c>
      <c r="B2" s="244" t="s">
        <v>10590</v>
      </c>
    </row>
    <row r="3" spans="1:2" x14ac:dyDescent="0.2">
      <c r="A3" s="244" t="s">
        <v>10591</v>
      </c>
      <c r="B3" s="244" t="s">
        <v>10592</v>
      </c>
    </row>
    <row r="4" spans="1:2" x14ac:dyDescent="0.2">
      <c r="A4" s="244" t="s">
        <v>10593</v>
      </c>
      <c r="B4" s="244" t="s">
        <v>10594</v>
      </c>
    </row>
    <row r="5" spans="1:2" x14ac:dyDescent="0.2">
      <c r="A5" s="244" t="s">
        <v>10595</v>
      </c>
      <c r="B5" s="244" t="s">
        <v>10596</v>
      </c>
    </row>
    <row r="6" spans="1:2" x14ac:dyDescent="0.2">
      <c r="A6" s="244" t="s">
        <v>10597</v>
      </c>
      <c r="B6" s="244" t="s">
        <v>10598</v>
      </c>
    </row>
    <row r="7" spans="1:2" x14ac:dyDescent="0.2">
      <c r="A7" s="244" t="s">
        <v>10599</v>
      </c>
      <c r="B7" s="244" t="s">
        <v>10600</v>
      </c>
    </row>
    <row r="8" spans="1:2" x14ac:dyDescent="0.2">
      <c r="A8" s="244" t="s">
        <v>10601</v>
      </c>
      <c r="B8" s="244" t="s">
        <v>10602</v>
      </c>
    </row>
    <row r="9" spans="1:2" x14ac:dyDescent="0.2">
      <c r="A9" s="244" t="s">
        <v>10603</v>
      </c>
      <c r="B9" s="244" t="s">
        <v>10604</v>
      </c>
    </row>
    <row r="10" spans="1:2" x14ac:dyDescent="0.2">
      <c r="A10" s="244" t="s">
        <v>10605</v>
      </c>
      <c r="B10" s="244" t="s">
        <v>10606</v>
      </c>
    </row>
    <row r="11" spans="1:2" x14ac:dyDescent="0.2">
      <c r="A11" s="244" t="s">
        <v>10607</v>
      </c>
      <c r="B11" s="244" t="s">
        <v>10608</v>
      </c>
    </row>
    <row r="12" spans="1:2" x14ac:dyDescent="0.2">
      <c r="A12" s="244" t="s">
        <v>10609</v>
      </c>
      <c r="B12" s="244" t="s">
        <v>10610</v>
      </c>
    </row>
    <row r="13" spans="1:2" x14ac:dyDescent="0.2">
      <c r="A13" s="244" t="s">
        <v>10611</v>
      </c>
      <c r="B13" s="244" t="s">
        <v>10612</v>
      </c>
    </row>
    <row r="14" spans="1:2" x14ac:dyDescent="0.2">
      <c r="A14" s="244" t="s">
        <v>10613</v>
      </c>
      <c r="B14" s="244" t="s">
        <v>10614</v>
      </c>
    </row>
    <row r="15" spans="1:2" x14ac:dyDescent="0.2">
      <c r="A15" s="244" t="s">
        <v>10615</v>
      </c>
      <c r="B15" s="244" t="s">
        <v>10616</v>
      </c>
    </row>
    <row r="16" spans="1:2" x14ac:dyDescent="0.2">
      <c r="A16" s="244" t="s">
        <v>10617</v>
      </c>
      <c r="B16" s="244" t="s">
        <v>10618</v>
      </c>
    </row>
    <row r="17" spans="1:2" x14ac:dyDescent="0.2">
      <c r="A17" s="244" t="s">
        <v>10619</v>
      </c>
      <c r="B17" s="244" t="s">
        <v>10620</v>
      </c>
    </row>
    <row r="18" spans="1:2" x14ac:dyDescent="0.2">
      <c r="A18" s="244" t="s">
        <v>10621</v>
      </c>
      <c r="B18" s="244" t="s">
        <v>10622</v>
      </c>
    </row>
    <row r="19" spans="1:2" x14ac:dyDescent="0.2">
      <c r="A19" s="244" t="s">
        <v>10623</v>
      </c>
      <c r="B19" s="244" t="s">
        <v>10624</v>
      </c>
    </row>
    <row r="20" spans="1:2" x14ac:dyDescent="0.2">
      <c r="A20" s="244" t="s">
        <v>10625</v>
      </c>
      <c r="B20" s="244" t="s">
        <v>10626</v>
      </c>
    </row>
    <row r="21" spans="1:2" x14ac:dyDescent="0.2">
      <c r="A21" s="244" t="s">
        <v>10627</v>
      </c>
      <c r="B21" s="244" t="s">
        <v>10628</v>
      </c>
    </row>
    <row r="22" spans="1:2" x14ac:dyDescent="0.2">
      <c r="A22" s="244" t="s">
        <v>10629</v>
      </c>
      <c r="B22" s="244" t="s">
        <v>10630</v>
      </c>
    </row>
    <row r="23" spans="1:2" x14ac:dyDescent="0.2">
      <c r="A23" s="244" t="s">
        <v>10631</v>
      </c>
      <c r="B23" s="244" t="s">
        <v>10632</v>
      </c>
    </row>
    <row r="24" spans="1:2" x14ac:dyDescent="0.2">
      <c r="A24" s="244" t="s">
        <v>10633</v>
      </c>
      <c r="B24" s="244" t="s">
        <v>10634</v>
      </c>
    </row>
    <row r="25" spans="1:2" x14ac:dyDescent="0.2">
      <c r="A25" s="244" t="s">
        <v>10635</v>
      </c>
      <c r="B25" s="244" t="s">
        <v>10636</v>
      </c>
    </row>
    <row r="26" spans="1:2" x14ac:dyDescent="0.2">
      <c r="A26" s="244" t="s">
        <v>10637</v>
      </c>
      <c r="B26" s="244" t="s">
        <v>10638</v>
      </c>
    </row>
    <row r="27" spans="1:2" x14ac:dyDescent="0.2">
      <c r="A27" s="244" t="s">
        <v>10639</v>
      </c>
      <c r="B27" s="244" t="s">
        <v>10640</v>
      </c>
    </row>
    <row r="28" spans="1:2" x14ac:dyDescent="0.2">
      <c r="A28" s="244" t="s">
        <v>10641</v>
      </c>
      <c r="B28" s="244" t="s">
        <v>10642</v>
      </c>
    </row>
    <row r="29" spans="1:2" x14ac:dyDescent="0.2">
      <c r="A29" s="244" t="s">
        <v>10643</v>
      </c>
      <c r="B29" s="244" t="s">
        <v>10644</v>
      </c>
    </row>
    <row r="30" spans="1:2" x14ac:dyDescent="0.2">
      <c r="A30" s="244" t="s">
        <v>10645</v>
      </c>
      <c r="B30" s="244" t="s">
        <v>10646</v>
      </c>
    </row>
    <row r="31" spans="1:2" x14ac:dyDescent="0.2">
      <c r="A31" s="244" t="s">
        <v>10647</v>
      </c>
      <c r="B31" s="244" t="s">
        <v>10648</v>
      </c>
    </row>
    <row r="32" spans="1:2" x14ac:dyDescent="0.2">
      <c r="A32" s="244" t="s">
        <v>10649</v>
      </c>
      <c r="B32" s="244" t="s">
        <v>10650</v>
      </c>
    </row>
    <row r="33" spans="1:2" x14ac:dyDescent="0.2">
      <c r="A33" s="244" t="s">
        <v>10651</v>
      </c>
      <c r="B33" s="244" t="s">
        <v>10652</v>
      </c>
    </row>
    <row r="34" spans="1:2" x14ac:dyDescent="0.2">
      <c r="A34" s="244" t="s">
        <v>10653</v>
      </c>
      <c r="B34" s="244" t="s">
        <v>10654</v>
      </c>
    </row>
    <row r="35" spans="1:2" x14ac:dyDescent="0.2">
      <c r="A35" s="244" t="s">
        <v>10655</v>
      </c>
      <c r="B35" s="244" t="s">
        <v>10656</v>
      </c>
    </row>
    <row r="36" spans="1:2" x14ac:dyDescent="0.2">
      <c r="A36" s="244" t="s">
        <v>10657</v>
      </c>
      <c r="B36" s="244" t="s">
        <v>10658</v>
      </c>
    </row>
    <row r="37" spans="1:2" x14ac:dyDescent="0.2">
      <c r="A37" s="244" t="s">
        <v>10659</v>
      </c>
      <c r="B37" s="244" t="s">
        <v>10660</v>
      </c>
    </row>
    <row r="38" spans="1:2" x14ac:dyDescent="0.2">
      <c r="A38" s="244" t="s">
        <v>10661</v>
      </c>
      <c r="B38" s="244" t="s">
        <v>10662</v>
      </c>
    </row>
    <row r="39" spans="1:2" x14ac:dyDescent="0.2">
      <c r="A39" s="244" t="s">
        <v>10663</v>
      </c>
      <c r="B39" s="244" t="s">
        <v>10664</v>
      </c>
    </row>
    <row r="40" spans="1:2" x14ac:dyDescent="0.2">
      <c r="A40" s="244" t="s">
        <v>10665</v>
      </c>
      <c r="B40" s="244" t="s">
        <v>10666</v>
      </c>
    </row>
    <row r="41" spans="1:2" x14ac:dyDescent="0.2">
      <c r="A41" s="244" t="s">
        <v>10667</v>
      </c>
      <c r="B41" s="244" t="s">
        <v>10668</v>
      </c>
    </row>
    <row r="42" spans="1:2" x14ac:dyDescent="0.2">
      <c r="A42" s="244" t="s">
        <v>10669</v>
      </c>
      <c r="B42" s="244" t="s">
        <v>10670</v>
      </c>
    </row>
    <row r="43" spans="1:2" x14ac:dyDescent="0.2">
      <c r="A43" s="244" t="s">
        <v>10671</v>
      </c>
      <c r="B43" s="244" t="s">
        <v>10672</v>
      </c>
    </row>
    <row r="44" spans="1:2" x14ac:dyDescent="0.2">
      <c r="A44" s="244" t="s">
        <v>10673</v>
      </c>
      <c r="B44" s="244" t="s">
        <v>10674</v>
      </c>
    </row>
    <row r="45" spans="1:2" x14ac:dyDescent="0.2">
      <c r="A45" s="244" t="s">
        <v>10675</v>
      </c>
      <c r="B45" s="244" t="s">
        <v>10676</v>
      </c>
    </row>
    <row r="46" spans="1:2" x14ac:dyDescent="0.2">
      <c r="A46" s="244" t="s">
        <v>10677</v>
      </c>
      <c r="B46" s="244" t="s">
        <v>10678</v>
      </c>
    </row>
    <row r="47" spans="1:2" x14ac:dyDescent="0.2">
      <c r="A47" s="244" t="s">
        <v>10679</v>
      </c>
      <c r="B47" s="244" t="s">
        <v>10680</v>
      </c>
    </row>
    <row r="48" spans="1:2" x14ac:dyDescent="0.2">
      <c r="A48" s="244" t="s">
        <v>10681</v>
      </c>
      <c r="B48" s="244" t="s">
        <v>10682</v>
      </c>
    </row>
    <row r="49" spans="1:2" x14ac:dyDescent="0.2">
      <c r="A49" s="244" t="s">
        <v>10683</v>
      </c>
      <c r="B49" s="244" t="s">
        <v>10684</v>
      </c>
    </row>
    <row r="50" spans="1:2" x14ac:dyDescent="0.2">
      <c r="A50" s="244" t="s">
        <v>10685</v>
      </c>
      <c r="B50" s="244" t="s">
        <v>10686</v>
      </c>
    </row>
    <row r="51" spans="1:2" x14ac:dyDescent="0.2">
      <c r="A51" s="244" t="s">
        <v>10687</v>
      </c>
      <c r="B51" s="244" t="s">
        <v>10688</v>
      </c>
    </row>
    <row r="52" spans="1:2" x14ac:dyDescent="0.2">
      <c r="A52" s="244" t="s">
        <v>10689</v>
      </c>
      <c r="B52" s="244" t="s">
        <v>10690</v>
      </c>
    </row>
    <row r="53" spans="1:2" x14ac:dyDescent="0.2">
      <c r="A53" s="244" t="s">
        <v>10691</v>
      </c>
      <c r="B53" s="244" t="s">
        <v>10692</v>
      </c>
    </row>
    <row r="54" spans="1:2" x14ac:dyDescent="0.2">
      <c r="A54" s="244" t="s">
        <v>10693</v>
      </c>
      <c r="B54" s="244" t="s">
        <v>10694</v>
      </c>
    </row>
    <row r="55" spans="1:2" x14ac:dyDescent="0.2">
      <c r="A55" s="244" t="s">
        <v>10695</v>
      </c>
      <c r="B55" s="244" t="s">
        <v>10696</v>
      </c>
    </row>
    <row r="56" spans="1:2" x14ac:dyDescent="0.2">
      <c r="A56" s="244" t="s">
        <v>10697</v>
      </c>
      <c r="B56" s="244" t="s">
        <v>10698</v>
      </c>
    </row>
    <row r="57" spans="1:2" x14ac:dyDescent="0.2">
      <c r="A57" s="244" t="s">
        <v>10699</v>
      </c>
      <c r="B57" s="244" t="s">
        <v>10700</v>
      </c>
    </row>
    <row r="58" spans="1:2" x14ac:dyDescent="0.2">
      <c r="A58" s="244" t="s">
        <v>10701</v>
      </c>
      <c r="B58" s="244" t="s">
        <v>10702</v>
      </c>
    </row>
    <row r="59" spans="1:2" x14ac:dyDescent="0.2">
      <c r="A59" s="244" t="s">
        <v>10703</v>
      </c>
      <c r="B59" s="244" t="s">
        <v>10704</v>
      </c>
    </row>
    <row r="60" spans="1:2" x14ac:dyDescent="0.2">
      <c r="A60" s="244" t="s">
        <v>10705</v>
      </c>
      <c r="B60" s="244" t="s">
        <v>10706</v>
      </c>
    </row>
    <row r="61" spans="1:2" x14ac:dyDescent="0.2">
      <c r="A61" s="244" t="s">
        <v>10707</v>
      </c>
      <c r="B61" s="244" t="s">
        <v>10708</v>
      </c>
    </row>
    <row r="62" spans="1:2" x14ac:dyDescent="0.2">
      <c r="A62" s="244" t="s">
        <v>10709</v>
      </c>
      <c r="B62" s="244" t="s">
        <v>10710</v>
      </c>
    </row>
    <row r="63" spans="1:2" x14ac:dyDescent="0.2">
      <c r="A63" s="244" t="s">
        <v>10711</v>
      </c>
      <c r="B63" s="244" t="s">
        <v>10712</v>
      </c>
    </row>
    <row r="64" spans="1:2" x14ac:dyDescent="0.2">
      <c r="A64" s="244" t="s">
        <v>10713</v>
      </c>
      <c r="B64" s="244" t="s">
        <v>10714</v>
      </c>
    </row>
    <row r="65" spans="1:2" x14ac:dyDescent="0.2">
      <c r="A65" s="244" t="s">
        <v>10715</v>
      </c>
      <c r="B65" s="244" t="s">
        <v>10716</v>
      </c>
    </row>
    <row r="66" spans="1:2" x14ac:dyDescent="0.2">
      <c r="A66" s="244" t="s">
        <v>10717</v>
      </c>
      <c r="B66" s="244" t="s">
        <v>10718</v>
      </c>
    </row>
    <row r="67" spans="1:2" x14ac:dyDescent="0.2">
      <c r="A67" s="244" t="s">
        <v>10719</v>
      </c>
      <c r="B67" s="244" t="s">
        <v>10720</v>
      </c>
    </row>
    <row r="68" spans="1:2" x14ac:dyDescent="0.2">
      <c r="A68" s="244" t="s">
        <v>10721</v>
      </c>
      <c r="B68" s="244" t="s">
        <v>10722</v>
      </c>
    </row>
    <row r="69" spans="1:2" x14ac:dyDescent="0.2">
      <c r="A69" s="244" t="s">
        <v>10723</v>
      </c>
      <c r="B69" s="244" t="s">
        <v>10724</v>
      </c>
    </row>
    <row r="70" spans="1:2" x14ac:dyDescent="0.2">
      <c r="A70" s="244" t="s">
        <v>10725</v>
      </c>
      <c r="B70" s="244" t="s">
        <v>10726</v>
      </c>
    </row>
    <row r="71" spans="1:2" x14ac:dyDescent="0.2">
      <c r="A71" s="244" t="s">
        <v>10727</v>
      </c>
      <c r="B71" s="244" t="s">
        <v>10728</v>
      </c>
    </row>
    <row r="72" spans="1:2" x14ac:dyDescent="0.2">
      <c r="A72" s="244" t="s">
        <v>10729</v>
      </c>
      <c r="B72" s="244" t="s">
        <v>10730</v>
      </c>
    </row>
    <row r="73" spans="1:2" x14ac:dyDescent="0.2">
      <c r="A73" s="244" t="s">
        <v>10731</v>
      </c>
      <c r="B73" s="244" t="s">
        <v>10732</v>
      </c>
    </row>
    <row r="74" spans="1:2" x14ac:dyDescent="0.2">
      <c r="A74" s="244" t="s">
        <v>10733</v>
      </c>
      <c r="B74" s="244" t="s">
        <v>10734</v>
      </c>
    </row>
    <row r="75" spans="1:2" x14ac:dyDescent="0.2">
      <c r="A75" s="244" t="s">
        <v>10735</v>
      </c>
      <c r="B75" s="244" t="s">
        <v>10736</v>
      </c>
    </row>
    <row r="76" spans="1:2" x14ac:dyDescent="0.2">
      <c r="A76" s="244" t="s">
        <v>10737</v>
      </c>
      <c r="B76" s="244" t="s">
        <v>10738</v>
      </c>
    </row>
    <row r="77" spans="1:2" x14ac:dyDescent="0.2">
      <c r="A77" s="244" t="s">
        <v>10739</v>
      </c>
      <c r="B77" s="244" t="s">
        <v>10740</v>
      </c>
    </row>
    <row r="78" spans="1:2" x14ac:dyDescent="0.2">
      <c r="A78" s="244" t="s">
        <v>10741</v>
      </c>
      <c r="B78" s="244" t="s">
        <v>10742</v>
      </c>
    </row>
    <row r="79" spans="1:2" x14ac:dyDescent="0.2">
      <c r="A79" s="244" t="s">
        <v>10743</v>
      </c>
      <c r="B79" s="244" t="s">
        <v>10744</v>
      </c>
    </row>
    <row r="80" spans="1:2" x14ac:dyDescent="0.2">
      <c r="A80" s="244" t="s">
        <v>10745</v>
      </c>
      <c r="B80" s="244" t="s">
        <v>10746</v>
      </c>
    </row>
    <row r="81" spans="1:2" x14ac:dyDescent="0.2">
      <c r="A81" s="244" t="s">
        <v>10747</v>
      </c>
      <c r="B81" s="244" t="s">
        <v>10748</v>
      </c>
    </row>
    <row r="82" spans="1:2" x14ac:dyDescent="0.2">
      <c r="A82" s="244" t="s">
        <v>10749</v>
      </c>
      <c r="B82" s="244" t="s">
        <v>10750</v>
      </c>
    </row>
    <row r="83" spans="1:2" x14ac:dyDescent="0.2">
      <c r="A83" s="244" t="s">
        <v>10751</v>
      </c>
      <c r="B83" s="244" t="s">
        <v>10752</v>
      </c>
    </row>
    <row r="84" spans="1:2" x14ac:dyDescent="0.2">
      <c r="A84" s="244" t="s">
        <v>10753</v>
      </c>
      <c r="B84" s="244" t="s">
        <v>10754</v>
      </c>
    </row>
    <row r="85" spans="1:2" x14ac:dyDescent="0.2">
      <c r="A85" s="244" t="s">
        <v>10755</v>
      </c>
      <c r="B85" s="244" t="s">
        <v>10756</v>
      </c>
    </row>
    <row r="86" spans="1:2" x14ac:dyDescent="0.2">
      <c r="A86" s="244" t="s">
        <v>10757</v>
      </c>
      <c r="B86" s="244" t="s">
        <v>10758</v>
      </c>
    </row>
    <row r="87" spans="1:2" x14ac:dyDescent="0.2">
      <c r="A87" s="244" t="s">
        <v>10759</v>
      </c>
      <c r="B87" s="244" t="s">
        <v>10760</v>
      </c>
    </row>
    <row r="88" spans="1:2" x14ac:dyDescent="0.2">
      <c r="A88" s="244" t="s">
        <v>10761</v>
      </c>
      <c r="B88" s="244" t="s">
        <v>10762</v>
      </c>
    </row>
    <row r="89" spans="1:2" x14ac:dyDescent="0.2">
      <c r="A89" s="244" t="s">
        <v>10763</v>
      </c>
      <c r="B89" s="244" t="s">
        <v>10764</v>
      </c>
    </row>
    <row r="90" spans="1:2" x14ac:dyDescent="0.2">
      <c r="A90" s="244" t="s">
        <v>10765</v>
      </c>
      <c r="B90" s="244" t="s">
        <v>10766</v>
      </c>
    </row>
    <row r="91" spans="1:2" x14ac:dyDescent="0.2">
      <c r="A91" s="244" t="s">
        <v>10767</v>
      </c>
      <c r="B91" s="244" t="s">
        <v>10768</v>
      </c>
    </row>
    <row r="92" spans="1:2" x14ac:dyDescent="0.2">
      <c r="A92" s="244" t="s">
        <v>10769</v>
      </c>
      <c r="B92" s="244" t="s">
        <v>10770</v>
      </c>
    </row>
    <row r="93" spans="1:2" x14ac:dyDescent="0.2">
      <c r="A93" s="244" t="s">
        <v>10771</v>
      </c>
      <c r="B93" s="244" t="s">
        <v>10772</v>
      </c>
    </row>
    <row r="94" spans="1:2" x14ac:dyDescent="0.2">
      <c r="A94" s="244" t="s">
        <v>10773</v>
      </c>
      <c r="B94" s="244" t="s">
        <v>10774</v>
      </c>
    </row>
    <row r="95" spans="1:2" x14ac:dyDescent="0.2">
      <c r="A95" s="244" t="s">
        <v>10775</v>
      </c>
      <c r="B95" s="244" t="s">
        <v>10776</v>
      </c>
    </row>
    <row r="96" spans="1:2" x14ac:dyDescent="0.2">
      <c r="A96" s="244" t="s">
        <v>10777</v>
      </c>
      <c r="B96" s="244" t="s">
        <v>10778</v>
      </c>
    </row>
    <row r="97" spans="1:2" x14ac:dyDescent="0.2">
      <c r="A97" s="244" t="s">
        <v>10779</v>
      </c>
      <c r="B97" s="244" t="s">
        <v>10780</v>
      </c>
    </row>
    <row r="98" spans="1:2" x14ac:dyDescent="0.2">
      <c r="A98" s="244" t="s">
        <v>10781</v>
      </c>
      <c r="B98" s="244" t="s">
        <v>10782</v>
      </c>
    </row>
    <row r="99" spans="1:2" x14ac:dyDescent="0.2">
      <c r="A99" s="244" t="s">
        <v>10783</v>
      </c>
      <c r="B99" s="244" t="s">
        <v>10784</v>
      </c>
    </row>
    <row r="100" spans="1:2" x14ac:dyDescent="0.2">
      <c r="A100" s="244" t="s">
        <v>10785</v>
      </c>
      <c r="B100" s="244" t="s">
        <v>10786</v>
      </c>
    </row>
    <row r="101" spans="1:2" x14ac:dyDescent="0.2">
      <c r="A101" s="244" t="s">
        <v>10787</v>
      </c>
      <c r="B101" s="244" t="s">
        <v>10788</v>
      </c>
    </row>
    <row r="102" spans="1:2" x14ac:dyDescent="0.2">
      <c r="A102" s="244" t="s">
        <v>10789</v>
      </c>
      <c r="B102" s="244" t="s">
        <v>10790</v>
      </c>
    </row>
    <row r="103" spans="1:2" x14ac:dyDescent="0.2">
      <c r="A103" s="244" t="s">
        <v>10791</v>
      </c>
      <c r="B103" s="244" t="s">
        <v>10792</v>
      </c>
    </row>
    <row r="104" spans="1:2" x14ac:dyDescent="0.2">
      <c r="A104" s="244" t="s">
        <v>10793</v>
      </c>
      <c r="B104" s="244" t="s">
        <v>10794</v>
      </c>
    </row>
    <row r="105" spans="1:2" x14ac:dyDescent="0.2">
      <c r="A105" s="244" t="s">
        <v>10795</v>
      </c>
      <c r="B105" s="244" t="s">
        <v>10796</v>
      </c>
    </row>
    <row r="106" spans="1:2" x14ac:dyDescent="0.2">
      <c r="A106" s="244" t="s">
        <v>10797</v>
      </c>
      <c r="B106" s="244" t="s">
        <v>10798</v>
      </c>
    </row>
    <row r="107" spans="1:2" x14ac:dyDescent="0.2">
      <c r="A107" s="244" t="s">
        <v>10799</v>
      </c>
      <c r="B107" s="244" t="s">
        <v>10800</v>
      </c>
    </row>
    <row r="108" spans="1:2" x14ac:dyDescent="0.2">
      <c r="A108" s="244" t="s">
        <v>10801</v>
      </c>
      <c r="B108" s="244" t="s">
        <v>10802</v>
      </c>
    </row>
    <row r="109" spans="1:2" x14ac:dyDescent="0.2">
      <c r="A109" s="244" t="s">
        <v>10803</v>
      </c>
      <c r="B109" s="244" t="s">
        <v>10804</v>
      </c>
    </row>
    <row r="110" spans="1:2" x14ac:dyDescent="0.2">
      <c r="A110" s="244" t="s">
        <v>10805</v>
      </c>
      <c r="B110" s="244" t="s">
        <v>10806</v>
      </c>
    </row>
    <row r="111" spans="1:2" x14ac:dyDescent="0.2">
      <c r="A111" s="244" t="s">
        <v>10807</v>
      </c>
      <c r="B111" s="244" t="s">
        <v>10808</v>
      </c>
    </row>
    <row r="112" spans="1:2" x14ac:dyDescent="0.2">
      <c r="A112" s="244" t="s">
        <v>10809</v>
      </c>
      <c r="B112" s="244" t="s">
        <v>10810</v>
      </c>
    </row>
    <row r="113" spans="1:2" x14ac:dyDescent="0.2">
      <c r="A113" s="244" t="s">
        <v>10811</v>
      </c>
      <c r="B113" s="244" t="s">
        <v>10812</v>
      </c>
    </row>
    <row r="114" spans="1:2" x14ac:dyDescent="0.2">
      <c r="A114" s="244" t="s">
        <v>10813</v>
      </c>
      <c r="B114" s="244" t="s">
        <v>10814</v>
      </c>
    </row>
    <row r="115" spans="1:2" x14ac:dyDescent="0.2">
      <c r="A115" s="244" t="s">
        <v>10815</v>
      </c>
      <c r="B115" s="244" t="s">
        <v>10816</v>
      </c>
    </row>
    <row r="116" spans="1:2" x14ac:dyDescent="0.2">
      <c r="A116" s="244" t="s">
        <v>10817</v>
      </c>
      <c r="B116" s="244" t="s">
        <v>10818</v>
      </c>
    </row>
    <row r="117" spans="1:2" x14ac:dyDescent="0.2">
      <c r="A117" s="244" t="s">
        <v>10819</v>
      </c>
      <c r="B117" s="244" t="s">
        <v>10820</v>
      </c>
    </row>
    <row r="118" spans="1:2" x14ac:dyDescent="0.2">
      <c r="A118" s="244" t="s">
        <v>10821</v>
      </c>
      <c r="B118" s="244" t="s">
        <v>10822</v>
      </c>
    </row>
    <row r="119" spans="1:2" x14ac:dyDescent="0.2">
      <c r="A119" s="244" t="s">
        <v>10823</v>
      </c>
      <c r="B119" s="244" t="s">
        <v>10824</v>
      </c>
    </row>
    <row r="120" spans="1:2" x14ac:dyDescent="0.2">
      <c r="A120" s="244" t="s">
        <v>10825</v>
      </c>
      <c r="B120" s="244" t="s">
        <v>10826</v>
      </c>
    </row>
    <row r="121" spans="1:2" x14ac:dyDescent="0.2">
      <c r="A121" s="244" t="s">
        <v>10827</v>
      </c>
      <c r="B121" s="244" t="s">
        <v>10828</v>
      </c>
    </row>
    <row r="122" spans="1:2" x14ac:dyDescent="0.2">
      <c r="A122" s="244" t="s">
        <v>10829</v>
      </c>
      <c r="B122" s="244" t="s">
        <v>10830</v>
      </c>
    </row>
    <row r="123" spans="1:2" x14ac:dyDescent="0.2">
      <c r="A123" s="244" t="s">
        <v>10831</v>
      </c>
      <c r="B123" s="244" t="s">
        <v>10832</v>
      </c>
    </row>
    <row r="124" spans="1:2" x14ac:dyDescent="0.2">
      <c r="A124" s="244" t="s">
        <v>10833</v>
      </c>
      <c r="B124" s="244" t="s">
        <v>10834</v>
      </c>
    </row>
    <row r="125" spans="1:2" x14ac:dyDescent="0.2">
      <c r="A125" s="244" t="s">
        <v>10835</v>
      </c>
      <c r="B125" s="244" t="s">
        <v>10836</v>
      </c>
    </row>
    <row r="126" spans="1:2" x14ac:dyDescent="0.2">
      <c r="A126" s="244" t="s">
        <v>10837</v>
      </c>
      <c r="B126" s="244" t="s">
        <v>10838</v>
      </c>
    </row>
    <row r="127" spans="1:2" x14ac:dyDescent="0.2">
      <c r="A127" s="244" t="s">
        <v>10839</v>
      </c>
      <c r="B127" s="244" t="s">
        <v>10840</v>
      </c>
    </row>
    <row r="128" spans="1:2" x14ac:dyDescent="0.2">
      <c r="A128" s="244" t="s">
        <v>10841</v>
      </c>
      <c r="B128" s="244" t="s">
        <v>10842</v>
      </c>
    </row>
    <row r="129" spans="1:2" x14ac:dyDescent="0.2">
      <c r="A129" s="244" t="s">
        <v>10843</v>
      </c>
      <c r="B129" s="244" t="s">
        <v>10844</v>
      </c>
    </row>
    <row r="130" spans="1:2" x14ac:dyDescent="0.2">
      <c r="A130" s="244" t="s">
        <v>10845</v>
      </c>
      <c r="B130" s="244" t="s">
        <v>10846</v>
      </c>
    </row>
    <row r="131" spans="1:2" x14ac:dyDescent="0.2">
      <c r="A131" s="244" t="s">
        <v>10847</v>
      </c>
      <c r="B131" s="244" t="s">
        <v>10848</v>
      </c>
    </row>
    <row r="132" spans="1:2" x14ac:dyDescent="0.2">
      <c r="A132" s="244" t="s">
        <v>10849</v>
      </c>
      <c r="B132" s="244" t="s">
        <v>10850</v>
      </c>
    </row>
    <row r="133" spans="1:2" x14ac:dyDescent="0.2">
      <c r="A133" s="244" t="s">
        <v>10851</v>
      </c>
      <c r="B133" s="244" t="s">
        <v>10852</v>
      </c>
    </row>
    <row r="134" spans="1:2" x14ac:dyDescent="0.2">
      <c r="A134" s="244" t="s">
        <v>10853</v>
      </c>
      <c r="B134" s="244" t="s">
        <v>10854</v>
      </c>
    </row>
    <row r="135" spans="1:2" x14ac:dyDescent="0.2">
      <c r="A135" s="244" t="s">
        <v>10855</v>
      </c>
      <c r="B135" s="244" t="s">
        <v>10856</v>
      </c>
    </row>
    <row r="136" spans="1:2" x14ac:dyDescent="0.2">
      <c r="A136" s="244" t="s">
        <v>10857</v>
      </c>
      <c r="B136" s="244" t="s">
        <v>10858</v>
      </c>
    </row>
    <row r="137" spans="1:2" x14ac:dyDescent="0.2">
      <c r="A137" s="244" t="s">
        <v>10859</v>
      </c>
      <c r="B137" s="244" t="s">
        <v>10860</v>
      </c>
    </row>
    <row r="138" spans="1:2" x14ac:dyDescent="0.2">
      <c r="A138" s="244" t="s">
        <v>10861</v>
      </c>
      <c r="B138" s="244" t="s">
        <v>10862</v>
      </c>
    </row>
    <row r="139" spans="1:2" x14ac:dyDescent="0.2">
      <c r="A139" s="244" t="s">
        <v>10863</v>
      </c>
      <c r="B139" s="244" t="s">
        <v>10864</v>
      </c>
    </row>
    <row r="140" spans="1:2" x14ac:dyDescent="0.2">
      <c r="A140" s="244" t="s">
        <v>10865</v>
      </c>
      <c r="B140" s="244" t="s">
        <v>10866</v>
      </c>
    </row>
    <row r="141" spans="1:2" x14ac:dyDescent="0.2">
      <c r="A141" s="244" t="s">
        <v>10867</v>
      </c>
      <c r="B141" s="244" t="s">
        <v>10868</v>
      </c>
    </row>
    <row r="142" spans="1:2" x14ac:dyDescent="0.2">
      <c r="A142" s="244" t="s">
        <v>10869</v>
      </c>
      <c r="B142" s="244" t="s">
        <v>10870</v>
      </c>
    </row>
    <row r="143" spans="1:2" x14ac:dyDescent="0.2">
      <c r="A143" s="244" t="s">
        <v>10871</v>
      </c>
      <c r="B143" s="244" t="s">
        <v>10872</v>
      </c>
    </row>
    <row r="144" spans="1:2" x14ac:dyDescent="0.2">
      <c r="A144" s="244" t="s">
        <v>10873</v>
      </c>
      <c r="B144" s="244" t="s">
        <v>10874</v>
      </c>
    </row>
    <row r="145" spans="1:2" x14ac:dyDescent="0.2">
      <c r="A145" s="244" t="s">
        <v>10875</v>
      </c>
      <c r="B145" s="244" t="s">
        <v>10876</v>
      </c>
    </row>
    <row r="146" spans="1:2" x14ac:dyDescent="0.2">
      <c r="A146" s="244" t="s">
        <v>10877</v>
      </c>
      <c r="B146" s="244" t="s">
        <v>10878</v>
      </c>
    </row>
    <row r="147" spans="1:2" x14ac:dyDescent="0.2">
      <c r="A147" s="244" t="s">
        <v>10879</v>
      </c>
      <c r="B147" s="244" t="s">
        <v>10880</v>
      </c>
    </row>
    <row r="148" spans="1:2" x14ac:dyDescent="0.2">
      <c r="A148" s="244" t="s">
        <v>10881</v>
      </c>
      <c r="B148" s="244" t="s">
        <v>10882</v>
      </c>
    </row>
    <row r="149" spans="1:2" x14ac:dyDescent="0.2">
      <c r="A149" s="244" t="s">
        <v>10883</v>
      </c>
      <c r="B149" s="244" t="s">
        <v>10884</v>
      </c>
    </row>
    <row r="150" spans="1:2" x14ac:dyDescent="0.2">
      <c r="A150" s="244" t="s">
        <v>10885</v>
      </c>
      <c r="B150" s="244" t="s">
        <v>10886</v>
      </c>
    </row>
    <row r="151" spans="1:2" x14ac:dyDescent="0.2">
      <c r="A151" s="244" t="s">
        <v>10887</v>
      </c>
      <c r="B151" s="244" t="s">
        <v>10888</v>
      </c>
    </row>
    <row r="152" spans="1:2" x14ac:dyDescent="0.2">
      <c r="A152" s="244" t="s">
        <v>10889</v>
      </c>
      <c r="B152" s="244" t="s">
        <v>10890</v>
      </c>
    </row>
    <row r="153" spans="1:2" x14ac:dyDescent="0.2">
      <c r="A153" s="244" t="s">
        <v>10891</v>
      </c>
      <c r="B153" s="244" t="s">
        <v>10892</v>
      </c>
    </row>
    <row r="154" spans="1:2" x14ac:dyDescent="0.2">
      <c r="A154" s="244" t="s">
        <v>10893</v>
      </c>
      <c r="B154" s="244" t="s">
        <v>10894</v>
      </c>
    </row>
    <row r="155" spans="1:2" x14ac:dyDescent="0.2">
      <c r="A155" s="244" t="s">
        <v>10895</v>
      </c>
      <c r="B155" s="244" t="s">
        <v>10896</v>
      </c>
    </row>
    <row r="156" spans="1:2" x14ac:dyDescent="0.2">
      <c r="A156" s="244" t="s">
        <v>10897</v>
      </c>
      <c r="B156" s="244" t="s">
        <v>10898</v>
      </c>
    </row>
    <row r="157" spans="1:2" x14ac:dyDescent="0.2">
      <c r="A157" s="244" t="s">
        <v>10899</v>
      </c>
      <c r="B157" s="244" t="s">
        <v>10900</v>
      </c>
    </row>
    <row r="158" spans="1:2" x14ac:dyDescent="0.2">
      <c r="A158" s="244" t="s">
        <v>10901</v>
      </c>
      <c r="B158" s="244" t="s">
        <v>10902</v>
      </c>
    </row>
    <row r="159" spans="1:2" x14ac:dyDescent="0.2">
      <c r="A159" s="244" t="s">
        <v>10903</v>
      </c>
      <c r="B159" s="244" t="s">
        <v>10904</v>
      </c>
    </row>
    <row r="160" spans="1:2" x14ac:dyDescent="0.2">
      <c r="A160" s="244" t="s">
        <v>10905</v>
      </c>
      <c r="B160" s="244" t="s">
        <v>10906</v>
      </c>
    </row>
    <row r="161" spans="1:2" x14ac:dyDescent="0.2">
      <c r="A161" s="244" t="s">
        <v>10907</v>
      </c>
      <c r="B161" s="244" t="s">
        <v>10908</v>
      </c>
    </row>
    <row r="162" spans="1:2" x14ac:dyDescent="0.2">
      <c r="A162" s="244" t="s">
        <v>10909</v>
      </c>
      <c r="B162" s="244" t="s">
        <v>10910</v>
      </c>
    </row>
    <row r="163" spans="1:2" x14ac:dyDescent="0.2">
      <c r="A163" s="244" t="s">
        <v>10911</v>
      </c>
      <c r="B163" s="244" t="s">
        <v>10912</v>
      </c>
    </row>
    <row r="164" spans="1:2" x14ac:dyDescent="0.2">
      <c r="A164" s="244" t="s">
        <v>10913</v>
      </c>
      <c r="B164" s="244" t="s">
        <v>10914</v>
      </c>
    </row>
    <row r="165" spans="1:2" x14ac:dyDescent="0.2">
      <c r="A165" s="244" t="s">
        <v>10915</v>
      </c>
      <c r="B165" s="244" t="s">
        <v>10916</v>
      </c>
    </row>
    <row r="166" spans="1:2" x14ac:dyDescent="0.2">
      <c r="A166" s="244" t="s">
        <v>10917</v>
      </c>
      <c r="B166" s="244" t="s">
        <v>10918</v>
      </c>
    </row>
    <row r="167" spans="1:2" x14ac:dyDescent="0.2">
      <c r="A167" s="244" t="s">
        <v>10919</v>
      </c>
      <c r="B167" s="244" t="s">
        <v>10920</v>
      </c>
    </row>
    <row r="168" spans="1:2" x14ac:dyDescent="0.2">
      <c r="A168" s="244" t="s">
        <v>10921</v>
      </c>
      <c r="B168" s="244" t="s">
        <v>10922</v>
      </c>
    </row>
    <row r="169" spans="1:2" x14ac:dyDescent="0.2">
      <c r="A169" s="244" t="s">
        <v>10923</v>
      </c>
      <c r="B169" s="244" t="s">
        <v>10924</v>
      </c>
    </row>
    <row r="170" spans="1:2" x14ac:dyDescent="0.2">
      <c r="A170" s="244" t="s">
        <v>10925</v>
      </c>
      <c r="B170" s="244" t="s">
        <v>10926</v>
      </c>
    </row>
    <row r="171" spans="1:2" x14ac:dyDescent="0.2">
      <c r="A171" s="244" t="s">
        <v>10927</v>
      </c>
      <c r="B171" s="244" t="s">
        <v>10928</v>
      </c>
    </row>
    <row r="172" spans="1:2" x14ac:dyDescent="0.2">
      <c r="A172" s="244" t="s">
        <v>10929</v>
      </c>
      <c r="B172" s="244" t="s">
        <v>10930</v>
      </c>
    </row>
    <row r="173" spans="1:2" x14ac:dyDescent="0.2">
      <c r="A173" s="244" t="s">
        <v>10931</v>
      </c>
      <c r="B173" s="244" t="s">
        <v>10932</v>
      </c>
    </row>
    <row r="174" spans="1:2" x14ac:dyDescent="0.2">
      <c r="A174" s="244" t="s">
        <v>10933</v>
      </c>
      <c r="B174" s="244" t="s">
        <v>10934</v>
      </c>
    </row>
    <row r="175" spans="1:2" x14ac:dyDescent="0.2">
      <c r="A175" s="244" t="s">
        <v>10935</v>
      </c>
      <c r="B175" s="244" t="s">
        <v>10936</v>
      </c>
    </row>
    <row r="176" spans="1:2" x14ac:dyDescent="0.2">
      <c r="A176" s="244" t="s">
        <v>10937</v>
      </c>
      <c r="B176" s="244" t="s">
        <v>10938</v>
      </c>
    </row>
    <row r="177" spans="1:2" x14ac:dyDescent="0.2">
      <c r="A177" s="244" t="s">
        <v>10939</v>
      </c>
      <c r="B177" s="244" t="s">
        <v>10940</v>
      </c>
    </row>
    <row r="178" spans="1:2" x14ac:dyDescent="0.2">
      <c r="A178" s="244" t="s">
        <v>10941</v>
      </c>
      <c r="B178" s="244" t="s">
        <v>10942</v>
      </c>
    </row>
    <row r="179" spans="1:2" x14ac:dyDescent="0.2">
      <c r="A179" s="244" t="s">
        <v>10943</v>
      </c>
      <c r="B179" s="244" t="s">
        <v>10944</v>
      </c>
    </row>
    <row r="180" spans="1:2" x14ac:dyDescent="0.2">
      <c r="A180" s="244" t="s">
        <v>10945</v>
      </c>
      <c r="B180" s="244" t="s">
        <v>10946</v>
      </c>
    </row>
    <row r="181" spans="1:2" x14ac:dyDescent="0.2">
      <c r="A181" s="244" t="s">
        <v>10947</v>
      </c>
      <c r="B181" s="244" t="s">
        <v>10948</v>
      </c>
    </row>
    <row r="182" spans="1:2" x14ac:dyDescent="0.2">
      <c r="A182" s="244" t="s">
        <v>10949</v>
      </c>
      <c r="B182" s="244" t="s">
        <v>10950</v>
      </c>
    </row>
    <row r="183" spans="1:2" x14ac:dyDescent="0.2">
      <c r="A183" s="244" t="s">
        <v>10951</v>
      </c>
      <c r="B183" s="244" t="s">
        <v>10952</v>
      </c>
    </row>
    <row r="184" spans="1:2" x14ac:dyDescent="0.2">
      <c r="A184" s="244" t="s">
        <v>10953</v>
      </c>
      <c r="B184" s="244" t="s">
        <v>10954</v>
      </c>
    </row>
    <row r="185" spans="1:2" x14ac:dyDescent="0.2">
      <c r="A185" s="244" t="s">
        <v>10955</v>
      </c>
      <c r="B185" s="244" t="s">
        <v>10956</v>
      </c>
    </row>
    <row r="186" spans="1:2" x14ac:dyDescent="0.2">
      <c r="A186" s="244" t="s">
        <v>10957</v>
      </c>
      <c r="B186" s="244" t="s">
        <v>10958</v>
      </c>
    </row>
    <row r="187" spans="1:2" x14ac:dyDescent="0.2">
      <c r="A187" s="244" t="s">
        <v>10959</v>
      </c>
      <c r="B187" s="244" t="s">
        <v>10960</v>
      </c>
    </row>
    <row r="188" spans="1:2" x14ac:dyDescent="0.2">
      <c r="A188" s="244" t="s">
        <v>10961</v>
      </c>
      <c r="B188" s="244" t="s">
        <v>10962</v>
      </c>
    </row>
    <row r="189" spans="1:2" x14ac:dyDescent="0.2">
      <c r="A189" s="244" t="s">
        <v>10963</v>
      </c>
      <c r="B189" s="244" t="s">
        <v>10964</v>
      </c>
    </row>
    <row r="190" spans="1:2" x14ac:dyDescent="0.2">
      <c r="A190" s="244" t="s">
        <v>10965</v>
      </c>
      <c r="B190" s="244" t="s">
        <v>10966</v>
      </c>
    </row>
    <row r="191" spans="1:2" x14ac:dyDescent="0.2">
      <c r="A191" s="244" t="s">
        <v>10967</v>
      </c>
      <c r="B191" s="244" t="s">
        <v>10968</v>
      </c>
    </row>
    <row r="192" spans="1:2" x14ac:dyDescent="0.2">
      <c r="A192" s="244" t="s">
        <v>10969</v>
      </c>
      <c r="B192" s="244" t="s">
        <v>10970</v>
      </c>
    </row>
    <row r="193" spans="1:2" x14ac:dyDescent="0.2">
      <c r="A193" s="244" t="s">
        <v>10971</v>
      </c>
      <c r="B193" s="244" t="s">
        <v>10972</v>
      </c>
    </row>
    <row r="194" spans="1:2" x14ac:dyDescent="0.2">
      <c r="A194" s="244" t="s">
        <v>10973</v>
      </c>
      <c r="B194" s="244" t="s">
        <v>10974</v>
      </c>
    </row>
    <row r="195" spans="1:2" x14ac:dyDescent="0.2">
      <c r="A195" s="244" t="s">
        <v>10975</v>
      </c>
      <c r="B195" s="244" t="s">
        <v>10976</v>
      </c>
    </row>
    <row r="196" spans="1:2" x14ac:dyDescent="0.2">
      <c r="A196" s="244" t="s">
        <v>10977</v>
      </c>
      <c r="B196" s="244" t="s">
        <v>10978</v>
      </c>
    </row>
    <row r="197" spans="1:2" x14ac:dyDescent="0.2">
      <c r="A197" s="244" t="s">
        <v>10979</v>
      </c>
      <c r="B197" s="244" t="s">
        <v>10980</v>
      </c>
    </row>
    <row r="198" spans="1:2" x14ac:dyDescent="0.2">
      <c r="A198" s="244" t="s">
        <v>10981</v>
      </c>
      <c r="B198" s="244" t="s">
        <v>10982</v>
      </c>
    </row>
    <row r="199" spans="1:2" x14ac:dyDescent="0.2">
      <c r="A199" s="244" t="s">
        <v>10983</v>
      </c>
      <c r="B199" s="244" t="s">
        <v>10984</v>
      </c>
    </row>
    <row r="200" spans="1:2" x14ac:dyDescent="0.2">
      <c r="A200" s="244" t="s">
        <v>10985</v>
      </c>
      <c r="B200" s="244" t="s">
        <v>10986</v>
      </c>
    </row>
    <row r="201" spans="1:2" x14ac:dyDescent="0.2">
      <c r="A201" s="244" t="s">
        <v>10987</v>
      </c>
      <c r="B201" s="244" t="s">
        <v>10988</v>
      </c>
    </row>
    <row r="202" spans="1:2" x14ac:dyDescent="0.2">
      <c r="A202" s="244" t="s">
        <v>10989</v>
      </c>
      <c r="B202" s="244" t="s">
        <v>10990</v>
      </c>
    </row>
    <row r="203" spans="1:2" x14ac:dyDescent="0.2">
      <c r="A203" s="244" t="s">
        <v>10991</v>
      </c>
      <c r="B203" s="244" t="s">
        <v>10992</v>
      </c>
    </row>
    <row r="204" spans="1:2" x14ac:dyDescent="0.2">
      <c r="A204" s="244" t="s">
        <v>10993</v>
      </c>
      <c r="B204" s="244" t="s">
        <v>10994</v>
      </c>
    </row>
    <row r="205" spans="1:2" x14ac:dyDescent="0.2">
      <c r="A205" s="244" t="s">
        <v>10995</v>
      </c>
      <c r="B205" s="244" t="s">
        <v>10996</v>
      </c>
    </row>
    <row r="206" spans="1:2" x14ac:dyDescent="0.2">
      <c r="A206" s="244" t="s">
        <v>10997</v>
      </c>
      <c r="B206" s="244" t="s">
        <v>10998</v>
      </c>
    </row>
    <row r="207" spans="1:2" x14ac:dyDescent="0.2">
      <c r="A207" s="244" t="s">
        <v>10999</v>
      </c>
      <c r="B207" s="244" t="s">
        <v>11000</v>
      </c>
    </row>
    <row r="208" spans="1:2" x14ac:dyDescent="0.2">
      <c r="A208" s="244" t="s">
        <v>11001</v>
      </c>
      <c r="B208" s="244" t="s">
        <v>11002</v>
      </c>
    </row>
    <row r="209" spans="1:2" x14ac:dyDescent="0.2">
      <c r="A209" s="244" t="s">
        <v>11003</v>
      </c>
      <c r="B209" s="244" t="s">
        <v>11004</v>
      </c>
    </row>
    <row r="210" spans="1:2" x14ac:dyDescent="0.2">
      <c r="A210" s="244" t="s">
        <v>11005</v>
      </c>
      <c r="B210" s="244" t="s">
        <v>11006</v>
      </c>
    </row>
    <row r="211" spans="1:2" x14ac:dyDescent="0.2">
      <c r="A211" s="244" t="s">
        <v>11007</v>
      </c>
      <c r="B211" s="244" t="s">
        <v>11008</v>
      </c>
    </row>
    <row r="212" spans="1:2" x14ac:dyDescent="0.2">
      <c r="A212" s="244" t="s">
        <v>11009</v>
      </c>
      <c r="B212" s="244" t="s">
        <v>11010</v>
      </c>
    </row>
    <row r="213" spans="1:2" x14ac:dyDescent="0.2">
      <c r="A213" s="244" t="s">
        <v>11011</v>
      </c>
      <c r="B213" s="244" t="s">
        <v>11012</v>
      </c>
    </row>
    <row r="214" spans="1:2" x14ac:dyDescent="0.2">
      <c r="A214" s="244" t="s">
        <v>11013</v>
      </c>
      <c r="B214" s="244" t="s">
        <v>11014</v>
      </c>
    </row>
    <row r="215" spans="1:2" x14ac:dyDescent="0.2">
      <c r="A215" s="244" t="s">
        <v>11015</v>
      </c>
      <c r="B215" s="244" t="s">
        <v>11016</v>
      </c>
    </row>
    <row r="216" spans="1:2" x14ac:dyDescent="0.2">
      <c r="A216" s="244" t="s">
        <v>11017</v>
      </c>
      <c r="B216" s="244" t="s">
        <v>11018</v>
      </c>
    </row>
    <row r="217" spans="1:2" x14ac:dyDescent="0.2">
      <c r="A217" s="244" t="s">
        <v>11019</v>
      </c>
      <c r="B217" s="244" t="s">
        <v>11020</v>
      </c>
    </row>
    <row r="218" spans="1:2" x14ac:dyDescent="0.2">
      <c r="A218" s="244" t="s">
        <v>11021</v>
      </c>
      <c r="B218" s="244" t="s">
        <v>11022</v>
      </c>
    </row>
    <row r="219" spans="1:2" x14ac:dyDescent="0.2">
      <c r="A219" s="244" t="s">
        <v>11023</v>
      </c>
      <c r="B219" s="244" t="s">
        <v>11024</v>
      </c>
    </row>
    <row r="220" spans="1:2" x14ac:dyDescent="0.2">
      <c r="A220" s="244" t="s">
        <v>11025</v>
      </c>
      <c r="B220" s="244" t="s">
        <v>11026</v>
      </c>
    </row>
    <row r="221" spans="1:2" x14ac:dyDescent="0.2">
      <c r="A221" s="244" t="s">
        <v>11027</v>
      </c>
      <c r="B221" s="244" t="s">
        <v>11028</v>
      </c>
    </row>
    <row r="222" spans="1:2" x14ac:dyDescent="0.2">
      <c r="A222" s="244" t="s">
        <v>11029</v>
      </c>
      <c r="B222" s="244" t="s">
        <v>11030</v>
      </c>
    </row>
    <row r="223" spans="1:2" x14ac:dyDescent="0.2">
      <c r="A223" s="244" t="s">
        <v>11031</v>
      </c>
      <c r="B223" s="244" t="s">
        <v>11032</v>
      </c>
    </row>
    <row r="224" spans="1:2" x14ac:dyDescent="0.2">
      <c r="A224" s="244" t="s">
        <v>11033</v>
      </c>
      <c r="B224" s="244" t="s">
        <v>11034</v>
      </c>
    </row>
    <row r="225" spans="1:2" x14ac:dyDescent="0.2">
      <c r="A225" s="244" t="s">
        <v>11035</v>
      </c>
      <c r="B225" s="244" t="s">
        <v>11036</v>
      </c>
    </row>
    <row r="226" spans="1:2" x14ac:dyDescent="0.2">
      <c r="A226" s="244" t="s">
        <v>11037</v>
      </c>
      <c r="B226" s="244" t="s">
        <v>11038</v>
      </c>
    </row>
    <row r="227" spans="1:2" x14ac:dyDescent="0.2">
      <c r="A227" s="244" t="s">
        <v>11039</v>
      </c>
      <c r="B227" s="244" t="s">
        <v>11040</v>
      </c>
    </row>
    <row r="228" spans="1:2" x14ac:dyDescent="0.2">
      <c r="A228" s="244" t="s">
        <v>11041</v>
      </c>
      <c r="B228" s="244" t="s">
        <v>11042</v>
      </c>
    </row>
    <row r="229" spans="1:2" x14ac:dyDescent="0.2">
      <c r="A229" s="244" t="s">
        <v>11043</v>
      </c>
      <c r="B229" s="244" t="s">
        <v>11044</v>
      </c>
    </row>
    <row r="230" spans="1:2" x14ac:dyDescent="0.2">
      <c r="A230" s="244" t="s">
        <v>11045</v>
      </c>
      <c r="B230" s="244" t="s">
        <v>11046</v>
      </c>
    </row>
    <row r="231" spans="1:2" x14ac:dyDescent="0.2">
      <c r="A231" s="244" t="s">
        <v>11047</v>
      </c>
      <c r="B231" s="244" t="s">
        <v>11048</v>
      </c>
    </row>
    <row r="232" spans="1:2" x14ac:dyDescent="0.2">
      <c r="A232" s="244" t="s">
        <v>11049</v>
      </c>
      <c r="B232" s="244" t="s">
        <v>11050</v>
      </c>
    </row>
    <row r="233" spans="1:2" x14ac:dyDescent="0.2">
      <c r="A233" s="244" t="s">
        <v>11051</v>
      </c>
      <c r="B233" s="244" t="s">
        <v>11052</v>
      </c>
    </row>
    <row r="234" spans="1:2" x14ac:dyDescent="0.2">
      <c r="A234" s="244" t="s">
        <v>11053</v>
      </c>
      <c r="B234" s="244" t="s">
        <v>11054</v>
      </c>
    </row>
    <row r="235" spans="1:2" x14ac:dyDescent="0.2">
      <c r="A235" s="244" t="s">
        <v>11055</v>
      </c>
      <c r="B235" s="244" t="s">
        <v>11056</v>
      </c>
    </row>
    <row r="236" spans="1:2" x14ac:dyDescent="0.2">
      <c r="A236" s="244" t="s">
        <v>11057</v>
      </c>
      <c r="B236" s="244" t="s">
        <v>11058</v>
      </c>
    </row>
    <row r="237" spans="1:2" x14ac:dyDescent="0.2">
      <c r="A237" s="244" t="s">
        <v>11059</v>
      </c>
      <c r="B237" s="244" t="s">
        <v>11060</v>
      </c>
    </row>
    <row r="238" spans="1:2" x14ac:dyDescent="0.2">
      <c r="A238" s="244" t="s">
        <v>11061</v>
      </c>
      <c r="B238" s="244" t="s">
        <v>11062</v>
      </c>
    </row>
    <row r="239" spans="1:2" x14ac:dyDescent="0.2">
      <c r="A239" s="244" t="s">
        <v>11063</v>
      </c>
      <c r="B239" s="244" t="s">
        <v>11064</v>
      </c>
    </row>
    <row r="240" spans="1:2" x14ac:dyDescent="0.2">
      <c r="A240" s="244" t="s">
        <v>11065</v>
      </c>
      <c r="B240" s="244" t="s">
        <v>11066</v>
      </c>
    </row>
    <row r="241" spans="1:2" x14ac:dyDescent="0.2">
      <c r="A241" s="244" t="s">
        <v>11067</v>
      </c>
      <c r="B241" s="244" t="s">
        <v>11068</v>
      </c>
    </row>
    <row r="242" spans="1:2" x14ac:dyDescent="0.2">
      <c r="A242" s="244" t="s">
        <v>11069</v>
      </c>
      <c r="B242" s="244" t="s">
        <v>11070</v>
      </c>
    </row>
    <row r="243" spans="1:2" x14ac:dyDescent="0.2">
      <c r="A243" s="244" t="s">
        <v>11071</v>
      </c>
      <c r="B243" s="244" t="s">
        <v>11072</v>
      </c>
    </row>
    <row r="244" spans="1:2" x14ac:dyDescent="0.2">
      <c r="A244" s="244" t="s">
        <v>11073</v>
      </c>
      <c r="B244" s="244" t="s">
        <v>11074</v>
      </c>
    </row>
    <row r="245" spans="1:2" x14ac:dyDescent="0.2">
      <c r="A245" s="244" t="s">
        <v>11075</v>
      </c>
      <c r="B245" s="244" t="s">
        <v>11076</v>
      </c>
    </row>
    <row r="246" spans="1:2" x14ac:dyDescent="0.2">
      <c r="A246" s="244" t="s">
        <v>11077</v>
      </c>
      <c r="B246" s="244" t="s">
        <v>11078</v>
      </c>
    </row>
    <row r="247" spans="1:2" x14ac:dyDescent="0.2">
      <c r="A247" s="244" t="s">
        <v>11079</v>
      </c>
      <c r="B247" s="244" t="s">
        <v>11080</v>
      </c>
    </row>
    <row r="248" spans="1:2" x14ac:dyDescent="0.2">
      <c r="A248" s="244" t="s">
        <v>11081</v>
      </c>
      <c r="B248" s="244" t="s">
        <v>11082</v>
      </c>
    </row>
    <row r="249" spans="1:2" x14ac:dyDescent="0.2">
      <c r="A249" s="244" t="s">
        <v>11083</v>
      </c>
      <c r="B249" s="244" t="s">
        <v>11084</v>
      </c>
    </row>
    <row r="250" spans="1:2" x14ac:dyDescent="0.2">
      <c r="A250" s="244" t="s">
        <v>11085</v>
      </c>
      <c r="B250" s="244" t="s">
        <v>11086</v>
      </c>
    </row>
    <row r="251" spans="1:2" x14ac:dyDescent="0.2">
      <c r="A251" s="244" t="s">
        <v>11087</v>
      </c>
      <c r="B251" s="244" t="s">
        <v>11088</v>
      </c>
    </row>
    <row r="252" spans="1:2" x14ac:dyDescent="0.2">
      <c r="A252" s="244" t="s">
        <v>11089</v>
      </c>
      <c r="B252" s="244" t="s">
        <v>11090</v>
      </c>
    </row>
    <row r="253" spans="1:2" x14ac:dyDescent="0.2">
      <c r="A253" s="244" t="s">
        <v>11091</v>
      </c>
      <c r="B253" s="244" t="s">
        <v>11092</v>
      </c>
    </row>
    <row r="254" spans="1:2" x14ac:dyDescent="0.2">
      <c r="A254" s="244" t="s">
        <v>11093</v>
      </c>
      <c r="B254" s="244" t="s">
        <v>11094</v>
      </c>
    </row>
    <row r="255" spans="1:2" x14ac:dyDescent="0.2">
      <c r="A255" s="244" t="s">
        <v>11095</v>
      </c>
      <c r="B255" s="244" t="s">
        <v>11096</v>
      </c>
    </row>
    <row r="256" spans="1:2" x14ac:dyDescent="0.2">
      <c r="A256" s="244" t="s">
        <v>11097</v>
      </c>
      <c r="B256" s="244" t="s">
        <v>11098</v>
      </c>
    </row>
    <row r="257" spans="1:2" x14ac:dyDescent="0.2">
      <c r="A257" s="244" t="s">
        <v>11099</v>
      </c>
      <c r="B257" s="244" t="s">
        <v>11100</v>
      </c>
    </row>
    <row r="258" spans="1:2" x14ac:dyDescent="0.2">
      <c r="A258" s="244" t="s">
        <v>11101</v>
      </c>
      <c r="B258" s="244" t="s">
        <v>11102</v>
      </c>
    </row>
    <row r="259" spans="1:2" x14ac:dyDescent="0.2">
      <c r="A259" s="244" t="s">
        <v>11103</v>
      </c>
      <c r="B259" s="244" t="s">
        <v>11104</v>
      </c>
    </row>
    <row r="260" spans="1:2" x14ac:dyDescent="0.2">
      <c r="A260" s="244" t="s">
        <v>11105</v>
      </c>
      <c r="B260" s="244" t="s">
        <v>11106</v>
      </c>
    </row>
    <row r="261" spans="1:2" x14ac:dyDescent="0.2">
      <c r="A261" s="244" t="s">
        <v>11107</v>
      </c>
      <c r="B261" s="244" t="s">
        <v>11108</v>
      </c>
    </row>
    <row r="262" spans="1:2" x14ac:dyDescent="0.2">
      <c r="A262" s="244" t="s">
        <v>11109</v>
      </c>
      <c r="B262" s="244" t="s">
        <v>11110</v>
      </c>
    </row>
    <row r="263" spans="1:2" x14ac:dyDescent="0.2">
      <c r="A263" s="244" t="s">
        <v>11111</v>
      </c>
      <c r="B263" s="244" t="s">
        <v>11112</v>
      </c>
    </row>
    <row r="264" spans="1:2" x14ac:dyDescent="0.2">
      <c r="A264" s="244" t="s">
        <v>11113</v>
      </c>
      <c r="B264" s="244" t="s">
        <v>11114</v>
      </c>
    </row>
    <row r="265" spans="1:2" x14ac:dyDescent="0.2">
      <c r="A265" s="244" t="s">
        <v>11115</v>
      </c>
      <c r="B265" s="244" t="s">
        <v>11116</v>
      </c>
    </row>
    <row r="266" spans="1:2" x14ac:dyDescent="0.2">
      <c r="A266" s="244" t="s">
        <v>11117</v>
      </c>
      <c r="B266" s="244" t="s">
        <v>11118</v>
      </c>
    </row>
    <row r="267" spans="1:2" x14ac:dyDescent="0.2">
      <c r="A267" s="244" t="s">
        <v>11119</v>
      </c>
      <c r="B267" s="244" t="s">
        <v>11120</v>
      </c>
    </row>
    <row r="268" spans="1:2" x14ac:dyDescent="0.2">
      <c r="A268" s="244" t="s">
        <v>11121</v>
      </c>
      <c r="B268" s="244" t="s">
        <v>11122</v>
      </c>
    </row>
    <row r="269" spans="1:2" x14ac:dyDescent="0.2">
      <c r="A269" s="244" t="s">
        <v>11123</v>
      </c>
      <c r="B269" s="244" t="s">
        <v>11124</v>
      </c>
    </row>
    <row r="270" spans="1:2" x14ac:dyDescent="0.2">
      <c r="A270" s="244" t="s">
        <v>11125</v>
      </c>
      <c r="B270" s="244" t="s">
        <v>11126</v>
      </c>
    </row>
    <row r="271" spans="1:2" x14ac:dyDescent="0.2">
      <c r="A271" s="244" t="s">
        <v>11127</v>
      </c>
      <c r="B271" s="244" t="s">
        <v>11128</v>
      </c>
    </row>
    <row r="272" spans="1:2" x14ac:dyDescent="0.2">
      <c r="A272" s="244" t="s">
        <v>11129</v>
      </c>
      <c r="B272" s="244" t="s">
        <v>11130</v>
      </c>
    </row>
    <row r="273" spans="1:2" x14ac:dyDescent="0.2">
      <c r="A273" s="244" t="s">
        <v>11131</v>
      </c>
      <c r="B273" s="244" t="s">
        <v>11132</v>
      </c>
    </row>
    <row r="274" spans="1:2" x14ac:dyDescent="0.2">
      <c r="A274" s="244" t="s">
        <v>11133</v>
      </c>
      <c r="B274" s="244" t="s">
        <v>11134</v>
      </c>
    </row>
    <row r="275" spans="1:2" x14ac:dyDescent="0.2">
      <c r="A275" s="244" t="s">
        <v>11135</v>
      </c>
      <c r="B275" s="244" t="s">
        <v>11136</v>
      </c>
    </row>
    <row r="276" spans="1:2" x14ac:dyDescent="0.2">
      <c r="A276" s="244" t="s">
        <v>11137</v>
      </c>
      <c r="B276" s="244" t="s">
        <v>11138</v>
      </c>
    </row>
    <row r="277" spans="1:2" x14ac:dyDescent="0.2">
      <c r="A277" s="244" t="s">
        <v>11139</v>
      </c>
      <c r="B277" s="244" t="s">
        <v>11140</v>
      </c>
    </row>
    <row r="278" spans="1:2" x14ac:dyDescent="0.2">
      <c r="A278" s="244" t="s">
        <v>11141</v>
      </c>
      <c r="B278" s="244" t="s">
        <v>11142</v>
      </c>
    </row>
    <row r="279" spans="1:2" x14ac:dyDescent="0.2">
      <c r="A279" s="244" t="s">
        <v>11143</v>
      </c>
      <c r="B279" s="244" t="s">
        <v>11144</v>
      </c>
    </row>
    <row r="280" spans="1:2" x14ac:dyDescent="0.2">
      <c r="A280" s="244" t="s">
        <v>11145</v>
      </c>
      <c r="B280" s="244" t="s">
        <v>11146</v>
      </c>
    </row>
    <row r="281" spans="1:2" x14ac:dyDescent="0.2">
      <c r="A281" s="244" t="s">
        <v>11147</v>
      </c>
      <c r="B281" s="244" t="s">
        <v>11148</v>
      </c>
    </row>
    <row r="282" spans="1:2" x14ac:dyDescent="0.2">
      <c r="A282" s="244" t="s">
        <v>11149</v>
      </c>
      <c r="B282" s="244" t="s">
        <v>11150</v>
      </c>
    </row>
    <row r="283" spans="1:2" x14ac:dyDescent="0.2">
      <c r="A283" s="244" t="s">
        <v>11151</v>
      </c>
      <c r="B283" s="244" t="s">
        <v>11152</v>
      </c>
    </row>
    <row r="284" spans="1:2" x14ac:dyDescent="0.2">
      <c r="A284" s="244" t="s">
        <v>11153</v>
      </c>
      <c r="B284" s="244" t="s">
        <v>11154</v>
      </c>
    </row>
    <row r="285" spans="1:2" x14ac:dyDescent="0.2">
      <c r="A285" s="244" t="s">
        <v>11155</v>
      </c>
      <c r="B285" s="244" t="s">
        <v>11156</v>
      </c>
    </row>
    <row r="286" spans="1:2" x14ac:dyDescent="0.2">
      <c r="A286" s="244" t="s">
        <v>11157</v>
      </c>
      <c r="B286" s="244" t="s">
        <v>11158</v>
      </c>
    </row>
    <row r="287" spans="1:2" x14ac:dyDescent="0.2">
      <c r="A287" s="244" t="s">
        <v>11159</v>
      </c>
      <c r="B287" s="244" t="s">
        <v>11160</v>
      </c>
    </row>
    <row r="288" spans="1:2" x14ac:dyDescent="0.2">
      <c r="A288" s="244" t="s">
        <v>11161</v>
      </c>
      <c r="B288" s="244" t="s">
        <v>11162</v>
      </c>
    </row>
    <row r="289" spans="1:2" x14ac:dyDescent="0.2">
      <c r="A289" s="244" t="s">
        <v>11163</v>
      </c>
      <c r="B289" s="244" t="s">
        <v>11164</v>
      </c>
    </row>
    <row r="290" spans="1:2" x14ac:dyDescent="0.2">
      <c r="A290" s="244" t="s">
        <v>11165</v>
      </c>
      <c r="B290" s="244" t="s">
        <v>11166</v>
      </c>
    </row>
    <row r="291" spans="1:2" x14ac:dyDescent="0.2">
      <c r="A291" s="244" t="s">
        <v>11167</v>
      </c>
      <c r="B291" s="244" t="s">
        <v>11168</v>
      </c>
    </row>
    <row r="292" spans="1:2" x14ac:dyDescent="0.2">
      <c r="A292" s="244" t="s">
        <v>11169</v>
      </c>
      <c r="B292" s="244" t="s">
        <v>11170</v>
      </c>
    </row>
    <row r="293" spans="1:2" x14ac:dyDescent="0.2">
      <c r="A293" s="244" t="s">
        <v>11171</v>
      </c>
      <c r="B293" s="244" t="s">
        <v>11172</v>
      </c>
    </row>
    <row r="294" spans="1:2" x14ac:dyDescent="0.2">
      <c r="A294" s="244" t="s">
        <v>11173</v>
      </c>
      <c r="B294" s="244" t="s">
        <v>11174</v>
      </c>
    </row>
    <row r="295" spans="1:2" x14ac:dyDescent="0.2">
      <c r="A295" s="244" t="s">
        <v>11175</v>
      </c>
      <c r="B295" s="244" t="s">
        <v>11176</v>
      </c>
    </row>
    <row r="296" spans="1:2" x14ac:dyDescent="0.2">
      <c r="A296" s="244" t="s">
        <v>11177</v>
      </c>
      <c r="B296" s="244" t="s">
        <v>11178</v>
      </c>
    </row>
    <row r="297" spans="1:2" x14ac:dyDescent="0.2">
      <c r="A297" s="244" t="s">
        <v>11179</v>
      </c>
      <c r="B297" s="244" t="s">
        <v>11180</v>
      </c>
    </row>
    <row r="298" spans="1:2" x14ac:dyDescent="0.2">
      <c r="A298" s="244" t="s">
        <v>11181</v>
      </c>
      <c r="B298" s="244" t="s">
        <v>11182</v>
      </c>
    </row>
    <row r="299" spans="1:2" x14ac:dyDescent="0.2">
      <c r="A299" s="244" t="s">
        <v>11183</v>
      </c>
      <c r="B299" s="244" t="s">
        <v>11184</v>
      </c>
    </row>
    <row r="300" spans="1:2" x14ac:dyDescent="0.2">
      <c r="A300" s="244" t="s">
        <v>11185</v>
      </c>
      <c r="B300" s="244" t="s">
        <v>11186</v>
      </c>
    </row>
    <row r="301" spans="1:2" x14ac:dyDescent="0.2">
      <c r="A301" s="244" t="s">
        <v>11187</v>
      </c>
      <c r="B301" s="244" t="s">
        <v>11188</v>
      </c>
    </row>
    <row r="302" spans="1:2" x14ac:dyDescent="0.2">
      <c r="A302" s="244" t="s">
        <v>11189</v>
      </c>
      <c r="B302" s="244" t="s">
        <v>11190</v>
      </c>
    </row>
    <row r="303" spans="1:2" x14ac:dyDescent="0.2">
      <c r="A303" s="244" t="s">
        <v>11191</v>
      </c>
      <c r="B303" s="244" t="s">
        <v>11192</v>
      </c>
    </row>
    <row r="304" spans="1:2" x14ac:dyDescent="0.2">
      <c r="A304" s="244" t="s">
        <v>11193</v>
      </c>
      <c r="B304" s="244" t="s">
        <v>11194</v>
      </c>
    </row>
    <row r="305" spans="1:2" x14ac:dyDescent="0.2">
      <c r="A305" s="244" t="s">
        <v>11195</v>
      </c>
      <c r="B305" s="244" t="s">
        <v>11196</v>
      </c>
    </row>
    <row r="306" spans="1:2" x14ac:dyDescent="0.2">
      <c r="A306" s="244" t="s">
        <v>11197</v>
      </c>
      <c r="B306" s="244" t="s">
        <v>11198</v>
      </c>
    </row>
    <row r="307" spans="1:2" x14ac:dyDescent="0.2">
      <c r="A307" s="244" t="s">
        <v>11199</v>
      </c>
      <c r="B307" s="244" t="s">
        <v>11200</v>
      </c>
    </row>
    <row r="308" spans="1:2" x14ac:dyDescent="0.2">
      <c r="A308" s="244" t="s">
        <v>11201</v>
      </c>
      <c r="B308" s="244" t="s">
        <v>11202</v>
      </c>
    </row>
    <row r="309" spans="1:2" x14ac:dyDescent="0.2">
      <c r="A309" s="244" t="s">
        <v>11203</v>
      </c>
      <c r="B309" s="244" t="s">
        <v>11204</v>
      </c>
    </row>
    <row r="310" spans="1:2" x14ac:dyDescent="0.2">
      <c r="A310" s="244" t="s">
        <v>11205</v>
      </c>
      <c r="B310" s="244" t="s">
        <v>11206</v>
      </c>
    </row>
    <row r="311" spans="1:2" x14ac:dyDescent="0.2">
      <c r="A311" s="244" t="s">
        <v>11207</v>
      </c>
      <c r="B311" s="244" t="s">
        <v>11208</v>
      </c>
    </row>
    <row r="312" spans="1:2" x14ac:dyDescent="0.2">
      <c r="A312" s="244" t="s">
        <v>11209</v>
      </c>
      <c r="B312" s="244" t="s">
        <v>11210</v>
      </c>
    </row>
    <row r="313" spans="1:2" x14ac:dyDescent="0.2">
      <c r="A313" s="244" t="s">
        <v>11211</v>
      </c>
      <c r="B313" s="244" t="s">
        <v>11212</v>
      </c>
    </row>
    <row r="314" spans="1:2" x14ac:dyDescent="0.2">
      <c r="A314" s="244" t="s">
        <v>11213</v>
      </c>
      <c r="B314" s="244" t="s">
        <v>11214</v>
      </c>
    </row>
    <row r="315" spans="1:2" x14ac:dyDescent="0.2">
      <c r="A315" s="244" t="s">
        <v>11215</v>
      </c>
      <c r="B315" s="244" t="s">
        <v>11216</v>
      </c>
    </row>
    <row r="316" spans="1:2" x14ac:dyDescent="0.2">
      <c r="A316" s="244" t="s">
        <v>11217</v>
      </c>
      <c r="B316" s="244" t="s">
        <v>11218</v>
      </c>
    </row>
    <row r="317" spans="1:2" x14ac:dyDescent="0.2">
      <c r="A317" s="244" t="s">
        <v>11219</v>
      </c>
      <c r="B317" s="244" t="s">
        <v>11220</v>
      </c>
    </row>
    <row r="318" spans="1:2" x14ac:dyDescent="0.2">
      <c r="A318" s="244" t="s">
        <v>11221</v>
      </c>
      <c r="B318" s="244" t="s">
        <v>11222</v>
      </c>
    </row>
    <row r="319" spans="1:2" x14ac:dyDescent="0.2">
      <c r="A319" s="244" t="s">
        <v>11223</v>
      </c>
      <c r="B319" s="244" t="s">
        <v>11224</v>
      </c>
    </row>
    <row r="320" spans="1:2" x14ac:dyDescent="0.2">
      <c r="A320" s="244" t="s">
        <v>11225</v>
      </c>
      <c r="B320" s="244" t="s">
        <v>11226</v>
      </c>
    </row>
    <row r="321" spans="1:2" x14ac:dyDescent="0.2">
      <c r="A321" s="244" t="s">
        <v>11227</v>
      </c>
      <c r="B321" s="244" t="s">
        <v>11228</v>
      </c>
    </row>
    <row r="322" spans="1:2" x14ac:dyDescent="0.2">
      <c r="A322" s="244" t="s">
        <v>11229</v>
      </c>
      <c r="B322" s="244" t="s">
        <v>11230</v>
      </c>
    </row>
    <row r="323" spans="1:2" x14ac:dyDescent="0.2">
      <c r="A323" s="244" t="s">
        <v>11231</v>
      </c>
      <c r="B323" s="244" t="s">
        <v>11232</v>
      </c>
    </row>
    <row r="324" spans="1:2" x14ac:dyDescent="0.2">
      <c r="A324" s="244" t="s">
        <v>11233</v>
      </c>
      <c r="B324" s="244" t="s">
        <v>11234</v>
      </c>
    </row>
    <row r="325" spans="1:2" x14ac:dyDescent="0.2">
      <c r="A325" s="244" t="s">
        <v>11235</v>
      </c>
      <c r="B325" s="244" t="s">
        <v>11236</v>
      </c>
    </row>
    <row r="326" spans="1:2" x14ac:dyDescent="0.2">
      <c r="A326" s="244" t="s">
        <v>11237</v>
      </c>
      <c r="B326" s="244" t="s">
        <v>11238</v>
      </c>
    </row>
    <row r="327" spans="1:2" x14ac:dyDescent="0.2">
      <c r="A327" s="244" t="s">
        <v>11239</v>
      </c>
      <c r="B327" s="244" t="s">
        <v>11240</v>
      </c>
    </row>
    <row r="328" spans="1:2" x14ac:dyDescent="0.2">
      <c r="A328" s="244" t="s">
        <v>11241</v>
      </c>
      <c r="B328" s="244" t="s">
        <v>11242</v>
      </c>
    </row>
    <row r="329" spans="1:2" x14ac:dyDescent="0.2">
      <c r="A329" s="244" t="s">
        <v>11243</v>
      </c>
      <c r="B329" s="244" t="s">
        <v>11244</v>
      </c>
    </row>
    <row r="330" spans="1:2" x14ac:dyDescent="0.2">
      <c r="A330" s="244" t="s">
        <v>11245</v>
      </c>
      <c r="B330" s="244" t="s">
        <v>11246</v>
      </c>
    </row>
    <row r="331" spans="1:2" x14ac:dyDescent="0.2">
      <c r="A331" s="244" t="s">
        <v>11247</v>
      </c>
      <c r="B331" s="244" t="s">
        <v>11248</v>
      </c>
    </row>
    <row r="332" spans="1:2" x14ac:dyDescent="0.2">
      <c r="A332" s="244" t="s">
        <v>11249</v>
      </c>
      <c r="B332" s="244" t="s">
        <v>11250</v>
      </c>
    </row>
    <row r="333" spans="1:2" x14ac:dyDescent="0.2">
      <c r="A333" s="244" t="s">
        <v>11251</v>
      </c>
      <c r="B333" s="244" t="s">
        <v>11252</v>
      </c>
    </row>
    <row r="334" spans="1:2" x14ac:dyDescent="0.2">
      <c r="A334" s="244" t="s">
        <v>11253</v>
      </c>
      <c r="B334" s="244" t="s">
        <v>11254</v>
      </c>
    </row>
    <row r="335" spans="1:2" x14ac:dyDescent="0.2">
      <c r="A335" s="244" t="s">
        <v>11255</v>
      </c>
      <c r="B335" s="244" t="s">
        <v>11256</v>
      </c>
    </row>
    <row r="336" spans="1:2" x14ac:dyDescent="0.2">
      <c r="A336" s="244" t="s">
        <v>11257</v>
      </c>
      <c r="B336" s="244" t="s">
        <v>11258</v>
      </c>
    </row>
    <row r="337" spans="1:2" x14ac:dyDescent="0.2">
      <c r="A337" s="244" t="s">
        <v>11259</v>
      </c>
      <c r="B337" s="244" t="s">
        <v>11260</v>
      </c>
    </row>
    <row r="338" spans="1:2" x14ac:dyDescent="0.2">
      <c r="A338" s="244" t="s">
        <v>11261</v>
      </c>
      <c r="B338" s="244" t="s">
        <v>11262</v>
      </c>
    </row>
    <row r="339" spans="1:2" x14ac:dyDescent="0.2">
      <c r="A339" s="244" t="s">
        <v>11263</v>
      </c>
      <c r="B339" s="244" t="s">
        <v>11264</v>
      </c>
    </row>
    <row r="340" spans="1:2" x14ac:dyDescent="0.2">
      <c r="A340" s="244" t="s">
        <v>11265</v>
      </c>
      <c r="B340" s="244" t="s">
        <v>11266</v>
      </c>
    </row>
    <row r="341" spans="1:2" x14ac:dyDescent="0.2">
      <c r="A341" s="244" t="s">
        <v>11267</v>
      </c>
      <c r="B341" s="244" t="s">
        <v>11268</v>
      </c>
    </row>
    <row r="342" spans="1:2" x14ac:dyDescent="0.2">
      <c r="A342" s="244" t="s">
        <v>11269</v>
      </c>
      <c r="B342" s="244" t="s">
        <v>11270</v>
      </c>
    </row>
    <row r="343" spans="1:2" x14ac:dyDescent="0.2">
      <c r="A343" s="244" t="s">
        <v>11271</v>
      </c>
      <c r="B343" s="244" t="s">
        <v>11272</v>
      </c>
    </row>
    <row r="344" spans="1:2" x14ac:dyDescent="0.2">
      <c r="A344" s="244" t="s">
        <v>11273</v>
      </c>
      <c r="B344" s="244" t="s">
        <v>11274</v>
      </c>
    </row>
    <row r="345" spans="1:2" x14ac:dyDescent="0.2">
      <c r="A345" s="244" t="s">
        <v>11275</v>
      </c>
      <c r="B345" s="244" t="s">
        <v>11276</v>
      </c>
    </row>
    <row r="346" spans="1:2" x14ac:dyDescent="0.2">
      <c r="A346" s="244" t="s">
        <v>11277</v>
      </c>
      <c r="B346" s="244" t="s">
        <v>11278</v>
      </c>
    </row>
    <row r="347" spans="1:2" x14ac:dyDescent="0.2">
      <c r="A347" s="244" t="s">
        <v>11279</v>
      </c>
      <c r="B347" s="244" t="s">
        <v>11280</v>
      </c>
    </row>
    <row r="348" spans="1:2" x14ac:dyDescent="0.2">
      <c r="A348" s="244" t="s">
        <v>11281</v>
      </c>
      <c r="B348" s="244" t="s">
        <v>11282</v>
      </c>
    </row>
    <row r="349" spans="1:2" x14ac:dyDescent="0.2">
      <c r="A349" s="244" t="s">
        <v>11283</v>
      </c>
      <c r="B349" s="244" t="s">
        <v>11284</v>
      </c>
    </row>
    <row r="350" spans="1:2" x14ac:dyDescent="0.2">
      <c r="A350" s="244" t="s">
        <v>11285</v>
      </c>
      <c r="B350" s="244" t="s">
        <v>11286</v>
      </c>
    </row>
    <row r="351" spans="1:2" x14ac:dyDescent="0.2">
      <c r="A351" s="244" t="s">
        <v>11287</v>
      </c>
      <c r="B351" s="244" t="s">
        <v>11288</v>
      </c>
    </row>
    <row r="352" spans="1:2" x14ac:dyDescent="0.2">
      <c r="A352" s="244" t="s">
        <v>11289</v>
      </c>
      <c r="B352" s="244" t="s">
        <v>11290</v>
      </c>
    </row>
    <row r="353" spans="1:2" x14ac:dyDescent="0.2">
      <c r="A353" s="244" t="s">
        <v>11291</v>
      </c>
      <c r="B353" s="244" t="s">
        <v>11292</v>
      </c>
    </row>
    <row r="354" spans="1:2" x14ac:dyDescent="0.2">
      <c r="A354" s="244" t="s">
        <v>11293</v>
      </c>
      <c r="B354" s="244" t="s">
        <v>11294</v>
      </c>
    </row>
    <row r="355" spans="1:2" x14ac:dyDescent="0.2">
      <c r="A355" s="244" t="s">
        <v>11295</v>
      </c>
      <c r="B355" s="244" t="s">
        <v>11296</v>
      </c>
    </row>
    <row r="356" spans="1:2" x14ac:dyDescent="0.2">
      <c r="A356" s="244" t="s">
        <v>11297</v>
      </c>
      <c r="B356" s="244" t="s">
        <v>11298</v>
      </c>
    </row>
    <row r="357" spans="1:2" x14ac:dyDescent="0.2">
      <c r="A357" s="244" t="s">
        <v>11299</v>
      </c>
      <c r="B357" s="244" t="s">
        <v>11300</v>
      </c>
    </row>
    <row r="358" spans="1:2" x14ac:dyDescent="0.2">
      <c r="A358" s="244" t="s">
        <v>11301</v>
      </c>
      <c r="B358" s="244" t="s">
        <v>11302</v>
      </c>
    </row>
    <row r="359" spans="1:2" x14ac:dyDescent="0.2">
      <c r="A359" s="244" t="s">
        <v>11303</v>
      </c>
      <c r="B359" s="244" t="s">
        <v>11304</v>
      </c>
    </row>
    <row r="360" spans="1:2" x14ac:dyDescent="0.2">
      <c r="A360" s="244" t="s">
        <v>11305</v>
      </c>
      <c r="B360" s="244" t="s">
        <v>11306</v>
      </c>
    </row>
    <row r="361" spans="1:2" x14ac:dyDescent="0.2">
      <c r="A361" s="244" t="s">
        <v>11307</v>
      </c>
      <c r="B361" s="244" t="s">
        <v>11308</v>
      </c>
    </row>
    <row r="362" spans="1:2" x14ac:dyDescent="0.2">
      <c r="A362" s="244" t="s">
        <v>11309</v>
      </c>
      <c r="B362" s="244" t="s">
        <v>11310</v>
      </c>
    </row>
    <row r="363" spans="1:2" x14ac:dyDescent="0.2">
      <c r="A363" s="244" t="s">
        <v>11311</v>
      </c>
      <c r="B363" s="244" t="s">
        <v>11312</v>
      </c>
    </row>
    <row r="364" spans="1:2" x14ac:dyDescent="0.2">
      <c r="A364" s="244" t="s">
        <v>11313</v>
      </c>
      <c r="B364" s="244" t="s">
        <v>11314</v>
      </c>
    </row>
    <row r="365" spans="1:2" x14ac:dyDescent="0.2">
      <c r="A365" s="244" t="s">
        <v>11315</v>
      </c>
      <c r="B365" s="244" t="s">
        <v>11316</v>
      </c>
    </row>
    <row r="366" spans="1:2" x14ac:dyDescent="0.2">
      <c r="A366" s="244" t="s">
        <v>11317</v>
      </c>
      <c r="B366" s="244" t="s">
        <v>11318</v>
      </c>
    </row>
    <row r="367" spans="1:2" x14ac:dyDescent="0.2">
      <c r="A367" s="244" t="s">
        <v>11319</v>
      </c>
      <c r="B367" s="244" t="s">
        <v>11320</v>
      </c>
    </row>
    <row r="368" spans="1:2" x14ac:dyDescent="0.2">
      <c r="A368" s="244" t="s">
        <v>11321</v>
      </c>
      <c r="B368" s="244" t="s">
        <v>11322</v>
      </c>
    </row>
    <row r="369" spans="1:2" x14ac:dyDescent="0.2">
      <c r="A369" s="244" t="s">
        <v>11323</v>
      </c>
      <c r="B369" s="244" t="s">
        <v>11324</v>
      </c>
    </row>
    <row r="370" spans="1:2" x14ac:dyDescent="0.2">
      <c r="A370" s="244" t="s">
        <v>11325</v>
      </c>
      <c r="B370" s="244" t="s">
        <v>11326</v>
      </c>
    </row>
    <row r="371" spans="1:2" x14ac:dyDescent="0.2">
      <c r="A371" s="244" t="s">
        <v>11327</v>
      </c>
      <c r="B371" s="244" t="s">
        <v>11328</v>
      </c>
    </row>
    <row r="372" spans="1:2" x14ac:dyDescent="0.2">
      <c r="A372" s="244" t="s">
        <v>11329</v>
      </c>
      <c r="B372" s="244" t="s">
        <v>11330</v>
      </c>
    </row>
    <row r="373" spans="1:2" x14ac:dyDescent="0.2">
      <c r="A373" s="244" t="s">
        <v>11331</v>
      </c>
      <c r="B373" s="244" t="s">
        <v>11332</v>
      </c>
    </row>
    <row r="374" spans="1:2" x14ac:dyDescent="0.2">
      <c r="A374" s="244" t="s">
        <v>11333</v>
      </c>
      <c r="B374" s="244" t="s">
        <v>11334</v>
      </c>
    </row>
    <row r="375" spans="1:2" x14ac:dyDescent="0.2">
      <c r="A375" s="244" t="s">
        <v>11335</v>
      </c>
      <c r="B375" s="244" t="s">
        <v>11336</v>
      </c>
    </row>
    <row r="376" spans="1:2" x14ac:dyDescent="0.2">
      <c r="A376" s="244" t="s">
        <v>11337</v>
      </c>
      <c r="B376" s="244" t="s">
        <v>11338</v>
      </c>
    </row>
    <row r="377" spans="1:2" x14ac:dyDescent="0.2">
      <c r="A377" s="244" t="s">
        <v>11339</v>
      </c>
      <c r="B377" s="244" t="s">
        <v>11340</v>
      </c>
    </row>
    <row r="378" spans="1:2" x14ac:dyDescent="0.2">
      <c r="A378" s="244" t="s">
        <v>11341</v>
      </c>
      <c r="B378" s="244" t="s">
        <v>11342</v>
      </c>
    </row>
    <row r="379" spans="1:2" x14ac:dyDescent="0.2">
      <c r="A379" s="244" t="s">
        <v>11343</v>
      </c>
      <c r="B379" s="244" t="s">
        <v>11344</v>
      </c>
    </row>
    <row r="380" spans="1:2" x14ac:dyDescent="0.2">
      <c r="A380" s="244" t="s">
        <v>11345</v>
      </c>
      <c r="B380" s="244" t="s">
        <v>11346</v>
      </c>
    </row>
    <row r="381" spans="1:2" x14ac:dyDescent="0.2">
      <c r="A381" s="244" t="s">
        <v>11347</v>
      </c>
      <c r="B381" s="244" t="s">
        <v>11348</v>
      </c>
    </row>
    <row r="382" spans="1:2" x14ac:dyDescent="0.2">
      <c r="A382" s="244" t="s">
        <v>11349</v>
      </c>
      <c r="B382" s="244" t="s">
        <v>11350</v>
      </c>
    </row>
    <row r="383" spans="1:2" x14ac:dyDescent="0.2">
      <c r="A383" s="244" t="s">
        <v>11351</v>
      </c>
      <c r="B383" s="244" t="s">
        <v>11352</v>
      </c>
    </row>
    <row r="384" spans="1:2" x14ac:dyDescent="0.2">
      <c r="A384" s="244" t="s">
        <v>11353</v>
      </c>
      <c r="B384" s="244" t="s">
        <v>11354</v>
      </c>
    </row>
    <row r="385" spans="1:2" x14ac:dyDescent="0.2">
      <c r="A385" s="244" t="s">
        <v>11355</v>
      </c>
      <c r="B385" s="244" t="s">
        <v>11356</v>
      </c>
    </row>
    <row r="386" spans="1:2" x14ac:dyDescent="0.2">
      <c r="A386" s="244" t="s">
        <v>11357</v>
      </c>
      <c r="B386" s="244" t="s">
        <v>11358</v>
      </c>
    </row>
    <row r="387" spans="1:2" x14ac:dyDescent="0.2">
      <c r="A387" s="244" t="s">
        <v>11359</v>
      </c>
      <c r="B387" s="244" t="s">
        <v>11360</v>
      </c>
    </row>
    <row r="388" spans="1:2" x14ac:dyDescent="0.2">
      <c r="A388" s="244" t="s">
        <v>11361</v>
      </c>
      <c r="B388" s="244" t="s">
        <v>11362</v>
      </c>
    </row>
    <row r="389" spans="1:2" x14ac:dyDescent="0.2">
      <c r="A389" s="244" t="s">
        <v>11363</v>
      </c>
      <c r="B389" s="244" t="s">
        <v>11364</v>
      </c>
    </row>
    <row r="390" spans="1:2" x14ac:dyDescent="0.2">
      <c r="A390" s="244" t="s">
        <v>11365</v>
      </c>
      <c r="B390" s="244" t="s">
        <v>11366</v>
      </c>
    </row>
    <row r="391" spans="1:2" x14ac:dyDescent="0.2">
      <c r="A391" s="244" t="s">
        <v>11367</v>
      </c>
      <c r="B391" s="244" t="s">
        <v>11368</v>
      </c>
    </row>
    <row r="392" spans="1:2" x14ac:dyDescent="0.2">
      <c r="A392" s="244" t="s">
        <v>11369</v>
      </c>
      <c r="B392" s="244" t="s">
        <v>11370</v>
      </c>
    </row>
    <row r="393" spans="1:2" x14ac:dyDescent="0.2">
      <c r="A393" s="244" t="s">
        <v>11371</v>
      </c>
      <c r="B393" s="244" t="s">
        <v>11372</v>
      </c>
    </row>
    <row r="394" spans="1:2" x14ac:dyDescent="0.2">
      <c r="A394" s="244" t="s">
        <v>11373</v>
      </c>
      <c r="B394" s="244" t="s">
        <v>11374</v>
      </c>
    </row>
    <row r="395" spans="1:2" x14ac:dyDescent="0.2">
      <c r="A395" s="244" t="s">
        <v>11375</v>
      </c>
      <c r="B395" s="244" t="s">
        <v>11376</v>
      </c>
    </row>
    <row r="396" spans="1:2" x14ac:dyDescent="0.2">
      <c r="A396" s="244" t="s">
        <v>11377</v>
      </c>
      <c r="B396" s="244" t="s">
        <v>11378</v>
      </c>
    </row>
    <row r="397" spans="1:2" x14ac:dyDescent="0.2">
      <c r="A397" s="244" t="s">
        <v>11379</v>
      </c>
      <c r="B397" s="244" t="s">
        <v>11380</v>
      </c>
    </row>
    <row r="398" spans="1:2" x14ac:dyDescent="0.2">
      <c r="A398" s="244" t="s">
        <v>11381</v>
      </c>
      <c r="B398" s="244" t="s">
        <v>11382</v>
      </c>
    </row>
    <row r="399" spans="1:2" x14ac:dyDescent="0.2">
      <c r="A399" s="244" t="s">
        <v>11383</v>
      </c>
      <c r="B399" s="244" t="s">
        <v>11384</v>
      </c>
    </row>
    <row r="400" spans="1:2" x14ac:dyDescent="0.2">
      <c r="A400" s="244" t="s">
        <v>11385</v>
      </c>
      <c r="B400" s="244" t="s">
        <v>11386</v>
      </c>
    </row>
    <row r="401" spans="1:2" x14ac:dyDescent="0.2">
      <c r="A401" s="244" t="s">
        <v>11387</v>
      </c>
      <c r="B401" s="244" t="s">
        <v>11388</v>
      </c>
    </row>
    <row r="402" spans="1:2" x14ac:dyDescent="0.2">
      <c r="A402" s="244" t="s">
        <v>11389</v>
      </c>
      <c r="B402" s="244" t="s">
        <v>11390</v>
      </c>
    </row>
    <row r="403" spans="1:2" x14ac:dyDescent="0.2">
      <c r="A403" s="244" t="s">
        <v>11391</v>
      </c>
      <c r="B403" s="244" t="s">
        <v>11392</v>
      </c>
    </row>
    <row r="404" spans="1:2" x14ac:dyDescent="0.2">
      <c r="A404" s="244" t="s">
        <v>11393</v>
      </c>
      <c r="B404" s="244" t="s">
        <v>11394</v>
      </c>
    </row>
    <row r="405" spans="1:2" x14ac:dyDescent="0.2">
      <c r="A405" s="244" t="s">
        <v>11395</v>
      </c>
      <c r="B405" s="244" t="s">
        <v>11396</v>
      </c>
    </row>
    <row r="406" spans="1:2" x14ac:dyDescent="0.2">
      <c r="A406" s="244" t="s">
        <v>11397</v>
      </c>
      <c r="B406" s="244" t="s">
        <v>11398</v>
      </c>
    </row>
    <row r="407" spans="1:2" x14ac:dyDescent="0.2">
      <c r="A407" s="244" t="s">
        <v>11399</v>
      </c>
      <c r="B407" s="244" t="s">
        <v>11400</v>
      </c>
    </row>
    <row r="408" spans="1:2" x14ac:dyDescent="0.2">
      <c r="A408" s="244" t="s">
        <v>11401</v>
      </c>
      <c r="B408" s="244" t="s">
        <v>11402</v>
      </c>
    </row>
    <row r="409" spans="1:2" x14ac:dyDescent="0.2">
      <c r="A409" s="244" t="s">
        <v>11403</v>
      </c>
      <c r="B409" s="244" t="s">
        <v>11404</v>
      </c>
    </row>
    <row r="410" spans="1:2" x14ac:dyDescent="0.2">
      <c r="A410" s="244" t="s">
        <v>11405</v>
      </c>
      <c r="B410" s="244" t="s">
        <v>11406</v>
      </c>
    </row>
    <row r="411" spans="1:2" x14ac:dyDescent="0.2">
      <c r="A411" s="244" t="s">
        <v>11407</v>
      </c>
      <c r="B411" s="244" t="s">
        <v>11408</v>
      </c>
    </row>
    <row r="412" spans="1:2" x14ac:dyDescent="0.2">
      <c r="A412" s="244" t="s">
        <v>11409</v>
      </c>
      <c r="B412" s="244" t="s">
        <v>11410</v>
      </c>
    </row>
    <row r="413" spans="1:2" x14ac:dyDescent="0.2">
      <c r="A413" s="244" t="s">
        <v>11411</v>
      </c>
      <c r="B413" s="244" t="s">
        <v>11412</v>
      </c>
    </row>
    <row r="414" spans="1:2" x14ac:dyDescent="0.2">
      <c r="A414" s="244" t="s">
        <v>11413</v>
      </c>
      <c r="B414" s="244" t="s">
        <v>11414</v>
      </c>
    </row>
    <row r="415" spans="1:2" x14ac:dyDescent="0.2">
      <c r="A415" s="244" t="s">
        <v>11415</v>
      </c>
      <c r="B415" s="244" t="s">
        <v>11416</v>
      </c>
    </row>
    <row r="416" spans="1:2" x14ac:dyDescent="0.2">
      <c r="A416" s="244" t="s">
        <v>11417</v>
      </c>
      <c r="B416" s="244" t="s">
        <v>11418</v>
      </c>
    </row>
    <row r="417" spans="1:2" x14ac:dyDescent="0.2">
      <c r="A417" s="244" t="s">
        <v>11419</v>
      </c>
      <c r="B417" s="244" t="s">
        <v>11420</v>
      </c>
    </row>
    <row r="418" spans="1:2" x14ac:dyDescent="0.2">
      <c r="A418" s="244" t="s">
        <v>11421</v>
      </c>
      <c r="B418" s="244" t="s">
        <v>11422</v>
      </c>
    </row>
    <row r="419" spans="1:2" x14ac:dyDescent="0.2">
      <c r="A419" s="244" t="s">
        <v>11423</v>
      </c>
      <c r="B419" s="244" t="s">
        <v>11424</v>
      </c>
    </row>
    <row r="420" spans="1:2" x14ac:dyDescent="0.2">
      <c r="A420" s="244" t="s">
        <v>11425</v>
      </c>
      <c r="B420" s="244" t="s">
        <v>11426</v>
      </c>
    </row>
    <row r="421" spans="1:2" x14ac:dyDescent="0.2">
      <c r="A421" s="244" t="s">
        <v>11427</v>
      </c>
      <c r="B421" s="244" t="s">
        <v>11428</v>
      </c>
    </row>
    <row r="422" spans="1:2" x14ac:dyDescent="0.2">
      <c r="A422" s="244" t="s">
        <v>11429</v>
      </c>
      <c r="B422" s="244" t="s">
        <v>11430</v>
      </c>
    </row>
    <row r="423" spans="1:2" x14ac:dyDescent="0.2">
      <c r="A423" s="244" t="s">
        <v>11431</v>
      </c>
      <c r="B423" s="244" t="s">
        <v>11432</v>
      </c>
    </row>
    <row r="424" spans="1:2" x14ac:dyDescent="0.2">
      <c r="A424" s="244" t="s">
        <v>11433</v>
      </c>
      <c r="B424" s="244" t="s">
        <v>11434</v>
      </c>
    </row>
    <row r="425" spans="1:2" x14ac:dyDescent="0.2">
      <c r="A425" s="244" t="s">
        <v>11435</v>
      </c>
      <c r="B425" s="244" t="s">
        <v>11436</v>
      </c>
    </row>
    <row r="426" spans="1:2" x14ac:dyDescent="0.2">
      <c r="A426" s="244" t="s">
        <v>11437</v>
      </c>
      <c r="B426" s="244" t="s">
        <v>11438</v>
      </c>
    </row>
    <row r="427" spans="1:2" x14ac:dyDescent="0.2">
      <c r="A427" s="244" t="s">
        <v>11439</v>
      </c>
      <c r="B427" s="244" t="s">
        <v>11440</v>
      </c>
    </row>
    <row r="428" spans="1:2" x14ac:dyDescent="0.2">
      <c r="A428" s="244" t="s">
        <v>11441</v>
      </c>
      <c r="B428" s="244" t="s">
        <v>11442</v>
      </c>
    </row>
    <row r="429" spans="1:2" x14ac:dyDescent="0.2">
      <c r="A429" s="244" t="s">
        <v>11443</v>
      </c>
      <c r="B429" s="244" t="s">
        <v>11444</v>
      </c>
    </row>
    <row r="430" spans="1:2" x14ac:dyDescent="0.2">
      <c r="A430" s="244" t="s">
        <v>11445</v>
      </c>
      <c r="B430" s="244" t="s">
        <v>11446</v>
      </c>
    </row>
    <row r="431" spans="1:2" x14ac:dyDescent="0.2">
      <c r="A431" s="244" t="s">
        <v>11447</v>
      </c>
      <c r="B431" s="244" t="s">
        <v>11448</v>
      </c>
    </row>
    <row r="432" spans="1:2" x14ac:dyDescent="0.2">
      <c r="A432" s="244" t="s">
        <v>11449</v>
      </c>
      <c r="B432" s="244" t="s">
        <v>11450</v>
      </c>
    </row>
    <row r="433" spans="1:2" x14ac:dyDescent="0.2">
      <c r="A433" s="244" t="s">
        <v>11451</v>
      </c>
      <c r="B433" s="244" t="s">
        <v>11452</v>
      </c>
    </row>
    <row r="434" spans="1:2" x14ac:dyDescent="0.2">
      <c r="A434" s="244" t="s">
        <v>11453</v>
      </c>
      <c r="B434" s="244" t="s">
        <v>11454</v>
      </c>
    </row>
    <row r="435" spans="1:2" x14ac:dyDescent="0.2">
      <c r="A435" s="244" t="s">
        <v>11455</v>
      </c>
      <c r="B435" s="244" t="s">
        <v>11456</v>
      </c>
    </row>
    <row r="436" spans="1:2" x14ac:dyDescent="0.2">
      <c r="A436" s="244" t="s">
        <v>11457</v>
      </c>
      <c r="B436" s="244" t="s">
        <v>11458</v>
      </c>
    </row>
    <row r="437" spans="1:2" x14ac:dyDescent="0.2">
      <c r="A437" s="244" t="s">
        <v>11459</v>
      </c>
      <c r="B437" s="244" t="s">
        <v>11460</v>
      </c>
    </row>
    <row r="438" spans="1:2" x14ac:dyDescent="0.2">
      <c r="A438" s="244" t="s">
        <v>11461</v>
      </c>
      <c r="B438" s="244" t="s">
        <v>11462</v>
      </c>
    </row>
    <row r="439" spans="1:2" x14ac:dyDescent="0.2">
      <c r="A439" s="244" t="s">
        <v>11463</v>
      </c>
      <c r="B439" s="244" t="s">
        <v>11464</v>
      </c>
    </row>
    <row r="440" spans="1:2" x14ac:dyDescent="0.2">
      <c r="A440" s="244" t="s">
        <v>11465</v>
      </c>
      <c r="B440" s="244" t="s">
        <v>11466</v>
      </c>
    </row>
    <row r="441" spans="1:2" x14ac:dyDescent="0.2">
      <c r="A441" s="244" t="s">
        <v>11467</v>
      </c>
      <c r="B441" s="244" t="s">
        <v>11468</v>
      </c>
    </row>
    <row r="442" spans="1:2" x14ac:dyDescent="0.2">
      <c r="A442" s="244" t="s">
        <v>11469</v>
      </c>
      <c r="B442" s="244" t="s">
        <v>11470</v>
      </c>
    </row>
    <row r="443" spans="1:2" x14ac:dyDescent="0.2">
      <c r="A443" s="244" t="s">
        <v>11471</v>
      </c>
      <c r="B443" s="244" t="s">
        <v>11472</v>
      </c>
    </row>
    <row r="444" spans="1:2" x14ac:dyDescent="0.2">
      <c r="A444" s="244" t="s">
        <v>11473</v>
      </c>
      <c r="B444" s="244" t="s">
        <v>11474</v>
      </c>
    </row>
    <row r="445" spans="1:2" x14ac:dyDescent="0.2">
      <c r="A445" s="244" t="s">
        <v>11475</v>
      </c>
      <c r="B445" s="244" t="s">
        <v>11476</v>
      </c>
    </row>
    <row r="446" spans="1:2" x14ac:dyDescent="0.2">
      <c r="A446" s="244" t="s">
        <v>11477</v>
      </c>
      <c r="B446" s="244" t="s">
        <v>11478</v>
      </c>
    </row>
    <row r="447" spans="1:2" x14ac:dyDescent="0.2">
      <c r="A447" s="244" t="s">
        <v>11479</v>
      </c>
      <c r="B447" s="244" t="s">
        <v>11480</v>
      </c>
    </row>
    <row r="448" spans="1:2" x14ac:dyDescent="0.2">
      <c r="A448" s="244" t="s">
        <v>11481</v>
      </c>
      <c r="B448" s="244" t="s">
        <v>11482</v>
      </c>
    </row>
    <row r="449" spans="1:2" x14ac:dyDescent="0.2">
      <c r="A449" s="244" t="s">
        <v>11483</v>
      </c>
      <c r="B449" s="244" t="s">
        <v>11484</v>
      </c>
    </row>
    <row r="450" spans="1:2" x14ac:dyDescent="0.2">
      <c r="A450" s="244" t="s">
        <v>11485</v>
      </c>
      <c r="B450" s="244" t="s">
        <v>11486</v>
      </c>
    </row>
    <row r="451" spans="1:2" x14ac:dyDescent="0.2">
      <c r="A451" s="244" t="s">
        <v>11487</v>
      </c>
      <c r="B451" s="244" t="s">
        <v>11488</v>
      </c>
    </row>
    <row r="452" spans="1:2" x14ac:dyDescent="0.2">
      <c r="A452" s="244" t="s">
        <v>11489</v>
      </c>
      <c r="B452" s="244" t="s">
        <v>11490</v>
      </c>
    </row>
    <row r="453" spans="1:2" x14ac:dyDescent="0.2">
      <c r="A453" s="244" t="s">
        <v>11491</v>
      </c>
      <c r="B453" s="244" t="s">
        <v>11492</v>
      </c>
    </row>
    <row r="454" spans="1:2" x14ac:dyDescent="0.2">
      <c r="A454" s="244" t="s">
        <v>11493</v>
      </c>
      <c r="B454" s="244" t="s">
        <v>11494</v>
      </c>
    </row>
    <row r="455" spans="1:2" x14ac:dyDescent="0.2">
      <c r="A455" s="244" t="s">
        <v>11495</v>
      </c>
      <c r="B455" s="244" t="s">
        <v>11496</v>
      </c>
    </row>
    <row r="456" spans="1:2" x14ac:dyDescent="0.2">
      <c r="A456" s="244" t="s">
        <v>11497</v>
      </c>
      <c r="B456" s="244" t="s">
        <v>11498</v>
      </c>
    </row>
    <row r="457" spans="1:2" x14ac:dyDescent="0.2">
      <c r="A457" s="244" t="s">
        <v>11499</v>
      </c>
      <c r="B457" s="244" t="s">
        <v>11500</v>
      </c>
    </row>
    <row r="458" spans="1:2" x14ac:dyDescent="0.2">
      <c r="A458" s="244" t="s">
        <v>11501</v>
      </c>
      <c r="B458" s="244" t="s">
        <v>11502</v>
      </c>
    </row>
    <row r="459" spans="1:2" x14ac:dyDescent="0.2">
      <c r="A459" s="244" t="s">
        <v>11503</v>
      </c>
      <c r="B459" s="244" t="s">
        <v>11504</v>
      </c>
    </row>
    <row r="460" spans="1:2" x14ac:dyDescent="0.2">
      <c r="A460" s="244" t="s">
        <v>11505</v>
      </c>
      <c r="B460" s="244" t="s">
        <v>11506</v>
      </c>
    </row>
    <row r="461" spans="1:2" x14ac:dyDescent="0.2">
      <c r="A461" s="244" t="s">
        <v>11507</v>
      </c>
      <c r="B461" s="244" t="s">
        <v>11508</v>
      </c>
    </row>
    <row r="462" spans="1:2" x14ac:dyDescent="0.2">
      <c r="A462" s="244" t="s">
        <v>11509</v>
      </c>
      <c r="B462" s="244" t="s">
        <v>11510</v>
      </c>
    </row>
    <row r="463" spans="1:2" x14ac:dyDescent="0.2">
      <c r="A463" s="244" t="s">
        <v>11511</v>
      </c>
      <c r="B463" s="244" t="s">
        <v>11512</v>
      </c>
    </row>
    <row r="464" spans="1:2" x14ac:dyDescent="0.2">
      <c r="A464" s="244" t="s">
        <v>11513</v>
      </c>
      <c r="B464" s="244" t="s">
        <v>11514</v>
      </c>
    </row>
    <row r="465" spans="1:2" x14ac:dyDescent="0.2">
      <c r="A465" s="244" t="s">
        <v>11515</v>
      </c>
      <c r="B465" s="244" t="s">
        <v>11516</v>
      </c>
    </row>
    <row r="466" spans="1:2" x14ac:dyDescent="0.2">
      <c r="A466" s="244" t="s">
        <v>11517</v>
      </c>
      <c r="B466" s="244" t="s">
        <v>11518</v>
      </c>
    </row>
    <row r="467" spans="1:2" x14ac:dyDescent="0.2">
      <c r="A467" s="244" t="s">
        <v>11519</v>
      </c>
      <c r="B467" s="244" t="s">
        <v>11520</v>
      </c>
    </row>
    <row r="468" spans="1:2" x14ac:dyDescent="0.2">
      <c r="A468" s="244" t="s">
        <v>11521</v>
      </c>
      <c r="B468" s="244" t="s">
        <v>11522</v>
      </c>
    </row>
    <row r="469" spans="1:2" x14ac:dyDescent="0.2">
      <c r="A469" s="244" t="s">
        <v>11523</v>
      </c>
      <c r="B469" s="244" t="s">
        <v>11524</v>
      </c>
    </row>
    <row r="470" spans="1:2" x14ac:dyDescent="0.2">
      <c r="A470" s="244" t="s">
        <v>11525</v>
      </c>
      <c r="B470" s="244" t="s">
        <v>11526</v>
      </c>
    </row>
    <row r="471" spans="1:2" x14ac:dyDescent="0.2">
      <c r="A471" s="244" t="s">
        <v>11527</v>
      </c>
      <c r="B471" s="244" t="s">
        <v>11528</v>
      </c>
    </row>
    <row r="472" spans="1:2" x14ac:dyDescent="0.2">
      <c r="A472" s="244" t="s">
        <v>11529</v>
      </c>
      <c r="B472" s="244" t="s">
        <v>11530</v>
      </c>
    </row>
    <row r="473" spans="1:2" x14ac:dyDescent="0.2">
      <c r="A473" s="244" t="s">
        <v>11531</v>
      </c>
      <c r="B473" s="244" t="s">
        <v>11532</v>
      </c>
    </row>
    <row r="474" spans="1:2" x14ac:dyDescent="0.2">
      <c r="A474" s="244" t="s">
        <v>11533</v>
      </c>
      <c r="B474" s="244" t="s">
        <v>11534</v>
      </c>
    </row>
    <row r="475" spans="1:2" x14ac:dyDescent="0.2">
      <c r="A475" s="244" t="s">
        <v>11535</v>
      </c>
      <c r="B475" s="244" t="s">
        <v>11536</v>
      </c>
    </row>
    <row r="476" spans="1:2" x14ac:dyDescent="0.2">
      <c r="A476" s="244" t="s">
        <v>11537</v>
      </c>
      <c r="B476" s="244" t="s">
        <v>11538</v>
      </c>
    </row>
    <row r="477" spans="1:2" x14ac:dyDescent="0.2">
      <c r="A477" s="244" t="s">
        <v>11539</v>
      </c>
      <c r="B477" s="244" t="s">
        <v>11540</v>
      </c>
    </row>
    <row r="478" spans="1:2" x14ac:dyDescent="0.2">
      <c r="A478" s="244" t="s">
        <v>11541</v>
      </c>
      <c r="B478" s="244" t="s">
        <v>11542</v>
      </c>
    </row>
    <row r="479" spans="1:2" x14ac:dyDescent="0.2">
      <c r="A479" s="244" t="s">
        <v>11543</v>
      </c>
      <c r="B479" s="244" t="s">
        <v>11544</v>
      </c>
    </row>
    <row r="480" spans="1:2" x14ac:dyDescent="0.2">
      <c r="A480" s="244" t="s">
        <v>11545</v>
      </c>
      <c r="B480" s="244" t="s">
        <v>11546</v>
      </c>
    </row>
    <row r="481" spans="1:2" x14ac:dyDescent="0.2">
      <c r="A481" s="244" t="s">
        <v>11547</v>
      </c>
      <c r="B481" s="244" t="s">
        <v>11548</v>
      </c>
    </row>
    <row r="482" spans="1:2" x14ac:dyDescent="0.2">
      <c r="A482" s="244" t="s">
        <v>11549</v>
      </c>
      <c r="B482" s="244" t="s">
        <v>11550</v>
      </c>
    </row>
    <row r="483" spans="1:2" x14ac:dyDescent="0.2">
      <c r="A483" s="244" t="s">
        <v>11551</v>
      </c>
      <c r="B483" s="244" t="s">
        <v>11552</v>
      </c>
    </row>
    <row r="484" spans="1:2" x14ac:dyDescent="0.2">
      <c r="A484" s="244" t="s">
        <v>11553</v>
      </c>
      <c r="B484" s="244" t="s">
        <v>11554</v>
      </c>
    </row>
    <row r="485" spans="1:2" x14ac:dyDescent="0.2">
      <c r="A485" s="244" t="s">
        <v>11555</v>
      </c>
      <c r="B485" s="244" t="s">
        <v>11556</v>
      </c>
    </row>
    <row r="486" spans="1:2" x14ac:dyDescent="0.2">
      <c r="A486" s="244" t="s">
        <v>11557</v>
      </c>
      <c r="B486" s="244" t="s">
        <v>11558</v>
      </c>
    </row>
    <row r="487" spans="1:2" x14ac:dyDescent="0.2">
      <c r="A487" s="244" t="s">
        <v>11559</v>
      </c>
      <c r="B487" s="244" t="s">
        <v>11560</v>
      </c>
    </row>
    <row r="488" spans="1:2" x14ac:dyDescent="0.2">
      <c r="A488" s="244" t="s">
        <v>11561</v>
      </c>
      <c r="B488" s="244" t="s">
        <v>11562</v>
      </c>
    </row>
    <row r="489" spans="1:2" x14ac:dyDescent="0.2">
      <c r="A489" s="244" t="s">
        <v>11563</v>
      </c>
      <c r="B489" s="244" t="s">
        <v>11564</v>
      </c>
    </row>
    <row r="490" spans="1:2" x14ac:dyDescent="0.2">
      <c r="A490" s="244" t="s">
        <v>11565</v>
      </c>
      <c r="B490" s="244" t="s">
        <v>11566</v>
      </c>
    </row>
    <row r="491" spans="1:2" x14ac:dyDescent="0.2">
      <c r="A491" s="244" t="s">
        <v>11567</v>
      </c>
      <c r="B491" s="244" t="s">
        <v>11568</v>
      </c>
    </row>
    <row r="492" spans="1:2" x14ac:dyDescent="0.2">
      <c r="A492" s="244" t="s">
        <v>11569</v>
      </c>
      <c r="B492" s="244" t="s">
        <v>11570</v>
      </c>
    </row>
    <row r="493" spans="1:2" x14ac:dyDescent="0.2">
      <c r="A493" s="244" t="s">
        <v>11571</v>
      </c>
      <c r="B493" s="244" t="s">
        <v>11572</v>
      </c>
    </row>
    <row r="494" spans="1:2" x14ac:dyDescent="0.2">
      <c r="A494" s="244" t="s">
        <v>11573</v>
      </c>
      <c r="B494" s="244" t="s">
        <v>11574</v>
      </c>
    </row>
    <row r="495" spans="1:2" x14ac:dyDescent="0.2">
      <c r="A495" s="244" t="s">
        <v>11575</v>
      </c>
      <c r="B495" s="244" t="s">
        <v>11576</v>
      </c>
    </row>
    <row r="496" spans="1:2" x14ac:dyDescent="0.2">
      <c r="A496" s="244" t="s">
        <v>11577</v>
      </c>
      <c r="B496" s="244" t="s">
        <v>11578</v>
      </c>
    </row>
    <row r="497" spans="1:2" x14ac:dyDescent="0.2">
      <c r="A497" s="244" t="s">
        <v>11579</v>
      </c>
      <c r="B497" s="244" t="s">
        <v>11580</v>
      </c>
    </row>
    <row r="498" spans="1:2" x14ac:dyDescent="0.2">
      <c r="A498" s="244" t="s">
        <v>11581</v>
      </c>
      <c r="B498" s="244" t="s">
        <v>11582</v>
      </c>
    </row>
    <row r="499" spans="1:2" x14ac:dyDescent="0.2">
      <c r="A499" s="244" t="s">
        <v>11583</v>
      </c>
      <c r="B499" s="244" t="s">
        <v>11584</v>
      </c>
    </row>
    <row r="500" spans="1:2" x14ac:dyDescent="0.2">
      <c r="A500" s="244" t="s">
        <v>11585</v>
      </c>
      <c r="B500" s="244" t="s">
        <v>11586</v>
      </c>
    </row>
    <row r="501" spans="1:2" x14ac:dyDescent="0.2">
      <c r="A501" s="244" t="s">
        <v>11587</v>
      </c>
      <c r="B501" s="244" t="s">
        <v>11588</v>
      </c>
    </row>
    <row r="502" spans="1:2" x14ac:dyDescent="0.2">
      <c r="A502" s="244" t="s">
        <v>11589</v>
      </c>
      <c r="B502" s="244" t="s">
        <v>11590</v>
      </c>
    </row>
    <row r="503" spans="1:2" x14ac:dyDescent="0.2">
      <c r="A503" s="244" t="s">
        <v>11591</v>
      </c>
      <c r="B503" s="244" t="s">
        <v>11592</v>
      </c>
    </row>
    <row r="504" spans="1:2" x14ac:dyDescent="0.2">
      <c r="A504" s="244" t="s">
        <v>11593</v>
      </c>
      <c r="B504" s="244" t="s">
        <v>11594</v>
      </c>
    </row>
    <row r="505" spans="1:2" x14ac:dyDescent="0.2">
      <c r="A505" s="244" t="s">
        <v>11595</v>
      </c>
      <c r="B505" s="244" t="s">
        <v>11596</v>
      </c>
    </row>
    <row r="506" spans="1:2" x14ac:dyDescent="0.2">
      <c r="A506" s="244" t="s">
        <v>11597</v>
      </c>
      <c r="B506" s="244" t="s">
        <v>11598</v>
      </c>
    </row>
    <row r="507" spans="1:2" x14ac:dyDescent="0.2">
      <c r="A507" s="244" t="s">
        <v>11599</v>
      </c>
      <c r="B507" s="244" t="s">
        <v>11600</v>
      </c>
    </row>
    <row r="508" spans="1:2" x14ac:dyDescent="0.2">
      <c r="A508" s="244" t="s">
        <v>11601</v>
      </c>
      <c r="B508" s="244" t="s">
        <v>11602</v>
      </c>
    </row>
    <row r="509" spans="1:2" x14ac:dyDescent="0.2">
      <c r="A509" s="244" t="s">
        <v>11603</v>
      </c>
      <c r="B509" s="244" t="s">
        <v>11604</v>
      </c>
    </row>
    <row r="510" spans="1:2" x14ac:dyDescent="0.2">
      <c r="A510" s="244" t="s">
        <v>11605</v>
      </c>
      <c r="B510" s="244" t="s">
        <v>11606</v>
      </c>
    </row>
    <row r="511" spans="1:2" x14ac:dyDescent="0.2">
      <c r="A511" s="244" t="s">
        <v>11607</v>
      </c>
      <c r="B511" s="244" t="s">
        <v>11608</v>
      </c>
    </row>
    <row r="512" spans="1:2" x14ac:dyDescent="0.2">
      <c r="A512" s="244" t="s">
        <v>11609</v>
      </c>
      <c r="B512" s="244" t="s">
        <v>11610</v>
      </c>
    </row>
    <row r="513" spans="1:2" x14ac:dyDescent="0.2">
      <c r="A513" s="244" t="s">
        <v>11611</v>
      </c>
      <c r="B513" s="244" t="s">
        <v>11612</v>
      </c>
    </row>
    <row r="514" spans="1:2" x14ac:dyDescent="0.2">
      <c r="A514" s="244" t="s">
        <v>11613</v>
      </c>
      <c r="B514" s="244" t="s">
        <v>11614</v>
      </c>
    </row>
    <row r="515" spans="1:2" x14ac:dyDescent="0.2">
      <c r="A515" s="244" t="s">
        <v>11615</v>
      </c>
      <c r="B515" s="244" t="s">
        <v>11616</v>
      </c>
    </row>
    <row r="516" spans="1:2" x14ac:dyDescent="0.2">
      <c r="A516" s="244" t="s">
        <v>11617</v>
      </c>
      <c r="B516" s="244" t="s">
        <v>11618</v>
      </c>
    </row>
    <row r="517" spans="1:2" x14ac:dyDescent="0.2">
      <c r="A517" s="244" t="s">
        <v>11619</v>
      </c>
      <c r="B517" s="244" t="s">
        <v>11620</v>
      </c>
    </row>
    <row r="518" spans="1:2" x14ac:dyDescent="0.2">
      <c r="A518" s="244" t="s">
        <v>11621</v>
      </c>
      <c r="B518" s="244" t="s">
        <v>11622</v>
      </c>
    </row>
    <row r="519" spans="1:2" x14ac:dyDescent="0.2">
      <c r="A519" s="244" t="s">
        <v>11623</v>
      </c>
      <c r="B519" s="244" t="s">
        <v>11624</v>
      </c>
    </row>
    <row r="520" spans="1:2" x14ac:dyDescent="0.2">
      <c r="A520" s="244" t="s">
        <v>11625</v>
      </c>
      <c r="B520" s="244" t="s">
        <v>11626</v>
      </c>
    </row>
    <row r="521" spans="1:2" x14ac:dyDescent="0.2">
      <c r="A521" s="244" t="s">
        <v>11627</v>
      </c>
      <c r="B521" s="244" t="s">
        <v>11628</v>
      </c>
    </row>
    <row r="522" spans="1:2" x14ac:dyDescent="0.2">
      <c r="A522" s="244" t="s">
        <v>11629</v>
      </c>
      <c r="B522" s="244" t="s">
        <v>11630</v>
      </c>
    </row>
    <row r="523" spans="1:2" x14ac:dyDescent="0.2">
      <c r="A523" s="244" t="s">
        <v>11631</v>
      </c>
      <c r="B523" s="244" t="s">
        <v>11632</v>
      </c>
    </row>
    <row r="524" spans="1:2" x14ac:dyDescent="0.2">
      <c r="A524" s="244" t="s">
        <v>11633</v>
      </c>
      <c r="B524" s="244" t="s">
        <v>11634</v>
      </c>
    </row>
    <row r="525" spans="1:2" x14ac:dyDescent="0.2">
      <c r="A525" s="244" t="s">
        <v>11635</v>
      </c>
      <c r="B525" s="244" t="s">
        <v>11636</v>
      </c>
    </row>
    <row r="526" spans="1:2" x14ac:dyDescent="0.2">
      <c r="A526" s="244" t="s">
        <v>11637</v>
      </c>
      <c r="B526" s="244" t="s">
        <v>11638</v>
      </c>
    </row>
    <row r="527" spans="1:2" x14ac:dyDescent="0.2">
      <c r="A527" s="244" t="s">
        <v>11639</v>
      </c>
      <c r="B527" s="244" t="s">
        <v>11640</v>
      </c>
    </row>
    <row r="528" spans="1:2" x14ac:dyDescent="0.2">
      <c r="A528" s="244" t="s">
        <v>11641</v>
      </c>
      <c r="B528" s="244" t="s">
        <v>11642</v>
      </c>
    </row>
    <row r="529" spans="1:2" x14ac:dyDescent="0.2">
      <c r="A529" s="244" t="s">
        <v>11643</v>
      </c>
      <c r="B529" s="244" t="s">
        <v>11644</v>
      </c>
    </row>
    <row r="530" spans="1:2" x14ac:dyDescent="0.2">
      <c r="A530" s="244" t="s">
        <v>11645</v>
      </c>
      <c r="B530" s="244" t="s">
        <v>11646</v>
      </c>
    </row>
    <row r="531" spans="1:2" x14ac:dyDescent="0.2">
      <c r="A531" s="244" t="s">
        <v>11647</v>
      </c>
      <c r="B531" s="244" t="s">
        <v>11648</v>
      </c>
    </row>
    <row r="532" spans="1:2" x14ac:dyDescent="0.2">
      <c r="A532" s="244" t="s">
        <v>11649</v>
      </c>
      <c r="B532" s="244" t="s">
        <v>11650</v>
      </c>
    </row>
    <row r="533" spans="1:2" x14ac:dyDescent="0.2">
      <c r="A533" s="244" t="s">
        <v>11651</v>
      </c>
      <c r="B533" s="244" t="s">
        <v>11652</v>
      </c>
    </row>
    <row r="534" spans="1:2" x14ac:dyDescent="0.2">
      <c r="A534" s="244" t="s">
        <v>11653</v>
      </c>
      <c r="B534" s="244" t="s">
        <v>11654</v>
      </c>
    </row>
    <row r="535" spans="1:2" x14ac:dyDescent="0.2">
      <c r="A535" s="244" t="s">
        <v>11655</v>
      </c>
      <c r="B535" s="244" t="s">
        <v>11656</v>
      </c>
    </row>
    <row r="536" spans="1:2" x14ac:dyDescent="0.2">
      <c r="A536" s="244" t="s">
        <v>11657</v>
      </c>
      <c r="B536" s="244" t="s">
        <v>11658</v>
      </c>
    </row>
    <row r="537" spans="1:2" x14ac:dyDescent="0.2">
      <c r="A537" s="244" t="s">
        <v>11659</v>
      </c>
      <c r="B537" s="244" t="s">
        <v>11660</v>
      </c>
    </row>
    <row r="538" spans="1:2" x14ac:dyDescent="0.2">
      <c r="A538" s="244" t="s">
        <v>11661</v>
      </c>
      <c r="B538" s="244" t="s">
        <v>11662</v>
      </c>
    </row>
    <row r="539" spans="1:2" x14ac:dyDescent="0.2">
      <c r="A539" s="244" t="s">
        <v>11663</v>
      </c>
      <c r="B539" s="244" t="s">
        <v>11664</v>
      </c>
    </row>
    <row r="540" spans="1:2" x14ac:dyDescent="0.2">
      <c r="A540" s="244" t="s">
        <v>11665</v>
      </c>
      <c r="B540" s="244" t="s">
        <v>11666</v>
      </c>
    </row>
    <row r="541" spans="1:2" x14ac:dyDescent="0.2">
      <c r="A541" s="244" t="s">
        <v>11667</v>
      </c>
      <c r="B541" s="244" t="s">
        <v>11668</v>
      </c>
    </row>
    <row r="542" spans="1:2" x14ac:dyDescent="0.2">
      <c r="A542" s="244" t="s">
        <v>11669</v>
      </c>
      <c r="B542" s="244" t="s">
        <v>11670</v>
      </c>
    </row>
    <row r="543" spans="1:2" x14ac:dyDescent="0.2">
      <c r="A543" s="244" t="s">
        <v>11671</v>
      </c>
      <c r="B543" s="244" t="s">
        <v>11672</v>
      </c>
    </row>
    <row r="544" spans="1:2" x14ac:dyDescent="0.2">
      <c r="A544" s="244" t="s">
        <v>11673</v>
      </c>
      <c r="B544" s="244" t="s">
        <v>11674</v>
      </c>
    </row>
    <row r="545" spans="1:2" x14ac:dyDescent="0.2">
      <c r="A545" s="244" t="s">
        <v>11675</v>
      </c>
      <c r="B545" s="244" t="s">
        <v>11676</v>
      </c>
    </row>
    <row r="546" spans="1:2" x14ac:dyDescent="0.2">
      <c r="A546" s="244" t="s">
        <v>11677</v>
      </c>
      <c r="B546" s="244" t="s">
        <v>11678</v>
      </c>
    </row>
    <row r="547" spans="1:2" x14ac:dyDescent="0.2">
      <c r="A547" s="244" t="s">
        <v>11679</v>
      </c>
      <c r="B547" s="244" t="s">
        <v>11680</v>
      </c>
    </row>
    <row r="548" spans="1:2" x14ac:dyDescent="0.2">
      <c r="A548" s="244" t="s">
        <v>11681</v>
      </c>
      <c r="B548" s="244" t="s">
        <v>11682</v>
      </c>
    </row>
    <row r="549" spans="1:2" x14ac:dyDescent="0.2">
      <c r="A549" s="244" t="s">
        <v>11683</v>
      </c>
      <c r="B549" s="244" t="s">
        <v>11684</v>
      </c>
    </row>
    <row r="550" spans="1:2" x14ac:dyDescent="0.2">
      <c r="A550" s="244" t="s">
        <v>11685</v>
      </c>
      <c r="B550" s="244" t="s">
        <v>11686</v>
      </c>
    </row>
    <row r="551" spans="1:2" x14ac:dyDescent="0.2">
      <c r="A551" s="244" t="s">
        <v>11687</v>
      </c>
      <c r="B551" s="244" t="s">
        <v>11688</v>
      </c>
    </row>
    <row r="552" spans="1:2" x14ac:dyDescent="0.2">
      <c r="A552" s="244" t="s">
        <v>11689</v>
      </c>
      <c r="B552" s="244" t="s">
        <v>11690</v>
      </c>
    </row>
    <row r="553" spans="1:2" x14ac:dyDescent="0.2">
      <c r="A553" s="244" t="s">
        <v>11691</v>
      </c>
      <c r="B553" s="244" t="s">
        <v>11692</v>
      </c>
    </row>
    <row r="554" spans="1:2" x14ac:dyDescent="0.2">
      <c r="A554" s="244" t="s">
        <v>11693</v>
      </c>
      <c r="B554" s="244" t="s">
        <v>11694</v>
      </c>
    </row>
    <row r="555" spans="1:2" x14ac:dyDescent="0.2">
      <c r="A555" s="244" t="s">
        <v>11695</v>
      </c>
      <c r="B555" s="244" t="s">
        <v>11696</v>
      </c>
    </row>
    <row r="556" spans="1:2" x14ac:dyDescent="0.2">
      <c r="A556" s="244" t="s">
        <v>11697</v>
      </c>
      <c r="B556" s="244" t="s">
        <v>11698</v>
      </c>
    </row>
    <row r="557" spans="1:2" x14ac:dyDescent="0.2">
      <c r="A557" s="244" t="s">
        <v>11699</v>
      </c>
      <c r="B557" s="244" t="s">
        <v>11700</v>
      </c>
    </row>
    <row r="558" spans="1:2" x14ac:dyDescent="0.2">
      <c r="A558" s="244" t="s">
        <v>11701</v>
      </c>
      <c r="B558" s="244" t="s">
        <v>11702</v>
      </c>
    </row>
    <row r="559" spans="1:2" x14ac:dyDescent="0.2">
      <c r="A559" s="244" t="s">
        <v>11703</v>
      </c>
      <c r="B559" s="244" t="s">
        <v>11704</v>
      </c>
    </row>
    <row r="560" spans="1:2" x14ac:dyDescent="0.2">
      <c r="A560" s="244" t="s">
        <v>11705</v>
      </c>
      <c r="B560" s="244" t="s">
        <v>11706</v>
      </c>
    </row>
    <row r="561" spans="1:2" x14ac:dyDescent="0.2">
      <c r="A561" s="244" t="s">
        <v>11707</v>
      </c>
      <c r="B561" s="244" t="s">
        <v>11708</v>
      </c>
    </row>
    <row r="562" spans="1:2" x14ac:dyDescent="0.2">
      <c r="A562" s="244" t="s">
        <v>11709</v>
      </c>
      <c r="B562" s="244" t="s">
        <v>11710</v>
      </c>
    </row>
    <row r="563" spans="1:2" x14ac:dyDescent="0.2">
      <c r="A563" s="244" t="s">
        <v>11711</v>
      </c>
      <c r="B563" s="244" t="s">
        <v>11712</v>
      </c>
    </row>
    <row r="564" spans="1:2" x14ac:dyDescent="0.2">
      <c r="A564" s="244" t="s">
        <v>11713</v>
      </c>
      <c r="B564" s="244" t="s">
        <v>11714</v>
      </c>
    </row>
    <row r="565" spans="1:2" x14ac:dyDescent="0.2">
      <c r="A565" s="244" t="s">
        <v>11715</v>
      </c>
      <c r="B565" s="244" t="s">
        <v>11716</v>
      </c>
    </row>
    <row r="566" spans="1:2" x14ac:dyDescent="0.2">
      <c r="A566" s="244" t="s">
        <v>11717</v>
      </c>
      <c r="B566" s="244" t="s">
        <v>11718</v>
      </c>
    </row>
    <row r="567" spans="1:2" x14ac:dyDescent="0.2">
      <c r="A567" s="244" t="s">
        <v>11719</v>
      </c>
      <c r="B567" s="244" t="s">
        <v>11720</v>
      </c>
    </row>
    <row r="568" spans="1:2" x14ac:dyDescent="0.2">
      <c r="A568" s="244" t="s">
        <v>11721</v>
      </c>
      <c r="B568" s="244" t="s">
        <v>11722</v>
      </c>
    </row>
    <row r="569" spans="1:2" x14ac:dyDescent="0.2">
      <c r="A569" s="244" t="s">
        <v>11723</v>
      </c>
      <c r="B569" s="244" t="s">
        <v>11724</v>
      </c>
    </row>
    <row r="570" spans="1:2" x14ac:dyDescent="0.2">
      <c r="A570" s="244" t="s">
        <v>11725</v>
      </c>
      <c r="B570" s="244" t="s">
        <v>11726</v>
      </c>
    </row>
    <row r="571" spans="1:2" x14ac:dyDescent="0.2">
      <c r="A571" s="244" t="s">
        <v>11727</v>
      </c>
      <c r="B571" s="244" t="s">
        <v>11728</v>
      </c>
    </row>
    <row r="572" spans="1:2" x14ac:dyDescent="0.2">
      <c r="A572" s="244" t="s">
        <v>11729</v>
      </c>
      <c r="B572" s="244" t="s">
        <v>11730</v>
      </c>
    </row>
    <row r="573" spans="1:2" x14ac:dyDescent="0.2">
      <c r="A573" s="244" t="s">
        <v>11731</v>
      </c>
      <c r="B573" s="244" t="s">
        <v>11732</v>
      </c>
    </row>
    <row r="574" spans="1:2" x14ac:dyDescent="0.2">
      <c r="A574" s="244" t="s">
        <v>11733</v>
      </c>
      <c r="B574" s="244" t="s">
        <v>11734</v>
      </c>
    </row>
    <row r="575" spans="1:2" x14ac:dyDescent="0.2">
      <c r="A575" s="244" t="s">
        <v>11735</v>
      </c>
      <c r="B575" s="244" t="s">
        <v>11736</v>
      </c>
    </row>
    <row r="576" spans="1:2" x14ac:dyDescent="0.2">
      <c r="A576" s="244" t="s">
        <v>11737</v>
      </c>
      <c r="B576" s="244" t="s">
        <v>11738</v>
      </c>
    </row>
    <row r="577" spans="1:2" x14ac:dyDescent="0.2">
      <c r="A577" s="244" t="s">
        <v>11739</v>
      </c>
      <c r="B577" s="244" t="s">
        <v>11740</v>
      </c>
    </row>
    <row r="578" spans="1:2" x14ac:dyDescent="0.2">
      <c r="A578" s="244" t="s">
        <v>11741</v>
      </c>
      <c r="B578" s="244" t="s">
        <v>11742</v>
      </c>
    </row>
    <row r="579" spans="1:2" x14ac:dyDescent="0.2">
      <c r="A579" s="244" t="s">
        <v>11743</v>
      </c>
      <c r="B579" s="244" t="s">
        <v>11744</v>
      </c>
    </row>
    <row r="580" spans="1:2" x14ac:dyDescent="0.2">
      <c r="A580" s="244" t="s">
        <v>11745</v>
      </c>
      <c r="B580" s="244" t="s">
        <v>11746</v>
      </c>
    </row>
    <row r="581" spans="1:2" x14ac:dyDescent="0.2">
      <c r="A581" s="244" t="s">
        <v>11747</v>
      </c>
      <c r="B581" s="244" t="s">
        <v>11748</v>
      </c>
    </row>
    <row r="582" spans="1:2" x14ac:dyDescent="0.2">
      <c r="A582" s="244" t="s">
        <v>11749</v>
      </c>
      <c r="B582" s="244" t="s">
        <v>11750</v>
      </c>
    </row>
    <row r="583" spans="1:2" x14ac:dyDescent="0.2">
      <c r="A583" s="244" t="s">
        <v>11751</v>
      </c>
      <c r="B583" s="244" t="s">
        <v>11752</v>
      </c>
    </row>
    <row r="584" spans="1:2" x14ac:dyDescent="0.2">
      <c r="A584" s="244" t="s">
        <v>11753</v>
      </c>
      <c r="B584" s="244" t="s">
        <v>11754</v>
      </c>
    </row>
    <row r="585" spans="1:2" x14ac:dyDescent="0.2">
      <c r="A585" s="244" t="s">
        <v>11755</v>
      </c>
      <c r="B585" s="244" t="s">
        <v>11756</v>
      </c>
    </row>
    <row r="586" spans="1:2" x14ac:dyDescent="0.2">
      <c r="A586" s="244" t="s">
        <v>11757</v>
      </c>
      <c r="B586" s="244" t="s">
        <v>11758</v>
      </c>
    </row>
    <row r="587" spans="1:2" x14ac:dyDescent="0.2">
      <c r="A587" s="244" t="s">
        <v>11759</v>
      </c>
      <c r="B587" s="244" t="s">
        <v>11760</v>
      </c>
    </row>
    <row r="588" spans="1:2" x14ac:dyDescent="0.2">
      <c r="A588" s="244" t="s">
        <v>11761</v>
      </c>
      <c r="B588" s="244" t="s">
        <v>11762</v>
      </c>
    </row>
    <row r="589" spans="1:2" x14ac:dyDescent="0.2">
      <c r="A589" s="244" t="s">
        <v>11763</v>
      </c>
      <c r="B589" s="244" t="s">
        <v>11764</v>
      </c>
    </row>
    <row r="590" spans="1:2" x14ac:dyDescent="0.2">
      <c r="A590" s="244" t="s">
        <v>11765</v>
      </c>
      <c r="B590" s="244" t="s">
        <v>11766</v>
      </c>
    </row>
    <row r="591" spans="1:2" x14ac:dyDescent="0.2">
      <c r="A591" s="244" t="s">
        <v>11767</v>
      </c>
      <c r="B591" s="244" t="s">
        <v>11768</v>
      </c>
    </row>
    <row r="592" spans="1:2" x14ac:dyDescent="0.2">
      <c r="A592" s="244" t="s">
        <v>11769</v>
      </c>
      <c r="B592" s="244" t="s">
        <v>11770</v>
      </c>
    </row>
    <row r="593" spans="1:2" x14ac:dyDescent="0.2">
      <c r="A593" s="244" t="s">
        <v>11771</v>
      </c>
      <c r="B593" s="244" t="s">
        <v>11772</v>
      </c>
    </row>
    <row r="594" spans="1:2" x14ac:dyDescent="0.2">
      <c r="A594" s="244" t="s">
        <v>11773</v>
      </c>
      <c r="B594" s="244" t="s">
        <v>11774</v>
      </c>
    </row>
    <row r="595" spans="1:2" x14ac:dyDescent="0.2">
      <c r="A595" s="244" t="s">
        <v>11775</v>
      </c>
      <c r="B595" s="244" t="s">
        <v>11776</v>
      </c>
    </row>
    <row r="596" spans="1:2" x14ac:dyDescent="0.2">
      <c r="A596" s="244" t="s">
        <v>11777</v>
      </c>
      <c r="B596" s="244" t="s">
        <v>11778</v>
      </c>
    </row>
    <row r="597" spans="1:2" x14ac:dyDescent="0.2">
      <c r="A597" s="244" t="s">
        <v>11779</v>
      </c>
      <c r="B597" s="244" t="s">
        <v>11780</v>
      </c>
    </row>
    <row r="598" spans="1:2" x14ac:dyDescent="0.2">
      <c r="A598" s="244" t="s">
        <v>11781</v>
      </c>
      <c r="B598" s="244" t="s">
        <v>11782</v>
      </c>
    </row>
    <row r="599" spans="1:2" x14ac:dyDescent="0.2">
      <c r="A599" s="244" t="s">
        <v>11783</v>
      </c>
      <c r="B599" s="244" t="s">
        <v>11784</v>
      </c>
    </row>
    <row r="600" spans="1:2" x14ac:dyDescent="0.2">
      <c r="A600" s="244" t="s">
        <v>11785</v>
      </c>
      <c r="B600" s="244" t="s">
        <v>11786</v>
      </c>
    </row>
    <row r="601" spans="1:2" x14ac:dyDescent="0.2">
      <c r="A601" s="244" t="s">
        <v>11787</v>
      </c>
      <c r="B601" s="244" t="s">
        <v>11788</v>
      </c>
    </row>
    <row r="602" spans="1:2" x14ac:dyDescent="0.2">
      <c r="A602" s="244" t="s">
        <v>11789</v>
      </c>
      <c r="B602" s="244" t="s">
        <v>11790</v>
      </c>
    </row>
    <row r="603" spans="1:2" x14ac:dyDescent="0.2">
      <c r="A603" s="244" t="s">
        <v>11791</v>
      </c>
      <c r="B603" s="244" t="s">
        <v>11792</v>
      </c>
    </row>
    <row r="604" spans="1:2" x14ac:dyDescent="0.2">
      <c r="A604" s="244" t="s">
        <v>11793</v>
      </c>
      <c r="B604" s="244" t="s">
        <v>11794</v>
      </c>
    </row>
    <row r="605" spans="1:2" x14ac:dyDescent="0.2">
      <c r="A605" s="244" t="s">
        <v>11795</v>
      </c>
      <c r="B605" s="244" t="s">
        <v>11796</v>
      </c>
    </row>
    <row r="606" spans="1:2" x14ac:dyDescent="0.2">
      <c r="A606" s="244" t="s">
        <v>11797</v>
      </c>
      <c r="B606" s="244" t="s">
        <v>11798</v>
      </c>
    </row>
    <row r="607" spans="1:2" x14ac:dyDescent="0.2">
      <c r="A607" s="244" t="s">
        <v>11799</v>
      </c>
      <c r="B607" s="244" t="s">
        <v>11800</v>
      </c>
    </row>
    <row r="608" spans="1:2" x14ac:dyDescent="0.2">
      <c r="A608" s="244" t="s">
        <v>11801</v>
      </c>
      <c r="B608" s="244" t="s">
        <v>11802</v>
      </c>
    </row>
    <row r="609" spans="1:2" x14ac:dyDescent="0.2">
      <c r="A609" s="244" t="s">
        <v>11803</v>
      </c>
      <c r="B609" s="244" t="s">
        <v>11804</v>
      </c>
    </row>
    <row r="610" spans="1:2" x14ac:dyDescent="0.2">
      <c r="A610" s="244" t="s">
        <v>11805</v>
      </c>
      <c r="B610" s="244" t="s">
        <v>11806</v>
      </c>
    </row>
    <row r="611" spans="1:2" x14ac:dyDescent="0.2">
      <c r="A611" s="244" t="s">
        <v>11807</v>
      </c>
      <c r="B611" s="244" t="s">
        <v>11808</v>
      </c>
    </row>
    <row r="612" spans="1:2" x14ac:dyDescent="0.2">
      <c r="A612" s="244" t="s">
        <v>11809</v>
      </c>
      <c r="B612" s="244" t="s">
        <v>11810</v>
      </c>
    </row>
    <row r="613" spans="1:2" x14ac:dyDescent="0.2">
      <c r="A613" s="244" t="s">
        <v>11811</v>
      </c>
      <c r="B613" s="244" t="s">
        <v>11812</v>
      </c>
    </row>
    <row r="614" spans="1:2" x14ac:dyDescent="0.2">
      <c r="A614" s="244" t="s">
        <v>11813</v>
      </c>
      <c r="B614" s="244" t="s">
        <v>11814</v>
      </c>
    </row>
    <row r="615" spans="1:2" x14ac:dyDescent="0.2">
      <c r="A615" s="244" t="s">
        <v>11815</v>
      </c>
      <c r="B615" s="244" t="s">
        <v>11816</v>
      </c>
    </row>
    <row r="616" spans="1:2" x14ac:dyDescent="0.2">
      <c r="A616" s="244" t="s">
        <v>11817</v>
      </c>
      <c r="B616" s="244" t="s">
        <v>11818</v>
      </c>
    </row>
    <row r="617" spans="1:2" x14ac:dyDescent="0.2">
      <c r="A617" s="244" t="s">
        <v>11819</v>
      </c>
      <c r="B617" s="244" t="s">
        <v>11820</v>
      </c>
    </row>
    <row r="618" spans="1:2" x14ac:dyDescent="0.2">
      <c r="A618" s="244" t="s">
        <v>11821</v>
      </c>
      <c r="B618" s="244" t="s">
        <v>11822</v>
      </c>
    </row>
    <row r="619" spans="1:2" x14ac:dyDescent="0.2">
      <c r="A619" s="244" t="s">
        <v>11823</v>
      </c>
      <c r="B619" s="244" t="s">
        <v>11824</v>
      </c>
    </row>
    <row r="620" spans="1:2" x14ac:dyDescent="0.2">
      <c r="A620" s="244" t="s">
        <v>11825</v>
      </c>
      <c r="B620" s="244" t="s">
        <v>11826</v>
      </c>
    </row>
    <row r="621" spans="1:2" x14ac:dyDescent="0.2">
      <c r="A621" s="244" t="s">
        <v>11827</v>
      </c>
      <c r="B621" s="244" t="s">
        <v>11828</v>
      </c>
    </row>
    <row r="622" spans="1:2" x14ac:dyDescent="0.2">
      <c r="A622" s="244" t="s">
        <v>11829</v>
      </c>
      <c r="B622" s="244" t="s">
        <v>11830</v>
      </c>
    </row>
    <row r="623" spans="1:2" x14ac:dyDescent="0.2">
      <c r="A623" s="244" t="s">
        <v>11831</v>
      </c>
      <c r="B623" s="244" t="s">
        <v>11832</v>
      </c>
    </row>
    <row r="624" spans="1:2" x14ac:dyDescent="0.2">
      <c r="A624" s="244" t="s">
        <v>11833</v>
      </c>
      <c r="B624" s="244" t="s">
        <v>11834</v>
      </c>
    </row>
    <row r="625" spans="1:2" x14ac:dyDescent="0.2">
      <c r="A625" s="244" t="s">
        <v>11835</v>
      </c>
      <c r="B625" s="244" t="s">
        <v>11836</v>
      </c>
    </row>
    <row r="626" spans="1:2" x14ac:dyDescent="0.2">
      <c r="A626" s="244" t="s">
        <v>11837</v>
      </c>
      <c r="B626" s="244" t="s">
        <v>11838</v>
      </c>
    </row>
    <row r="627" spans="1:2" x14ac:dyDescent="0.2">
      <c r="A627" s="244" t="s">
        <v>11839</v>
      </c>
      <c r="B627" s="244" t="s">
        <v>11840</v>
      </c>
    </row>
    <row r="628" spans="1:2" x14ac:dyDescent="0.2">
      <c r="A628" s="244" t="s">
        <v>11841</v>
      </c>
      <c r="B628" s="244" t="s">
        <v>11842</v>
      </c>
    </row>
    <row r="629" spans="1:2" x14ac:dyDescent="0.2">
      <c r="A629" s="244" t="s">
        <v>11843</v>
      </c>
      <c r="B629" s="244" t="s">
        <v>11844</v>
      </c>
    </row>
    <row r="630" spans="1:2" x14ac:dyDescent="0.2">
      <c r="A630" s="244" t="s">
        <v>11845</v>
      </c>
      <c r="B630" s="244" t="s">
        <v>11846</v>
      </c>
    </row>
    <row r="631" spans="1:2" x14ac:dyDescent="0.2">
      <c r="A631" s="244" t="s">
        <v>11847</v>
      </c>
      <c r="B631" s="244" t="s">
        <v>11848</v>
      </c>
    </row>
    <row r="632" spans="1:2" x14ac:dyDescent="0.2">
      <c r="A632" s="244" t="s">
        <v>11849</v>
      </c>
      <c r="B632" s="244" t="s">
        <v>11850</v>
      </c>
    </row>
    <row r="633" spans="1:2" x14ac:dyDescent="0.2">
      <c r="A633" s="244" t="s">
        <v>11851</v>
      </c>
      <c r="B633" s="244" t="s">
        <v>11852</v>
      </c>
    </row>
    <row r="634" spans="1:2" x14ac:dyDescent="0.2">
      <c r="A634" s="244" t="s">
        <v>11853</v>
      </c>
      <c r="B634" s="244" t="s">
        <v>11854</v>
      </c>
    </row>
    <row r="635" spans="1:2" x14ac:dyDescent="0.2">
      <c r="A635" s="244" t="s">
        <v>11855</v>
      </c>
      <c r="B635" s="244" t="s">
        <v>11856</v>
      </c>
    </row>
    <row r="636" spans="1:2" x14ac:dyDescent="0.2">
      <c r="A636" s="244" t="s">
        <v>11857</v>
      </c>
      <c r="B636" s="244" t="s">
        <v>11858</v>
      </c>
    </row>
    <row r="637" spans="1:2" x14ac:dyDescent="0.2">
      <c r="A637" s="244" t="s">
        <v>11859</v>
      </c>
      <c r="B637" s="244" t="s">
        <v>11860</v>
      </c>
    </row>
    <row r="638" spans="1:2" x14ac:dyDescent="0.2">
      <c r="A638" s="244" t="s">
        <v>11861</v>
      </c>
      <c r="B638" s="244" t="s">
        <v>11862</v>
      </c>
    </row>
    <row r="639" spans="1:2" x14ac:dyDescent="0.2">
      <c r="A639" s="244" t="s">
        <v>11863</v>
      </c>
      <c r="B639" s="244" t="s">
        <v>11864</v>
      </c>
    </row>
    <row r="640" spans="1:2" x14ac:dyDescent="0.2">
      <c r="A640" s="244" t="s">
        <v>11865</v>
      </c>
      <c r="B640" s="244" t="s">
        <v>11866</v>
      </c>
    </row>
    <row r="641" spans="1:2" x14ac:dyDescent="0.2">
      <c r="A641" s="244" t="s">
        <v>11867</v>
      </c>
      <c r="B641" s="244" t="s">
        <v>11868</v>
      </c>
    </row>
    <row r="642" spans="1:2" x14ac:dyDescent="0.2">
      <c r="A642" s="244" t="s">
        <v>11869</v>
      </c>
      <c r="B642" s="244" t="s">
        <v>11870</v>
      </c>
    </row>
    <row r="643" spans="1:2" x14ac:dyDescent="0.2">
      <c r="A643" s="244" t="s">
        <v>11871</v>
      </c>
      <c r="B643" s="244" t="s">
        <v>11872</v>
      </c>
    </row>
    <row r="644" spans="1:2" x14ac:dyDescent="0.2">
      <c r="A644" s="244" t="s">
        <v>11873</v>
      </c>
      <c r="B644" s="244" t="s">
        <v>11874</v>
      </c>
    </row>
    <row r="645" spans="1:2" x14ac:dyDescent="0.2">
      <c r="A645" s="244" t="s">
        <v>11875</v>
      </c>
      <c r="B645" s="244" t="s">
        <v>11876</v>
      </c>
    </row>
    <row r="646" spans="1:2" x14ac:dyDescent="0.2">
      <c r="A646" s="244" t="s">
        <v>11877</v>
      </c>
      <c r="B646" s="244" t="s">
        <v>11878</v>
      </c>
    </row>
    <row r="647" spans="1:2" x14ac:dyDescent="0.2">
      <c r="A647" s="244" t="s">
        <v>11879</v>
      </c>
      <c r="B647" s="244" t="s">
        <v>11880</v>
      </c>
    </row>
    <row r="648" spans="1:2" x14ac:dyDescent="0.2">
      <c r="A648" s="244" t="s">
        <v>11881</v>
      </c>
      <c r="B648" s="244" t="s">
        <v>11882</v>
      </c>
    </row>
    <row r="649" spans="1:2" x14ac:dyDescent="0.2">
      <c r="A649" s="244" t="s">
        <v>11883</v>
      </c>
      <c r="B649" s="244" t="s">
        <v>11884</v>
      </c>
    </row>
    <row r="650" spans="1:2" x14ac:dyDescent="0.2">
      <c r="A650" s="244" t="s">
        <v>11885</v>
      </c>
      <c r="B650" s="244" t="s">
        <v>11886</v>
      </c>
    </row>
    <row r="651" spans="1:2" x14ac:dyDescent="0.2">
      <c r="A651" s="244" t="s">
        <v>11887</v>
      </c>
      <c r="B651" s="244" t="s">
        <v>11888</v>
      </c>
    </row>
    <row r="652" spans="1:2" x14ac:dyDescent="0.2">
      <c r="A652" s="244" t="s">
        <v>11889</v>
      </c>
      <c r="B652" s="244" t="s">
        <v>11890</v>
      </c>
    </row>
    <row r="653" spans="1:2" x14ac:dyDescent="0.2">
      <c r="A653" s="244" t="s">
        <v>11891</v>
      </c>
      <c r="B653" s="244" t="s">
        <v>11892</v>
      </c>
    </row>
    <row r="654" spans="1:2" x14ac:dyDescent="0.2">
      <c r="A654" s="244" t="s">
        <v>11893</v>
      </c>
      <c r="B654" s="244" t="s">
        <v>11894</v>
      </c>
    </row>
    <row r="655" spans="1:2" x14ac:dyDescent="0.2">
      <c r="A655" s="244" t="s">
        <v>11895</v>
      </c>
      <c r="B655" s="244" t="s">
        <v>11896</v>
      </c>
    </row>
    <row r="656" spans="1:2" x14ac:dyDescent="0.2">
      <c r="A656" s="244" t="s">
        <v>11897</v>
      </c>
      <c r="B656" s="244" t="s">
        <v>11898</v>
      </c>
    </row>
    <row r="657" spans="1:2" x14ac:dyDescent="0.2">
      <c r="A657" s="244" t="s">
        <v>11899</v>
      </c>
      <c r="B657" s="244" t="s">
        <v>11900</v>
      </c>
    </row>
    <row r="658" spans="1:2" x14ac:dyDescent="0.2">
      <c r="A658" s="244" t="s">
        <v>11901</v>
      </c>
      <c r="B658" s="244" t="s">
        <v>11902</v>
      </c>
    </row>
    <row r="659" spans="1:2" x14ac:dyDescent="0.2">
      <c r="A659" s="244" t="s">
        <v>11903</v>
      </c>
      <c r="B659" s="244" t="s">
        <v>11904</v>
      </c>
    </row>
    <row r="660" spans="1:2" x14ac:dyDescent="0.2">
      <c r="A660" s="244" t="s">
        <v>11905</v>
      </c>
      <c r="B660" s="244" t="s">
        <v>11906</v>
      </c>
    </row>
    <row r="661" spans="1:2" x14ac:dyDescent="0.2">
      <c r="A661" s="244" t="s">
        <v>11907</v>
      </c>
      <c r="B661" s="244" t="s">
        <v>11908</v>
      </c>
    </row>
    <row r="662" spans="1:2" x14ac:dyDescent="0.2">
      <c r="A662" s="244" t="s">
        <v>11909</v>
      </c>
      <c r="B662" s="244" t="s">
        <v>11910</v>
      </c>
    </row>
    <row r="663" spans="1:2" x14ac:dyDescent="0.2">
      <c r="A663" s="244" t="s">
        <v>11911</v>
      </c>
      <c r="B663" s="244" t="s">
        <v>11912</v>
      </c>
    </row>
    <row r="664" spans="1:2" x14ac:dyDescent="0.2">
      <c r="A664" s="244" t="s">
        <v>11913</v>
      </c>
      <c r="B664" s="244" t="s">
        <v>11914</v>
      </c>
    </row>
    <row r="665" spans="1:2" x14ac:dyDescent="0.2">
      <c r="A665" s="244" t="s">
        <v>11915</v>
      </c>
      <c r="B665" s="244" t="s">
        <v>11916</v>
      </c>
    </row>
    <row r="666" spans="1:2" x14ac:dyDescent="0.2">
      <c r="A666" s="244" t="s">
        <v>11917</v>
      </c>
      <c r="B666" s="244" t="s">
        <v>11918</v>
      </c>
    </row>
    <row r="667" spans="1:2" x14ac:dyDescent="0.2">
      <c r="A667" s="244" t="s">
        <v>11919</v>
      </c>
      <c r="B667" s="244" t="s">
        <v>11920</v>
      </c>
    </row>
    <row r="668" spans="1:2" x14ac:dyDescent="0.2">
      <c r="A668" s="244" t="s">
        <v>11921</v>
      </c>
      <c r="B668" s="244" t="s">
        <v>11922</v>
      </c>
    </row>
    <row r="669" spans="1:2" x14ac:dyDescent="0.2">
      <c r="A669" s="244" t="s">
        <v>11923</v>
      </c>
      <c r="B669" s="244" t="s">
        <v>11924</v>
      </c>
    </row>
    <row r="670" spans="1:2" x14ac:dyDescent="0.2">
      <c r="A670" s="244" t="s">
        <v>11925</v>
      </c>
      <c r="B670" s="244" t="s">
        <v>11926</v>
      </c>
    </row>
    <row r="671" spans="1:2" x14ac:dyDescent="0.2">
      <c r="A671" s="244" t="s">
        <v>11927</v>
      </c>
      <c r="B671" s="244" t="s">
        <v>11928</v>
      </c>
    </row>
    <row r="672" spans="1:2" x14ac:dyDescent="0.2">
      <c r="A672" s="244" t="s">
        <v>11929</v>
      </c>
      <c r="B672" s="244" t="s">
        <v>11930</v>
      </c>
    </row>
    <row r="673" spans="1:2" x14ac:dyDescent="0.2">
      <c r="A673" s="244" t="s">
        <v>11931</v>
      </c>
      <c r="B673" s="244" t="s">
        <v>11932</v>
      </c>
    </row>
    <row r="674" spans="1:2" x14ac:dyDescent="0.2">
      <c r="A674" s="244" t="s">
        <v>11933</v>
      </c>
      <c r="B674" s="244" t="s">
        <v>11934</v>
      </c>
    </row>
    <row r="675" spans="1:2" x14ac:dyDescent="0.2">
      <c r="A675" s="244" t="s">
        <v>11935</v>
      </c>
      <c r="B675" s="244" t="s">
        <v>11936</v>
      </c>
    </row>
    <row r="676" spans="1:2" x14ac:dyDescent="0.2">
      <c r="A676" s="244" t="s">
        <v>11937</v>
      </c>
      <c r="B676" s="244" t="s">
        <v>11938</v>
      </c>
    </row>
    <row r="677" spans="1:2" x14ac:dyDescent="0.2">
      <c r="A677" s="244" t="s">
        <v>11939</v>
      </c>
      <c r="B677" s="244" t="s">
        <v>11940</v>
      </c>
    </row>
    <row r="678" spans="1:2" x14ac:dyDescent="0.2">
      <c r="A678" s="244" t="s">
        <v>11941</v>
      </c>
      <c r="B678" s="244" t="s">
        <v>11942</v>
      </c>
    </row>
    <row r="679" spans="1:2" x14ac:dyDescent="0.2">
      <c r="A679" s="244" t="s">
        <v>11943</v>
      </c>
      <c r="B679" s="244" t="s">
        <v>11944</v>
      </c>
    </row>
    <row r="680" spans="1:2" x14ac:dyDescent="0.2">
      <c r="A680" s="244" t="s">
        <v>11945</v>
      </c>
      <c r="B680" s="244" t="s">
        <v>11946</v>
      </c>
    </row>
    <row r="681" spans="1:2" x14ac:dyDescent="0.2">
      <c r="A681" s="244" t="s">
        <v>11947</v>
      </c>
      <c r="B681" s="244" t="s">
        <v>11948</v>
      </c>
    </row>
    <row r="682" spans="1:2" x14ac:dyDescent="0.2">
      <c r="A682" s="244" t="s">
        <v>11949</v>
      </c>
      <c r="B682" s="244" t="s">
        <v>11950</v>
      </c>
    </row>
    <row r="683" spans="1:2" x14ac:dyDescent="0.2">
      <c r="A683" s="244" t="s">
        <v>11951</v>
      </c>
      <c r="B683" s="244" t="s">
        <v>11952</v>
      </c>
    </row>
    <row r="684" spans="1:2" x14ac:dyDescent="0.2">
      <c r="A684" s="244" t="s">
        <v>11953</v>
      </c>
      <c r="B684" s="244" t="s">
        <v>11954</v>
      </c>
    </row>
    <row r="685" spans="1:2" x14ac:dyDescent="0.2">
      <c r="A685" s="244" t="s">
        <v>11955</v>
      </c>
      <c r="B685" s="244" t="s">
        <v>11956</v>
      </c>
    </row>
    <row r="686" spans="1:2" x14ac:dyDescent="0.2">
      <c r="A686" s="244" t="s">
        <v>11957</v>
      </c>
      <c r="B686" s="244" t="s">
        <v>11958</v>
      </c>
    </row>
    <row r="687" spans="1:2" x14ac:dyDescent="0.2">
      <c r="A687" s="244" t="s">
        <v>11959</v>
      </c>
      <c r="B687" s="244" t="s">
        <v>11960</v>
      </c>
    </row>
    <row r="688" spans="1:2" x14ac:dyDescent="0.2">
      <c r="A688" s="244" t="s">
        <v>11961</v>
      </c>
      <c r="B688" s="244" t="s">
        <v>11962</v>
      </c>
    </row>
    <row r="689" spans="1:2" x14ac:dyDescent="0.2">
      <c r="A689" s="244" t="s">
        <v>11963</v>
      </c>
      <c r="B689" s="244" t="s">
        <v>11964</v>
      </c>
    </row>
    <row r="690" spans="1:2" x14ac:dyDescent="0.2">
      <c r="A690" s="244" t="s">
        <v>11965</v>
      </c>
      <c r="B690" s="244" t="s">
        <v>11966</v>
      </c>
    </row>
    <row r="691" spans="1:2" x14ac:dyDescent="0.2">
      <c r="A691" s="244" t="s">
        <v>11967</v>
      </c>
      <c r="B691" s="244" t="s">
        <v>11968</v>
      </c>
    </row>
    <row r="692" spans="1:2" x14ac:dyDescent="0.2">
      <c r="A692" s="244" t="s">
        <v>11969</v>
      </c>
      <c r="B692" s="244" t="s">
        <v>11970</v>
      </c>
    </row>
    <row r="693" spans="1:2" x14ac:dyDescent="0.2">
      <c r="A693" s="244" t="s">
        <v>11971</v>
      </c>
      <c r="B693" s="244" t="s">
        <v>11972</v>
      </c>
    </row>
    <row r="694" spans="1:2" x14ac:dyDescent="0.2">
      <c r="A694" s="244" t="s">
        <v>11973</v>
      </c>
      <c r="B694" s="244" t="s">
        <v>11974</v>
      </c>
    </row>
    <row r="695" spans="1:2" x14ac:dyDescent="0.2">
      <c r="A695" s="244" t="s">
        <v>11975</v>
      </c>
      <c r="B695" s="244" t="s">
        <v>11976</v>
      </c>
    </row>
    <row r="696" spans="1:2" x14ac:dyDescent="0.2">
      <c r="A696" s="244" t="s">
        <v>11977</v>
      </c>
      <c r="B696" s="244" t="s">
        <v>11978</v>
      </c>
    </row>
    <row r="697" spans="1:2" x14ac:dyDescent="0.2">
      <c r="A697" s="244" t="s">
        <v>11979</v>
      </c>
      <c r="B697" s="244" t="s">
        <v>11980</v>
      </c>
    </row>
    <row r="698" spans="1:2" x14ac:dyDescent="0.2">
      <c r="A698" s="244" t="s">
        <v>11981</v>
      </c>
      <c r="B698" s="244" t="s">
        <v>11982</v>
      </c>
    </row>
    <row r="699" spans="1:2" x14ac:dyDescent="0.2">
      <c r="A699" s="244" t="s">
        <v>11983</v>
      </c>
      <c r="B699" s="244" t="s">
        <v>11984</v>
      </c>
    </row>
    <row r="700" spans="1:2" x14ac:dyDescent="0.2">
      <c r="A700" s="244" t="s">
        <v>11985</v>
      </c>
      <c r="B700" s="244" t="s">
        <v>11986</v>
      </c>
    </row>
    <row r="701" spans="1:2" x14ac:dyDescent="0.2">
      <c r="A701" s="244" t="s">
        <v>11987</v>
      </c>
      <c r="B701" s="244" t="s">
        <v>11988</v>
      </c>
    </row>
    <row r="702" spans="1:2" x14ac:dyDescent="0.2">
      <c r="A702" s="244" t="s">
        <v>11989</v>
      </c>
      <c r="B702" s="244" t="s">
        <v>11990</v>
      </c>
    </row>
    <row r="703" spans="1:2" x14ac:dyDescent="0.2">
      <c r="A703" s="244" t="s">
        <v>11991</v>
      </c>
      <c r="B703" s="244" t="s">
        <v>11992</v>
      </c>
    </row>
    <row r="704" spans="1:2" x14ac:dyDescent="0.2">
      <c r="A704" s="244" t="s">
        <v>11993</v>
      </c>
      <c r="B704" s="244" t="s">
        <v>11994</v>
      </c>
    </row>
    <row r="705" spans="1:2" x14ac:dyDescent="0.2">
      <c r="A705" s="244" t="s">
        <v>11995</v>
      </c>
      <c r="B705" s="244" t="s">
        <v>11996</v>
      </c>
    </row>
    <row r="706" spans="1:2" x14ac:dyDescent="0.2">
      <c r="A706" s="244" t="s">
        <v>11997</v>
      </c>
      <c r="B706" s="244" t="s">
        <v>11998</v>
      </c>
    </row>
    <row r="707" spans="1:2" x14ac:dyDescent="0.2">
      <c r="A707" s="244" t="s">
        <v>11999</v>
      </c>
      <c r="B707" s="244" t="s">
        <v>12000</v>
      </c>
    </row>
    <row r="708" spans="1:2" x14ac:dyDescent="0.2">
      <c r="A708" s="244" t="s">
        <v>12001</v>
      </c>
      <c r="B708" s="244" t="s">
        <v>12002</v>
      </c>
    </row>
    <row r="709" spans="1:2" x14ac:dyDescent="0.2">
      <c r="A709" s="244" t="s">
        <v>12003</v>
      </c>
      <c r="B709" s="244" t="s">
        <v>12004</v>
      </c>
    </row>
    <row r="710" spans="1:2" x14ac:dyDescent="0.2">
      <c r="A710" s="244" t="s">
        <v>12005</v>
      </c>
      <c r="B710" s="244" t="s">
        <v>12006</v>
      </c>
    </row>
    <row r="711" spans="1:2" x14ac:dyDescent="0.2">
      <c r="A711" s="244" t="s">
        <v>12007</v>
      </c>
      <c r="B711" s="244" t="s">
        <v>12008</v>
      </c>
    </row>
    <row r="712" spans="1:2" x14ac:dyDescent="0.2">
      <c r="A712" s="244" t="s">
        <v>12009</v>
      </c>
      <c r="B712" s="244" t="s">
        <v>12010</v>
      </c>
    </row>
    <row r="713" spans="1:2" x14ac:dyDescent="0.2">
      <c r="A713" s="244" t="s">
        <v>12011</v>
      </c>
      <c r="B713" s="244" t="s">
        <v>12012</v>
      </c>
    </row>
    <row r="714" spans="1:2" x14ac:dyDescent="0.2">
      <c r="A714" s="244" t="s">
        <v>12013</v>
      </c>
      <c r="B714" s="244" t="s">
        <v>12014</v>
      </c>
    </row>
    <row r="715" spans="1:2" x14ac:dyDescent="0.2">
      <c r="A715" s="244" t="s">
        <v>12015</v>
      </c>
      <c r="B715" s="244" t="s">
        <v>12016</v>
      </c>
    </row>
    <row r="716" spans="1:2" x14ac:dyDescent="0.2">
      <c r="A716" s="244" t="s">
        <v>12017</v>
      </c>
      <c r="B716" s="244" t="s">
        <v>12018</v>
      </c>
    </row>
    <row r="717" spans="1:2" x14ac:dyDescent="0.2">
      <c r="A717" s="244" t="s">
        <v>12019</v>
      </c>
      <c r="B717" s="244" t="s">
        <v>12020</v>
      </c>
    </row>
    <row r="718" spans="1:2" x14ac:dyDescent="0.2">
      <c r="A718" s="244" t="s">
        <v>12021</v>
      </c>
      <c r="B718" s="244" t="s">
        <v>12022</v>
      </c>
    </row>
    <row r="719" spans="1:2" x14ac:dyDescent="0.2">
      <c r="A719" s="244" t="s">
        <v>12023</v>
      </c>
      <c r="B719" s="244" t="s">
        <v>12024</v>
      </c>
    </row>
    <row r="720" spans="1:2" x14ac:dyDescent="0.2">
      <c r="A720" s="244" t="s">
        <v>12025</v>
      </c>
      <c r="B720" s="244" t="s">
        <v>12026</v>
      </c>
    </row>
    <row r="721" spans="1:2" x14ac:dyDescent="0.2">
      <c r="A721" s="244" t="s">
        <v>12027</v>
      </c>
      <c r="B721" s="244" t="s">
        <v>12028</v>
      </c>
    </row>
    <row r="722" spans="1:2" x14ac:dyDescent="0.2">
      <c r="A722" s="244" t="s">
        <v>12029</v>
      </c>
      <c r="B722" s="244" t="s">
        <v>12030</v>
      </c>
    </row>
    <row r="723" spans="1:2" x14ac:dyDescent="0.2">
      <c r="A723" s="244" t="s">
        <v>12031</v>
      </c>
      <c r="B723" s="244" t="s">
        <v>12032</v>
      </c>
    </row>
    <row r="724" spans="1:2" x14ac:dyDescent="0.2">
      <c r="A724" s="244" t="s">
        <v>12033</v>
      </c>
      <c r="B724" s="244" t="s">
        <v>12034</v>
      </c>
    </row>
    <row r="725" spans="1:2" x14ac:dyDescent="0.2">
      <c r="A725" s="244" t="s">
        <v>12035</v>
      </c>
      <c r="B725" s="244" t="s">
        <v>12036</v>
      </c>
    </row>
    <row r="726" spans="1:2" x14ac:dyDescent="0.2">
      <c r="A726" s="244" t="s">
        <v>12037</v>
      </c>
      <c r="B726" s="244" t="s">
        <v>12038</v>
      </c>
    </row>
    <row r="727" spans="1:2" x14ac:dyDescent="0.2">
      <c r="A727" s="244" t="s">
        <v>12039</v>
      </c>
      <c r="B727" s="244" t="s">
        <v>12040</v>
      </c>
    </row>
    <row r="728" spans="1:2" x14ac:dyDescent="0.2">
      <c r="A728" s="244" t="s">
        <v>12041</v>
      </c>
      <c r="B728" s="244" t="s">
        <v>12042</v>
      </c>
    </row>
    <row r="729" spans="1:2" x14ac:dyDescent="0.2">
      <c r="A729" s="244" t="s">
        <v>12043</v>
      </c>
      <c r="B729" s="244" t="s">
        <v>12044</v>
      </c>
    </row>
    <row r="730" spans="1:2" x14ac:dyDescent="0.2">
      <c r="A730" s="244" t="s">
        <v>12045</v>
      </c>
      <c r="B730" s="244" t="s">
        <v>12046</v>
      </c>
    </row>
    <row r="731" spans="1:2" x14ac:dyDescent="0.2">
      <c r="A731" s="244" t="s">
        <v>12047</v>
      </c>
      <c r="B731" s="244" t="s">
        <v>12048</v>
      </c>
    </row>
    <row r="732" spans="1:2" x14ac:dyDescent="0.2">
      <c r="A732" s="244" t="s">
        <v>12049</v>
      </c>
      <c r="B732" s="244" t="s">
        <v>12050</v>
      </c>
    </row>
    <row r="733" spans="1:2" x14ac:dyDescent="0.2">
      <c r="A733" s="244" t="s">
        <v>12051</v>
      </c>
      <c r="B733" s="244" t="s">
        <v>12052</v>
      </c>
    </row>
    <row r="734" spans="1:2" x14ac:dyDescent="0.2">
      <c r="A734" s="244" t="s">
        <v>12053</v>
      </c>
      <c r="B734" s="244" t="s">
        <v>12054</v>
      </c>
    </row>
    <row r="735" spans="1:2" x14ac:dyDescent="0.2">
      <c r="A735" s="244" t="s">
        <v>12055</v>
      </c>
      <c r="B735" s="244" t="s">
        <v>12056</v>
      </c>
    </row>
    <row r="736" spans="1:2" x14ac:dyDescent="0.2">
      <c r="A736" s="244" t="s">
        <v>12057</v>
      </c>
      <c r="B736" s="244" t="s">
        <v>12058</v>
      </c>
    </row>
    <row r="737" spans="1:2" x14ac:dyDescent="0.2">
      <c r="A737" s="244" t="s">
        <v>12059</v>
      </c>
      <c r="B737" s="244" t="s">
        <v>12060</v>
      </c>
    </row>
    <row r="738" spans="1:2" x14ac:dyDescent="0.2">
      <c r="A738" s="244" t="s">
        <v>12061</v>
      </c>
      <c r="B738" s="244" t="s">
        <v>12062</v>
      </c>
    </row>
    <row r="739" spans="1:2" x14ac:dyDescent="0.2">
      <c r="A739" s="244" t="s">
        <v>12063</v>
      </c>
      <c r="B739" s="244" t="s">
        <v>12064</v>
      </c>
    </row>
    <row r="740" spans="1:2" x14ac:dyDescent="0.2">
      <c r="A740" s="244" t="s">
        <v>12065</v>
      </c>
      <c r="B740" s="244" t="s">
        <v>12066</v>
      </c>
    </row>
    <row r="741" spans="1:2" x14ac:dyDescent="0.2">
      <c r="A741" s="244" t="s">
        <v>12067</v>
      </c>
      <c r="B741" s="244" t="s">
        <v>12068</v>
      </c>
    </row>
    <row r="742" spans="1:2" x14ac:dyDescent="0.2">
      <c r="A742" s="244" t="s">
        <v>12069</v>
      </c>
      <c r="B742" s="244" t="s">
        <v>12070</v>
      </c>
    </row>
    <row r="743" spans="1:2" x14ac:dyDescent="0.2">
      <c r="A743" s="244" t="s">
        <v>12071</v>
      </c>
      <c r="B743" s="244" t="s">
        <v>12072</v>
      </c>
    </row>
    <row r="744" spans="1:2" x14ac:dyDescent="0.2">
      <c r="A744" s="244" t="s">
        <v>12073</v>
      </c>
      <c r="B744" s="244" t="s">
        <v>12074</v>
      </c>
    </row>
    <row r="745" spans="1:2" x14ac:dyDescent="0.2">
      <c r="A745" s="244" t="s">
        <v>12075</v>
      </c>
      <c r="B745" s="244" t="s">
        <v>12076</v>
      </c>
    </row>
    <row r="746" spans="1:2" x14ac:dyDescent="0.2">
      <c r="A746" s="244" t="s">
        <v>12077</v>
      </c>
      <c r="B746" s="244" t="s">
        <v>12078</v>
      </c>
    </row>
    <row r="747" spans="1:2" x14ac:dyDescent="0.2">
      <c r="A747" s="244" t="s">
        <v>12079</v>
      </c>
      <c r="B747" s="244" t="s">
        <v>12080</v>
      </c>
    </row>
    <row r="748" spans="1:2" x14ac:dyDescent="0.2">
      <c r="A748" s="244" t="s">
        <v>12081</v>
      </c>
      <c r="B748" s="244" t="s">
        <v>12082</v>
      </c>
    </row>
    <row r="749" spans="1:2" x14ac:dyDescent="0.2">
      <c r="A749" s="244" t="s">
        <v>12083</v>
      </c>
      <c r="B749" s="244" t="s">
        <v>12084</v>
      </c>
    </row>
    <row r="750" spans="1:2" x14ac:dyDescent="0.2">
      <c r="A750" s="244" t="s">
        <v>12085</v>
      </c>
      <c r="B750" s="244" t="s">
        <v>12086</v>
      </c>
    </row>
    <row r="751" spans="1:2" x14ac:dyDescent="0.2">
      <c r="A751" s="244" t="s">
        <v>12087</v>
      </c>
      <c r="B751" s="244" t="s">
        <v>12088</v>
      </c>
    </row>
    <row r="752" spans="1:2" x14ac:dyDescent="0.2">
      <c r="A752" s="244" t="s">
        <v>12089</v>
      </c>
      <c r="B752" s="244" t="s">
        <v>12090</v>
      </c>
    </row>
    <row r="753" spans="1:2" x14ac:dyDescent="0.2">
      <c r="A753" s="244" t="s">
        <v>12091</v>
      </c>
      <c r="B753" s="244" t="s">
        <v>12092</v>
      </c>
    </row>
    <row r="754" spans="1:2" x14ac:dyDescent="0.2">
      <c r="A754" s="244" t="s">
        <v>12093</v>
      </c>
      <c r="B754" s="244" t="s">
        <v>12094</v>
      </c>
    </row>
    <row r="755" spans="1:2" x14ac:dyDescent="0.2">
      <c r="A755" s="244" t="s">
        <v>12095</v>
      </c>
      <c r="B755" s="244" t="s">
        <v>12096</v>
      </c>
    </row>
    <row r="756" spans="1:2" x14ac:dyDescent="0.2">
      <c r="A756" s="244" t="s">
        <v>12097</v>
      </c>
      <c r="B756" s="244" t="s">
        <v>12098</v>
      </c>
    </row>
    <row r="757" spans="1:2" x14ac:dyDescent="0.2">
      <c r="A757" s="244" t="s">
        <v>12099</v>
      </c>
      <c r="B757" s="244" t="s">
        <v>12100</v>
      </c>
    </row>
    <row r="758" spans="1:2" x14ac:dyDescent="0.2">
      <c r="A758" s="244" t="s">
        <v>12101</v>
      </c>
      <c r="B758" s="244" t="s">
        <v>12102</v>
      </c>
    </row>
    <row r="759" spans="1:2" x14ac:dyDescent="0.2">
      <c r="A759" s="244" t="s">
        <v>12103</v>
      </c>
      <c r="B759" s="244" t="s">
        <v>12104</v>
      </c>
    </row>
    <row r="760" spans="1:2" x14ac:dyDescent="0.2">
      <c r="A760" s="244" t="s">
        <v>12105</v>
      </c>
      <c r="B760" s="244" t="s">
        <v>12106</v>
      </c>
    </row>
    <row r="761" spans="1:2" x14ac:dyDescent="0.2">
      <c r="A761" s="244" t="s">
        <v>12107</v>
      </c>
      <c r="B761" s="244" t="s">
        <v>12108</v>
      </c>
    </row>
    <row r="762" spans="1:2" x14ac:dyDescent="0.2">
      <c r="A762" s="244" t="s">
        <v>12109</v>
      </c>
      <c r="B762" s="244" t="s">
        <v>12110</v>
      </c>
    </row>
    <row r="763" spans="1:2" x14ac:dyDescent="0.2">
      <c r="A763" s="244" t="s">
        <v>12111</v>
      </c>
      <c r="B763" s="244" t="s">
        <v>12112</v>
      </c>
    </row>
    <row r="764" spans="1:2" x14ac:dyDescent="0.2">
      <c r="A764" s="244" t="s">
        <v>12113</v>
      </c>
      <c r="B764" s="244" t="s">
        <v>12114</v>
      </c>
    </row>
    <row r="765" spans="1:2" x14ac:dyDescent="0.2">
      <c r="A765" s="244" t="s">
        <v>12115</v>
      </c>
      <c r="B765" s="244" t="s">
        <v>12116</v>
      </c>
    </row>
    <row r="766" spans="1:2" x14ac:dyDescent="0.2">
      <c r="A766" s="244" t="s">
        <v>12117</v>
      </c>
      <c r="B766" s="244" t="s">
        <v>12118</v>
      </c>
    </row>
    <row r="767" spans="1:2" x14ac:dyDescent="0.2">
      <c r="A767" s="244" t="s">
        <v>12119</v>
      </c>
      <c r="B767" s="244" t="s">
        <v>12120</v>
      </c>
    </row>
    <row r="768" spans="1:2" x14ac:dyDescent="0.2">
      <c r="A768" s="244" t="s">
        <v>12121</v>
      </c>
      <c r="B768" s="244" t="s">
        <v>12122</v>
      </c>
    </row>
    <row r="769" spans="1:2" x14ac:dyDescent="0.2">
      <c r="A769" s="244" t="s">
        <v>12123</v>
      </c>
      <c r="B769" s="244" t="s">
        <v>12124</v>
      </c>
    </row>
    <row r="770" spans="1:2" x14ac:dyDescent="0.2">
      <c r="A770" s="244" t="s">
        <v>12125</v>
      </c>
      <c r="B770" s="244" t="s">
        <v>12126</v>
      </c>
    </row>
    <row r="771" spans="1:2" x14ac:dyDescent="0.2">
      <c r="A771" s="244" t="s">
        <v>12127</v>
      </c>
      <c r="B771" s="244" t="s">
        <v>12128</v>
      </c>
    </row>
    <row r="772" spans="1:2" x14ac:dyDescent="0.2">
      <c r="A772" s="244" t="s">
        <v>12129</v>
      </c>
      <c r="B772" s="244" t="s">
        <v>12130</v>
      </c>
    </row>
    <row r="773" spans="1:2" x14ac:dyDescent="0.2">
      <c r="A773" s="244" t="s">
        <v>12131</v>
      </c>
      <c r="B773" s="244" t="s">
        <v>12132</v>
      </c>
    </row>
    <row r="774" spans="1:2" x14ac:dyDescent="0.2">
      <c r="A774" s="244" t="s">
        <v>12133</v>
      </c>
      <c r="B774" s="244" t="s">
        <v>12134</v>
      </c>
    </row>
    <row r="775" spans="1:2" x14ac:dyDescent="0.2">
      <c r="A775" s="244" t="s">
        <v>12135</v>
      </c>
      <c r="B775" s="244" t="s">
        <v>12136</v>
      </c>
    </row>
    <row r="776" spans="1:2" x14ac:dyDescent="0.2">
      <c r="A776" s="244" t="s">
        <v>12137</v>
      </c>
      <c r="B776" s="244" t="s">
        <v>12138</v>
      </c>
    </row>
    <row r="777" spans="1:2" x14ac:dyDescent="0.2">
      <c r="A777" s="244" t="s">
        <v>12139</v>
      </c>
      <c r="B777" s="244" t="s">
        <v>12140</v>
      </c>
    </row>
    <row r="778" spans="1:2" x14ac:dyDescent="0.2">
      <c r="A778" s="244" t="s">
        <v>12141</v>
      </c>
      <c r="B778" s="244" t="s">
        <v>12142</v>
      </c>
    </row>
    <row r="779" spans="1:2" x14ac:dyDescent="0.2">
      <c r="A779" s="244" t="s">
        <v>12143</v>
      </c>
      <c r="B779" s="244" t="s">
        <v>12144</v>
      </c>
    </row>
    <row r="780" spans="1:2" x14ac:dyDescent="0.2">
      <c r="A780" s="244" t="s">
        <v>12145</v>
      </c>
      <c r="B780" s="244" t="s">
        <v>12146</v>
      </c>
    </row>
    <row r="781" spans="1:2" x14ac:dyDescent="0.2">
      <c r="A781" s="244" t="s">
        <v>12147</v>
      </c>
      <c r="B781" s="244" t="s">
        <v>12148</v>
      </c>
    </row>
    <row r="782" spans="1:2" x14ac:dyDescent="0.2">
      <c r="A782" s="244" t="s">
        <v>12149</v>
      </c>
      <c r="B782" s="244" t="s">
        <v>12150</v>
      </c>
    </row>
    <row r="783" spans="1:2" x14ac:dyDescent="0.2">
      <c r="A783" s="244" t="s">
        <v>12151</v>
      </c>
      <c r="B783" s="244" t="s">
        <v>12152</v>
      </c>
    </row>
    <row r="784" spans="1:2" x14ac:dyDescent="0.2">
      <c r="A784" s="244" t="s">
        <v>12153</v>
      </c>
      <c r="B784" s="244" t="s">
        <v>12154</v>
      </c>
    </row>
    <row r="785" spans="1:2" x14ac:dyDescent="0.2">
      <c r="A785" s="244" t="s">
        <v>12155</v>
      </c>
      <c r="B785" s="244" t="s">
        <v>12156</v>
      </c>
    </row>
    <row r="786" spans="1:2" x14ac:dyDescent="0.2">
      <c r="A786" s="244" t="s">
        <v>12157</v>
      </c>
      <c r="B786" s="244" t="s">
        <v>12158</v>
      </c>
    </row>
    <row r="787" spans="1:2" x14ac:dyDescent="0.2">
      <c r="A787" s="244" t="s">
        <v>12159</v>
      </c>
      <c r="B787" s="244" t="s">
        <v>12160</v>
      </c>
    </row>
    <row r="788" spans="1:2" x14ac:dyDescent="0.2">
      <c r="A788" s="244" t="s">
        <v>12161</v>
      </c>
      <c r="B788" s="244" t="s">
        <v>12162</v>
      </c>
    </row>
    <row r="789" spans="1:2" x14ac:dyDescent="0.2">
      <c r="A789" s="244" t="s">
        <v>12163</v>
      </c>
      <c r="B789" s="244" t="s">
        <v>12164</v>
      </c>
    </row>
    <row r="790" spans="1:2" x14ac:dyDescent="0.2">
      <c r="A790" s="244" t="s">
        <v>12165</v>
      </c>
      <c r="B790" s="244" t="s">
        <v>12166</v>
      </c>
    </row>
    <row r="791" spans="1:2" x14ac:dyDescent="0.2">
      <c r="A791" s="244" t="s">
        <v>12167</v>
      </c>
      <c r="B791" s="244" t="s">
        <v>12168</v>
      </c>
    </row>
    <row r="792" spans="1:2" x14ac:dyDescent="0.2">
      <c r="A792" s="244" t="s">
        <v>12169</v>
      </c>
      <c r="B792" s="244" t="s">
        <v>12170</v>
      </c>
    </row>
    <row r="793" spans="1:2" x14ac:dyDescent="0.2">
      <c r="A793" s="244" t="s">
        <v>12171</v>
      </c>
      <c r="B793" s="244" t="s">
        <v>12172</v>
      </c>
    </row>
    <row r="794" spans="1:2" x14ac:dyDescent="0.2">
      <c r="A794" s="244" t="s">
        <v>12173</v>
      </c>
      <c r="B794" s="244" t="s">
        <v>12174</v>
      </c>
    </row>
    <row r="795" spans="1:2" x14ac:dyDescent="0.2">
      <c r="A795" s="244" t="s">
        <v>12175</v>
      </c>
      <c r="B795" s="244" t="s">
        <v>12176</v>
      </c>
    </row>
    <row r="796" spans="1:2" x14ac:dyDescent="0.2">
      <c r="A796" s="244" t="s">
        <v>12177</v>
      </c>
      <c r="B796" s="244" t="s">
        <v>12178</v>
      </c>
    </row>
    <row r="797" spans="1:2" x14ac:dyDescent="0.2">
      <c r="A797" s="244" t="s">
        <v>12179</v>
      </c>
      <c r="B797" s="244" t="s">
        <v>12180</v>
      </c>
    </row>
    <row r="798" spans="1:2" x14ac:dyDescent="0.2">
      <c r="A798" s="244" t="s">
        <v>12181</v>
      </c>
      <c r="B798" s="244" t="s">
        <v>12182</v>
      </c>
    </row>
    <row r="799" spans="1:2" x14ac:dyDescent="0.2">
      <c r="A799" s="244" t="s">
        <v>12183</v>
      </c>
      <c r="B799" s="244" t="s">
        <v>12184</v>
      </c>
    </row>
    <row r="800" spans="1:2" x14ac:dyDescent="0.2">
      <c r="A800" s="244" t="s">
        <v>12185</v>
      </c>
      <c r="B800" s="244" t="s">
        <v>12186</v>
      </c>
    </row>
    <row r="801" spans="1:2" x14ac:dyDescent="0.2">
      <c r="A801" s="244" t="s">
        <v>12187</v>
      </c>
      <c r="B801" s="244" t="s">
        <v>12188</v>
      </c>
    </row>
    <row r="802" spans="1:2" x14ac:dyDescent="0.2">
      <c r="A802" s="244" t="s">
        <v>12189</v>
      </c>
      <c r="B802" s="244" t="s">
        <v>12190</v>
      </c>
    </row>
    <row r="803" spans="1:2" x14ac:dyDescent="0.2">
      <c r="A803" s="244" t="s">
        <v>12191</v>
      </c>
      <c r="B803" s="244" t="s">
        <v>12192</v>
      </c>
    </row>
    <row r="804" spans="1:2" x14ac:dyDescent="0.2">
      <c r="A804" s="244" t="s">
        <v>12193</v>
      </c>
      <c r="B804" s="244" t="s">
        <v>12194</v>
      </c>
    </row>
    <row r="805" spans="1:2" x14ac:dyDescent="0.2">
      <c r="A805" s="244" t="s">
        <v>12195</v>
      </c>
      <c r="B805" s="244" t="s">
        <v>12196</v>
      </c>
    </row>
    <row r="806" spans="1:2" x14ac:dyDescent="0.2">
      <c r="A806" s="244" t="s">
        <v>12197</v>
      </c>
      <c r="B806" s="244" t="s">
        <v>12198</v>
      </c>
    </row>
    <row r="807" spans="1:2" x14ac:dyDescent="0.2">
      <c r="A807" s="244" t="s">
        <v>12199</v>
      </c>
      <c r="B807" s="244" t="s">
        <v>12200</v>
      </c>
    </row>
    <row r="808" spans="1:2" x14ac:dyDescent="0.2">
      <c r="A808" s="244" t="s">
        <v>12201</v>
      </c>
      <c r="B808" s="244" t="s">
        <v>12202</v>
      </c>
    </row>
    <row r="809" spans="1:2" x14ac:dyDescent="0.2">
      <c r="A809" s="244" t="s">
        <v>12203</v>
      </c>
      <c r="B809" s="244" t="s">
        <v>12204</v>
      </c>
    </row>
    <row r="810" spans="1:2" x14ac:dyDescent="0.2">
      <c r="A810" s="244" t="s">
        <v>12205</v>
      </c>
      <c r="B810" s="244" t="s">
        <v>12206</v>
      </c>
    </row>
    <row r="811" spans="1:2" x14ac:dyDescent="0.2">
      <c r="A811" s="244" t="s">
        <v>12207</v>
      </c>
      <c r="B811" s="244" t="s">
        <v>12208</v>
      </c>
    </row>
    <row r="812" spans="1:2" x14ac:dyDescent="0.2">
      <c r="A812" s="244" t="s">
        <v>12209</v>
      </c>
      <c r="B812" s="244" t="s">
        <v>12210</v>
      </c>
    </row>
    <row r="813" spans="1:2" x14ac:dyDescent="0.2">
      <c r="A813" s="244" t="s">
        <v>12211</v>
      </c>
      <c r="B813" s="244" t="s">
        <v>12212</v>
      </c>
    </row>
    <row r="814" spans="1:2" x14ac:dyDescent="0.2">
      <c r="A814" s="244" t="s">
        <v>12213</v>
      </c>
      <c r="B814" s="244" t="s">
        <v>12214</v>
      </c>
    </row>
    <row r="815" spans="1:2" x14ac:dyDescent="0.2">
      <c r="A815" s="244" t="s">
        <v>12215</v>
      </c>
      <c r="B815" s="244" t="s">
        <v>12216</v>
      </c>
    </row>
    <row r="816" spans="1:2" x14ac:dyDescent="0.2">
      <c r="A816" s="244" t="s">
        <v>12217</v>
      </c>
      <c r="B816" s="244" t="s">
        <v>12218</v>
      </c>
    </row>
    <row r="817" spans="1:2" x14ac:dyDescent="0.2">
      <c r="A817" s="244" t="s">
        <v>12219</v>
      </c>
      <c r="B817" s="244" t="s">
        <v>12220</v>
      </c>
    </row>
    <row r="818" spans="1:2" x14ac:dyDescent="0.2">
      <c r="A818" s="244" t="s">
        <v>12221</v>
      </c>
      <c r="B818" s="244" t="s">
        <v>12222</v>
      </c>
    </row>
    <row r="819" spans="1:2" x14ac:dyDescent="0.2">
      <c r="A819" s="244" t="s">
        <v>12223</v>
      </c>
      <c r="B819" s="244" t="s">
        <v>12224</v>
      </c>
    </row>
    <row r="820" spans="1:2" x14ac:dyDescent="0.2">
      <c r="A820" s="244" t="s">
        <v>12225</v>
      </c>
      <c r="B820" s="244" t="s">
        <v>12226</v>
      </c>
    </row>
    <row r="821" spans="1:2" x14ac:dyDescent="0.2">
      <c r="A821" s="244" t="s">
        <v>12227</v>
      </c>
      <c r="B821" s="244" t="s">
        <v>12228</v>
      </c>
    </row>
    <row r="822" spans="1:2" x14ac:dyDescent="0.2">
      <c r="A822" s="244" t="s">
        <v>12229</v>
      </c>
      <c r="B822" s="244" t="s">
        <v>12230</v>
      </c>
    </row>
    <row r="823" spans="1:2" x14ac:dyDescent="0.2">
      <c r="A823" s="244" t="s">
        <v>12231</v>
      </c>
      <c r="B823" s="244" t="s">
        <v>12232</v>
      </c>
    </row>
    <row r="824" spans="1:2" x14ac:dyDescent="0.2">
      <c r="A824" s="244" t="s">
        <v>12233</v>
      </c>
      <c r="B824" s="244" t="s">
        <v>12234</v>
      </c>
    </row>
    <row r="825" spans="1:2" x14ac:dyDescent="0.2">
      <c r="A825" s="244" t="s">
        <v>12235</v>
      </c>
      <c r="B825" s="244" t="s">
        <v>12236</v>
      </c>
    </row>
    <row r="826" spans="1:2" x14ac:dyDescent="0.2">
      <c r="A826" s="244" t="s">
        <v>12237</v>
      </c>
      <c r="B826" s="244" t="s">
        <v>12238</v>
      </c>
    </row>
    <row r="827" spans="1:2" x14ac:dyDescent="0.2">
      <c r="A827" s="244" t="s">
        <v>12239</v>
      </c>
      <c r="B827" s="244" t="s">
        <v>12240</v>
      </c>
    </row>
    <row r="828" spans="1:2" x14ac:dyDescent="0.2">
      <c r="A828" s="244" t="s">
        <v>12241</v>
      </c>
      <c r="B828" s="244" t="s">
        <v>12242</v>
      </c>
    </row>
    <row r="829" spans="1:2" x14ac:dyDescent="0.2">
      <c r="A829" s="244" t="s">
        <v>12243</v>
      </c>
      <c r="B829" s="244" t="s">
        <v>12244</v>
      </c>
    </row>
    <row r="830" spans="1:2" x14ac:dyDescent="0.2">
      <c r="A830" s="244" t="s">
        <v>12245</v>
      </c>
      <c r="B830" s="244" t="s">
        <v>12246</v>
      </c>
    </row>
    <row r="831" spans="1:2" x14ac:dyDescent="0.2">
      <c r="A831" s="244" t="s">
        <v>12247</v>
      </c>
      <c r="B831" s="244" t="s">
        <v>12248</v>
      </c>
    </row>
    <row r="832" spans="1:2" x14ac:dyDescent="0.2">
      <c r="A832" s="244" t="s">
        <v>12249</v>
      </c>
      <c r="B832" s="244" t="s">
        <v>12250</v>
      </c>
    </row>
    <row r="833" spans="1:2" x14ac:dyDescent="0.2">
      <c r="A833" s="244" t="s">
        <v>12251</v>
      </c>
      <c r="B833" s="244" t="s">
        <v>12252</v>
      </c>
    </row>
    <row r="834" spans="1:2" x14ac:dyDescent="0.2">
      <c r="A834" s="244" t="s">
        <v>12253</v>
      </c>
      <c r="B834" s="244" t="s">
        <v>12254</v>
      </c>
    </row>
    <row r="835" spans="1:2" x14ac:dyDescent="0.2">
      <c r="A835" s="244" t="s">
        <v>12255</v>
      </c>
      <c r="B835" s="244" t="s">
        <v>12256</v>
      </c>
    </row>
    <row r="836" spans="1:2" x14ac:dyDescent="0.2">
      <c r="A836" s="244" t="s">
        <v>12257</v>
      </c>
      <c r="B836" s="244" t="s">
        <v>12258</v>
      </c>
    </row>
    <row r="837" spans="1:2" x14ac:dyDescent="0.2">
      <c r="A837" s="244" t="s">
        <v>12259</v>
      </c>
      <c r="B837" s="244" t="s">
        <v>12260</v>
      </c>
    </row>
    <row r="838" spans="1:2" x14ac:dyDescent="0.2">
      <c r="A838" s="244" t="s">
        <v>12261</v>
      </c>
      <c r="B838" s="244" t="s">
        <v>12262</v>
      </c>
    </row>
    <row r="839" spans="1:2" x14ac:dyDescent="0.2">
      <c r="A839" s="244" t="s">
        <v>12263</v>
      </c>
      <c r="B839" s="244" t="s">
        <v>12264</v>
      </c>
    </row>
    <row r="840" spans="1:2" x14ac:dyDescent="0.2">
      <c r="A840" s="244" t="s">
        <v>12265</v>
      </c>
      <c r="B840" s="244" t="s">
        <v>12266</v>
      </c>
    </row>
    <row r="841" spans="1:2" x14ac:dyDescent="0.2">
      <c r="A841" s="244" t="s">
        <v>12267</v>
      </c>
      <c r="B841" s="244" t="s">
        <v>12268</v>
      </c>
    </row>
    <row r="842" spans="1:2" x14ac:dyDescent="0.2">
      <c r="A842" s="244" t="s">
        <v>12269</v>
      </c>
      <c r="B842" s="244" t="s">
        <v>12270</v>
      </c>
    </row>
    <row r="843" spans="1:2" x14ac:dyDescent="0.2">
      <c r="A843" s="244" t="s">
        <v>12271</v>
      </c>
      <c r="B843" s="244" t="s">
        <v>12272</v>
      </c>
    </row>
    <row r="844" spans="1:2" x14ac:dyDescent="0.2">
      <c r="A844" s="244" t="s">
        <v>12273</v>
      </c>
      <c r="B844" s="244" t="s">
        <v>12274</v>
      </c>
    </row>
    <row r="845" spans="1:2" x14ac:dyDescent="0.2">
      <c r="A845" s="244" t="s">
        <v>12275</v>
      </c>
      <c r="B845" s="244" t="s">
        <v>12276</v>
      </c>
    </row>
    <row r="846" spans="1:2" x14ac:dyDescent="0.2">
      <c r="A846" s="244" t="s">
        <v>12277</v>
      </c>
      <c r="B846" s="244" t="s">
        <v>12278</v>
      </c>
    </row>
    <row r="847" spans="1:2" x14ac:dyDescent="0.2">
      <c r="A847" s="244" t="s">
        <v>12279</v>
      </c>
      <c r="B847" s="244" t="s">
        <v>12280</v>
      </c>
    </row>
    <row r="848" spans="1:2" x14ac:dyDescent="0.2">
      <c r="A848" s="244" t="s">
        <v>12281</v>
      </c>
      <c r="B848" s="244" t="s">
        <v>12282</v>
      </c>
    </row>
    <row r="849" spans="1:2" x14ac:dyDescent="0.2">
      <c r="A849" s="244" t="s">
        <v>12283</v>
      </c>
      <c r="B849" s="244" t="s">
        <v>12284</v>
      </c>
    </row>
    <row r="850" spans="1:2" x14ac:dyDescent="0.2">
      <c r="A850" s="244" t="s">
        <v>12285</v>
      </c>
      <c r="B850" s="244" t="s">
        <v>12286</v>
      </c>
    </row>
    <row r="851" spans="1:2" x14ac:dyDescent="0.2">
      <c r="A851" s="244" t="s">
        <v>12287</v>
      </c>
      <c r="B851" s="244" t="s">
        <v>12288</v>
      </c>
    </row>
    <row r="852" spans="1:2" x14ac:dyDescent="0.2">
      <c r="A852" s="244" t="s">
        <v>12289</v>
      </c>
      <c r="B852" s="244" t="s">
        <v>12290</v>
      </c>
    </row>
    <row r="853" spans="1:2" x14ac:dyDescent="0.2">
      <c r="A853" s="244" t="s">
        <v>12291</v>
      </c>
      <c r="B853" s="244" t="s">
        <v>12292</v>
      </c>
    </row>
    <row r="854" spans="1:2" x14ac:dyDescent="0.2">
      <c r="A854" s="244" t="s">
        <v>12293</v>
      </c>
      <c r="B854" s="244" t="s">
        <v>12294</v>
      </c>
    </row>
    <row r="855" spans="1:2" x14ac:dyDescent="0.2">
      <c r="A855" s="244" t="s">
        <v>12295</v>
      </c>
      <c r="B855" s="244" t="s">
        <v>12296</v>
      </c>
    </row>
    <row r="856" spans="1:2" x14ac:dyDescent="0.2">
      <c r="A856" s="244" t="s">
        <v>12297</v>
      </c>
      <c r="B856" s="244" t="s">
        <v>12298</v>
      </c>
    </row>
    <row r="857" spans="1:2" x14ac:dyDescent="0.2">
      <c r="A857" s="244" t="s">
        <v>12299</v>
      </c>
      <c r="B857" s="244" t="s">
        <v>12300</v>
      </c>
    </row>
    <row r="858" spans="1:2" x14ac:dyDescent="0.2">
      <c r="A858" s="244" t="s">
        <v>12301</v>
      </c>
      <c r="B858" s="244" t="s">
        <v>12302</v>
      </c>
    </row>
    <row r="859" spans="1:2" x14ac:dyDescent="0.2">
      <c r="A859" s="244" t="s">
        <v>12303</v>
      </c>
      <c r="B859" s="244" t="s">
        <v>12304</v>
      </c>
    </row>
    <row r="860" spans="1:2" x14ac:dyDescent="0.2">
      <c r="A860" s="244" t="s">
        <v>12305</v>
      </c>
      <c r="B860" s="244" t="s">
        <v>12306</v>
      </c>
    </row>
    <row r="861" spans="1:2" x14ac:dyDescent="0.2">
      <c r="A861" s="244" t="s">
        <v>12307</v>
      </c>
      <c r="B861" s="244" t="s">
        <v>12308</v>
      </c>
    </row>
    <row r="862" spans="1:2" x14ac:dyDescent="0.2">
      <c r="A862" s="244" t="s">
        <v>12309</v>
      </c>
      <c r="B862" s="244" t="s">
        <v>12310</v>
      </c>
    </row>
    <row r="863" spans="1:2" x14ac:dyDescent="0.2">
      <c r="A863" s="244" t="s">
        <v>12311</v>
      </c>
      <c r="B863" s="244" t="s">
        <v>12312</v>
      </c>
    </row>
    <row r="864" spans="1:2" x14ac:dyDescent="0.2">
      <c r="A864" s="244" t="s">
        <v>12313</v>
      </c>
      <c r="B864" s="244" t="s">
        <v>12314</v>
      </c>
    </row>
    <row r="865" spans="1:2" x14ac:dyDescent="0.2">
      <c r="A865" s="244" t="s">
        <v>12315</v>
      </c>
      <c r="B865" s="244" t="s">
        <v>12316</v>
      </c>
    </row>
    <row r="866" spans="1:2" x14ac:dyDescent="0.2">
      <c r="A866" s="244" t="s">
        <v>12317</v>
      </c>
      <c r="B866" s="244" t="s">
        <v>12318</v>
      </c>
    </row>
    <row r="867" spans="1:2" x14ac:dyDescent="0.2">
      <c r="A867" s="244" t="s">
        <v>12319</v>
      </c>
      <c r="B867" s="244" t="s">
        <v>12320</v>
      </c>
    </row>
    <row r="868" spans="1:2" x14ac:dyDescent="0.2">
      <c r="A868" s="244" t="s">
        <v>12321</v>
      </c>
      <c r="B868" s="244" t="s">
        <v>12322</v>
      </c>
    </row>
    <row r="869" spans="1:2" x14ac:dyDescent="0.2">
      <c r="A869" s="244" t="s">
        <v>12323</v>
      </c>
      <c r="B869" s="244" t="s">
        <v>12324</v>
      </c>
    </row>
    <row r="870" spans="1:2" x14ac:dyDescent="0.2">
      <c r="A870" s="244" t="s">
        <v>12325</v>
      </c>
      <c r="B870" s="244" t="s">
        <v>12326</v>
      </c>
    </row>
    <row r="871" spans="1:2" x14ac:dyDescent="0.2">
      <c r="A871" s="244" t="s">
        <v>12327</v>
      </c>
      <c r="B871" s="244" t="s">
        <v>12328</v>
      </c>
    </row>
    <row r="872" spans="1:2" x14ac:dyDescent="0.2">
      <c r="A872" s="244" t="s">
        <v>12329</v>
      </c>
      <c r="B872" s="244" t="s">
        <v>12330</v>
      </c>
    </row>
    <row r="873" spans="1:2" x14ac:dyDescent="0.2">
      <c r="A873" s="244" t="s">
        <v>12331</v>
      </c>
      <c r="B873" s="244" t="s">
        <v>12332</v>
      </c>
    </row>
    <row r="874" spans="1:2" x14ac:dyDescent="0.2">
      <c r="A874" s="244" t="s">
        <v>12333</v>
      </c>
      <c r="B874" s="244" t="s">
        <v>12334</v>
      </c>
    </row>
    <row r="875" spans="1:2" x14ac:dyDescent="0.2">
      <c r="A875" s="244" t="s">
        <v>12335</v>
      </c>
      <c r="B875" s="244" t="s">
        <v>12336</v>
      </c>
    </row>
    <row r="876" spans="1:2" x14ac:dyDescent="0.2">
      <c r="A876" s="244" t="s">
        <v>12337</v>
      </c>
      <c r="B876" s="244" t="s">
        <v>12338</v>
      </c>
    </row>
    <row r="877" spans="1:2" x14ac:dyDescent="0.2">
      <c r="A877" s="244" t="s">
        <v>12339</v>
      </c>
      <c r="B877" s="244" t="s">
        <v>12340</v>
      </c>
    </row>
    <row r="878" spans="1:2" x14ac:dyDescent="0.2">
      <c r="A878" s="244" t="s">
        <v>12341</v>
      </c>
      <c r="B878" s="244" t="s">
        <v>12342</v>
      </c>
    </row>
    <row r="879" spans="1:2" x14ac:dyDescent="0.2">
      <c r="A879" s="244" t="s">
        <v>12343</v>
      </c>
      <c r="B879" s="244" t="s">
        <v>12344</v>
      </c>
    </row>
    <row r="880" spans="1:2" x14ac:dyDescent="0.2">
      <c r="A880" s="244" t="s">
        <v>12345</v>
      </c>
      <c r="B880" s="244" t="s">
        <v>12346</v>
      </c>
    </row>
    <row r="881" spans="1:2" x14ac:dyDescent="0.2">
      <c r="A881" s="244" t="s">
        <v>12347</v>
      </c>
      <c r="B881" s="244" t="s">
        <v>12348</v>
      </c>
    </row>
    <row r="882" spans="1:2" x14ac:dyDescent="0.2">
      <c r="A882" s="244" t="s">
        <v>12349</v>
      </c>
      <c r="B882" s="244" t="s">
        <v>12350</v>
      </c>
    </row>
    <row r="883" spans="1:2" x14ac:dyDescent="0.2">
      <c r="A883" s="244" t="s">
        <v>12351</v>
      </c>
      <c r="B883" s="244" t="s">
        <v>12352</v>
      </c>
    </row>
    <row r="884" spans="1:2" x14ac:dyDescent="0.2">
      <c r="A884" s="244" t="s">
        <v>12353</v>
      </c>
      <c r="B884" s="244" t="s">
        <v>12354</v>
      </c>
    </row>
    <row r="885" spans="1:2" x14ac:dyDescent="0.2">
      <c r="A885" s="244" t="s">
        <v>12355</v>
      </c>
      <c r="B885" s="244" t="s">
        <v>12356</v>
      </c>
    </row>
    <row r="886" spans="1:2" x14ac:dyDescent="0.2">
      <c r="A886" s="244" t="s">
        <v>12357</v>
      </c>
      <c r="B886" s="244" t="s">
        <v>12358</v>
      </c>
    </row>
    <row r="887" spans="1:2" x14ac:dyDescent="0.2">
      <c r="A887" s="244" t="s">
        <v>12359</v>
      </c>
      <c r="B887" s="244" t="s">
        <v>12360</v>
      </c>
    </row>
    <row r="888" spans="1:2" x14ac:dyDescent="0.2">
      <c r="A888" s="244" t="s">
        <v>12361</v>
      </c>
      <c r="B888" s="244" t="s">
        <v>12362</v>
      </c>
    </row>
    <row r="889" spans="1:2" x14ac:dyDescent="0.2">
      <c r="A889" s="244" t="s">
        <v>12363</v>
      </c>
      <c r="B889" s="244" t="s">
        <v>12364</v>
      </c>
    </row>
    <row r="890" spans="1:2" x14ac:dyDescent="0.2">
      <c r="A890" s="244" t="s">
        <v>12365</v>
      </c>
      <c r="B890" s="244" t="s">
        <v>12366</v>
      </c>
    </row>
    <row r="891" spans="1:2" x14ac:dyDescent="0.2">
      <c r="A891" s="244" t="s">
        <v>12367</v>
      </c>
      <c r="B891" s="244" t="s">
        <v>12368</v>
      </c>
    </row>
    <row r="892" spans="1:2" x14ac:dyDescent="0.2">
      <c r="A892" s="244" t="s">
        <v>12369</v>
      </c>
      <c r="B892" s="244" t="s">
        <v>12370</v>
      </c>
    </row>
    <row r="893" spans="1:2" x14ac:dyDescent="0.2">
      <c r="A893" s="244" t="s">
        <v>12371</v>
      </c>
      <c r="B893" s="244" t="s">
        <v>12372</v>
      </c>
    </row>
    <row r="894" spans="1:2" x14ac:dyDescent="0.2">
      <c r="A894" s="244" t="s">
        <v>12373</v>
      </c>
      <c r="B894" s="244" t="s">
        <v>12374</v>
      </c>
    </row>
    <row r="895" spans="1:2" x14ac:dyDescent="0.2">
      <c r="A895" s="244" t="s">
        <v>12375</v>
      </c>
      <c r="B895" s="244" t="s">
        <v>12376</v>
      </c>
    </row>
    <row r="896" spans="1:2" x14ac:dyDescent="0.2">
      <c r="A896" s="244" t="s">
        <v>12377</v>
      </c>
      <c r="B896" s="244" t="s">
        <v>12378</v>
      </c>
    </row>
    <row r="897" spans="1:2" x14ac:dyDescent="0.2">
      <c r="A897" s="244" t="s">
        <v>12379</v>
      </c>
      <c r="B897" s="244" t="s">
        <v>12380</v>
      </c>
    </row>
    <row r="898" spans="1:2" x14ac:dyDescent="0.2">
      <c r="A898" s="244" t="s">
        <v>12381</v>
      </c>
      <c r="B898" s="244" t="s">
        <v>12382</v>
      </c>
    </row>
    <row r="899" spans="1:2" x14ac:dyDescent="0.2">
      <c r="A899" s="244" t="s">
        <v>12383</v>
      </c>
      <c r="B899" s="244" t="s">
        <v>12384</v>
      </c>
    </row>
    <row r="900" spans="1:2" x14ac:dyDescent="0.2">
      <c r="A900" s="244" t="s">
        <v>12385</v>
      </c>
      <c r="B900" s="244" t="s">
        <v>12386</v>
      </c>
    </row>
    <row r="901" spans="1:2" x14ac:dyDescent="0.2">
      <c r="A901" s="244" t="s">
        <v>12387</v>
      </c>
      <c r="B901" s="244" t="s">
        <v>12388</v>
      </c>
    </row>
    <row r="902" spans="1:2" x14ac:dyDescent="0.2">
      <c r="A902" s="244" t="s">
        <v>12389</v>
      </c>
      <c r="B902" s="244" t="s">
        <v>12390</v>
      </c>
    </row>
    <row r="903" spans="1:2" x14ac:dyDescent="0.2">
      <c r="A903" s="244" t="s">
        <v>12391</v>
      </c>
      <c r="B903" s="244" t="s">
        <v>12392</v>
      </c>
    </row>
    <row r="904" spans="1:2" x14ac:dyDescent="0.2">
      <c r="A904" s="244" t="s">
        <v>12393</v>
      </c>
      <c r="B904" s="244" t="s">
        <v>12394</v>
      </c>
    </row>
    <row r="905" spans="1:2" x14ac:dyDescent="0.2">
      <c r="A905" s="244" t="s">
        <v>12395</v>
      </c>
      <c r="B905" s="244" t="s">
        <v>12396</v>
      </c>
    </row>
    <row r="906" spans="1:2" x14ac:dyDescent="0.2">
      <c r="A906" s="244" t="s">
        <v>12397</v>
      </c>
      <c r="B906" s="244" t="s">
        <v>12398</v>
      </c>
    </row>
    <row r="907" spans="1:2" x14ac:dyDescent="0.2">
      <c r="A907" s="244" t="s">
        <v>12399</v>
      </c>
      <c r="B907" s="244" t="s">
        <v>12400</v>
      </c>
    </row>
    <row r="908" spans="1:2" x14ac:dyDescent="0.2">
      <c r="A908" s="244" t="s">
        <v>12401</v>
      </c>
      <c r="B908" s="244" t="s">
        <v>12402</v>
      </c>
    </row>
    <row r="909" spans="1:2" x14ac:dyDescent="0.2">
      <c r="A909" s="244" t="s">
        <v>12403</v>
      </c>
      <c r="B909" s="244" t="s">
        <v>12404</v>
      </c>
    </row>
    <row r="910" spans="1:2" x14ac:dyDescent="0.2">
      <c r="A910" s="244" t="s">
        <v>12405</v>
      </c>
      <c r="B910" s="244" t="s">
        <v>12406</v>
      </c>
    </row>
    <row r="911" spans="1:2" x14ac:dyDescent="0.2">
      <c r="A911" s="244" t="s">
        <v>12407</v>
      </c>
      <c r="B911" s="244" t="s">
        <v>12408</v>
      </c>
    </row>
    <row r="912" spans="1:2" x14ac:dyDescent="0.2">
      <c r="A912" s="244" t="s">
        <v>12409</v>
      </c>
      <c r="B912" s="244" t="s">
        <v>12410</v>
      </c>
    </row>
    <row r="913" spans="1:2" x14ac:dyDescent="0.2">
      <c r="A913" s="244" t="s">
        <v>12411</v>
      </c>
      <c r="B913" s="244" t="s">
        <v>12412</v>
      </c>
    </row>
    <row r="914" spans="1:2" x14ac:dyDescent="0.2">
      <c r="A914" s="244" t="s">
        <v>12413</v>
      </c>
      <c r="B914" s="244" t="s">
        <v>12414</v>
      </c>
    </row>
    <row r="915" spans="1:2" x14ac:dyDescent="0.2">
      <c r="A915" s="244" t="s">
        <v>12415</v>
      </c>
      <c r="B915" s="244" t="s">
        <v>12416</v>
      </c>
    </row>
    <row r="916" spans="1:2" x14ac:dyDescent="0.2">
      <c r="A916" s="244" t="s">
        <v>12417</v>
      </c>
      <c r="B916" s="244" t="s">
        <v>12418</v>
      </c>
    </row>
    <row r="917" spans="1:2" x14ac:dyDescent="0.2">
      <c r="A917" s="244" t="s">
        <v>12419</v>
      </c>
      <c r="B917" s="244" t="s">
        <v>12420</v>
      </c>
    </row>
    <row r="918" spans="1:2" x14ac:dyDescent="0.2">
      <c r="A918" s="244" t="s">
        <v>12421</v>
      </c>
      <c r="B918" s="244" t="s">
        <v>12422</v>
      </c>
    </row>
    <row r="919" spans="1:2" x14ac:dyDescent="0.2">
      <c r="A919" s="244" t="s">
        <v>12423</v>
      </c>
      <c r="B919" s="244" t="s">
        <v>12424</v>
      </c>
    </row>
    <row r="920" spans="1:2" x14ac:dyDescent="0.2">
      <c r="A920" s="244" t="s">
        <v>12425</v>
      </c>
      <c r="B920" s="244" t="s">
        <v>12426</v>
      </c>
    </row>
    <row r="921" spans="1:2" x14ac:dyDescent="0.2">
      <c r="A921" s="244" t="s">
        <v>12427</v>
      </c>
      <c r="B921" s="244" t="s">
        <v>12428</v>
      </c>
    </row>
    <row r="922" spans="1:2" x14ac:dyDescent="0.2">
      <c r="A922" s="244" t="s">
        <v>12429</v>
      </c>
      <c r="B922" s="244" t="s">
        <v>12430</v>
      </c>
    </row>
    <row r="923" spans="1:2" x14ac:dyDescent="0.2">
      <c r="A923" s="244" t="s">
        <v>12431</v>
      </c>
      <c r="B923" s="244" t="s">
        <v>12432</v>
      </c>
    </row>
    <row r="924" spans="1:2" x14ac:dyDescent="0.2">
      <c r="A924" s="244" t="s">
        <v>12433</v>
      </c>
      <c r="B924" s="244" t="s">
        <v>12434</v>
      </c>
    </row>
    <row r="925" spans="1:2" x14ac:dyDescent="0.2">
      <c r="A925" s="244" t="s">
        <v>12435</v>
      </c>
      <c r="B925" s="244" t="s">
        <v>12436</v>
      </c>
    </row>
    <row r="926" spans="1:2" x14ac:dyDescent="0.2">
      <c r="A926" s="244" t="s">
        <v>12437</v>
      </c>
      <c r="B926" s="244" t="s">
        <v>12438</v>
      </c>
    </row>
    <row r="927" spans="1:2" x14ac:dyDescent="0.2">
      <c r="A927" s="244" t="s">
        <v>12439</v>
      </c>
      <c r="B927" s="244" t="s">
        <v>12440</v>
      </c>
    </row>
    <row r="928" spans="1:2" x14ac:dyDescent="0.2">
      <c r="A928" s="244" t="s">
        <v>12441</v>
      </c>
      <c r="B928" s="244" t="s">
        <v>12442</v>
      </c>
    </row>
    <row r="929" spans="1:2" x14ac:dyDescent="0.2">
      <c r="A929" s="244" t="s">
        <v>12443</v>
      </c>
      <c r="B929" s="244" t="s">
        <v>12444</v>
      </c>
    </row>
    <row r="930" spans="1:2" x14ac:dyDescent="0.2">
      <c r="A930" s="244" t="s">
        <v>12445</v>
      </c>
      <c r="B930" s="244" t="s">
        <v>12446</v>
      </c>
    </row>
    <row r="931" spans="1:2" x14ac:dyDescent="0.2">
      <c r="A931" s="244" t="s">
        <v>12447</v>
      </c>
      <c r="B931" s="244" t="s">
        <v>12448</v>
      </c>
    </row>
    <row r="932" spans="1:2" x14ac:dyDescent="0.2">
      <c r="A932" s="244" t="s">
        <v>12449</v>
      </c>
      <c r="B932" s="244" t="s">
        <v>12450</v>
      </c>
    </row>
    <row r="933" spans="1:2" x14ac:dyDescent="0.2">
      <c r="A933" s="244" t="s">
        <v>12451</v>
      </c>
      <c r="B933" s="244" t="s">
        <v>12452</v>
      </c>
    </row>
    <row r="934" spans="1:2" x14ac:dyDescent="0.2">
      <c r="A934" s="244" t="s">
        <v>12453</v>
      </c>
      <c r="B934" s="244" t="s">
        <v>12454</v>
      </c>
    </row>
    <row r="935" spans="1:2" x14ac:dyDescent="0.2">
      <c r="A935" s="244" t="s">
        <v>12455</v>
      </c>
      <c r="B935" s="244" t="s">
        <v>12456</v>
      </c>
    </row>
    <row r="936" spans="1:2" x14ac:dyDescent="0.2">
      <c r="A936" s="244" t="s">
        <v>12457</v>
      </c>
      <c r="B936" s="244" t="s">
        <v>12458</v>
      </c>
    </row>
    <row r="937" spans="1:2" x14ac:dyDescent="0.2">
      <c r="A937" s="244" t="s">
        <v>12459</v>
      </c>
      <c r="B937" s="244" t="s">
        <v>12460</v>
      </c>
    </row>
    <row r="938" spans="1:2" x14ac:dyDescent="0.2">
      <c r="A938" s="244" t="s">
        <v>12461</v>
      </c>
      <c r="B938" s="244" t="s">
        <v>12462</v>
      </c>
    </row>
    <row r="939" spans="1:2" x14ac:dyDescent="0.2">
      <c r="A939" s="244" t="s">
        <v>12463</v>
      </c>
      <c r="B939" s="244" t="s">
        <v>12464</v>
      </c>
    </row>
    <row r="940" spans="1:2" x14ac:dyDescent="0.2">
      <c r="A940" s="244" t="s">
        <v>12465</v>
      </c>
      <c r="B940" s="244" t="s">
        <v>12466</v>
      </c>
    </row>
    <row r="941" spans="1:2" x14ac:dyDescent="0.2">
      <c r="A941" s="244" t="s">
        <v>12467</v>
      </c>
      <c r="B941" s="244" t="s">
        <v>12468</v>
      </c>
    </row>
    <row r="942" spans="1:2" x14ac:dyDescent="0.2">
      <c r="A942" s="244" t="s">
        <v>12469</v>
      </c>
      <c r="B942" s="244" t="s">
        <v>12470</v>
      </c>
    </row>
    <row r="943" spans="1:2" x14ac:dyDescent="0.2">
      <c r="A943" s="244" t="s">
        <v>12471</v>
      </c>
      <c r="B943" s="244" t="s">
        <v>12472</v>
      </c>
    </row>
    <row r="944" spans="1:2" x14ac:dyDescent="0.2">
      <c r="A944" s="244" t="s">
        <v>12473</v>
      </c>
      <c r="B944" s="244" t="s">
        <v>12474</v>
      </c>
    </row>
    <row r="945" spans="1:2" x14ac:dyDescent="0.2">
      <c r="A945" s="244" t="s">
        <v>12475</v>
      </c>
      <c r="B945" s="244" t="s">
        <v>12476</v>
      </c>
    </row>
    <row r="946" spans="1:2" x14ac:dyDescent="0.2">
      <c r="A946" s="244" t="s">
        <v>12477</v>
      </c>
      <c r="B946" s="244" t="s">
        <v>12478</v>
      </c>
    </row>
    <row r="947" spans="1:2" x14ac:dyDescent="0.2">
      <c r="A947" s="244" t="s">
        <v>12479</v>
      </c>
      <c r="B947" s="244" t="s">
        <v>12480</v>
      </c>
    </row>
    <row r="948" spans="1:2" x14ac:dyDescent="0.2">
      <c r="A948" s="244" t="s">
        <v>12481</v>
      </c>
      <c r="B948" s="244" t="s">
        <v>12482</v>
      </c>
    </row>
    <row r="949" spans="1:2" x14ac:dyDescent="0.2">
      <c r="A949" s="244" t="s">
        <v>12483</v>
      </c>
      <c r="B949" s="244" t="s">
        <v>12484</v>
      </c>
    </row>
    <row r="950" spans="1:2" x14ac:dyDescent="0.2">
      <c r="A950" s="244" t="s">
        <v>12485</v>
      </c>
      <c r="B950" s="244" t="s">
        <v>12486</v>
      </c>
    </row>
    <row r="951" spans="1:2" x14ac:dyDescent="0.2">
      <c r="A951" s="244" t="s">
        <v>12487</v>
      </c>
      <c r="B951" s="244" t="s">
        <v>12488</v>
      </c>
    </row>
    <row r="952" spans="1:2" x14ac:dyDescent="0.2">
      <c r="A952" s="244" t="s">
        <v>12489</v>
      </c>
      <c r="B952" s="244" t="s">
        <v>12490</v>
      </c>
    </row>
    <row r="953" spans="1:2" x14ac:dyDescent="0.2">
      <c r="A953" s="244" t="s">
        <v>12491</v>
      </c>
      <c r="B953" s="244" t="s">
        <v>12492</v>
      </c>
    </row>
    <row r="954" spans="1:2" x14ac:dyDescent="0.2">
      <c r="A954" s="244" t="s">
        <v>12493</v>
      </c>
      <c r="B954" s="244" t="s">
        <v>12494</v>
      </c>
    </row>
    <row r="955" spans="1:2" x14ac:dyDescent="0.2">
      <c r="A955" s="244" t="s">
        <v>12495</v>
      </c>
      <c r="B955" s="244" t="s">
        <v>12496</v>
      </c>
    </row>
    <row r="956" spans="1:2" x14ac:dyDescent="0.2">
      <c r="A956" s="244" t="s">
        <v>12497</v>
      </c>
      <c r="B956" s="244" t="s">
        <v>12498</v>
      </c>
    </row>
    <row r="957" spans="1:2" x14ac:dyDescent="0.2">
      <c r="A957" s="244" t="s">
        <v>12499</v>
      </c>
      <c r="B957" s="244" t="s">
        <v>12500</v>
      </c>
    </row>
    <row r="958" spans="1:2" x14ac:dyDescent="0.2">
      <c r="A958" s="244" t="s">
        <v>12501</v>
      </c>
      <c r="B958" s="244" t="s">
        <v>12502</v>
      </c>
    </row>
    <row r="959" spans="1:2" x14ac:dyDescent="0.2">
      <c r="A959" s="244" t="s">
        <v>12503</v>
      </c>
      <c r="B959" s="244" t="s">
        <v>12504</v>
      </c>
    </row>
    <row r="960" spans="1:2" x14ac:dyDescent="0.2">
      <c r="A960" s="244" t="s">
        <v>12505</v>
      </c>
      <c r="B960" s="244" t="s">
        <v>12506</v>
      </c>
    </row>
    <row r="961" spans="1:2" x14ac:dyDescent="0.2">
      <c r="A961" s="244" t="s">
        <v>12507</v>
      </c>
      <c r="B961" s="244" t="s">
        <v>12508</v>
      </c>
    </row>
    <row r="962" spans="1:2" x14ac:dyDescent="0.2">
      <c r="A962" s="244" t="s">
        <v>12509</v>
      </c>
      <c r="B962" s="244" t="s">
        <v>12510</v>
      </c>
    </row>
    <row r="963" spans="1:2" x14ac:dyDescent="0.2">
      <c r="A963" s="244" t="s">
        <v>12511</v>
      </c>
      <c r="B963" s="244" t="s">
        <v>12512</v>
      </c>
    </row>
    <row r="964" spans="1:2" x14ac:dyDescent="0.2">
      <c r="A964" s="244" t="s">
        <v>12513</v>
      </c>
      <c r="B964" s="244" t="s">
        <v>12514</v>
      </c>
    </row>
    <row r="965" spans="1:2" x14ac:dyDescent="0.2">
      <c r="A965" s="244" t="s">
        <v>12515</v>
      </c>
      <c r="B965" s="244" t="s">
        <v>12516</v>
      </c>
    </row>
    <row r="966" spans="1:2" x14ac:dyDescent="0.2">
      <c r="A966" s="244" t="s">
        <v>12517</v>
      </c>
      <c r="B966" s="244" t="s">
        <v>12518</v>
      </c>
    </row>
    <row r="967" spans="1:2" x14ac:dyDescent="0.2">
      <c r="A967" s="244" t="s">
        <v>12519</v>
      </c>
      <c r="B967" s="244" t="s">
        <v>12520</v>
      </c>
    </row>
    <row r="968" spans="1:2" x14ac:dyDescent="0.2">
      <c r="A968" s="244" t="s">
        <v>12521</v>
      </c>
      <c r="B968" s="244" t="s">
        <v>12522</v>
      </c>
    </row>
    <row r="969" spans="1:2" x14ac:dyDescent="0.2">
      <c r="A969" s="244" t="s">
        <v>12523</v>
      </c>
      <c r="B969" s="244" t="s">
        <v>12524</v>
      </c>
    </row>
    <row r="970" spans="1:2" x14ac:dyDescent="0.2">
      <c r="A970" s="244" t="s">
        <v>12525</v>
      </c>
      <c r="B970" s="244" t="s">
        <v>12526</v>
      </c>
    </row>
    <row r="971" spans="1:2" x14ac:dyDescent="0.2">
      <c r="A971" s="244" t="s">
        <v>12527</v>
      </c>
      <c r="B971" s="244" t="s">
        <v>12528</v>
      </c>
    </row>
    <row r="972" spans="1:2" x14ac:dyDescent="0.2">
      <c r="A972" s="244" t="s">
        <v>12529</v>
      </c>
      <c r="B972" s="244" t="s">
        <v>12530</v>
      </c>
    </row>
    <row r="973" spans="1:2" x14ac:dyDescent="0.2">
      <c r="A973" s="244" t="s">
        <v>12531</v>
      </c>
      <c r="B973" s="244" t="s">
        <v>12532</v>
      </c>
    </row>
    <row r="974" spans="1:2" x14ac:dyDescent="0.2">
      <c r="A974" s="244" t="s">
        <v>12533</v>
      </c>
      <c r="B974" s="244" t="s">
        <v>12534</v>
      </c>
    </row>
    <row r="975" spans="1:2" x14ac:dyDescent="0.2">
      <c r="A975" s="244" t="s">
        <v>12535</v>
      </c>
      <c r="B975" s="244" t="s">
        <v>12536</v>
      </c>
    </row>
    <row r="976" spans="1:2" x14ac:dyDescent="0.2">
      <c r="A976" s="244" t="s">
        <v>12537</v>
      </c>
      <c r="B976" s="244" t="s">
        <v>12538</v>
      </c>
    </row>
    <row r="977" spans="1:2" x14ac:dyDescent="0.2">
      <c r="A977" s="244" t="s">
        <v>12539</v>
      </c>
      <c r="B977" s="244" t="s">
        <v>12540</v>
      </c>
    </row>
    <row r="978" spans="1:2" x14ac:dyDescent="0.2">
      <c r="A978" s="244" t="s">
        <v>12541</v>
      </c>
      <c r="B978" s="244" t="s">
        <v>12542</v>
      </c>
    </row>
    <row r="979" spans="1:2" x14ac:dyDescent="0.2">
      <c r="A979" s="244" t="s">
        <v>12543</v>
      </c>
      <c r="B979" s="244" t="s">
        <v>12544</v>
      </c>
    </row>
    <row r="980" spans="1:2" x14ac:dyDescent="0.2">
      <c r="A980" s="244" t="s">
        <v>12545</v>
      </c>
      <c r="B980" s="244" t="s">
        <v>12546</v>
      </c>
    </row>
    <row r="981" spans="1:2" x14ac:dyDescent="0.2">
      <c r="A981" s="244" t="s">
        <v>12547</v>
      </c>
      <c r="B981" s="244" t="s">
        <v>12548</v>
      </c>
    </row>
    <row r="982" spans="1:2" x14ac:dyDescent="0.2">
      <c r="A982" s="244" t="s">
        <v>12549</v>
      </c>
      <c r="B982" s="244" t="s">
        <v>12550</v>
      </c>
    </row>
    <row r="983" spans="1:2" x14ac:dyDescent="0.2">
      <c r="A983" s="244" t="s">
        <v>12551</v>
      </c>
      <c r="B983" s="244" t="s">
        <v>12552</v>
      </c>
    </row>
    <row r="984" spans="1:2" x14ac:dyDescent="0.2">
      <c r="A984" s="244" t="s">
        <v>12553</v>
      </c>
      <c r="B984" s="244" t="s">
        <v>12554</v>
      </c>
    </row>
    <row r="985" spans="1:2" x14ac:dyDescent="0.2">
      <c r="A985" s="244" t="s">
        <v>12555</v>
      </c>
      <c r="B985" s="244" t="s">
        <v>12556</v>
      </c>
    </row>
    <row r="986" spans="1:2" x14ac:dyDescent="0.2">
      <c r="A986" s="244" t="s">
        <v>12557</v>
      </c>
      <c r="B986" s="244" t="s">
        <v>12558</v>
      </c>
    </row>
    <row r="987" spans="1:2" x14ac:dyDescent="0.2">
      <c r="A987" s="244" t="s">
        <v>12559</v>
      </c>
      <c r="B987" s="244" t="s">
        <v>12560</v>
      </c>
    </row>
    <row r="988" spans="1:2" x14ac:dyDescent="0.2">
      <c r="A988" s="244" t="s">
        <v>12561</v>
      </c>
      <c r="B988" s="244" t="s">
        <v>12562</v>
      </c>
    </row>
    <row r="989" spans="1:2" x14ac:dyDescent="0.2">
      <c r="A989" s="244" t="s">
        <v>12563</v>
      </c>
      <c r="B989" s="244" t="s">
        <v>12564</v>
      </c>
    </row>
    <row r="990" spans="1:2" x14ac:dyDescent="0.2">
      <c r="A990" s="244" t="s">
        <v>12565</v>
      </c>
      <c r="B990" s="244" t="s">
        <v>12566</v>
      </c>
    </row>
    <row r="991" spans="1:2" x14ac:dyDescent="0.2">
      <c r="A991" s="244" t="s">
        <v>12567</v>
      </c>
      <c r="B991" s="244" t="s">
        <v>12568</v>
      </c>
    </row>
    <row r="992" spans="1:2" x14ac:dyDescent="0.2">
      <c r="A992" s="244" t="s">
        <v>12569</v>
      </c>
      <c r="B992" s="244" t="s">
        <v>12570</v>
      </c>
    </row>
    <row r="993" spans="1:2" x14ac:dyDescent="0.2">
      <c r="A993" s="244" t="s">
        <v>12571</v>
      </c>
      <c r="B993" s="244" t="s">
        <v>12572</v>
      </c>
    </row>
    <row r="994" spans="1:2" x14ac:dyDescent="0.2">
      <c r="A994" s="244" t="s">
        <v>12573</v>
      </c>
      <c r="B994" s="244" t="s">
        <v>12574</v>
      </c>
    </row>
    <row r="995" spans="1:2" x14ac:dyDescent="0.2">
      <c r="A995" s="244" t="s">
        <v>12575</v>
      </c>
      <c r="B995" s="244" t="s">
        <v>12576</v>
      </c>
    </row>
    <row r="996" spans="1:2" x14ac:dyDescent="0.2">
      <c r="A996" s="244" t="s">
        <v>12577</v>
      </c>
      <c r="B996" s="244" t="s">
        <v>12578</v>
      </c>
    </row>
    <row r="997" spans="1:2" x14ac:dyDescent="0.2">
      <c r="A997" s="244" t="s">
        <v>12579</v>
      </c>
      <c r="B997" s="244" t="s">
        <v>12580</v>
      </c>
    </row>
    <row r="998" spans="1:2" x14ac:dyDescent="0.2">
      <c r="A998" s="244" t="s">
        <v>12581</v>
      </c>
      <c r="B998" s="244" t="s">
        <v>12582</v>
      </c>
    </row>
    <row r="999" spans="1:2" x14ac:dyDescent="0.2">
      <c r="A999" s="244" t="s">
        <v>12583</v>
      </c>
      <c r="B999" s="244" t="s">
        <v>12584</v>
      </c>
    </row>
    <row r="1000" spans="1:2" x14ac:dyDescent="0.2">
      <c r="A1000" s="244" t="s">
        <v>12585</v>
      </c>
      <c r="B1000" s="244" t="s">
        <v>12586</v>
      </c>
    </row>
    <row r="1001" spans="1:2" x14ac:dyDescent="0.2">
      <c r="A1001" s="244" t="s">
        <v>12587</v>
      </c>
      <c r="B1001" s="244" t="s">
        <v>12588</v>
      </c>
    </row>
    <row r="1002" spans="1:2" x14ac:dyDescent="0.2">
      <c r="A1002" s="244" t="s">
        <v>12589</v>
      </c>
      <c r="B1002" s="244" t="s">
        <v>12590</v>
      </c>
    </row>
    <row r="1003" spans="1:2" x14ac:dyDescent="0.2">
      <c r="A1003" s="244" t="s">
        <v>12591</v>
      </c>
      <c r="B1003" s="244" t="s">
        <v>12592</v>
      </c>
    </row>
    <row r="1004" spans="1:2" x14ac:dyDescent="0.2">
      <c r="A1004" s="244" t="s">
        <v>12593</v>
      </c>
      <c r="B1004" s="244" t="s">
        <v>12594</v>
      </c>
    </row>
    <row r="1005" spans="1:2" x14ac:dyDescent="0.2">
      <c r="A1005" s="244" t="s">
        <v>12595</v>
      </c>
      <c r="B1005" s="244" t="s">
        <v>12596</v>
      </c>
    </row>
    <row r="1006" spans="1:2" x14ac:dyDescent="0.2">
      <c r="A1006" s="244" t="s">
        <v>12597</v>
      </c>
      <c r="B1006" s="244" t="s">
        <v>12598</v>
      </c>
    </row>
    <row r="1007" spans="1:2" x14ac:dyDescent="0.2">
      <c r="A1007" s="244" t="s">
        <v>12599</v>
      </c>
      <c r="B1007" s="244" t="s">
        <v>12600</v>
      </c>
    </row>
    <row r="1008" spans="1:2" x14ac:dyDescent="0.2">
      <c r="A1008" s="244" t="s">
        <v>12601</v>
      </c>
      <c r="B1008" s="244" t="s">
        <v>12602</v>
      </c>
    </row>
    <row r="1009" spans="1:2" x14ac:dyDescent="0.2">
      <c r="A1009" s="244" t="s">
        <v>12603</v>
      </c>
      <c r="B1009" s="244" t="s">
        <v>12604</v>
      </c>
    </row>
    <row r="1010" spans="1:2" x14ac:dyDescent="0.2">
      <c r="A1010" s="244" t="s">
        <v>12605</v>
      </c>
      <c r="B1010" s="244" t="s">
        <v>12606</v>
      </c>
    </row>
    <row r="1011" spans="1:2" x14ac:dyDescent="0.2">
      <c r="A1011" s="244" t="s">
        <v>12607</v>
      </c>
      <c r="B1011" s="244" t="s">
        <v>12608</v>
      </c>
    </row>
    <row r="1012" spans="1:2" x14ac:dyDescent="0.2">
      <c r="A1012" s="244" t="s">
        <v>12609</v>
      </c>
      <c r="B1012" s="244" t="s">
        <v>12610</v>
      </c>
    </row>
    <row r="1013" spans="1:2" x14ac:dyDescent="0.2">
      <c r="A1013" s="244" t="s">
        <v>12611</v>
      </c>
      <c r="B1013" s="244" t="s">
        <v>12612</v>
      </c>
    </row>
    <row r="1014" spans="1:2" x14ac:dyDescent="0.2">
      <c r="A1014" s="244" t="s">
        <v>12613</v>
      </c>
      <c r="B1014" s="244" t="s">
        <v>12614</v>
      </c>
    </row>
    <row r="1015" spans="1:2" x14ac:dyDescent="0.2">
      <c r="A1015" s="244" t="s">
        <v>12615</v>
      </c>
      <c r="B1015" s="244" t="s">
        <v>12616</v>
      </c>
    </row>
    <row r="1016" spans="1:2" x14ac:dyDescent="0.2">
      <c r="A1016" s="244" t="s">
        <v>12617</v>
      </c>
      <c r="B1016" s="244" t="s">
        <v>12618</v>
      </c>
    </row>
    <row r="1017" spans="1:2" x14ac:dyDescent="0.2">
      <c r="A1017" s="244" t="s">
        <v>12619</v>
      </c>
      <c r="B1017" s="244" t="s">
        <v>12620</v>
      </c>
    </row>
    <row r="1018" spans="1:2" x14ac:dyDescent="0.2">
      <c r="A1018" s="244" t="s">
        <v>12621</v>
      </c>
      <c r="B1018" s="244" t="s">
        <v>12622</v>
      </c>
    </row>
    <row r="1019" spans="1:2" x14ac:dyDescent="0.2">
      <c r="A1019" s="244" t="s">
        <v>12623</v>
      </c>
      <c r="B1019" s="244" t="s">
        <v>12624</v>
      </c>
    </row>
    <row r="1020" spans="1:2" x14ac:dyDescent="0.2">
      <c r="A1020" s="244" t="s">
        <v>12625</v>
      </c>
      <c r="B1020" s="244" t="s">
        <v>12626</v>
      </c>
    </row>
    <row r="1021" spans="1:2" x14ac:dyDescent="0.2">
      <c r="A1021" s="244" t="s">
        <v>12627</v>
      </c>
      <c r="B1021" s="244" t="s">
        <v>12628</v>
      </c>
    </row>
    <row r="1022" spans="1:2" x14ac:dyDescent="0.2">
      <c r="A1022" s="244" t="s">
        <v>12629</v>
      </c>
      <c r="B1022" s="244" t="s">
        <v>12630</v>
      </c>
    </row>
    <row r="1023" spans="1:2" x14ac:dyDescent="0.2">
      <c r="A1023" s="244" t="s">
        <v>12631</v>
      </c>
      <c r="B1023" s="244" t="s">
        <v>12632</v>
      </c>
    </row>
    <row r="1024" spans="1:2" x14ac:dyDescent="0.2">
      <c r="A1024" s="244" t="s">
        <v>12633</v>
      </c>
      <c r="B1024" s="244" t="s">
        <v>12634</v>
      </c>
    </row>
    <row r="1025" spans="1:2" x14ac:dyDescent="0.2">
      <c r="A1025" s="244" t="s">
        <v>12635</v>
      </c>
      <c r="B1025" s="244" t="s">
        <v>12636</v>
      </c>
    </row>
    <row r="1026" spans="1:2" x14ac:dyDescent="0.2">
      <c r="A1026" s="244" t="s">
        <v>12637</v>
      </c>
      <c r="B1026" s="244" t="s">
        <v>12638</v>
      </c>
    </row>
    <row r="1027" spans="1:2" x14ac:dyDescent="0.2">
      <c r="A1027" s="244" t="s">
        <v>12639</v>
      </c>
      <c r="B1027" s="244" t="s">
        <v>12640</v>
      </c>
    </row>
    <row r="1028" spans="1:2" x14ac:dyDescent="0.2">
      <c r="A1028" s="244" t="s">
        <v>12641</v>
      </c>
      <c r="B1028" s="244" t="s">
        <v>12642</v>
      </c>
    </row>
    <row r="1029" spans="1:2" x14ac:dyDescent="0.2">
      <c r="A1029" s="244" t="s">
        <v>12643</v>
      </c>
      <c r="B1029" s="244" t="s">
        <v>12644</v>
      </c>
    </row>
    <row r="1030" spans="1:2" x14ac:dyDescent="0.2">
      <c r="A1030" s="244" t="s">
        <v>12645</v>
      </c>
      <c r="B1030" s="244" t="s">
        <v>12646</v>
      </c>
    </row>
    <row r="1031" spans="1:2" x14ac:dyDescent="0.2">
      <c r="A1031" s="244" t="s">
        <v>12647</v>
      </c>
      <c r="B1031" s="244" t="s">
        <v>12648</v>
      </c>
    </row>
    <row r="1032" spans="1:2" x14ac:dyDescent="0.2">
      <c r="A1032" s="244" t="s">
        <v>12649</v>
      </c>
      <c r="B1032" s="244" t="s">
        <v>12650</v>
      </c>
    </row>
    <row r="1033" spans="1:2" x14ac:dyDescent="0.2">
      <c r="A1033" s="244" t="s">
        <v>12651</v>
      </c>
      <c r="B1033" s="244" t="s">
        <v>12652</v>
      </c>
    </row>
    <row r="1034" spans="1:2" x14ac:dyDescent="0.2">
      <c r="A1034" s="244" t="s">
        <v>12653</v>
      </c>
      <c r="B1034" s="244" t="s">
        <v>12654</v>
      </c>
    </row>
    <row r="1035" spans="1:2" x14ac:dyDescent="0.2">
      <c r="A1035" s="244" t="s">
        <v>12655</v>
      </c>
      <c r="B1035" s="244" t="s">
        <v>12656</v>
      </c>
    </row>
    <row r="1036" spans="1:2" x14ac:dyDescent="0.2">
      <c r="A1036" s="244" t="s">
        <v>12657</v>
      </c>
      <c r="B1036" s="244" t="s">
        <v>12658</v>
      </c>
    </row>
    <row r="1037" spans="1:2" x14ac:dyDescent="0.2">
      <c r="A1037" s="244" t="s">
        <v>12659</v>
      </c>
      <c r="B1037" s="244" t="s">
        <v>12660</v>
      </c>
    </row>
    <row r="1038" spans="1:2" x14ac:dyDescent="0.2">
      <c r="A1038" s="244" t="s">
        <v>12661</v>
      </c>
      <c r="B1038" s="244" t="s">
        <v>12662</v>
      </c>
    </row>
    <row r="1039" spans="1:2" x14ac:dyDescent="0.2">
      <c r="A1039" s="244" t="s">
        <v>12663</v>
      </c>
      <c r="B1039" s="244" t="s">
        <v>12664</v>
      </c>
    </row>
    <row r="1040" spans="1:2" x14ac:dyDescent="0.2">
      <c r="A1040" s="244" t="s">
        <v>12665</v>
      </c>
      <c r="B1040" s="244" t="s">
        <v>12666</v>
      </c>
    </row>
    <row r="1041" spans="1:2" x14ac:dyDescent="0.2">
      <c r="A1041" s="244" t="s">
        <v>12667</v>
      </c>
      <c r="B1041" s="244" t="s">
        <v>12668</v>
      </c>
    </row>
    <row r="1042" spans="1:2" x14ac:dyDescent="0.2">
      <c r="A1042" s="244" t="s">
        <v>12669</v>
      </c>
      <c r="B1042" s="244" t="s">
        <v>12670</v>
      </c>
    </row>
    <row r="1043" spans="1:2" x14ac:dyDescent="0.2">
      <c r="A1043" s="244" t="s">
        <v>12671</v>
      </c>
      <c r="B1043" s="244" t="s">
        <v>12672</v>
      </c>
    </row>
    <row r="1044" spans="1:2" x14ac:dyDescent="0.2">
      <c r="A1044" s="244" t="s">
        <v>12673</v>
      </c>
      <c r="B1044" s="244" t="s">
        <v>12674</v>
      </c>
    </row>
    <row r="1045" spans="1:2" x14ac:dyDescent="0.2">
      <c r="A1045" s="244" t="s">
        <v>12675</v>
      </c>
      <c r="B1045" s="244" t="s">
        <v>12676</v>
      </c>
    </row>
    <row r="1046" spans="1:2" x14ac:dyDescent="0.2">
      <c r="A1046" s="244" t="s">
        <v>12677</v>
      </c>
      <c r="B1046" s="244" t="s">
        <v>12678</v>
      </c>
    </row>
    <row r="1047" spans="1:2" x14ac:dyDescent="0.2">
      <c r="A1047" s="244" t="s">
        <v>12679</v>
      </c>
      <c r="B1047" s="244" t="s">
        <v>12680</v>
      </c>
    </row>
    <row r="1048" spans="1:2" x14ac:dyDescent="0.2">
      <c r="A1048" s="244" t="s">
        <v>12681</v>
      </c>
      <c r="B1048" s="244" t="s">
        <v>12682</v>
      </c>
    </row>
    <row r="1049" spans="1:2" x14ac:dyDescent="0.2">
      <c r="A1049" s="244" t="s">
        <v>12683</v>
      </c>
      <c r="B1049" s="244" t="s">
        <v>12684</v>
      </c>
    </row>
    <row r="1050" spans="1:2" x14ac:dyDescent="0.2">
      <c r="A1050" s="244" t="s">
        <v>12685</v>
      </c>
      <c r="B1050" s="244" t="s">
        <v>12686</v>
      </c>
    </row>
    <row r="1051" spans="1:2" x14ac:dyDescent="0.2">
      <c r="A1051" s="244" t="s">
        <v>12687</v>
      </c>
      <c r="B1051" s="244" t="s">
        <v>12688</v>
      </c>
    </row>
    <row r="1052" spans="1:2" x14ac:dyDescent="0.2">
      <c r="A1052" s="244" t="s">
        <v>12689</v>
      </c>
      <c r="B1052" s="244" t="s">
        <v>12690</v>
      </c>
    </row>
    <row r="1053" spans="1:2" x14ac:dyDescent="0.2">
      <c r="A1053" s="244" t="s">
        <v>12691</v>
      </c>
      <c r="B1053" s="244" t="s">
        <v>12692</v>
      </c>
    </row>
    <row r="1054" spans="1:2" x14ac:dyDescent="0.2">
      <c r="A1054" s="244" t="s">
        <v>12693</v>
      </c>
      <c r="B1054" s="244" t="s">
        <v>12694</v>
      </c>
    </row>
    <row r="1055" spans="1:2" x14ac:dyDescent="0.2">
      <c r="A1055" s="244" t="s">
        <v>12695</v>
      </c>
      <c r="B1055" s="244" t="s">
        <v>12696</v>
      </c>
    </row>
    <row r="1056" spans="1:2" x14ac:dyDescent="0.2">
      <c r="A1056" s="244" t="s">
        <v>12697</v>
      </c>
      <c r="B1056" s="244" t="s">
        <v>12698</v>
      </c>
    </row>
    <row r="1057" spans="1:2" x14ac:dyDescent="0.2">
      <c r="A1057" s="244" t="s">
        <v>12699</v>
      </c>
      <c r="B1057" s="244" t="s">
        <v>12700</v>
      </c>
    </row>
    <row r="1058" spans="1:2" x14ac:dyDescent="0.2">
      <c r="A1058" s="244" t="s">
        <v>12701</v>
      </c>
      <c r="B1058" s="244" t="s">
        <v>12702</v>
      </c>
    </row>
    <row r="1059" spans="1:2" x14ac:dyDescent="0.2">
      <c r="A1059" s="244" t="s">
        <v>12703</v>
      </c>
      <c r="B1059" s="244" t="s">
        <v>12704</v>
      </c>
    </row>
    <row r="1060" spans="1:2" x14ac:dyDescent="0.2">
      <c r="A1060" s="244" t="s">
        <v>12705</v>
      </c>
      <c r="B1060" s="244" t="s">
        <v>12706</v>
      </c>
    </row>
    <row r="1061" spans="1:2" x14ac:dyDescent="0.2">
      <c r="A1061" s="244" t="s">
        <v>12707</v>
      </c>
      <c r="B1061" s="244" t="s">
        <v>12708</v>
      </c>
    </row>
    <row r="1062" spans="1:2" x14ac:dyDescent="0.2">
      <c r="A1062" s="244" t="s">
        <v>12709</v>
      </c>
      <c r="B1062" s="244" t="s">
        <v>12710</v>
      </c>
    </row>
    <row r="1063" spans="1:2" x14ac:dyDescent="0.2">
      <c r="A1063" s="244" t="s">
        <v>12711</v>
      </c>
      <c r="B1063" s="244" t="s">
        <v>12712</v>
      </c>
    </row>
    <row r="1064" spans="1:2" x14ac:dyDescent="0.2">
      <c r="A1064" s="244" t="s">
        <v>12713</v>
      </c>
      <c r="B1064" s="244" t="s">
        <v>12714</v>
      </c>
    </row>
    <row r="1065" spans="1:2" x14ac:dyDescent="0.2">
      <c r="A1065" s="244" t="s">
        <v>12715</v>
      </c>
      <c r="B1065" s="244" t="s">
        <v>12716</v>
      </c>
    </row>
    <row r="1066" spans="1:2" x14ac:dyDescent="0.2">
      <c r="A1066" s="244" t="s">
        <v>12717</v>
      </c>
      <c r="B1066" s="244" t="s">
        <v>12718</v>
      </c>
    </row>
    <row r="1067" spans="1:2" x14ac:dyDescent="0.2">
      <c r="A1067" s="244" t="s">
        <v>12719</v>
      </c>
      <c r="B1067" s="244" t="s">
        <v>12720</v>
      </c>
    </row>
    <row r="1068" spans="1:2" x14ac:dyDescent="0.2">
      <c r="A1068" s="244" t="s">
        <v>12721</v>
      </c>
      <c r="B1068" s="244" t="s">
        <v>12722</v>
      </c>
    </row>
    <row r="1069" spans="1:2" x14ac:dyDescent="0.2">
      <c r="A1069" s="244" t="s">
        <v>12723</v>
      </c>
      <c r="B1069" s="244" t="s">
        <v>12724</v>
      </c>
    </row>
    <row r="1070" spans="1:2" x14ac:dyDescent="0.2">
      <c r="A1070" s="244" t="s">
        <v>12725</v>
      </c>
      <c r="B1070" s="244" t="s">
        <v>12726</v>
      </c>
    </row>
    <row r="1071" spans="1:2" x14ac:dyDescent="0.2">
      <c r="A1071" s="244" t="s">
        <v>12727</v>
      </c>
      <c r="B1071" s="244" t="s">
        <v>12728</v>
      </c>
    </row>
    <row r="1072" spans="1:2" x14ac:dyDescent="0.2">
      <c r="A1072" s="244" t="s">
        <v>12729</v>
      </c>
      <c r="B1072" s="244" t="s">
        <v>12730</v>
      </c>
    </row>
    <row r="1073" spans="1:2" x14ac:dyDescent="0.2">
      <c r="A1073" s="244" t="s">
        <v>12731</v>
      </c>
      <c r="B1073" s="244" t="s">
        <v>12732</v>
      </c>
    </row>
    <row r="1074" spans="1:2" x14ac:dyDescent="0.2">
      <c r="A1074" s="244" t="s">
        <v>12733</v>
      </c>
      <c r="B1074" s="244" t="s">
        <v>12734</v>
      </c>
    </row>
    <row r="1075" spans="1:2" x14ac:dyDescent="0.2">
      <c r="A1075" s="244" t="s">
        <v>12735</v>
      </c>
      <c r="B1075" s="244" t="s">
        <v>12736</v>
      </c>
    </row>
    <row r="1076" spans="1:2" x14ac:dyDescent="0.2">
      <c r="A1076" s="244" t="s">
        <v>12737</v>
      </c>
      <c r="B1076" s="244" t="s">
        <v>12738</v>
      </c>
    </row>
    <row r="1077" spans="1:2" x14ac:dyDescent="0.2">
      <c r="A1077" s="244" t="s">
        <v>12739</v>
      </c>
      <c r="B1077" s="244" t="s">
        <v>12740</v>
      </c>
    </row>
    <row r="1078" spans="1:2" x14ac:dyDescent="0.2">
      <c r="A1078" s="244" t="s">
        <v>12741</v>
      </c>
      <c r="B1078" s="244" t="s">
        <v>12742</v>
      </c>
    </row>
    <row r="1079" spans="1:2" x14ac:dyDescent="0.2">
      <c r="A1079" s="244" t="s">
        <v>12743</v>
      </c>
      <c r="B1079" s="244" t="s">
        <v>12744</v>
      </c>
    </row>
    <row r="1080" spans="1:2" x14ac:dyDescent="0.2">
      <c r="A1080" s="244" t="s">
        <v>12745</v>
      </c>
      <c r="B1080" s="244" t="s">
        <v>12746</v>
      </c>
    </row>
    <row r="1081" spans="1:2" x14ac:dyDescent="0.2">
      <c r="A1081" s="244" t="s">
        <v>12747</v>
      </c>
      <c r="B1081" s="244" t="s">
        <v>12748</v>
      </c>
    </row>
    <row r="1082" spans="1:2" x14ac:dyDescent="0.2">
      <c r="A1082" s="244" t="s">
        <v>12749</v>
      </c>
      <c r="B1082" s="244" t="s">
        <v>12750</v>
      </c>
    </row>
    <row r="1083" spans="1:2" x14ac:dyDescent="0.2">
      <c r="A1083" s="244" t="s">
        <v>12751</v>
      </c>
      <c r="B1083" s="244" t="s">
        <v>12752</v>
      </c>
    </row>
    <row r="1084" spans="1:2" x14ac:dyDescent="0.2">
      <c r="A1084" s="244" t="s">
        <v>12753</v>
      </c>
      <c r="B1084" s="244" t="s">
        <v>12754</v>
      </c>
    </row>
    <row r="1085" spans="1:2" x14ac:dyDescent="0.2">
      <c r="A1085" s="244" t="s">
        <v>12755</v>
      </c>
      <c r="B1085" s="244" t="s">
        <v>12756</v>
      </c>
    </row>
    <row r="1086" spans="1:2" x14ac:dyDescent="0.2">
      <c r="A1086" s="244" t="s">
        <v>12757</v>
      </c>
      <c r="B1086" s="244" t="s">
        <v>12758</v>
      </c>
    </row>
    <row r="1087" spans="1:2" x14ac:dyDescent="0.2">
      <c r="A1087" s="244" t="s">
        <v>12759</v>
      </c>
      <c r="B1087" s="244" t="s">
        <v>12760</v>
      </c>
    </row>
    <row r="1088" spans="1:2" x14ac:dyDescent="0.2">
      <c r="A1088" s="244" t="s">
        <v>12761</v>
      </c>
      <c r="B1088" s="244" t="s">
        <v>12762</v>
      </c>
    </row>
    <row r="1089" spans="1:2" x14ac:dyDescent="0.2">
      <c r="A1089" s="244" t="s">
        <v>12763</v>
      </c>
      <c r="B1089" s="244" t="s">
        <v>12764</v>
      </c>
    </row>
    <row r="1090" spans="1:2" x14ac:dyDescent="0.2">
      <c r="A1090" s="244" t="s">
        <v>12765</v>
      </c>
      <c r="B1090" s="244" t="s">
        <v>12766</v>
      </c>
    </row>
    <row r="1091" spans="1:2" x14ac:dyDescent="0.2">
      <c r="A1091" s="244" t="s">
        <v>12767</v>
      </c>
      <c r="B1091" s="244" t="s">
        <v>12768</v>
      </c>
    </row>
    <row r="1092" spans="1:2" x14ac:dyDescent="0.2">
      <c r="A1092" s="244" t="s">
        <v>12769</v>
      </c>
      <c r="B1092" s="244" t="s">
        <v>12770</v>
      </c>
    </row>
    <row r="1093" spans="1:2" x14ac:dyDescent="0.2">
      <c r="A1093" s="244" t="s">
        <v>12771</v>
      </c>
      <c r="B1093" s="244" t="s">
        <v>12772</v>
      </c>
    </row>
    <row r="1094" spans="1:2" x14ac:dyDescent="0.2">
      <c r="A1094" s="244" t="s">
        <v>12773</v>
      </c>
      <c r="B1094" s="244" t="s">
        <v>12774</v>
      </c>
    </row>
    <row r="1095" spans="1:2" x14ac:dyDescent="0.2">
      <c r="A1095" s="244" t="s">
        <v>12775</v>
      </c>
      <c r="B1095" s="244" t="s">
        <v>12776</v>
      </c>
    </row>
    <row r="1096" spans="1:2" x14ac:dyDescent="0.2">
      <c r="A1096" s="244" t="s">
        <v>12777</v>
      </c>
      <c r="B1096" s="244" t="s">
        <v>12778</v>
      </c>
    </row>
    <row r="1097" spans="1:2" x14ac:dyDescent="0.2">
      <c r="A1097" s="244" t="s">
        <v>12779</v>
      </c>
      <c r="B1097" s="244" t="s">
        <v>12780</v>
      </c>
    </row>
    <row r="1098" spans="1:2" x14ac:dyDescent="0.2">
      <c r="A1098" s="244" t="s">
        <v>12781</v>
      </c>
      <c r="B1098" s="244" t="s">
        <v>12782</v>
      </c>
    </row>
    <row r="1099" spans="1:2" x14ac:dyDescent="0.2">
      <c r="A1099" s="244" t="s">
        <v>12783</v>
      </c>
      <c r="B1099" s="244" t="s">
        <v>12784</v>
      </c>
    </row>
    <row r="1100" spans="1:2" x14ac:dyDescent="0.2">
      <c r="A1100" s="244" t="s">
        <v>12785</v>
      </c>
      <c r="B1100" s="244" t="s">
        <v>12786</v>
      </c>
    </row>
    <row r="1101" spans="1:2" x14ac:dyDescent="0.2">
      <c r="A1101" s="244" t="s">
        <v>12787</v>
      </c>
      <c r="B1101" s="244" t="s">
        <v>12788</v>
      </c>
    </row>
    <row r="1102" spans="1:2" x14ac:dyDescent="0.2">
      <c r="A1102" s="244" t="s">
        <v>12789</v>
      </c>
      <c r="B1102" s="244" t="s">
        <v>12790</v>
      </c>
    </row>
    <row r="1103" spans="1:2" x14ac:dyDescent="0.2">
      <c r="A1103" s="244" t="s">
        <v>12791</v>
      </c>
      <c r="B1103" s="244" t="s">
        <v>12792</v>
      </c>
    </row>
    <row r="1104" spans="1:2" x14ac:dyDescent="0.2">
      <c r="A1104" s="244" t="s">
        <v>12793</v>
      </c>
      <c r="B1104" s="244" t="s">
        <v>12794</v>
      </c>
    </row>
    <row r="1105" spans="1:2" x14ac:dyDescent="0.2">
      <c r="A1105" s="244" t="s">
        <v>12795</v>
      </c>
      <c r="B1105" s="244" t="s">
        <v>12796</v>
      </c>
    </row>
    <row r="1106" spans="1:2" x14ac:dyDescent="0.2">
      <c r="A1106" s="244" t="s">
        <v>12797</v>
      </c>
      <c r="B1106" s="244" t="s">
        <v>12798</v>
      </c>
    </row>
    <row r="1107" spans="1:2" x14ac:dyDescent="0.2">
      <c r="A1107" s="244" t="s">
        <v>12799</v>
      </c>
      <c r="B1107" s="244" t="s">
        <v>12800</v>
      </c>
    </row>
    <row r="1108" spans="1:2" x14ac:dyDescent="0.2">
      <c r="A1108" s="244" t="s">
        <v>12801</v>
      </c>
      <c r="B1108" s="244" t="s">
        <v>12802</v>
      </c>
    </row>
    <row r="1109" spans="1:2" x14ac:dyDescent="0.2">
      <c r="A1109" s="244" t="s">
        <v>12803</v>
      </c>
      <c r="B1109" s="244" t="s">
        <v>12804</v>
      </c>
    </row>
    <row r="1110" spans="1:2" x14ac:dyDescent="0.2">
      <c r="A1110" s="244" t="s">
        <v>12805</v>
      </c>
      <c r="B1110" s="244" t="s">
        <v>12806</v>
      </c>
    </row>
    <row r="1111" spans="1:2" x14ac:dyDescent="0.2">
      <c r="A1111" s="244" t="s">
        <v>12807</v>
      </c>
      <c r="B1111" s="244" t="s">
        <v>12808</v>
      </c>
    </row>
    <row r="1112" spans="1:2" x14ac:dyDescent="0.2">
      <c r="A1112" s="244" t="s">
        <v>12809</v>
      </c>
      <c r="B1112" s="244" t="s">
        <v>12810</v>
      </c>
    </row>
    <row r="1113" spans="1:2" x14ac:dyDescent="0.2">
      <c r="A1113" s="244" t="s">
        <v>12811</v>
      </c>
      <c r="B1113" s="244" t="s">
        <v>12812</v>
      </c>
    </row>
    <row r="1114" spans="1:2" x14ac:dyDescent="0.2">
      <c r="A1114" s="244" t="s">
        <v>12813</v>
      </c>
      <c r="B1114" s="244" t="s">
        <v>12814</v>
      </c>
    </row>
    <row r="1115" spans="1:2" x14ac:dyDescent="0.2">
      <c r="A1115" s="244" t="s">
        <v>12815</v>
      </c>
      <c r="B1115" s="244" t="s">
        <v>12816</v>
      </c>
    </row>
    <row r="1116" spans="1:2" x14ac:dyDescent="0.2">
      <c r="A1116" s="244" t="s">
        <v>12817</v>
      </c>
      <c r="B1116" s="244" t="s">
        <v>12818</v>
      </c>
    </row>
    <row r="1117" spans="1:2" x14ac:dyDescent="0.2">
      <c r="A1117" s="244" t="s">
        <v>12819</v>
      </c>
      <c r="B1117" s="244" t="s">
        <v>12820</v>
      </c>
    </row>
    <row r="1118" spans="1:2" x14ac:dyDescent="0.2">
      <c r="A1118" s="244" t="s">
        <v>12821</v>
      </c>
      <c r="B1118" s="244" t="s">
        <v>12822</v>
      </c>
    </row>
    <row r="1119" spans="1:2" x14ac:dyDescent="0.2">
      <c r="A1119" s="244" t="s">
        <v>12823</v>
      </c>
      <c r="B1119" s="244" t="s">
        <v>12824</v>
      </c>
    </row>
    <row r="1120" spans="1:2" x14ac:dyDescent="0.2">
      <c r="A1120" s="244" t="s">
        <v>12825</v>
      </c>
      <c r="B1120" s="244" t="s">
        <v>12826</v>
      </c>
    </row>
    <row r="1121" spans="1:2" x14ac:dyDescent="0.2">
      <c r="A1121" s="244" t="s">
        <v>12827</v>
      </c>
      <c r="B1121" s="244" t="s">
        <v>12828</v>
      </c>
    </row>
    <row r="1122" spans="1:2" x14ac:dyDescent="0.2">
      <c r="A1122" s="244" t="s">
        <v>12829</v>
      </c>
      <c r="B1122" s="244" t="s">
        <v>12830</v>
      </c>
    </row>
    <row r="1123" spans="1:2" x14ac:dyDescent="0.2">
      <c r="A1123" s="244" t="s">
        <v>12831</v>
      </c>
      <c r="B1123" s="244" t="s">
        <v>12832</v>
      </c>
    </row>
    <row r="1124" spans="1:2" x14ac:dyDescent="0.2">
      <c r="A1124" s="244" t="s">
        <v>12833</v>
      </c>
      <c r="B1124" s="244" t="s">
        <v>12834</v>
      </c>
    </row>
    <row r="1125" spans="1:2" x14ac:dyDescent="0.2">
      <c r="A1125" s="244" t="s">
        <v>12835</v>
      </c>
      <c r="B1125" s="244" t="s">
        <v>12836</v>
      </c>
    </row>
    <row r="1126" spans="1:2" x14ac:dyDescent="0.2">
      <c r="A1126" s="244" t="s">
        <v>12837</v>
      </c>
      <c r="B1126" s="244" t="s">
        <v>12838</v>
      </c>
    </row>
    <row r="1127" spans="1:2" x14ac:dyDescent="0.2">
      <c r="A1127" s="244" t="s">
        <v>12839</v>
      </c>
      <c r="B1127" s="244" t="s">
        <v>12840</v>
      </c>
    </row>
    <row r="1128" spans="1:2" x14ac:dyDescent="0.2">
      <c r="A1128" s="244" t="s">
        <v>12841</v>
      </c>
      <c r="B1128" s="244" t="s">
        <v>12842</v>
      </c>
    </row>
    <row r="1129" spans="1:2" x14ac:dyDescent="0.2">
      <c r="A1129" s="244" t="s">
        <v>12843</v>
      </c>
      <c r="B1129" s="244" t="s">
        <v>12844</v>
      </c>
    </row>
    <row r="1130" spans="1:2" x14ac:dyDescent="0.2">
      <c r="A1130" s="244" t="s">
        <v>12845</v>
      </c>
      <c r="B1130" s="244" t="s">
        <v>12846</v>
      </c>
    </row>
    <row r="1131" spans="1:2" x14ac:dyDescent="0.2">
      <c r="A1131" s="244" t="s">
        <v>12847</v>
      </c>
      <c r="B1131" s="244" t="s">
        <v>12848</v>
      </c>
    </row>
    <row r="1132" spans="1:2" x14ac:dyDescent="0.2">
      <c r="A1132" s="244" t="s">
        <v>12849</v>
      </c>
      <c r="B1132" s="244" t="s">
        <v>12850</v>
      </c>
    </row>
    <row r="1133" spans="1:2" x14ac:dyDescent="0.2">
      <c r="A1133" s="244" t="s">
        <v>12851</v>
      </c>
      <c r="B1133" s="244" t="s">
        <v>12852</v>
      </c>
    </row>
    <row r="1134" spans="1:2" x14ac:dyDescent="0.2">
      <c r="A1134" s="244" t="s">
        <v>12853</v>
      </c>
      <c r="B1134" s="244" t="s">
        <v>12854</v>
      </c>
    </row>
    <row r="1135" spans="1:2" x14ac:dyDescent="0.2">
      <c r="A1135" s="244" t="s">
        <v>12855</v>
      </c>
      <c r="B1135" s="244" t="s">
        <v>12856</v>
      </c>
    </row>
    <row r="1136" spans="1:2" x14ac:dyDescent="0.2">
      <c r="A1136" s="244" t="s">
        <v>12857</v>
      </c>
      <c r="B1136" s="244" t="s">
        <v>12858</v>
      </c>
    </row>
    <row r="1137" spans="1:2" x14ac:dyDescent="0.2">
      <c r="A1137" s="244" t="s">
        <v>12859</v>
      </c>
      <c r="B1137" s="244" t="s">
        <v>12860</v>
      </c>
    </row>
    <row r="1138" spans="1:2" x14ac:dyDescent="0.2">
      <c r="A1138" s="244" t="s">
        <v>12861</v>
      </c>
      <c r="B1138" s="244" t="s">
        <v>12862</v>
      </c>
    </row>
    <row r="1139" spans="1:2" x14ac:dyDescent="0.2">
      <c r="A1139" s="244" t="s">
        <v>12863</v>
      </c>
      <c r="B1139" s="244" t="s">
        <v>12864</v>
      </c>
    </row>
    <row r="1140" spans="1:2" x14ac:dyDescent="0.2">
      <c r="A1140" s="244" t="s">
        <v>12865</v>
      </c>
      <c r="B1140" s="244" t="s">
        <v>12866</v>
      </c>
    </row>
    <row r="1141" spans="1:2" x14ac:dyDescent="0.2">
      <c r="A1141" s="244" t="s">
        <v>12867</v>
      </c>
      <c r="B1141" s="244" t="s">
        <v>12868</v>
      </c>
    </row>
    <row r="1142" spans="1:2" x14ac:dyDescent="0.2">
      <c r="A1142" s="244" t="s">
        <v>12869</v>
      </c>
      <c r="B1142" s="244" t="s">
        <v>12870</v>
      </c>
    </row>
    <row r="1143" spans="1:2" x14ac:dyDescent="0.2">
      <c r="A1143" s="244" t="s">
        <v>12871</v>
      </c>
      <c r="B1143" s="244" t="s">
        <v>12872</v>
      </c>
    </row>
    <row r="1144" spans="1:2" x14ac:dyDescent="0.2">
      <c r="A1144" s="244" t="s">
        <v>12873</v>
      </c>
      <c r="B1144" s="244" t="s">
        <v>12874</v>
      </c>
    </row>
    <row r="1145" spans="1:2" x14ac:dyDescent="0.2">
      <c r="A1145" s="244" t="s">
        <v>12875</v>
      </c>
      <c r="B1145" s="244" t="s">
        <v>12876</v>
      </c>
    </row>
    <row r="1146" spans="1:2" x14ac:dyDescent="0.2">
      <c r="A1146" s="244" t="s">
        <v>12877</v>
      </c>
      <c r="B1146" s="244" t="s">
        <v>12878</v>
      </c>
    </row>
    <row r="1147" spans="1:2" x14ac:dyDescent="0.2">
      <c r="A1147" s="244" t="s">
        <v>12879</v>
      </c>
      <c r="B1147" s="244" t="s">
        <v>12880</v>
      </c>
    </row>
    <row r="1148" spans="1:2" x14ac:dyDescent="0.2">
      <c r="A1148" s="244" t="s">
        <v>12881</v>
      </c>
      <c r="B1148" s="244" t="s">
        <v>12882</v>
      </c>
    </row>
    <row r="1149" spans="1:2" x14ac:dyDescent="0.2">
      <c r="A1149" s="244" t="s">
        <v>12883</v>
      </c>
      <c r="B1149" s="244" t="s">
        <v>12884</v>
      </c>
    </row>
    <row r="1150" spans="1:2" x14ac:dyDescent="0.2">
      <c r="A1150" s="244" t="s">
        <v>12885</v>
      </c>
      <c r="B1150" s="244" t="s">
        <v>12886</v>
      </c>
    </row>
    <row r="1151" spans="1:2" x14ac:dyDescent="0.2">
      <c r="A1151" s="244" t="s">
        <v>12887</v>
      </c>
      <c r="B1151" s="244" t="s">
        <v>12888</v>
      </c>
    </row>
    <row r="1152" spans="1:2" x14ac:dyDescent="0.2">
      <c r="A1152" s="244" t="s">
        <v>12889</v>
      </c>
      <c r="B1152" s="244" t="s">
        <v>12890</v>
      </c>
    </row>
    <row r="1153" spans="1:2" x14ac:dyDescent="0.2">
      <c r="A1153" s="244" t="s">
        <v>12891</v>
      </c>
      <c r="B1153" s="244" t="s">
        <v>12892</v>
      </c>
    </row>
    <row r="1154" spans="1:2" x14ac:dyDescent="0.2">
      <c r="A1154" s="244" t="s">
        <v>12893</v>
      </c>
      <c r="B1154" s="244" t="s">
        <v>12894</v>
      </c>
    </row>
    <row r="1155" spans="1:2" x14ac:dyDescent="0.2">
      <c r="A1155" s="244" t="s">
        <v>12895</v>
      </c>
      <c r="B1155" s="244" t="s">
        <v>12896</v>
      </c>
    </row>
    <row r="1156" spans="1:2" x14ac:dyDescent="0.2">
      <c r="A1156" s="244" t="s">
        <v>12897</v>
      </c>
      <c r="B1156" s="244" t="s">
        <v>12898</v>
      </c>
    </row>
    <row r="1157" spans="1:2" x14ac:dyDescent="0.2">
      <c r="A1157" s="244" t="s">
        <v>12899</v>
      </c>
      <c r="B1157" s="244" t="s">
        <v>12900</v>
      </c>
    </row>
    <row r="1158" spans="1:2" x14ac:dyDescent="0.2">
      <c r="A1158" s="244" t="s">
        <v>12901</v>
      </c>
      <c r="B1158" s="244" t="s">
        <v>12902</v>
      </c>
    </row>
    <row r="1159" spans="1:2" x14ac:dyDescent="0.2">
      <c r="A1159" s="244" t="s">
        <v>12903</v>
      </c>
      <c r="B1159" s="244" t="s">
        <v>12904</v>
      </c>
    </row>
    <row r="1160" spans="1:2" x14ac:dyDescent="0.2">
      <c r="A1160" s="244" t="s">
        <v>12905</v>
      </c>
      <c r="B1160" s="244" t="s">
        <v>12906</v>
      </c>
    </row>
    <row r="1161" spans="1:2" x14ac:dyDescent="0.2">
      <c r="A1161" s="244" t="s">
        <v>12907</v>
      </c>
      <c r="B1161" s="244" t="s">
        <v>12908</v>
      </c>
    </row>
    <row r="1162" spans="1:2" x14ac:dyDescent="0.2">
      <c r="A1162" s="244" t="s">
        <v>12909</v>
      </c>
      <c r="B1162" s="244" t="s">
        <v>12910</v>
      </c>
    </row>
    <row r="1163" spans="1:2" x14ac:dyDescent="0.2">
      <c r="A1163" s="244" t="s">
        <v>12911</v>
      </c>
      <c r="B1163" s="244" t="s">
        <v>12912</v>
      </c>
    </row>
    <row r="1164" spans="1:2" x14ac:dyDescent="0.2">
      <c r="A1164" s="244" t="s">
        <v>12913</v>
      </c>
      <c r="B1164" s="244" t="s">
        <v>12914</v>
      </c>
    </row>
    <row r="1165" spans="1:2" x14ac:dyDescent="0.2">
      <c r="A1165" s="244" t="s">
        <v>12915</v>
      </c>
      <c r="B1165" s="244" t="s">
        <v>12916</v>
      </c>
    </row>
    <row r="1166" spans="1:2" x14ac:dyDescent="0.2">
      <c r="A1166" s="244" t="s">
        <v>12917</v>
      </c>
      <c r="B1166" s="244" t="s">
        <v>12918</v>
      </c>
    </row>
    <row r="1167" spans="1:2" x14ac:dyDescent="0.2">
      <c r="A1167" s="244" t="s">
        <v>12919</v>
      </c>
      <c r="B1167" s="244" t="s">
        <v>12920</v>
      </c>
    </row>
    <row r="1168" spans="1:2" x14ac:dyDescent="0.2">
      <c r="A1168" s="244" t="s">
        <v>12921</v>
      </c>
      <c r="B1168" s="244" t="s">
        <v>12922</v>
      </c>
    </row>
    <row r="1169" spans="1:2" x14ac:dyDescent="0.2">
      <c r="A1169" s="244" t="s">
        <v>12923</v>
      </c>
      <c r="B1169" s="244" t="s">
        <v>12924</v>
      </c>
    </row>
    <row r="1170" spans="1:2" x14ac:dyDescent="0.2">
      <c r="A1170" s="244" t="s">
        <v>12925</v>
      </c>
      <c r="B1170" s="244" t="s">
        <v>12926</v>
      </c>
    </row>
    <row r="1171" spans="1:2" x14ac:dyDescent="0.2">
      <c r="A1171" s="244" t="s">
        <v>12927</v>
      </c>
      <c r="B1171" s="244" t="s">
        <v>12928</v>
      </c>
    </row>
    <row r="1172" spans="1:2" x14ac:dyDescent="0.2">
      <c r="A1172" s="244" t="s">
        <v>12929</v>
      </c>
      <c r="B1172" s="244" t="s">
        <v>12930</v>
      </c>
    </row>
    <row r="1173" spans="1:2" x14ac:dyDescent="0.2">
      <c r="A1173" s="244" t="s">
        <v>12931</v>
      </c>
      <c r="B1173" s="244" t="s">
        <v>12932</v>
      </c>
    </row>
    <row r="1174" spans="1:2" x14ac:dyDescent="0.2">
      <c r="A1174" s="244" t="s">
        <v>12933</v>
      </c>
      <c r="B1174" s="244" t="s">
        <v>12934</v>
      </c>
    </row>
    <row r="1175" spans="1:2" x14ac:dyDescent="0.2">
      <c r="A1175" s="244" t="s">
        <v>12935</v>
      </c>
      <c r="B1175" s="244" t="s">
        <v>12936</v>
      </c>
    </row>
    <row r="1176" spans="1:2" x14ac:dyDescent="0.2">
      <c r="A1176" s="244" t="s">
        <v>12937</v>
      </c>
      <c r="B1176" s="244" t="s">
        <v>12938</v>
      </c>
    </row>
    <row r="1177" spans="1:2" x14ac:dyDescent="0.2">
      <c r="A1177" s="244" t="s">
        <v>12939</v>
      </c>
      <c r="B1177" s="244" t="s">
        <v>12940</v>
      </c>
    </row>
    <row r="1178" spans="1:2" x14ac:dyDescent="0.2">
      <c r="A1178" s="244" t="s">
        <v>12941</v>
      </c>
      <c r="B1178" s="244" t="s">
        <v>12942</v>
      </c>
    </row>
    <row r="1179" spans="1:2" x14ac:dyDescent="0.2">
      <c r="A1179" s="244" t="s">
        <v>12943</v>
      </c>
      <c r="B1179" s="244" t="s">
        <v>12944</v>
      </c>
    </row>
    <row r="1180" spans="1:2" x14ac:dyDescent="0.2">
      <c r="A1180" s="244" t="s">
        <v>12945</v>
      </c>
      <c r="B1180" s="244" t="s">
        <v>12946</v>
      </c>
    </row>
    <row r="1181" spans="1:2" x14ac:dyDescent="0.2">
      <c r="A1181" s="244" t="s">
        <v>12947</v>
      </c>
      <c r="B1181" s="244" t="s">
        <v>12948</v>
      </c>
    </row>
    <row r="1182" spans="1:2" x14ac:dyDescent="0.2">
      <c r="A1182" s="244" t="s">
        <v>12949</v>
      </c>
      <c r="B1182" s="244" t="s">
        <v>12950</v>
      </c>
    </row>
    <row r="1183" spans="1:2" x14ac:dyDescent="0.2">
      <c r="A1183" s="244" t="s">
        <v>12951</v>
      </c>
      <c r="B1183" s="244" t="s">
        <v>12952</v>
      </c>
    </row>
    <row r="1184" spans="1:2" x14ac:dyDescent="0.2">
      <c r="A1184" s="244" t="s">
        <v>12953</v>
      </c>
      <c r="B1184" s="244" t="s">
        <v>12954</v>
      </c>
    </row>
    <row r="1185" spans="1:2" x14ac:dyDescent="0.2">
      <c r="A1185" s="244" t="s">
        <v>12955</v>
      </c>
      <c r="B1185" s="244" t="s">
        <v>12956</v>
      </c>
    </row>
    <row r="1186" spans="1:2" x14ac:dyDescent="0.2">
      <c r="A1186" s="244" t="s">
        <v>12957</v>
      </c>
      <c r="B1186" s="244" t="s">
        <v>12958</v>
      </c>
    </row>
    <row r="1187" spans="1:2" x14ac:dyDescent="0.2">
      <c r="A1187" s="244" t="s">
        <v>12959</v>
      </c>
      <c r="B1187" s="244" t="s">
        <v>12960</v>
      </c>
    </row>
    <row r="1188" spans="1:2" x14ac:dyDescent="0.2">
      <c r="A1188" s="244" t="s">
        <v>12961</v>
      </c>
      <c r="B1188" s="244" t="s">
        <v>12962</v>
      </c>
    </row>
    <row r="1189" spans="1:2" x14ac:dyDescent="0.2">
      <c r="A1189" s="244" t="s">
        <v>12963</v>
      </c>
      <c r="B1189" s="244" t="s">
        <v>12964</v>
      </c>
    </row>
    <row r="1190" spans="1:2" x14ac:dyDescent="0.2">
      <c r="A1190" s="244" t="s">
        <v>12965</v>
      </c>
      <c r="B1190" s="244" t="s">
        <v>12966</v>
      </c>
    </row>
    <row r="1191" spans="1:2" x14ac:dyDescent="0.2">
      <c r="A1191" s="244" t="s">
        <v>12967</v>
      </c>
      <c r="B1191" s="244" t="s">
        <v>12968</v>
      </c>
    </row>
    <row r="1192" spans="1:2" x14ac:dyDescent="0.2">
      <c r="A1192" s="244" t="s">
        <v>12969</v>
      </c>
      <c r="B1192" s="244" t="s">
        <v>12970</v>
      </c>
    </row>
    <row r="1193" spans="1:2" x14ac:dyDescent="0.2">
      <c r="A1193" s="244" t="s">
        <v>12971</v>
      </c>
      <c r="B1193" s="244" t="s">
        <v>12972</v>
      </c>
    </row>
    <row r="1194" spans="1:2" x14ac:dyDescent="0.2">
      <c r="A1194" s="244" t="s">
        <v>12973</v>
      </c>
      <c r="B1194" s="244" t="s">
        <v>12974</v>
      </c>
    </row>
    <row r="1195" spans="1:2" x14ac:dyDescent="0.2">
      <c r="A1195" s="244" t="s">
        <v>12975</v>
      </c>
      <c r="B1195" s="244" t="s">
        <v>12976</v>
      </c>
    </row>
    <row r="1196" spans="1:2" x14ac:dyDescent="0.2">
      <c r="A1196" s="244" t="s">
        <v>12977</v>
      </c>
      <c r="B1196" s="244" t="s">
        <v>12978</v>
      </c>
    </row>
    <row r="1197" spans="1:2" x14ac:dyDescent="0.2">
      <c r="A1197" s="244" t="s">
        <v>12979</v>
      </c>
      <c r="B1197" s="244" t="s">
        <v>12980</v>
      </c>
    </row>
    <row r="1198" spans="1:2" x14ac:dyDescent="0.2">
      <c r="A1198" s="244" t="s">
        <v>12981</v>
      </c>
      <c r="B1198" s="244" t="s">
        <v>12982</v>
      </c>
    </row>
    <row r="1199" spans="1:2" x14ac:dyDescent="0.2">
      <c r="A1199" s="244" t="s">
        <v>12983</v>
      </c>
      <c r="B1199" s="244" t="s">
        <v>12984</v>
      </c>
    </row>
    <row r="1200" spans="1:2" x14ac:dyDescent="0.2">
      <c r="A1200" s="244" t="s">
        <v>12985</v>
      </c>
      <c r="B1200" s="244" t="s">
        <v>12986</v>
      </c>
    </row>
    <row r="1201" spans="1:2" x14ac:dyDescent="0.2">
      <c r="A1201" s="244" t="s">
        <v>12987</v>
      </c>
      <c r="B1201" s="244" t="s">
        <v>12988</v>
      </c>
    </row>
    <row r="1202" spans="1:2" x14ac:dyDescent="0.2">
      <c r="A1202" s="244" t="s">
        <v>12989</v>
      </c>
      <c r="B1202" s="244" t="s">
        <v>12990</v>
      </c>
    </row>
    <row r="1203" spans="1:2" x14ac:dyDescent="0.2">
      <c r="A1203" s="244" t="s">
        <v>12991</v>
      </c>
      <c r="B1203" s="244" t="s">
        <v>12992</v>
      </c>
    </row>
    <row r="1204" spans="1:2" x14ac:dyDescent="0.2">
      <c r="A1204" s="244" t="s">
        <v>12993</v>
      </c>
      <c r="B1204" s="244" t="s">
        <v>12994</v>
      </c>
    </row>
    <row r="1205" spans="1:2" x14ac:dyDescent="0.2">
      <c r="A1205" s="244" t="s">
        <v>12995</v>
      </c>
      <c r="B1205" s="244" t="s">
        <v>12996</v>
      </c>
    </row>
    <row r="1206" spans="1:2" x14ac:dyDescent="0.2">
      <c r="A1206" s="244" t="s">
        <v>12997</v>
      </c>
      <c r="B1206" s="244" t="s">
        <v>12998</v>
      </c>
    </row>
    <row r="1207" spans="1:2" x14ac:dyDescent="0.2">
      <c r="A1207" s="244" t="s">
        <v>12999</v>
      </c>
      <c r="B1207" s="244" t="s">
        <v>13000</v>
      </c>
    </row>
    <row r="1208" spans="1:2" x14ac:dyDescent="0.2">
      <c r="A1208" s="244" t="s">
        <v>13001</v>
      </c>
      <c r="B1208" s="244" t="s">
        <v>13002</v>
      </c>
    </row>
    <row r="1209" spans="1:2" x14ac:dyDescent="0.2">
      <c r="A1209" s="244" t="s">
        <v>13003</v>
      </c>
      <c r="B1209" s="244" t="s">
        <v>13004</v>
      </c>
    </row>
    <row r="1210" spans="1:2" x14ac:dyDescent="0.2">
      <c r="A1210" s="244" t="s">
        <v>13005</v>
      </c>
      <c r="B1210" s="244" t="s">
        <v>13006</v>
      </c>
    </row>
    <row r="1211" spans="1:2" x14ac:dyDescent="0.2">
      <c r="A1211" s="244" t="s">
        <v>13007</v>
      </c>
      <c r="B1211" s="244" t="s">
        <v>13008</v>
      </c>
    </row>
    <row r="1212" spans="1:2" x14ac:dyDescent="0.2">
      <c r="A1212" s="244" t="s">
        <v>13009</v>
      </c>
      <c r="B1212" s="244" t="s">
        <v>13010</v>
      </c>
    </row>
    <row r="1213" spans="1:2" x14ac:dyDescent="0.2">
      <c r="A1213" s="244" t="s">
        <v>13011</v>
      </c>
      <c r="B1213" s="244" t="s">
        <v>13012</v>
      </c>
    </row>
    <row r="1214" spans="1:2" x14ac:dyDescent="0.2">
      <c r="A1214" s="244" t="s">
        <v>13013</v>
      </c>
      <c r="B1214" s="244" t="s">
        <v>13014</v>
      </c>
    </row>
    <row r="1215" spans="1:2" x14ac:dyDescent="0.2">
      <c r="A1215" s="244" t="s">
        <v>13015</v>
      </c>
      <c r="B1215" s="244" t="s">
        <v>13016</v>
      </c>
    </row>
    <row r="1216" spans="1:2" x14ac:dyDescent="0.2">
      <c r="A1216" s="244" t="s">
        <v>13017</v>
      </c>
      <c r="B1216" s="244" t="s">
        <v>13018</v>
      </c>
    </row>
    <row r="1217" spans="1:2" x14ac:dyDescent="0.2">
      <c r="A1217" s="244" t="s">
        <v>13019</v>
      </c>
      <c r="B1217" s="244" t="s">
        <v>13020</v>
      </c>
    </row>
    <row r="1218" spans="1:2" x14ac:dyDescent="0.2">
      <c r="A1218" s="244" t="s">
        <v>13021</v>
      </c>
      <c r="B1218" s="244" t="s">
        <v>13022</v>
      </c>
    </row>
    <row r="1219" spans="1:2" x14ac:dyDescent="0.2">
      <c r="A1219" s="244" t="s">
        <v>13023</v>
      </c>
      <c r="B1219" s="244" t="s">
        <v>13024</v>
      </c>
    </row>
    <row r="1220" spans="1:2" x14ac:dyDescent="0.2">
      <c r="A1220" s="244" t="s">
        <v>13025</v>
      </c>
      <c r="B1220" s="244" t="s">
        <v>13026</v>
      </c>
    </row>
    <row r="1221" spans="1:2" x14ac:dyDescent="0.2">
      <c r="A1221" s="244" t="s">
        <v>13027</v>
      </c>
      <c r="B1221" s="244" t="s">
        <v>13028</v>
      </c>
    </row>
    <row r="1222" spans="1:2" x14ac:dyDescent="0.2">
      <c r="A1222" s="244" t="s">
        <v>13029</v>
      </c>
      <c r="B1222" s="244" t="s">
        <v>13030</v>
      </c>
    </row>
    <row r="1223" spans="1:2" x14ac:dyDescent="0.2">
      <c r="A1223" s="244" t="s">
        <v>13031</v>
      </c>
      <c r="B1223" s="244" t="s">
        <v>13032</v>
      </c>
    </row>
    <row r="1224" spans="1:2" x14ac:dyDescent="0.2">
      <c r="A1224" s="244" t="s">
        <v>13033</v>
      </c>
      <c r="B1224" s="244" t="s">
        <v>13034</v>
      </c>
    </row>
    <row r="1225" spans="1:2" x14ac:dyDescent="0.2">
      <c r="A1225" s="244" t="s">
        <v>13035</v>
      </c>
      <c r="B1225" s="244" t="s">
        <v>13036</v>
      </c>
    </row>
    <row r="1226" spans="1:2" x14ac:dyDescent="0.2">
      <c r="A1226" s="244" t="s">
        <v>13037</v>
      </c>
      <c r="B1226" s="244" t="s">
        <v>13038</v>
      </c>
    </row>
    <row r="1227" spans="1:2" x14ac:dyDescent="0.2">
      <c r="A1227" s="244" t="s">
        <v>13039</v>
      </c>
      <c r="B1227" s="244" t="s">
        <v>13040</v>
      </c>
    </row>
    <row r="1228" spans="1:2" x14ac:dyDescent="0.2">
      <c r="A1228" s="244" t="s">
        <v>13041</v>
      </c>
      <c r="B1228" s="244" t="s">
        <v>13042</v>
      </c>
    </row>
    <row r="1229" spans="1:2" x14ac:dyDescent="0.2">
      <c r="A1229" s="244" t="s">
        <v>13043</v>
      </c>
      <c r="B1229" s="244" t="s">
        <v>13044</v>
      </c>
    </row>
    <row r="1230" spans="1:2" x14ac:dyDescent="0.2">
      <c r="A1230" s="244" t="s">
        <v>13045</v>
      </c>
      <c r="B1230" s="244" t="s">
        <v>13046</v>
      </c>
    </row>
    <row r="1231" spans="1:2" x14ac:dyDescent="0.2">
      <c r="A1231" s="244" t="s">
        <v>13047</v>
      </c>
      <c r="B1231" s="244" t="s">
        <v>13048</v>
      </c>
    </row>
    <row r="1232" spans="1:2" x14ac:dyDescent="0.2">
      <c r="A1232" s="244" t="s">
        <v>13049</v>
      </c>
      <c r="B1232" s="244" t="s">
        <v>13050</v>
      </c>
    </row>
    <row r="1233" spans="1:2" x14ac:dyDescent="0.2">
      <c r="A1233" s="244" t="s">
        <v>13051</v>
      </c>
      <c r="B1233" s="244" t="s">
        <v>13052</v>
      </c>
    </row>
    <row r="1234" spans="1:2" x14ac:dyDescent="0.2">
      <c r="A1234" s="244" t="s">
        <v>13053</v>
      </c>
      <c r="B1234" s="244" t="s">
        <v>13054</v>
      </c>
    </row>
    <row r="1235" spans="1:2" x14ac:dyDescent="0.2">
      <c r="A1235" s="244" t="s">
        <v>13055</v>
      </c>
      <c r="B1235" s="244" t="s">
        <v>13056</v>
      </c>
    </row>
    <row r="1236" spans="1:2" x14ac:dyDescent="0.2">
      <c r="A1236" s="244" t="s">
        <v>13057</v>
      </c>
      <c r="B1236" s="244" t="s">
        <v>13058</v>
      </c>
    </row>
    <row r="1237" spans="1:2" x14ac:dyDescent="0.2">
      <c r="A1237" s="244" t="s">
        <v>13059</v>
      </c>
      <c r="B1237" s="244" t="s">
        <v>13044</v>
      </c>
    </row>
    <row r="1238" spans="1:2" x14ac:dyDescent="0.2">
      <c r="A1238" s="244" t="s">
        <v>13060</v>
      </c>
      <c r="B1238" s="244" t="s">
        <v>13061</v>
      </c>
    </row>
    <row r="1239" spans="1:2" x14ac:dyDescent="0.2">
      <c r="A1239" s="244" t="s">
        <v>13062</v>
      </c>
      <c r="B1239" s="244" t="s">
        <v>13063</v>
      </c>
    </row>
    <row r="1240" spans="1:2" x14ac:dyDescent="0.2">
      <c r="A1240" s="244" t="s">
        <v>13064</v>
      </c>
      <c r="B1240" s="244" t="s">
        <v>13065</v>
      </c>
    </row>
    <row r="1241" spans="1:2" x14ac:dyDescent="0.2">
      <c r="A1241" s="244" t="s">
        <v>13066</v>
      </c>
      <c r="B1241" s="244" t="s">
        <v>13067</v>
      </c>
    </row>
    <row r="1242" spans="1:2" x14ac:dyDescent="0.2">
      <c r="A1242" s="244" t="s">
        <v>13068</v>
      </c>
      <c r="B1242" s="244" t="s">
        <v>13069</v>
      </c>
    </row>
    <row r="1243" spans="1:2" x14ac:dyDescent="0.2">
      <c r="A1243" s="244" t="s">
        <v>13070</v>
      </c>
      <c r="B1243" s="244" t="s">
        <v>13071</v>
      </c>
    </row>
    <row r="1244" spans="1:2" x14ac:dyDescent="0.2">
      <c r="A1244" s="244" t="s">
        <v>13072</v>
      </c>
      <c r="B1244" s="244" t="s">
        <v>13073</v>
      </c>
    </row>
    <row r="1245" spans="1:2" x14ac:dyDescent="0.2">
      <c r="A1245" s="244" t="s">
        <v>13074</v>
      </c>
      <c r="B1245" s="244" t="s">
        <v>13075</v>
      </c>
    </row>
    <row r="1246" spans="1:2" x14ac:dyDescent="0.2">
      <c r="A1246" s="244" t="s">
        <v>13076</v>
      </c>
      <c r="B1246" s="244" t="s">
        <v>13077</v>
      </c>
    </row>
    <row r="1247" spans="1:2" x14ac:dyDescent="0.2">
      <c r="A1247" s="244" t="s">
        <v>13078</v>
      </c>
      <c r="B1247" s="244" t="s">
        <v>13079</v>
      </c>
    </row>
    <row r="1248" spans="1:2" x14ac:dyDescent="0.2">
      <c r="A1248" s="244" t="s">
        <v>13080</v>
      </c>
      <c r="B1248" s="244" t="s">
        <v>13081</v>
      </c>
    </row>
    <row r="1249" spans="1:2" x14ac:dyDescent="0.2">
      <c r="A1249" s="244" t="s">
        <v>13082</v>
      </c>
      <c r="B1249" s="244" t="s">
        <v>13083</v>
      </c>
    </row>
    <row r="1250" spans="1:2" x14ac:dyDescent="0.2">
      <c r="A1250" s="244" t="s">
        <v>13084</v>
      </c>
      <c r="B1250" s="244" t="s">
        <v>13085</v>
      </c>
    </row>
    <row r="1251" spans="1:2" x14ac:dyDescent="0.2">
      <c r="A1251" s="244" t="s">
        <v>13086</v>
      </c>
      <c r="B1251" s="244" t="s">
        <v>13087</v>
      </c>
    </row>
    <row r="1252" spans="1:2" x14ac:dyDescent="0.2">
      <c r="A1252" s="244" t="s">
        <v>13088</v>
      </c>
      <c r="B1252" s="244" t="s">
        <v>13089</v>
      </c>
    </row>
    <row r="1253" spans="1:2" x14ac:dyDescent="0.2">
      <c r="A1253" s="244" t="s">
        <v>13090</v>
      </c>
      <c r="B1253" s="244" t="s">
        <v>13091</v>
      </c>
    </row>
    <row r="1254" spans="1:2" x14ac:dyDescent="0.2">
      <c r="A1254" s="244" t="s">
        <v>13092</v>
      </c>
      <c r="B1254" s="244" t="s">
        <v>13093</v>
      </c>
    </row>
    <row r="1255" spans="1:2" x14ac:dyDescent="0.2">
      <c r="A1255" s="244" t="s">
        <v>13094</v>
      </c>
      <c r="B1255" s="244" t="s">
        <v>13095</v>
      </c>
    </row>
    <row r="1256" spans="1:2" x14ac:dyDescent="0.2">
      <c r="A1256" s="244" t="s">
        <v>13096</v>
      </c>
      <c r="B1256" s="244" t="s">
        <v>13097</v>
      </c>
    </row>
    <row r="1257" spans="1:2" x14ac:dyDescent="0.2">
      <c r="A1257" s="244" t="s">
        <v>13098</v>
      </c>
      <c r="B1257" s="244" t="s">
        <v>13099</v>
      </c>
    </row>
    <row r="1258" spans="1:2" x14ac:dyDescent="0.2">
      <c r="A1258" s="244" t="s">
        <v>13100</v>
      </c>
      <c r="B1258" s="244" t="s">
        <v>13101</v>
      </c>
    </row>
    <row r="1259" spans="1:2" x14ac:dyDescent="0.2">
      <c r="A1259" s="244" t="s">
        <v>13102</v>
      </c>
      <c r="B1259" s="244" t="s">
        <v>13103</v>
      </c>
    </row>
    <row r="1260" spans="1:2" x14ac:dyDescent="0.2">
      <c r="A1260" s="244" t="s">
        <v>13104</v>
      </c>
      <c r="B1260" s="244" t="s">
        <v>13105</v>
      </c>
    </row>
    <row r="1261" spans="1:2" x14ac:dyDescent="0.2">
      <c r="A1261" s="244" t="s">
        <v>13106</v>
      </c>
      <c r="B1261" s="244" t="s">
        <v>13107</v>
      </c>
    </row>
    <row r="1262" spans="1:2" x14ac:dyDescent="0.2">
      <c r="A1262" s="244" t="s">
        <v>13108</v>
      </c>
      <c r="B1262" s="244" t="s">
        <v>13109</v>
      </c>
    </row>
    <row r="1263" spans="1:2" x14ac:dyDescent="0.2">
      <c r="A1263" s="244" t="s">
        <v>13110</v>
      </c>
      <c r="B1263" s="244" t="s">
        <v>13111</v>
      </c>
    </row>
    <row r="1264" spans="1:2" x14ac:dyDescent="0.2">
      <c r="A1264" s="244" t="s">
        <v>13112</v>
      </c>
      <c r="B1264" s="244" t="s">
        <v>13113</v>
      </c>
    </row>
    <row r="1265" spans="1:2" x14ac:dyDescent="0.2">
      <c r="A1265" s="244" t="s">
        <v>13114</v>
      </c>
      <c r="B1265" s="244" t="s">
        <v>13115</v>
      </c>
    </row>
    <row r="1266" spans="1:2" x14ac:dyDescent="0.2">
      <c r="A1266" s="244" t="s">
        <v>13116</v>
      </c>
      <c r="B1266" s="244" t="s">
        <v>13117</v>
      </c>
    </row>
    <row r="1267" spans="1:2" x14ac:dyDescent="0.2">
      <c r="A1267" s="244" t="s">
        <v>13118</v>
      </c>
      <c r="B1267" s="244" t="s">
        <v>13119</v>
      </c>
    </row>
    <row r="1268" spans="1:2" x14ac:dyDescent="0.2">
      <c r="A1268" s="244" t="s">
        <v>13120</v>
      </c>
      <c r="B1268" s="244" t="s">
        <v>13121</v>
      </c>
    </row>
    <row r="1269" spans="1:2" x14ac:dyDescent="0.2">
      <c r="A1269" s="244" t="s">
        <v>13122</v>
      </c>
      <c r="B1269" s="244" t="s">
        <v>13123</v>
      </c>
    </row>
    <row r="1270" spans="1:2" x14ac:dyDescent="0.2">
      <c r="A1270" s="244" t="s">
        <v>13124</v>
      </c>
      <c r="B1270" s="244" t="s">
        <v>13125</v>
      </c>
    </row>
    <row r="1271" spans="1:2" x14ac:dyDescent="0.2">
      <c r="A1271" s="244" t="s">
        <v>13126</v>
      </c>
      <c r="B1271" s="244" t="s">
        <v>13127</v>
      </c>
    </row>
    <row r="1272" spans="1:2" x14ac:dyDescent="0.2">
      <c r="A1272" s="244" t="s">
        <v>13128</v>
      </c>
      <c r="B1272" s="244" t="s">
        <v>13129</v>
      </c>
    </row>
    <row r="1273" spans="1:2" x14ac:dyDescent="0.2">
      <c r="A1273" s="244" t="s">
        <v>13130</v>
      </c>
      <c r="B1273" s="244" t="s">
        <v>13131</v>
      </c>
    </row>
    <row r="1274" spans="1:2" x14ac:dyDescent="0.2">
      <c r="A1274" s="244" t="s">
        <v>13132</v>
      </c>
      <c r="B1274" s="244" t="s">
        <v>13133</v>
      </c>
    </row>
    <row r="1275" spans="1:2" x14ac:dyDescent="0.2">
      <c r="A1275" s="244" t="s">
        <v>13134</v>
      </c>
      <c r="B1275" s="244" t="s">
        <v>13135</v>
      </c>
    </row>
    <row r="1276" spans="1:2" x14ac:dyDescent="0.2">
      <c r="A1276" s="244" t="s">
        <v>13136</v>
      </c>
      <c r="B1276" s="244" t="s">
        <v>13137</v>
      </c>
    </row>
    <row r="1277" spans="1:2" x14ac:dyDescent="0.2">
      <c r="A1277" s="244" t="s">
        <v>13138</v>
      </c>
      <c r="B1277" s="244" t="s">
        <v>13139</v>
      </c>
    </row>
    <row r="1278" spans="1:2" x14ac:dyDescent="0.2">
      <c r="A1278" s="244" t="s">
        <v>13140</v>
      </c>
      <c r="B1278" s="244" t="s">
        <v>13141</v>
      </c>
    </row>
    <row r="1279" spans="1:2" x14ac:dyDescent="0.2">
      <c r="A1279" s="244" t="s">
        <v>13142</v>
      </c>
      <c r="B1279" s="244" t="s">
        <v>13143</v>
      </c>
    </row>
    <row r="1280" spans="1:2" x14ac:dyDescent="0.2">
      <c r="A1280" s="244" t="s">
        <v>13144</v>
      </c>
      <c r="B1280" s="244" t="s">
        <v>13145</v>
      </c>
    </row>
    <row r="1281" spans="1:2" x14ac:dyDescent="0.2">
      <c r="A1281" s="244" t="s">
        <v>13146</v>
      </c>
      <c r="B1281" s="244" t="s">
        <v>13147</v>
      </c>
    </row>
    <row r="1282" spans="1:2" x14ac:dyDescent="0.2">
      <c r="A1282" s="244" t="s">
        <v>13148</v>
      </c>
      <c r="B1282" s="244" t="s">
        <v>13149</v>
      </c>
    </row>
    <row r="1283" spans="1:2" x14ac:dyDescent="0.2">
      <c r="A1283" s="244" t="s">
        <v>13150</v>
      </c>
      <c r="B1283" s="244" t="s">
        <v>13151</v>
      </c>
    </row>
    <row r="1284" spans="1:2" x14ac:dyDescent="0.2">
      <c r="A1284" s="244" t="s">
        <v>13152</v>
      </c>
      <c r="B1284" s="244" t="s">
        <v>13153</v>
      </c>
    </row>
    <row r="1285" spans="1:2" x14ac:dyDescent="0.2">
      <c r="A1285" s="244" t="s">
        <v>13154</v>
      </c>
      <c r="B1285" s="244" t="s">
        <v>13155</v>
      </c>
    </row>
    <row r="1286" spans="1:2" x14ac:dyDescent="0.2">
      <c r="A1286" s="244" t="s">
        <v>13156</v>
      </c>
      <c r="B1286" s="244" t="s">
        <v>13157</v>
      </c>
    </row>
    <row r="1287" spans="1:2" x14ac:dyDescent="0.2">
      <c r="A1287" s="244" t="s">
        <v>13158</v>
      </c>
      <c r="B1287" s="244" t="s">
        <v>13159</v>
      </c>
    </row>
    <row r="1288" spans="1:2" x14ac:dyDescent="0.2">
      <c r="A1288" s="244" t="s">
        <v>13160</v>
      </c>
      <c r="B1288" s="244" t="s">
        <v>13161</v>
      </c>
    </row>
    <row r="1289" spans="1:2" x14ac:dyDescent="0.2">
      <c r="A1289" s="244" t="s">
        <v>13162</v>
      </c>
      <c r="B1289" s="244" t="s">
        <v>13163</v>
      </c>
    </row>
    <row r="1290" spans="1:2" x14ac:dyDescent="0.2">
      <c r="A1290" s="244" t="s">
        <v>13164</v>
      </c>
      <c r="B1290" s="244" t="s">
        <v>13165</v>
      </c>
    </row>
    <row r="1291" spans="1:2" x14ac:dyDescent="0.2">
      <c r="A1291" s="244" t="s">
        <v>13166</v>
      </c>
      <c r="B1291" s="244" t="s">
        <v>13167</v>
      </c>
    </row>
    <row r="1292" spans="1:2" x14ac:dyDescent="0.2">
      <c r="A1292" s="244" t="s">
        <v>13168</v>
      </c>
      <c r="B1292" s="244" t="s">
        <v>13169</v>
      </c>
    </row>
    <row r="1293" spans="1:2" x14ac:dyDescent="0.2">
      <c r="A1293" s="244" t="s">
        <v>13170</v>
      </c>
      <c r="B1293" s="244" t="s">
        <v>13171</v>
      </c>
    </row>
    <row r="1294" spans="1:2" x14ac:dyDescent="0.2">
      <c r="A1294" s="244" t="s">
        <v>13172</v>
      </c>
      <c r="B1294" s="244" t="s">
        <v>13173</v>
      </c>
    </row>
    <row r="1295" spans="1:2" x14ac:dyDescent="0.2">
      <c r="A1295" s="244" t="s">
        <v>13174</v>
      </c>
      <c r="B1295" s="244" t="s">
        <v>13175</v>
      </c>
    </row>
    <row r="1296" spans="1:2" x14ac:dyDescent="0.2">
      <c r="A1296" s="244" t="s">
        <v>13176</v>
      </c>
      <c r="B1296" s="244" t="s">
        <v>13177</v>
      </c>
    </row>
    <row r="1297" spans="1:2" x14ac:dyDescent="0.2">
      <c r="A1297" s="244" t="s">
        <v>13178</v>
      </c>
      <c r="B1297" s="244" t="s">
        <v>13179</v>
      </c>
    </row>
    <row r="1298" spans="1:2" x14ac:dyDescent="0.2">
      <c r="A1298" s="244" t="s">
        <v>13180</v>
      </c>
      <c r="B1298" s="244" t="s">
        <v>13181</v>
      </c>
    </row>
    <row r="1299" spans="1:2" x14ac:dyDescent="0.2">
      <c r="A1299" s="244" t="s">
        <v>13182</v>
      </c>
      <c r="B1299" s="244" t="s">
        <v>13183</v>
      </c>
    </row>
    <row r="1300" spans="1:2" x14ac:dyDescent="0.2">
      <c r="A1300" s="244" t="s">
        <v>13184</v>
      </c>
      <c r="B1300" s="244" t="s">
        <v>13185</v>
      </c>
    </row>
    <row r="1301" spans="1:2" x14ac:dyDescent="0.2">
      <c r="A1301" s="244" t="s">
        <v>13186</v>
      </c>
      <c r="B1301" s="244" t="s">
        <v>13187</v>
      </c>
    </row>
    <row r="1302" spans="1:2" x14ac:dyDescent="0.2">
      <c r="A1302" s="244" t="s">
        <v>13188</v>
      </c>
      <c r="B1302" s="244" t="s">
        <v>13189</v>
      </c>
    </row>
    <row r="1303" spans="1:2" x14ac:dyDescent="0.2">
      <c r="A1303" s="244" t="s">
        <v>13190</v>
      </c>
      <c r="B1303" s="244" t="s">
        <v>13191</v>
      </c>
    </row>
    <row r="1304" spans="1:2" x14ac:dyDescent="0.2">
      <c r="A1304" s="244" t="s">
        <v>13192</v>
      </c>
      <c r="B1304" s="244" t="s">
        <v>13193</v>
      </c>
    </row>
    <row r="1305" spans="1:2" x14ac:dyDescent="0.2">
      <c r="A1305" s="244" t="s">
        <v>13194</v>
      </c>
      <c r="B1305" s="244" t="s">
        <v>13195</v>
      </c>
    </row>
    <row r="1306" spans="1:2" x14ac:dyDescent="0.2">
      <c r="A1306" s="244" t="s">
        <v>13196</v>
      </c>
      <c r="B1306" s="244" t="s">
        <v>13197</v>
      </c>
    </row>
    <row r="1307" spans="1:2" x14ac:dyDescent="0.2">
      <c r="A1307" s="244" t="s">
        <v>13198</v>
      </c>
      <c r="B1307" s="244" t="s">
        <v>13199</v>
      </c>
    </row>
    <row r="1308" spans="1:2" x14ac:dyDescent="0.2">
      <c r="A1308" s="244" t="s">
        <v>13200</v>
      </c>
      <c r="B1308" s="244" t="s">
        <v>13201</v>
      </c>
    </row>
    <row r="1309" spans="1:2" x14ac:dyDescent="0.2">
      <c r="A1309" s="244" t="s">
        <v>13202</v>
      </c>
      <c r="B1309" s="244" t="s">
        <v>13203</v>
      </c>
    </row>
    <row r="1310" spans="1:2" x14ac:dyDescent="0.2">
      <c r="A1310" s="244" t="s">
        <v>13204</v>
      </c>
      <c r="B1310" s="244" t="s">
        <v>13201</v>
      </c>
    </row>
    <row r="1311" spans="1:2" x14ac:dyDescent="0.2">
      <c r="A1311" s="244" t="s">
        <v>13205</v>
      </c>
      <c r="B1311" s="244" t="s">
        <v>13206</v>
      </c>
    </row>
    <row r="1312" spans="1:2" x14ac:dyDescent="0.2">
      <c r="A1312" s="244" t="s">
        <v>13207</v>
      </c>
      <c r="B1312" s="244" t="s">
        <v>13208</v>
      </c>
    </row>
    <row r="1313" spans="1:2" x14ac:dyDescent="0.2">
      <c r="A1313" s="244" t="s">
        <v>13209</v>
      </c>
      <c r="B1313" s="244" t="s">
        <v>13210</v>
      </c>
    </row>
    <row r="1314" spans="1:2" x14ac:dyDescent="0.2">
      <c r="A1314" s="244" t="s">
        <v>13211</v>
      </c>
      <c r="B1314" s="244" t="s">
        <v>13212</v>
      </c>
    </row>
    <row r="1315" spans="1:2" x14ac:dyDescent="0.2">
      <c r="A1315" s="244" t="s">
        <v>13213</v>
      </c>
      <c r="B1315" s="244" t="s">
        <v>13214</v>
      </c>
    </row>
    <row r="1316" spans="1:2" x14ac:dyDescent="0.2">
      <c r="A1316" s="244" t="s">
        <v>13215</v>
      </c>
      <c r="B1316" s="244" t="s">
        <v>13216</v>
      </c>
    </row>
    <row r="1317" spans="1:2" x14ac:dyDescent="0.2">
      <c r="A1317" s="244" t="s">
        <v>13217</v>
      </c>
      <c r="B1317" s="244" t="s">
        <v>13218</v>
      </c>
    </row>
    <row r="1318" spans="1:2" x14ac:dyDescent="0.2">
      <c r="A1318" s="244" t="s">
        <v>13219</v>
      </c>
      <c r="B1318" s="244" t="s">
        <v>13220</v>
      </c>
    </row>
    <row r="1319" spans="1:2" x14ac:dyDescent="0.2">
      <c r="A1319" s="244" t="s">
        <v>13221</v>
      </c>
      <c r="B1319" s="244" t="s">
        <v>13222</v>
      </c>
    </row>
    <row r="1320" spans="1:2" x14ac:dyDescent="0.2">
      <c r="A1320" s="244" t="s">
        <v>13223</v>
      </c>
      <c r="B1320" s="244" t="s">
        <v>13224</v>
      </c>
    </row>
    <row r="1321" spans="1:2" x14ac:dyDescent="0.2">
      <c r="A1321" s="244" t="s">
        <v>13225</v>
      </c>
      <c r="B1321" s="244" t="s">
        <v>13226</v>
      </c>
    </row>
    <row r="1322" spans="1:2" x14ac:dyDescent="0.2">
      <c r="A1322" s="244" t="s">
        <v>13227</v>
      </c>
      <c r="B1322" s="244" t="s">
        <v>13228</v>
      </c>
    </row>
    <row r="1323" spans="1:2" x14ac:dyDescent="0.2">
      <c r="A1323" s="244" t="s">
        <v>13229</v>
      </c>
      <c r="B1323" s="244" t="s">
        <v>13230</v>
      </c>
    </row>
    <row r="1324" spans="1:2" x14ac:dyDescent="0.2">
      <c r="A1324" s="244" t="s">
        <v>13231</v>
      </c>
      <c r="B1324" s="244" t="s">
        <v>13232</v>
      </c>
    </row>
    <row r="1325" spans="1:2" x14ac:dyDescent="0.2">
      <c r="A1325" s="244" t="s">
        <v>13233</v>
      </c>
      <c r="B1325" s="244" t="s">
        <v>13234</v>
      </c>
    </row>
    <row r="1326" spans="1:2" x14ac:dyDescent="0.2">
      <c r="A1326" s="244" t="s">
        <v>13235</v>
      </c>
      <c r="B1326" s="244" t="s">
        <v>13236</v>
      </c>
    </row>
    <row r="1327" spans="1:2" x14ac:dyDescent="0.2">
      <c r="A1327" s="244" t="s">
        <v>13237</v>
      </c>
      <c r="B1327" s="244" t="s">
        <v>13238</v>
      </c>
    </row>
    <row r="1328" spans="1:2" x14ac:dyDescent="0.2">
      <c r="A1328" s="244" t="s">
        <v>13239</v>
      </c>
      <c r="B1328" s="244" t="s">
        <v>13240</v>
      </c>
    </row>
    <row r="1329" spans="1:2" x14ac:dyDescent="0.2">
      <c r="A1329" s="244" t="s">
        <v>13241</v>
      </c>
      <c r="B1329" s="244" t="s">
        <v>13242</v>
      </c>
    </row>
    <row r="1330" spans="1:2" x14ac:dyDescent="0.2">
      <c r="A1330" s="244" t="s">
        <v>13243</v>
      </c>
      <c r="B1330" s="244" t="s">
        <v>13244</v>
      </c>
    </row>
    <row r="1331" spans="1:2" x14ac:dyDescent="0.2">
      <c r="A1331" s="244" t="s">
        <v>13245</v>
      </c>
      <c r="B1331" s="244" t="s">
        <v>13246</v>
      </c>
    </row>
    <row r="1332" spans="1:2" x14ac:dyDescent="0.2">
      <c r="A1332" s="244" t="s">
        <v>13247</v>
      </c>
      <c r="B1332" s="244" t="s">
        <v>13248</v>
      </c>
    </row>
    <row r="1333" spans="1:2" x14ac:dyDescent="0.2">
      <c r="A1333" s="244" t="s">
        <v>13249</v>
      </c>
      <c r="B1333" s="244" t="s">
        <v>13250</v>
      </c>
    </row>
    <row r="1334" spans="1:2" x14ac:dyDescent="0.2">
      <c r="A1334" s="244" t="s">
        <v>13251</v>
      </c>
      <c r="B1334" s="244" t="s">
        <v>13252</v>
      </c>
    </row>
    <row r="1335" spans="1:2" x14ac:dyDescent="0.2">
      <c r="A1335" s="244" t="s">
        <v>13253</v>
      </c>
      <c r="B1335" s="244" t="s">
        <v>13254</v>
      </c>
    </row>
    <row r="1336" spans="1:2" x14ac:dyDescent="0.2">
      <c r="A1336" s="244" t="s">
        <v>13255</v>
      </c>
      <c r="B1336" s="244" t="s">
        <v>13256</v>
      </c>
    </row>
    <row r="1337" spans="1:2" x14ac:dyDescent="0.2">
      <c r="A1337" s="244" t="s">
        <v>13257</v>
      </c>
      <c r="B1337" s="244" t="s">
        <v>13258</v>
      </c>
    </row>
    <row r="1338" spans="1:2" x14ac:dyDescent="0.2">
      <c r="A1338" s="244" t="s">
        <v>13259</v>
      </c>
      <c r="B1338" s="244" t="s">
        <v>13260</v>
      </c>
    </row>
    <row r="1339" spans="1:2" x14ac:dyDescent="0.2">
      <c r="A1339" s="244" t="s">
        <v>13261</v>
      </c>
      <c r="B1339" s="244" t="s">
        <v>13262</v>
      </c>
    </row>
    <row r="1340" spans="1:2" x14ac:dyDescent="0.2">
      <c r="A1340" s="244" t="s">
        <v>13263</v>
      </c>
      <c r="B1340" s="244" t="s">
        <v>13264</v>
      </c>
    </row>
    <row r="1341" spans="1:2" x14ac:dyDescent="0.2">
      <c r="A1341" s="244" t="s">
        <v>13265</v>
      </c>
      <c r="B1341" s="244" t="s">
        <v>13266</v>
      </c>
    </row>
    <row r="1342" spans="1:2" x14ac:dyDescent="0.2">
      <c r="A1342" s="244" t="s">
        <v>13267</v>
      </c>
      <c r="B1342" s="244" t="s">
        <v>13268</v>
      </c>
    </row>
    <row r="1343" spans="1:2" x14ac:dyDescent="0.2">
      <c r="A1343" s="244" t="s">
        <v>13269</v>
      </c>
      <c r="B1343" s="244" t="s">
        <v>13270</v>
      </c>
    </row>
    <row r="1344" spans="1:2" x14ac:dyDescent="0.2">
      <c r="A1344" s="244" t="s">
        <v>13271</v>
      </c>
      <c r="B1344" s="244" t="s">
        <v>13272</v>
      </c>
    </row>
    <row r="1345" spans="1:2" x14ac:dyDescent="0.2">
      <c r="A1345" s="244" t="s">
        <v>13273</v>
      </c>
      <c r="B1345" s="244" t="s">
        <v>13274</v>
      </c>
    </row>
    <row r="1346" spans="1:2" x14ac:dyDescent="0.2">
      <c r="A1346" s="244" t="s">
        <v>13275</v>
      </c>
      <c r="B1346" s="244" t="s">
        <v>13276</v>
      </c>
    </row>
    <row r="1347" spans="1:2" x14ac:dyDescent="0.2">
      <c r="A1347" s="244" t="s">
        <v>13277</v>
      </c>
      <c r="B1347" s="244" t="s">
        <v>13278</v>
      </c>
    </row>
    <row r="1348" spans="1:2" x14ac:dyDescent="0.2">
      <c r="A1348" s="244" t="s">
        <v>13279</v>
      </c>
      <c r="B1348" s="244" t="s">
        <v>13280</v>
      </c>
    </row>
    <row r="1349" spans="1:2" x14ac:dyDescent="0.2">
      <c r="A1349" s="244" t="s">
        <v>13281</v>
      </c>
      <c r="B1349" s="244" t="s">
        <v>13282</v>
      </c>
    </row>
    <row r="1350" spans="1:2" x14ac:dyDescent="0.2">
      <c r="A1350" s="244" t="s">
        <v>13283</v>
      </c>
      <c r="B1350" s="244" t="s">
        <v>13284</v>
      </c>
    </row>
    <row r="1351" spans="1:2" x14ac:dyDescent="0.2">
      <c r="A1351" s="244" t="s">
        <v>13285</v>
      </c>
      <c r="B1351" s="244" t="s">
        <v>13286</v>
      </c>
    </row>
    <row r="1352" spans="1:2" x14ac:dyDescent="0.2">
      <c r="A1352" s="244" t="s">
        <v>13287</v>
      </c>
      <c r="B1352" s="244" t="s">
        <v>13288</v>
      </c>
    </row>
    <row r="1353" spans="1:2" x14ac:dyDescent="0.2">
      <c r="A1353" s="244" t="s">
        <v>13289</v>
      </c>
      <c r="B1353" s="244" t="s">
        <v>13288</v>
      </c>
    </row>
    <row r="1354" spans="1:2" x14ac:dyDescent="0.2">
      <c r="A1354" s="244" t="s">
        <v>13290</v>
      </c>
      <c r="B1354" s="244" t="s">
        <v>13291</v>
      </c>
    </row>
    <row r="1355" spans="1:2" x14ac:dyDescent="0.2">
      <c r="A1355" s="244" t="s">
        <v>13292</v>
      </c>
      <c r="B1355" s="244" t="s">
        <v>13293</v>
      </c>
    </row>
    <row r="1356" spans="1:2" x14ac:dyDescent="0.2">
      <c r="A1356" s="244" t="s">
        <v>13294</v>
      </c>
      <c r="B1356" s="244" t="s">
        <v>13295</v>
      </c>
    </row>
    <row r="1357" spans="1:2" x14ac:dyDescent="0.2">
      <c r="A1357" s="244" t="s">
        <v>13296</v>
      </c>
      <c r="B1357" s="244" t="s">
        <v>13297</v>
      </c>
    </row>
    <row r="1358" spans="1:2" x14ac:dyDescent="0.2">
      <c r="A1358" s="244" t="s">
        <v>13298</v>
      </c>
      <c r="B1358" s="244" t="s">
        <v>13299</v>
      </c>
    </row>
    <row r="1359" spans="1:2" x14ac:dyDescent="0.2">
      <c r="A1359" s="244" t="s">
        <v>13300</v>
      </c>
      <c r="B1359" s="244" t="s">
        <v>13301</v>
      </c>
    </row>
    <row r="1360" spans="1:2" x14ac:dyDescent="0.2">
      <c r="A1360" s="244" t="s">
        <v>13302</v>
      </c>
      <c r="B1360" s="244" t="s">
        <v>13303</v>
      </c>
    </row>
    <row r="1361" spans="1:2" x14ac:dyDescent="0.2">
      <c r="A1361" s="244" t="s">
        <v>13304</v>
      </c>
      <c r="B1361" s="244" t="s">
        <v>13305</v>
      </c>
    </row>
    <row r="1362" spans="1:2" x14ac:dyDescent="0.2">
      <c r="A1362" s="244" t="s">
        <v>13306</v>
      </c>
      <c r="B1362" s="244" t="s">
        <v>13307</v>
      </c>
    </row>
    <row r="1363" spans="1:2" x14ac:dyDescent="0.2">
      <c r="A1363" s="244" t="s">
        <v>13308</v>
      </c>
      <c r="B1363" s="244" t="s">
        <v>13309</v>
      </c>
    </row>
    <row r="1364" spans="1:2" x14ac:dyDescent="0.2">
      <c r="A1364" s="244" t="s">
        <v>13310</v>
      </c>
      <c r="B1364" s="244" t="s">
        <v>13311</v>
      </c>
    </row>
    <row r="1365" spans="1:2" x14ac:dyDescent="0.2">
      <c r="A1365" s="244" t="s">
        <v>13312</v>
      </c>
      <c r="B1365" s="244" t="s">
        <v>13313</v>
      </c>
    </row>
    <row r="1366" spans="1:2" x14ac:dyDescent="0.2">
      <c r="A1366" s="244" t="s">
        <v>13314</v>
      </c>
      <c r="B1366" s="244" t="s">
        <v>13315</v>
      </c>
    </row>
    <row r="1367" spans="1:2" x14ac:dyDescent="0.2">
      <c r="A1367" s="244" t="s">
        <v>13316</v>
      </c>
      <c r="B1367" s="244" t="s">
        <v>13317</v>
      </c>
    </row>
    <row r="1368" spans="1:2" x14ac:dyDescent="0.2">
      <c r="A1368" s="244" t="s">
        <v>13318</v>
      </c>
      <c r="B1368" s="244" t="s">
        <v>13319</v>
      </c>
    </row>
    <row r="1369" spans="1:2" x14ac:dyDescent="0.2">
      <c r="A1369" s="244" t="s">
        <v>13320</v>
      </c>
      <c r="B1369" s="244" t="s">
        <v>13321</v>
      </c>
    </row>
    <row r="1370" spans="1:2" x14ac:dyDescent="0.2">
      <c r="A1370" s="244" t="s">
        <v>13322</v>
      </c>
      <c r="B1370" s="244" t="s">
        <v>13323</v>
      </c>
    </row>
    <row r="1371" spans="1:2" x14ac:dyDescent="0.2">
      <c r="A1371" s="244" t="s">
        <v>13324</v>
      </c>
      <c r="B1371" s="244" t="s">
        <v>13325</v>
      </c>
    </row>
    <row r="1372" spans="1:2" x14ac:dyDescent="0.2">
      <c r="A1372" s="244" t="s">
        <v>13326</v>
      </c>
      <c r="B1372" s="244" t="s">
        <v>13327</v>
      </c>
    </row>
    <row r="1373" spans="1:2" x14ac:dyDescent="0.2">
      <c r="A1373" s="244" t="s">
        <v>13328</v>
      </c>
      <c r="B1373" s="244" t="s">
        <v>13329</v>
      </c>
    </row>
    <row r="1374" spans="1:2" x14ac:dyDescent="0.2">
      <c r="A1374" s="244" t="s">
        <v>13330</v>
      </c>
      <c r="B1374" s="244" t="s">
        <v>13331</v>
      </c>
    </row>
    <row r="1375" spans="1:2" x14ac:dyDescent="0.2">
      <c r="A1375" s="244" t="s">
        <v>13332</v>
      </c>
      <c r="B1375" s="244" t="s">
        <v>13333</v>
      </c>
    </row>
    <row r="1376" spans="1:2" x14ac:dyDescent="0.2">
      <c r="A1376" s="244" t="s">
        <v>13334</v>
      </c>
      <c r="B1376" s="244" t="s">
        <v>13335</v>
      </c>
    </row>
    <row r="1377" spans="1:2" x14ac:dyDescent="0.2">
      <c r="A1377" s="244" t="s">
        <v>13336</v>
      </c>
      <c r="B1377" s="244" t="s">
        <v>13327</v>
      </c>
    </row>
    <row r="1378" spans="1:2" x14ac:dyDescent="0.2">
      <c r="A1378" s="244" t="s">
        <v>13337</v>
      </c>
      <c r="B1378" s="244" t="s">
        <v>13338</v>
      </c>
    </row>
    <row r="1379" spans="1:2" x14ac:dyDescent="0.2">
      <c r="A1379" s="244" t="s">
        <v>13339</v>
      </c>
      <c r="B1379" s="244" t="s">
        <v>13340</v>
      </c>
    </row>
    <row r="1380" spans="1:2" x14ac:dyDescent="0.2">
      <c r="A1380" s="244" t="s">
        <v>13341</v>
      </c>
      <c r="B1380" s="244" t="s">
        <v>13342</v>
      </c>
    </row>
    <row r="1381" spans="1:2" x14ac:dyDescent="0.2">
      <c r="A1381" s="244" t="s">
        <v>13343</v>
      </c>
      <c r="B1381" s="244" t="s">
        <v>13338</v>
      </c>
    </row>
    <row r="1382" spans="1:2" x14ac:dyDescent="0.2">
      <c r="A1382" s="244" t="s">
        <v>13344</v>
      </c>
      <c r="B1382" s="244" t="s">
        <v>13345</v>
      </c>
    </row>
    <row r="1383" spans="1:2" x14ac:dyDescent="0.2">
      <c r="A1383" s="244" t="s">
        <v>13346</v>
      </c>
      <c r="B1383" s="244" t="s">
        <v>13347</v>
      </c>
    </row>
    <row r="1384" spans="1:2" x14ac:dyDescent="0.2">
      <c r="A1384" s="244" t="s">
        <v>13348</v>
      </c>
      <c r="B1384" s="244" t="s">
        <v>13349</v>
      </c>
    </row>
    <row r="1385" spans="1:2" x14ac:dyDescent="0.2">
      <c r="A1385" s="244" t="s">
        <v>13350</v>
      </c>
      <c r="B1385" s="244" t="s">
        <v>13351</v>
      </c>
    </row>
    <row r="1386" spans="1:2" x14ac:dyDescent="0.2">
      <c r="A1386" s="244" t="s">
        <v>13352</v>
      </c>
      <c r="B1386" s="244" t="s">
        <v>13353</v>
      </c>
    </row>
    <row r="1387" spans="1:2" x14ac:dyDescent="0.2">
      <c r="A1387" s="244" t="s">
        <v>13354</v>
      </c>
      <c r="B1387" s="244" t="s">
        <v>13355</v>
      </c>
    </row>
    <row r="1388" spans="1:2" x14ac:dyDescent="0.2">
      <c r="A1388" s="244" t="s">
        <v>13356</v>
      </c>
      <c r="B1388" s="244" t="s">
        <v>13357</v>
      </c>
    </row>
    <row r="1389" spans="1:2" x14ac:dyDescent="0.2">
      <c r="A1389" s="244" t="s">
        <v>13358</v>
      </c>
      <c r="B1389" s="244" t="s">
        <v>13359</v>
      </c>
    </row>
    <row r="1390" spans="1:2" x14ac:dyDescent="0.2">
      <c r="A1390" s="244" t="s">
        <v>13360</v>
      </c>
      <c r="B1390" s="244" t="s">
        <v>13361</v>
      </c>
    </row>
    <row r="1391" spans="1:2" x14ac:dyDescent="0.2">
      <c r="A1391" s="244" t="s">
        <v>13362</v>
      </c>
      <c r="B1391" s="244" t="s">
        <v>13363</v>
      </c>
    </row>
    <row r="1392" spans="1:2" x14ac:dyDescent="0.2">
      <c r="A1392" s="244" t="s">
        <v>13364</v>
      </c>
      <c r="B1392" s="244" t="s">
        <v>13365</v>
      </c>
    </row>
    <row r="1393" spans="1:2" x14ac:dyDescent="0.2">
      <c r="A1393" s="244" t="s">
        <v>13366</v>
      </c>
      <c r="B1393" s="244" t="s">
        <v>13367</v>
      </c>
    </row>
    <row r="1394" spans="1:2" x14ac:dyDescent="0.2">
      <c r="A1394" s="244" t="s">
        <v>13368</v>
      </c>
      <c r="B1394" s="244" t="s">
        <v>13369</v>
      </c>
    </row>
    <row r="1395" spans="1:2" x14ac:dyDescent="0.2">
      <c r="A1395" s="244" t="s">
        <v>13370</v>
      </c>
      <c r="B1395" s="244" t="s">
        <v>13371</v>
      </c>
    </row>
    <row r="1396" spans="1:2" x14ac:dyDescent="0.2">
      <c r="A1396" s="244" t="s">
        <v>13372</v>
      </c>
      <c r="B1396" s="244" t="s">
        <v>13373</v>
      </c>
    </row>
    <row r="1397" spans="1:2" x14ac:dyDescent="0.2">
      <c r="A1397" s="244" t="s">
        <v>13374</v>
      </c>
      <c r="B1397" s="244" t="s">
        <v>13375</v>
      </c>
    </row>
    <row r="1398" spans="1:2" x14ac:dyDescent="0.2">
      <c r="A1398" s="244" t="s">
        <v>13376</v>
      </c>
      <c r="B1398" s="244" t="s">
        <v>13377</v>
      </c>
    </row>
    <row r="1399" spans="1:2" x14ac:dyDescent="0.2">
      <c r="A1399" s="244" t="s">
        <v>13378</v>
      </c>
      <c r="B1399" s="244" t="s">
        <v>13379</v>
      </c>
    </row>
    <row r="1400" spans="1:2" x14ac:dyDescent="0.2">
      <c r="A1400" s="244" t="s">
        <v>13380</v>
      </c>
      <c r="B1400" s="244" t="s">
        <v>13381</v>
      </c>
    </row>
    <row r="1401" spans="1:2" x14ac:dyDescent="0.2">
      <c r="A1401" s="244" t="s">
        <v>13382</v>
      </c>
      <c r="B1401" s="244" t="s">
        <v>13383</v>
      </c>
    </row>
    <row r="1402" spans="1:2" x14ac:dyDescent="0.2">
      <c r="A1402" s="244" t="s">
        <v>13384</v>
      </c>
      <c r="B1402" s="244" t="s">
        <v>13385</v>
      </c>
    </row>
    <row r="1403" spans="1:2" x14ac:dyDescent="0.2">
      <c r="A1403" s="244" t="s">
        <v>13386</v>
      </c>
      <c r="B1403" s="244" t="s">
        <v>13387</v>
      </c>
    </row>
    <row r="1404" spans="1:2" x14ac:dyDescent="0.2">
      <c r="A1404" s="244" t="s">
        <v>13388</v>
      </c>
      <c r="B1404" s="244" t="s">
        <v>13389</v>
      </c>
    </row>
    <row r="1405" spans="1:2" x14ac:dyDescent="0.2">
      <c r="A1405" s="244" t="s">
        <v>13390</v>
      </c>
      <c r="B1405" s="244" t="s">
        <v>13391</v>
      </c>
    </row>
    <row r="1406" spans="1:2" x14ac:dyDescent="0.2">
      <c r="A1406" s="244" t="s">
        <v>13392</v>
      </c>
      <c r="B1406" s="244" t="s">
        <v>13393</v>
      </c>
    </row>
    <row r="1407" spans="1:2" x14ac:dyDescent="0.2">
      <c r="A1407" s="244" t="s">
        <v>13394</v>
      </c>
      <c r="B1407" s="244" t="s">
        <v>13395</v>
      </c>
    </row>
    <row r="1408" spans="1:2" x14ac:dyDescent="0.2">
      <c r="A1408" s="244" t="s">
        <v>13396</v>
      </c>
      <c r="B1408" s="244" t="s">
        <v>13397</v>
      </c>
    </row>
    <row r="1409" spans="1:2" x14ac:dyDescent="0.2">
      <c r="A1409" s="244" t="s">
        <v>13398</v>
      </c>
      <c r="B1409" s="244" t="s">
        <v>13399</v>
      </c>
    </row>
    <row r="1410" spans="1:2" x14ac:dyDescent="0.2">
      <c r="A1410" s="244" t="s">
        <v>13400</v>
      </c>
      <c r="B1410" s="244" t="s">
        <v>13401</v>
      </c>
    </row>
    <row r="1411" spans="1:2" x14ac:dyDescent="0.2">
      <c r="A1411" s="244" t="s">
        <v>13402</v>
      </c>
      <c r="B1411" s="244" t="s">
        <v>13403</v>
      </c>
    </row>
    <row r="1412" spans="1:2" x14ac:dyDescent="0.2">
      <c r="A1412" s="244" t="s">
        <v>13404</v>
      </c>
      <c r="B1412" s="244" t="s">
        <v>13405</v>
      </c>
    </row>
    <row r="1413" spans="1:2" x14ac:dyDescent="0.2">
      <c r="A1413" s="244" t="s">
        <v>13406</v>
      </c>
      <c r="B1413" s="244" t="s">
        <v>13407</v>
      </c>
    </row>
    <row r="1414" spans="1:2" x14ac:dyDescent="0.2">
      <c r="A1414" s="244" t="s">
        <v>13408</v>
      </c>
      <c r="B1414" s="244" t="s">
        <v>13409</v>
      </c>
    </row>
    <row r="1415" spans="1:2" x14ac:dyDescent="0.2">
      <c r="A1415" s="244" t="s">
        <v>13410</v>
      </c>
      <c r="B1415" s="244" t="s">
        <v>13411</v>
      </c>
    </row>
    <row r="1416" spans="1:2" x14ac:dyDescent="0.2">
      <c r="A1416" s="244" t="s">
        <v>13412</v>
      </c>
      <c r="B1416" s="244" t="s">
        <v>13413</v>
      </c>
    </row>
    <row r="1417" spans="1:2" x14ac:dyDescent="0.2">
      <c r="A1417" s="244" t="s">
        <v>13414</v>
      </c>
      <c r="B1417" s="244" t="s">
        <v>13415</v>
      </c>
    </row>
    <row r="1418" spans="1:2" x14ac:dyDescent="0.2">
      <c r="A1418" s="244" t="s">
        <v>13416</v>
      </c>
      <c r="B1418" s="244" t="s">
        <v>13417</v>
      </c>
    </row>
    <row r="1419" spans="1:2" x14ac:dyDescent="0.2">
      <c r="A1419" s="244" t="s">
        <v>13418</v>
      </c>
      <c r="B1419" s="244" t="s">
        <v>13419</v>
      </c>
    </row>
    <row r="1420" spans="1:2" x14ac:dyDescent="0.2">
      <c r="A1420" s="244" t="s">
        <v>13420</v>
      </c>
      <c r="B1420" s="244" t="s">
        <v>13421</v>
      </c>
    </row>
    <row r="1421" spans="1:2" x14ac:dyDescent="0.2">
      <c r="A1421" s="244" t="s">
        <v>13422</v>
      </c>
      <c r="B1421" s="244" t="s">
        <v>13423</v>
      </c>
    </row>
    <row r="1422" spans="1:2" x14ac:dyDescent="0.2">
      <c r="A1422" s="244" t="s">
        <v>13424</v>
      </c>
      <c r="B1422" s="244" t="s">
        <v>13331</v>
      </c>
    </row>
    <row r="1423" spans="1:2" x14ac:dyDescent="0.2">
      <c r="A1423" s="244" t="s">
        <v>13425</v>
      </c>
      <c r="B1423" s="244" t="s">
        <v>13426</v>
      </c>
    </row>
    <row r="1424" spans="1:2" x14ac:dyDescent="0.2">
      <c r="A1424" s="244" t="s">
        <v>13427</v>
      </c>
      <c r="B1424" s="244" t="s">
        <v>13428</v>
      </c>
    </row>
    <row r="1425" spans="1:2" x14ac:dyDescent="0.2">
      <c r="A1425" s="244" t="s">
        <v>13429</v>
      </c>
      <c r="B1425" s="244" t="s">
        <v>13430</v>
      </c>
    </row>
    <row r="1426" spans="1:2" x14ac:dyDescent="0.2">
      <c r="A1426" s="244" t="s">
        <v>13431</v>
      </c>
      <c r="B1426" s="244" t="s">
        <v>13432</v>
      </c>
    </row>
    <row r="1427" spans="1:2" x14ac:dyDescent="0.2">
      <c r="A1427" s="244" t="s">
        <v>13433</v>
      </c>
      <c r="B1427" s="244" t="s">
        <v>13434</v>
      </c>
    </row>
    <row r="1428" spans="1:2" x14ac:dyDescent="0.2">
      <c r="A1428" s="244" t="s">
        <v>13435</v>
      </c>
      <c r="B1428" s="244" t="s">
        <v>13436</v>
      </c>
    </row>
    <row r="1429" spans="1:2" x14ac:dyDescent="0.2">
      <c r="A1429" s="244" t="s">
        <v>13437</v>
      </c>
      <c r="B1429" s="244" t="s">
        <v>13438</v>
      </c>
    </row>
    <row r="1430" spans="1:2" x14ac:dyDescent="0.2">
      <c r="A1430" s="244" t="s">
        <v>13439</v>
      </c>
      <c r="B1430" s="244" t="s">
        <v>13440</v>
      </c>
    </row>
    <row r="1431" spans="1:2" x14ac:dyDescent="0.2">
      <c r="A1431" s="244" t="s">
        <v>13441</v>
      </c>
      <c r="B1431" s="244" t="s">
        <v>13442</v>
      </c>
    </row>
    <row r="1432" spans="1:2" x14ac:dyDescent="0.2">
      <c r="A1432" s="244" t="s">
        <v>13443</v>
      </c>
      <c r="B1432" s="244" t="s">
        <v>13444</v>
      </c>
    </row>
    <row r="1433" spans="1:2" x14ac:dyDescent="0.2">
      <c r="A1433" s="244" t="s">
        <v>13445</v>
      </c>
      <c r="B1433" s="244" t="s">
        <v>13446</v>
      </c>
    </row>
    <row r="1434" spans="1:2" x14ac:dyDescent="0.2">
      <c r="A1434" s="244" t="s">
        <v>13447</v>
      </c>
      <c r="B1434" s="244" t="s">
        <v>13448</v>
      </c>
    </row>
    <row r="1435" spans="1:2" x14ac:dyDescent="0.2">
      <c r="A1435" s="244" t="s">
        <v>13449</v>
      </c>
      <c r="B1435" s="244" t="s">
        <v>13450</v>
      </c>
    </row>
    <row r="1436" spans="1:2" x14ac:dyDescent="0.2">
      <c r="A1436" s="244" t="s">
        <v>13451</v>
      </c>
      <c r="B1436" s="244" t="s">
        <v>13452</v>
      </c>
    </row>
    <row r="1437" spans="1:2" x14ac:dyDescent="0.2">
      <c r="A1437" s="244" t="s">
        <v>13453</v>
      </c>
      <c r="B1437" s="244" t="s">
        <v>13454</v>
      </c>
    </row>
    <row r="1438" spans="1:2" x14ac:dyDescent="0.2">
      <c r="A1438" s="244" t="s">
        <v>13455</v>
      </c>
      <c r="B1438" s="244" t="s">
        <v>13456</v>
      </c>
    </row>
    <row r="1439" spans="1:2" x14ac:dyDescent="0.2">
      <c r="A1439" s="244" t="s">
        <v>13457</v>
      </c>
      <c r="B1439" s="244" t="s">
        <v>13458</v>
      </c>
    </row>
    <row r="1440" spans="1:2" x14ac:dyDescent="0.2">
      <c r="A1440" s="244" t="s">
        <v>13459</v>
      </c>
      <c r="B1440" s="244" t="s">
        <v>13460</v>
      </c>
    </row>
    <row r="1441" spans="1:2" x14ac:dyDescent="0.2">
      <c r="A1441" s="244" t="s">
        <v>13461</v>
      </c>
      <c r="B1441" s="244" t="s">
        <v>13462</v>
      </c>
    </row>
    <row r="1442" spans="1:2" x14ac:dyDescent="0.2">
      <c r="A1442" s="244" t="s">
        <v>13463</v>
      </c>
      <c r="B1442" s="244" t="s">
        <v>13464</v>
      </c>
    </row>
    <row r="1443" spans="1:2" x14ac:dyDescent="0.2">
      <c r="A1443" s="244" t="s">
        <v>13465</v>
      </c>
      <c r="B1443" s="244" t="s">
        <v>13466</v>
      </c>
    </row>
    <row r="1444" spans="1:2" x14ac:dyDescent="0.2">
      <c r="A1444" s="244" t="s">
        <v>13467</v>
      </c>
      <c r="B1444" s="244" t="s">
        <v>13468</v>
      </c>
    </row>
    <row r="1445" spans="1:2" x14ac:dyDescent="0.2">
      <c r="A1445" s="244" t="s">
        <v>13469</v>
      </c>
      <c r="B1445" s="244" t="s">
        <v>13470</v>
      </c>
    </row>
    <row r="1446" spans="1:2" x14ac:dyDescent="0.2">
      <c r="A1446" s="244" t="s">
        <v>13471</v>
      </c>
      <c r="B1446" s="244" t="s">
        <v>13472</v>
      </c>
    </row>
    <row r="1447" spans="1:2" x14ac:dyDescent="0.2">
      <c r="A1447" s="244" t="s">
        <v>13473</v>
      </c>
      <c r="B1447" s="244" t="s">
        <v>13474</v>
      </c>
    </row>
    <row r="1448" spans="1:2" x14ac:dyDescent="0.2">
      <c r="A1448" s="244" t="s">
        <v>13475</v>
      </c>
      <c r="B1448" s="244" t="s">
        <v>13476</v>
      </c>
    </row>
    <row r="1449" spans="1:2" x14ac:dyDescent="0.2">
      <c r="A1449" s="244" t="s">
        <v>13477</v>
      </c>
      <c r="B1449" s="244" t="s">
        <v>13478</v>
      </c>
    </row>
    <row r="1450" spans="1:2" x14ac:dyDescent="0.2">
      <c r="A1450" s="244" t="s">
        <v>13479</v>
      </c>
      <c r="B1450" s="244" t="s">
        <v>13480</v>
      </c>
    </row>
    <row r="1451" spans="1:2" x14ac:dyDescent="0.2">
      <c r="A1451" s="244" t="s">
        <v>13481</v>
      </c>
      <c r="B1451" s="244" t="s">
        <v>13482</v>
      </c>
    </row>
    <row r="1452" spans="1:2" x14ac:dyDescent="0.2">
      <c r="A1452" s="244" t="s">
        <v>13483</v>
      </c>
      <c r="B1452" s="244" t="s">
        <v>13484</v>
      </c>
    </row>
    <row r="1453" spans="1:2" x14ac:dyDescent="0.2">
      <c r="A1453" s="244" t="s">
        <v>13485</v>
      </c>
      <c r="B1453" s="244" t="s">
        <v>13486</v>
      </c>
    </row>
    <row r="1454" spans="1:2" x14ac:dyDescent="0.2">
      <c r="A1454" s="244" t="s">
        <v>13487</v>
      </c>
      <c r="B1454" s="244" t="s">
        <v>13488</v>
      </c>
    </row>
    <row r="1455" spans="1:2" x14ac:dyDescent="0.2">
      <c r="A1455" s="244" t="s">
        <v>13489</v>
      </c>
      <c r="B1455" s="244" t="s">
        <v>13490</v>
      </c>
    </row>
    <row r="1456" spans="1:2" x14ac:dyDescent="0.2">
      <c r="A1456" s="244" t="s">
        <v>13491</v>
      </c>
      <c r="B1456" s="244" t="s">
        <v>13492</v>
      </c>
    </row>
    <row r="1457" spans="1:2" x14ac:dyDescent="0.2">
      <c r="A1457" s="244" t="s">
        <v>13493</v>
      </c>
      <c r="B1457" s="244" t="s">
        <v>13494</v>
      </c>
    </row>
    <row r="1458" spans="1:2" x14ac:dyDescent="0.2">
      <c r="A1458" s="244" t="s">
        <v>13495</v>
      </c>
      <c r="B1458" s="244" t="s">
        <v>13496</v>
      </c>
    </row>
    <row r="1459" spans="1:2" x14ac:dyDescent="0.2">
      <c r="A1459" s="244" t="s">
        <v>13497</v>
      </c>
      <c r="B1459" s="244" t="s">
        <v>13498</v>
      </c>
    </row>
    <row r="1460" spans="1:2" x14ac:dyDescent="0.2">
      <c r="A1460" s="244" t="s">
        <v>13499</v>
      </c>
      <c r="B1460" s="244" t="s">
        <v>13500</v>
      </c>
    </row>
    <row r="1461" spans="1:2" x14ac:dyDescent="0.2">
      <c r="A1461" s="244" t="s">
        <v>13501</v>
      </c>
      <c r="B1461" s="244" t="s">
        <v>13502</v>
      </c>
    </row>
    <row r="1462" spans="1:2" x14ac:dyDescent="0.2">
      <c r="A1462" s="244" t="s">
        <v>13503</v>
      </c>
      <c r="B1462" s="244" t="s">
        <v>13504</v>
      </c>
    </row>
    <row r="1463" spans="1:2" x14ac:dyDescent="0.2">
      <c r="A1463" s="244" t="s">
        <v>13505</v>
      </c>
      <c r="B1463" s="244" t="s">
        <v>13506</v>
      </c>
    </row>
    <row r="1464" spans="1:2" x14ac:dyDescent="0.2">
      <c r="A1464" s="244" t="s">
        <v>13507</v>
      </c>
      <c r="B1464" s="244" t="s">
        <v>13508</v>
      </c>
    </row>
    <row r="1465" spans="1:2" x14ac:dyDescent="0.2">
      <c r="A1465" s="244" t="s">
        <v>13509</v>
      </c>
      <c r="B1465" s="244" t="s">
        <v>13510</v>
      </c>
    </row>
    <row r="1466" spans="1:2" x14ac:dyDescent="0.2">
      <c r="A1466" s="244" t="s">
        <v>13511</v>
      </c>
      <c r="B1466" s="244" t="s">
        <v>13512</v>
      </c>
    </row>
    <row r="1467" spans="1:2" x14ac:dyDescent="0.2">
      <c r="A1467" s="244" t="s">
        <v>13513</v>
      </c>
      <c r="B1467" s="244" t="s">
        <v>13514</v>
      </c>
    </row>
    <row r="1468" spans="1:2" x14ac:dyDescent="0.2">
      <c r="A1468" s="244" t="s">
        <v>13515</v>
      </c>
      <c r="B1468" s="244" t="s">
        <v>13516</v>
      </c>
    </row>
    <row r="1469" spans="1:2" x14ac:dyDescent="0.2">
      <c r="A1469" s="244" t="s">
        <v>13517</v>
      </c>
      <c r="B1469" s="244" t="s">
        <v>13518</v>
      </c>
    </row>
    <row r="1470" spans="1:2" x14ac:dyDescent="0.2">
      <c r="A1470" s="244" t="s">
        <v>13519</v>
      </c>
      <c r="B1470" s="244" t="s">
        <v>13520</v>
      </c>
    </row>
    <row r="1471" spans="1:2" x14ac:dyDescent="0.2">
      <c r="A1471" s="244" t="s">
        <v>13521</v>
      </c>
      <c r="B1471" s="244" t="s">
        <v>13522</v>
      </c>
    </row>
    <row r="1472" spans="1:2" x14ac:dyDescent="0.2">
      <c r="A1472" s="244" t="s">
        <v>13523</v>
      </c>
      <c r="B1472" s="244" t="s">
        <v>13524</v>
      </c>
    </row>
    <row r="1473" spans="1:2" x14ac:dyDescent="0.2">
      <c r="A1473" s="244" t="s">
        <v>13525</v>
      </c>
      <c r="B1473" s="244" t="s">
        <v>13526</v>
      </c>
    </row>
    <row r="1474" spans="1:2" x14ac:dyDescent="0.2">
      <c r="A1474" s="244" t="s">
        <v>13527</v>
      </c>
      <c r="B1474" s="244" t="s">
        <v>13528</v>
      </c>
    </row>
    <row r="1475" spans="1:2" x14ac:dyDescent="0.2">
      <c r="A1475" s="244" t="s">
        <v>13529</v>
      </c>
      <c r="B1475" s="244" t="s">
        <v>13530</v>
      </c>
    </row>
    <row r="1476" spans="1:2" x14ac:dyDescent="0.2">
      <c r="A1476" s="244" t="s">
        <v>13531</v>
      </c>
      <c r="B1476" s="244" t="s">
        <v>13532</v>
      </c>
    </row>
    <row r="1477" spans="1:2" x14ac:dyDescent="0.2">
      <c r="A1477" s="244" t="s">
        <v>13533</v>
      </c>
      <c r="B1477" s="244" t="s">
        <v>13534</v>
      </c>
    </row>
    <row r="1478" spans="1:2" x14ac:dyDescent="0.2">
      <c r="A1478" s="244" t="s">
        <v>13535</v>
      </c>
      <c r="B1478" s="244" t="s">
        <v>13536</v>
      </c>
    </row>
    <row r="1479" spans="1:2" x14ac:dyDescent="0.2">
      <c r="A1479" s="244" t="s">
        <v>13537</v>
      </c>
      <c r="B1479" s="244" t="s">
        <v>13538</v>
      </c>
    </row>
    <row r="1480" spans="1:2" x14ac:dyDescent="0.2">
      <c r="A1480" s="244" t="s">
        <v>13539</v>
      </c>
      <c r="B1480" s="244" t="s">
        <v>13540</v>
      </c>
    </row>
    <row r="1481" spans="1:2" x14ac:dyDescent="0.2">
      <c r="A1481" s="244" t="s">
        <v>13541</v>
      </c>
      <c r="B1481" s="244" t="s">
        <v>13542</v>
      </c>
    </row>
    <row r="1482" spans="1:2" x14ac:dyDescent="0.2">
      <c r="A1482" s="244" t="s">
        <v>13543</v>
      </c>
      <c r="B1482" s="244" t="s">
        <v>13544</v>
      </c>
    </row>
    <row r="1483" spans="1:2" x14ac:dyDescent="0.2">
      <c r="A1483" s="244" t="s">
        <v>13545</v>
      </c>
      <c r="B1483" s="244" t="s">
        <v>13546</v>
      </c>
    </row>
    <row r="1484" spans="1:2" x14ac:dyDescent="0.2">
      <c r="A1484" s="244" t="s">
        <v>13547</v>
      </c>
      <c r="B1484" s="244" t="s">
        <v>13548</v>
      </c>
    </row>
    <row r="1485" spans="1:2" x14ac:dyDescent="0.2">
      <c r="A1485" s="244" t="s">
        <v>13549</v>
      </c>
      <c r="B1485" s="244" t="s">
        <v>13550</v>
      </c>
    </row>
    <row r="1486" spans="1:2" x14ac:dyDescent="0.2">
      <c r="A1486" s="244" t="s">
        <v>13551</v>
      </c>
      <c r="B1486" s="244" t="s">
        <v>13552</v>
      </c>
    </row>
    <row r="1487" spans="1:2" x14ac:dyDescent="0.2">
      <c r="A1487" s="244" t="s">
        <v>13553</v>
      </c>
      <c r="B1487" s="244" t="s">
        <v>13554</v>
      </c>
    </row>
    <row r="1488" spans="1:2" x14ac:dyDescent="0.2">
      <c r="A1488" s="244" t="s">
        <v>13555</v>
      </c>
      <c r="B1488" s="244" t="s">
        <v>13556</v>
      </c>
    </row>
    <row r="1489" spans="1:2" x14ac:dyDescent="0.2">
      <c r="A1489" s="244" t="s">
        <v>13557</v>
      </c>
      <c r="B1489" s="244" t="s">
        <v>13558</v>
      </c>
    </row>
    <row r="1490" spans="1:2" x14ac:dyDescent="0.2">
      <c r="A1490" s="244" t="s">
        <v>13559</v>
      </c>
      <c r="B1490" s="244" t="s">
        <v>13560</v>
      </c>
    </row>
    <row r="1491" spans="1:2" x14ac:dyDescent="0.2">
      <c r="A1491" s="244" t="s">
        <v>13561</v>
      </c>
      <c r="B1491" s="244" t="s">
        <v>13562</v>
      </c>
    </row>
    <row r="1492" spans="1:2" x14ac:dyDescent="0.2">
      <c r="A1492" s="244" t="s">
        <v>13563</v>
      </c>
      <c r="B1492" s="244" t="s">
        <v>13564</v>
      </c>
    </row>
    <row r="1493" spans="1:2" x14ac:dyDescent="0.2">
      <c r="A1493" s="244" t="s">
        <v>13565</v>
      </c>
      <c r="B1493" s="244" t="s">
        <v>13566</v>
      </c>
    </row>
    <row r="1494" spans="1:2" x14ac:dyDescent="0.2">
      <c r="A1494" s="244" t="s">
        <v>13567</v>
      </c>
      <c r="B1494" s="244" t="s">
        <v>13568</v>
      </c>
    </row>
    <row r="1495" spans="1:2" x14ac:dyDescent="0.2">
      <c r="A1495" s="244" t="s">
        <v>13569</v>
      </c>
      <c r="B1495" s="244" t="s">
        <v>13570</v>
      </c>
    </row>
    <row r="1496" spans="1:2" x14ac:dyDescent="0.2">
      <c r="A1496" s="244" t="s">
        <v>13571</v>
      </c>
      <c r="B1496" s="244" t="s">
        <v>13572</v>
      </c>
    </row>
    <row r="1497" spans="1:2" x14ac:dyDescent="0.2">
      <c r="A1497" s="244" t="s">
        <v>13573</v>
      </c>
      <c r="B1497" s="244" t="s">
        <v>13574</v>
      </c>
    </row>
    <row r="1498" spans="1:2" x14ac:dyDescent="0.2">
      <c r="A1498" s="244" t="s">
        <v>13575</v>
      </c>
      <c r="B1498" s="244" t="s">
        <v>13576</v>
      </c>
    </row>
    <row r="1499" spans="1:2" x14ac:dyDescent="0.2">
      <c r="A1499" s="244" t="s">
        <v>13577</v>
      </c>
      <c r="B1499" s="244" t="s">
        <v>13578</v>
      </c>
    </row>
    <row r="1500" spans="1:2" x14ac:dyDescent="0.2">
      <c r="A1500" s="244" t="s">
        <v>13579</v>
      </c>
      <c r="B1500" s="244" t="s">
        <v>13580</v>
      </c>
    </row>
    <row r="1501" spans="1:2" x14ac:dyDescent="0.2">
      <c r="A1501" s="244" t="s">
        <v>13581</v>
      </c>
      <c r="B1501" s="244" t="s">
        <v>13582</v>
      </c>
    </row>
    <row r="1502" spans="1:2" x14ac:dyDescent="0.2">
      <c r="A1502" s="244" t="s">
        <v>13583</v>
      </c>
      <c r="B1502" s="244" t="s">
        <v>13584</v>
      </c>
    </row>
    <row r="1503" spans="1:2" x14ac:dyDescent="0.2">
      <c r="A1503" s="244" t="s">
        <v>13585</v>
      </c>
      <c r="B1503" s="244" t="s">
        <v>13586</v>
      </c>
    </row>
    <row r="1504" spans="1:2" x14ac:dyDescent="0.2">
      <c r="A1504" s="244" t="s">
        <v>13587</v>
      </c>
      <c r="B1504" s="244" t="s">
        <v>13588</v>
      </c>
    </row>
    <row r="1505" spans="1:2" x14ac:dyDescent="0.2">
      <c r="A1505" s="244" t="s">
        <v>13589</v>
      </c>
      <c r="B1505" s="244" t="s">
        <v>13590</v>
      </c>
    </row>
    <row r="1506" spans="1:2" x14ac:dyDescent="0.2">
      <c r="A1506" s="244" t="s">
        <v>13591</v>
      </c>
      <c r="B1506" s="244" t="s">
        <v>13592</v>
      </c>
    </row>
    <row r="1507" spans="1:2" x14ac:dyDescent="0.2">
      <c r="A1507" s="244" t="s">
        <v>13593</v>
      </c>
      <c r="B1507" s="244" t="s">
        <v>13594</v>
      </c>
    </row>
    <row r="1508" spans="1:2" x14ac:dyDescent="0.2">
      <c r="A1508" s="244" t="s">
        <v>13595</v>
      </c>
      <c r="B1508" s="244" t="s">
        <v>13596</v>
      </c>
    </row>
    <row r="1509" spans="1:2" x14ac:dyDescent="0.2">
      <c r="A1509" s="244" t="s">
        <v>13597</v>
      </c>
      <c r="B1509" s="244" t="s">
        <v>13598</v>
      </c>
    </row>
    <row r="1510" spans="1:2" x14ac:dyDescent="0.2">
      <c r="A1510" s="244" t="s">
        <v>13599</v>
      </c>
      <c r="B1510" s="244" t="s">
        <v>13600</v>
      </c>
    </row>
    <row r="1511" spans="1:2" x14ac:dyDescent="0.2">
      <c r="A1511" s="244" t="s">
        <v>13601</v>
      </c>
      <c r="B1511" s="244" t="s">
        <v>13602</v>
      </c>
    </row>
    <row r="1512" spans="1:2" x14ac:dyDescent="0.2">
      <c r="A1512" s="244" t="s">
        <v>13603</v>
      </c>
      <c r="B1512" s="244" t="s">
        <v>13604</v>
      </c>
    </row>
    <row r="1513" spans="1:2" x14ac:dyDescent="0.2">
      <c r="A1513" s="244" t="s">
        <v>13605</v>
      </c>
      <c r="B1513" s="244" t="s">
        <v>13606</v>
      </c>
    </row>
    <row r="1514" spans="1:2" x14ac:dyDescent="0.2">
      <c r="A1514" s="244" t="s">
        <v>13607</v>
      </c>
      <c r="B1514" s="244" t="s">
        <v>13608</v>
      </c>
    </row>
    <row r="1515" spans="1:2" x14ac:dyDescent="0.2">
      <c r="A1515" s="244" t="s">
        <v>13609</v>
      </c>
      <c r="B1515" s="244" t="s">
        <v>13610</v>
      </c>
    </row>
    <row r="1516" spans="1:2" x14ac:dyDescent="0.2">
      <c r="A1516" s="244" t="s">
        <v>13611</v>
      </c>
      <c r="B1516" s="244" t="s">
        <v>13612</v>
      </c>
    </row>
    <row r="1517" spans="1:2" x14ac:dyDescent="0.2">
      <c r="A1517" s="244" t="s">
        <v>13613</v>
      </c>
      <c r="B1517" s="244" t="s">
        <v>13614</v>
      </c>
    </row>
    <row r="1518" spans="1:2" x14ac:dyDescent="0.2">
      <c r="A1518" s="244" t="s">
        <v>13615</v>
      </c>
      <c r="B1518" s="244" t="s">
        <v>13616</v>
      </c>
    </row>
    <row r="1519" spans="1:2" x14ac:dyDescent="0.2">
      <c r="A1519" s="244" t="s">
        <v>13617</v>
      </c>
      <c r="B1519" s="244" t="s">
        <v>13618</v>
      </c>
    </row>
    <row r="1520" spans="1:2" x14ac:dyDescent="0.2">
      <c r="A1520" s="244" t="s">
        <v>13619</v>
      </c>
      <c r="B1520" s="244" t="s">
        <v>13620</v>
      </c>
    </row>
    <row r="1521" spans="1:2" x14ac:dyDescent="0.2">
      <c r="A1521" s="244" t="s">
        <v>13621</v>
      </c>
      <c r="B1521" s="244" t="s">
        <v>13622</v>
      </c>
    </row>
    <row r="1522" spans="1:2" x14ac:dyDescent="0.2">
      <c r="A1522" s="244" t="s">
        <v>13623</v>
      </c>
      <c r="B1522" s="244" t="s">
        <v>13624</v>
      </c>
    </row>
    <row r="1523" spans="1:2" x14ac:dyDescent="0.2">
      <c r="A1523" s="244" t="s">
        <v>13625</v>
      </c>
      <c r="B1523" s="244" t="s">
        <v>13626</v>
      </c>
    </row>
    <row r="1524" spans="1:2" x14ac:dyDescent="0.2">
      <c r="A1524" s="244" t="s">
        <v>13627</v>
      </c>
      <c r="B1524" s="244" t="s">
        <v>13628</v>
      </c>
    </row>
    <row r="1525" spans="1:2" x14ac:dyDescent="0.2">
      <c r="A1525" s="244" t="s">
        <v>13629</v>
      </c>
      <c r="B1525" s="244" t="s">
        <v>13630</v>
      </c>
    </row>
    <row r="1526" spans="1:2" x14ac:dyDescent="0.2">
      <c r="A1526" s="244" t="s">
        <v>13631</v>
      </c>
      <c r="B1526" s="244" t="s">
        <v>13632</v>
      </c>
    </row>
    <row r="1527" spans="1:2" x14ac:dyDescent="0.2">
      <c r="A1527" s="244" t="s">
        <v>13633</v>
      </c>
      <c r="B1527" s="244" t="s">
        <v>13634</v>
      </c>
    </row>
    <row r="1528" spans="1:2" x14ac:dyDescent="0.2">
      <c r="A1528" s="244" t="s">
        <v>13635</v>
      </c>
      <c r="B1528" s="244" t="s">
        <v>13636</v>
      </c>
    </row>
    <row r="1529" spans="1:2" x14ac:dyDescent="0.2">
      <c r="A1529" s="244" t="s">
        <v>13637</v>
      </c>
      <c r="B1529" s="244" t="s">
        <v>13638</v>
      </c>
    </row>
    <row r="1530" spans="1:2" x14ac:dyDescent="0.2">
      <c r="A1530" s="244" t="s">
        <v>13639</v>
      </c>
      <c r="B1530" s="244" t="s">
        <v>13640</v>
      </c>
    </row>
    <row r="1531" spans="1:2" x14ac:dyDescent="0.2">
      <c r="A1531" s="244" t="s">
        <v>13641</v>
      </c>
      <c r="B1531" s="244" t="s">
        <v>13642</v>
      </c>
    </row>
    <row r="1532" spans="1:2" x14ac:dyDescent="0.2">
      <c r="A1532" s="244" t="s">
        <v>13643</v>
      </c>
      <c r="B1532" s="244" t="s">
        <v>13644</v>
      </c>
    </row>
    <row r="1533" spans="1:2" x14ac:dyDescent="0.2">
      <c r="A1533" s="244" t="s">
        <v>13645</v>
      </c>
      <c r="B1533" s="244" t="s">
        <v>13646</v>
      </c>
    </row>
    <row r="1534" spans="1:2" x14ac:dyDescent="0.2">
      <c r="A1534" s="244" t="s">
        <v>13647</v>
      </c>
      <c r="B1534" s="244" t="s">
        <v>13648</v>
      </c>
    </row>
    <row r="1535" spans="1:2" x14ac:dyDescent="0.2">
      <c r="A1535" s="244" t="s">
        <v>13649</v>
      </c>
      <c r="B1535" s="244" t="s">
        <v>13650</v>
      </c>
    </row>
    <row r="1536" spans="1:2" x14ac:dyDescent="0.2">
      <c r="A1536" s="244" t="s">
        <v>13651</v>
      </c>
      <c r="B1536" s="244" t="s">
        <v>13652</v>
      </c>
    </row>
    <row r="1537" spans="1:2" x14ac:dyDescent="0.2">
      <c r="A1537" s="244" t="s">
        <v>13653</v>
      </c>
      <c r="B1537" s="244" t="s">
        <v>13654</v>
      </c>
    </row>
    <row r="1538" spans="1:2" x14ac:dyDescent="0.2">
      <c r="A1538" s="244" t="s">
        <v>13655</v>
      </c>
      <c r="B1538" s="244" t="s">
        <v>13656</v>
      </c>
    </row>
    <row r="1539" spans="1:2" x14ac:dyDescent="0.2">
      <c r="A1539" s="244" t="s">
        <v>13657</v>
      </c>
      <c r="B1539" s="244" t="s">
        <v>13658</v>
      </c>
    </row>
    <row r="1540" spans="1:2" x14ac:dyDescent="0.2">
      <c r="A1540" s="244" t="s">
        <v>13659</v>
      </c>
      <c r="B1540" s="244" t="s">
        <v>13660</v>
      </c>
    </row>
    <row r="1541" spans="1:2" x14ac:dyDescent="0.2">
      <c r="A1541" s="244" t="s">
        <v>13661</v>
      </c>
      <c r="B1541" s="244" t="s">
        <v>13662</v>
      </c>
    </row>
    <row r="1542" spans="1:2" x14ac:dyDescent="0.2">
      <c r="A1542" s="244" t="s">
        <v>13663</v>
      </c>
      <c r="B1542" s="244" t="s">
        <v>13664</v>
      </c>
    </row>
    <row r="1543" spans="1:2" x14ac:dyDescent="0.2">
      <c r="A1543" s="244" t="s">
        <v>13665</v>
      </c>
      <c r="B1543" s="244" t="s">
        <v>13666</v>
      </c>
    </row>
    <row r="1544" spans="1:2" x14ac:dyDescent="0.2">
      <c r="A1544" s="244" t="s">
        <v>13667</v>
      </c>
      <c r="B1544" s="244" t="s">
        <v>13668</v>
      </c>
    </row>
    <row r="1545" spans="1:2" x14ac:dyDescent="0.2">
      <c r="A1545" s="244" t="s">
        <v>13669</v>
      </c>
      <c r="B1545" s="244" t="s">
        <v>13670</v>
      </c>
    </row>
    <row r="1546" spans="1:2" x14ac:dyDescent="0.2">
      <c r="A1546" s="244" t="s">
        <v>13671</v>
      </c>
      <c r="B1546" s="244" t="s">
        <v>13672</v>
      </c>
    </row>
    <row r="1547" spans="1:2" x14ac:dyDescent="0.2">
      <c r="A1547" s="244" t="s">
        <v>13673</v>
      </c>
      <c r="B1547" s="244" t="s">
        <v>13674</v>
      </c>
    </row>
    <row r="1548" spans="1:2" x14ac:dyDescent="0.2">
      <c r="A1548" s="244" t="s">
        <v>13675</v>
      </c>
      <c r="B1548" s="244" t="s">
        <v>13676</v>
      </c>
    </row>
    <row r="1549" spans="1:2" x14ac:dyDescent="0.2">
      <c r="A1549" s="244" t="s">
        <v>13677</v>
      </c>
      <c r="B1549" s="244" t="s">
        <v>13678</v>
      </c>
    </row>
    <row r="1550" spans="1:2" x14ac:dyDescent="0.2">
      <c r="A1550" s="244" t="s">
        <v>13679</v>
      </c>
      <c r="B1550" s="244" t="s">
        <v>13680</v>
      </c>
    </row>
    <row r="1551" spans="1:2" x14ac:dyDescent="0.2">
      <c r="A1551" s="244" t="s">
        <v>13681</v>
      </c>
      <c r="B1551" s="244" t="s">
        <v>13682</v>
      </c>
    </row>
    <row r="1552" spans="1:2" x14ac:dyDescent="0.2">
      <c r="A1552" s="244" t="s">
        <v>13683</v>
      </c>
      <c r="B1552" s="244" t="s">
        <v>13684</v>
      </c>
    </row>
    <row r="1553" spans="1:2" x14ac:dyDescent="0.2">
      <c r="A1553" s="244" t="s">
        <v>13685</v>
      </c>
      <c r="B1553" s="244" t="s">
        <v>13686</v>
      </c>
    </row>
    <row r="1554" spans="1:2" x14ac:dyDescent="0.2">
      <c r="A1554" s="244" t="s">
        <v>13687</v>
      </c>
      <c r="B1554" s="244" t="s">
        <v>13688</v>
      </c>
    </row>
    <row r="1555" spans="1:2" x14ac:dyDescent="0.2">
      <c r="A1555" s="244" t="s">
        <v>13689</v>
      </c>
      <c r="B1555" s="244" t="s">
        <v>13690</v>
      </c>
    </row>
    <row r="1556" spans="1:2" x14ac:dyDescent="0.2">
      <c r="A1556" s="244" t="s">
        <v>13691</v>
      </c>
      <c r="B1556" s="244" t="s">
        <v>13692</v>
      </c>
    </row>
    <row r="1557" spans="1:2" x14ac:dyDescent="0.2">
      <c r="A1557" s="244" t="s">
        <v>13693</v>
      </c>
      <c r="B1557" s="244" t="s">
        <v>13694</v>
      </c>
    </row>
    <row r="1558" spans="1:2" x14ac:dyDescent="0.2">
      <c r="A1558" s="244" t="s">
        <v>13695</v>
      </c>
      <c r="B1558" s="244" t="s">
        <v>13696</v>
      </c>
    </row>
    <row r="1559" spans="1:2" x14ac:dyDescent="0.2">
      <c r="A1559" s="244" t="s">
        <v>13697</v>
      </c>
      <c r="B1559" s="244" t="s">
        <v>13698</v>
      </c>
    </row>
    <row r="1560" spans="1:2" x14ac:dyDescent="0.2">
      <c r="A1560" s="244" t="s">
        <v>13699</v>
      </c>
      <c r="B1560" s="244" t="s">
        <v>13700</v>
      </c>
    </row>
    <row r="1561" spans="1:2" x14ac:dyDescent="0.2">
      <c r="A1561" s="244" t="s">
        <v>13701</v>
      </c>
      <c r="B1561" s="244" t="s">
        <v>13702</v>
      </c>
    </row>
    <row r="1562" spans="1:2" x14ac:dyDescent="0.2">
      <c r="A1562" s="244" t="s">
        <v>13703</v>
      </c>
      <c r="B1562" s="244" t="s">
        <v>13704</v>
      </c>
    </row>
    <row r="1563" spans="1:2" x14ac:dyDescent="0.2">
      <c r="A1563" s="244" t="s">
        <v>13705</v>
      </c>
      <c r="B1563" s="244" t="s">
        <v>13706</v>
      </c>
    </row>
    <row r="1564" spans="1:2" x14ac:dyDescent="0.2">
      <c r="A1564" s="244" t="s">
        <v>13707</v>
      </c>
      <c r="B1564" s="244" t="s">
        <v>13708</v>
      </c>
    </row>
    <row r="1565" spans="1:2" x14ac:dyDescent="0.2">
      <c r="A1565" s="244" t="s">
        <v>13709</v>
      </c>
      <c r="B1565" s="244" t="s">
        <v>13710</v>
      </c>
    </row>
    <row r="1566" spans="1:2" x14ac:dyDescent="0.2">
      <c r="A1566" s="244" t="s">
        <v>13711</v>
      </c>
      <c r="B1566" s="244" t="s">
        <v>13712</v>
      </c>
    </row>
    <row r="1567" spans="1:2" x14ac:dyDescent="0.2">
      <c r="A1567" s="244" t="s">
        <v>13713</v>
      </c>
      <c r="B1567" s="244" t="s">
        <v>13714</v>
      </c>
    </row>
    <row r="1568" spans="1:2" x14ac:dyDescent="0.2">
      <c r="A1568" s="244" t="s">
        <v>13715</v>
      </c>
      <c r="B1568" s="244" t="s">
        <v>13716</v>
      </c>
    </row>
    <row r="1569" spans="1:2" x14ac:dyDescent="0.2">
      <c r="A1569" s="244" t="s">
        <v>13717</v>
      </c>
      <c r="B1569" s="244" t="s">
        <v>13718</v>
      </c>
    </row>
    <row r="1570" spans="1:2" x14ac:dyDescent="0.2">
      <c r="A1570" s="244" t="s">
        <v>13719</v>
      </c>
      <c r="B1570" s="244" t="s">
        <v>13720</v>
      </c>
    </row>
    <row r="1571" spans="1:2" x14ac:dyDescent="0.2">
      <c r="A1571" s="244" t="s">
        <v>13721</v>
      </c>
      <c r="B1571" s="244" t="s">
        <v>13722</v>
      </c>
    </row>
    <row r="1572" spans="1:2" x14ac:dyDescent="0.2">
      <c r="A1572" s="244" t="s">
        <v>13723</v>
      </c>
      <c r="B1572" s="244" t="s">
        <v>13724</v>
      </c>
    </row>
    <row r="1573" spans="1:2" x14ac:dyDescent="0.2">
      <c r="A1573" s="244" t="s">
        <v>13725</v>
      </c>
      <c r="B1573" s="244" t="s">
        <v>13726</v>
      </c>
    </row>
    <row r="1574" spans="1:2" x14ac:dyDescent="0.2">
      <c r="A1574" s="244" t="s">
        <v>13727</v>
      </c>
      <c r="B1574" s="244" t="s">
        <v>13728</v>
      </c>
    </row>
    <row r="1575" spans="1:2" x14ac:dyDescent="0.2">
      <c r="A1575" s="244" t="s">
        <v>13729</v>
      </c>
      <c r="B1575" s="244" t="s">
        <v>13730</v>
      </c>
    </row>
    <row r="1576" spans="1:2" x14ac:dyDescent="0.2">
      <c r="A1576" s="244" t="s">
        <v>13731</v>
      </c>
      <c r="B1576" s="244" t="s">
        <v>13732</v>
      </c>
    </row>
    <row r="1577" spans="1:2" x14ac:dyDescent="0.2">
      <c r="A1577" s="244" t="s">
        <v>13733</v>
      </c>
      <c r="B1577" s="244" t="s">
        <v>13734</v>
      </c>
    </row>
    <row r="1578" spans="1:2" x14ac:dyDescent="0.2">
      <c r="A1578" s="244" t="s">
        <v>13735</v>
      </c>
      <c r="B1578" s="244" t="s">
        <v>13736</v>
      </c>
    </row>
    <row r="1579" spans="1:2" x14ac:dyDescent="0.2">
      <c r="A1579" s="244" t="s">
        <v>13737</v>
      </c>
      <c r="B1579" s="244" t="s">
        <v>13738</v>
      </c>
    </row>
    <row r="1580" spans="1:2" x14ac:dyDescent="0.2">
      <c r="A1580" s="244" t="s">
        <v>13739</v>
      </c>
      <c r="B1580" s="244" t="s">
        <v>13740</v>
      </c>
    </row>
    <row r="1581" spans="1:2" x14ac:dyDescent="0.2">
      <c r="A1581" s="244" t="s">
        <v>13741</v>
      </c>
      <c r="B1581" s="244" t="s">
        <v>13742</v>
      </c>
    </row>
    <row r="1582" spans="1:2" x14ac:dyDescent="0.2">
      <c r="A1582" s="244" t="s">
        <v>13743</v>
      </c>
      <c r="B1582" s="244" t="s">
        <v>13744</v>
      </c>
    </row>
    <row r="1583" spans="1:2" x14ac:dyDescent="0.2">
      <c r="A1583" s="244" t="s">
        <v>13745</v>
      </c>
      <c r="B1583" s="244" t="s">
        <v>13746</v>
      </c>
    </row>
    <row r="1584" spans="1:2" x14ac:dyDescent="0.2">
      <c r="A1584" s="244" t="s">
        <v>13747</v>
      </c>
      <c r="B1584" s="244" t="s">
        <v>13748</v>
      </c>
    </row>
    <row r="1585" spans="1:2" x14ac:dyDescent="0.2">
      <c r="A1585" s="244" t="s">
        <v>13749</v>
      </c>
      <c r="B1585" s="244" t="s">
        <v>13750</v>
      </c>
    </row>
    <row r="1586" spans="1:2" x14ac:dyDescent="0.2">
      <c r="A1586" s="244" t="s">
        <v>13751</v>
      </c>
      <c r="B1586" s="244" t="s">
        <v>13752</v>
      </c>
    </row>
    <row r="1587" spans="1:2" x14ac:dyDescent="0.2">
      <c r="A1587" s="244" t="s">
        <v>13753</v>
      </c>
      <c r="B1587" s="244" t="s">
        <v>13754</v>
      </c>
    </row>
    <row r="1588" spans="1:2" x14ac:dyDescent="0.2">
      <c r="A1588" s="244" t="s">
        <v>13755</v>
      </c>
      <c r="B1588" s="244" t="s">
        <v>13756</v>
      </c>
    </row>
    <row r="1589" spans="1:2" x14ac:dyDescent="0.2">
      <c r="A1589" s="244" t="s">
        <v>13757</v>
      </c>
      <c r="B1589" s="244" t="s">
        <v>13758</v>
      </c>
    </row>
    <row r="1590" spans="1:2" x14ac:dyDescent="0.2">
      <c r="A1590" s="244" t="s">
        <v>13759</v>
      </c>
      <c r="B1590" s="244" t="s">
        <v>13760</v>
      </c>
    </row>
    <row r="1591" spans="1:2" x14ac:dyDescent="0.2">
      <c r="A1591" s="244" t="s">
        <v>13761</v>
      </c>
      <c r="B1591" s="244" t="s">
        <v>13762</v>
      </c>
    </row>
    <row r="1592" spans="1:2" x14ac:dyDescent="0.2">
      <c r="A1592" s="244" t="s">
        <v>13763</v>
      </c>
      <c r="B1592" s="244" t="s">
        <v>13764</v>
      </c>
    </row>
    <row r="1593" spans="1:2" x14ac:dyDescent="0.2">
      <c r="A1593" s="244" t="s">
        <v>13765</v>
      </c>
      <c r="B1593" s="244" t="s">
        <v>13766</v>
      </c>
    </row>
    <row r="1594" spans="1:2" x14ac:dyDescent="0.2">
      <c r="A1594" s="244" t="s">
        <v>13767</v>
      </c>
      <c r="B1594" s="244" t="s">
        <v>13768</v>
      </c>
    </row>
    <row r="1595" spans="1:2" x14ac:dyDescent="0.2">
      <c r="A1595" s="244" t="s">
        <v>13769</v>
      </c>
      <c r="B1595" s="244" t="s">
        <v>13770</v>
      </c>
    </row>
    <row r="1596" spans="1:2" x14ac:dyDescent="0.2">
      <c r="A1596" s="244" t="s">
        <v>13771</v>
      </c>
      <c r="B1596" s="244" t="s">
        <v>13772</v>
      </c>
    </row>
    <row r="1597" spans="1:2" x14ac:dyDescent="0.2">
      <c r="A1597" s="244" t="s">
        <v>13773</v>
      </c>
      <c r="B1597" s="244" t="s">
        <v>13774</v>
      </c>
    </row>
    <row r="1598" spans="1:2" x14ac:dyDescent="0.2">
      <c r="A1598" s="244" t="s">
        <v>13775</v>
      </c>
      <c r="B1598" s="244" t="s">
        <v>13776</v>
      </c>
    </row>
    <row r="1599" spans="1:2" x14ac:dyDescent="0.2">
      <c r="A1599" s="244" t="s">
        <v>13777</v>
      </c>
      <c r="B1599" s="244" t="s">
        <v>13778</v>
      </c>
    </row>
    <row r="1600" spans="1:2" x14ac:dyDescent="0.2">
      <c r="A1600" s="244" t="s">
        <v>13779</v>
      </c>
      <c r="B1600" s="244" t="s">
        <v>13780</v>
      </c>
    </row>
    <row r="1601" spans="1:2" x14ac:dyDescent="0.2">
      <c r="A1601" s="244" t="s">
        <v>13781</v>
      </c>
      <c r="B1601" s="244" t="s">
        <v>13782</v>
      </c>
    </row>
    <row r="1602" spans="1:2" x14ac:dyDescent="0.2">
      <c r="A1602" s="244" t="s">
        <v>13783</v>
      </c>
      <c r="B1602" s="244" t="s">
        <v>13784</v>
      </c>
    </row>
    <row r="1603" spans="1:2" x14ac:dyDescent="0.2">
      <c r="A1603" s="244" t="s">
        <v>13785</v>
      </c>
      <c r="B1603" s="244" t="s">
        <v>13786</v>
      </c>
    </row>
    <row r="1604" spans="1:2" x14ac:dyDescent="0.2">
      <c r="A1604" s="244" t="s">
        <v>13787</v>
      </c>
      <c r="B1604" s="244" t="s">
        <v>13788</v>
      </c>
    </row>
    <row r="1605" spans="1:2" x14ac:dyDescent="0.2">
      <c r="A1605" s="244" t="s">
        <v>13789</v>
      </c>
      <c r="B1605" s="244" t="s">
        <v>13790</v>
      </c>
    </row>
    <row r="1606" spans="1:2" x14ac:dyDescent="0.2">
      <c r="A1606" s="244" t="s">
        <v>13791</v>
      </c>
      <c r="B1606" s="244" t="s">
        <v>13792</v>
      </c>
    </row>
    <row r="1607" spans="1:2" x14ac:dyDescent="0.2">
      <c r="A1607" s="244" t="s">
        <v>13793</v>
      </c>
      <c r="B1607" s="244" t="s">
        <v>13794</v>
      </c>
    </row>
    <row r="1608" spans="1:2" x14ac:dyDescent="0.2">
      <c r="A1608" s="244" t="s">
        <v>13795</v>
      </c>
      <c r="B1608" s="244" t="s">
        <v>13796</v>
      </c>
    </row>
    <row r="1609" spans="1:2" x14ac:dyDescent="0.2">
      <c r="A1609" s="244" t="s">
        <v>13797</v>
      </c>
      <c r="B1609" s="244" t="s">
        <v>13798</v>
      </c>
    </row>
    <row r="1610" spans="1:2" x14ac:dyDescent="0.2">
      <c r="A1610" s="244" t="s">
        <v>13799</v>
      </c>
      <c r="B1610" s="244" t="s">
        <v>13800</v>
      </c>
    </row>
    <row r="1611" spans="1:2" x14ac:dyDescent="0.2">
      <c r="A1611" s="244" t="s">
        <v>13801</v>
      </c>
      <c r="B1611" s="244" t="s">
        <v>13802</v>
      </c>
    </row>
    <row r="1612" spans="1:2" x14ac:dyDescent="0.2">
      <c r="A1612" s="244" t="s">
        <v>13803</v>
      </c>
      <c r="B1612" s="244" t="s">
        <v>13804</v>
      </c>
    </row>
    <row r="1613" spans="1:2" x14ac:dyDescent="0.2">
      <c r="A1613" s="244" t="s">
        <v>13805</v>
      </c>
      <c r="B1613" s="244" t="s">
        <v>13806</v>
      </c>
    </row>
    <row r="1614" spans="1:2" x14ac:dyDescent="0.2">
      <c r="A1614" s="244" t="s">
        <v>13807</v>
      </c>
      <c r="B1614" s="244" t="s">
        <v>13808</v>
      </c>
    </row>
    <row r="1615" spans="1:2" x14ac:dyDescent="0.2">
      <c r="A1615" s="244" t="s">
        <v>13809</v>
      </c>
      <c r="B1615" s="244" t="s">
        <v>13810</v>
      </c>
    </row>
    <row r="1616" spans="1:2" x14ac:dyDescent="0.2">
      <c r="A1616" s="244" t="s">
        <v>13811</v>
      </c>
      <c r="B1616" s="244" t="s">
        <v>13812</v>
      </c>
    </row>
    <row r="1617" spans="1:2" x14ac:dyDescent="0.2">
      <c r="A1617" s="244" t="s">
        <v>13813</v>
      </c>
      <c r="B1617" s="244" t="s">
        <v>13814</v>
      </c>
    </row>
    <row r="1618" spans="1:2" x14ac:dyDescent="0.2">
      <c r="A1618" s="244" t="s">
        <v>13815</v>
      </c>
      <c r="B1618" s="244" t="s">
        <v>13816</v>
      </c>
    </row>
    <row r="1619" spans="1:2" x14ac:dyDescent="0.2">
      <c r="A1619" s="244" t="s">
        <v>13817</v>
      </c>
      <c r="B1619" s="244" t="s">
        <v>13818</v>
      </c>
    </row>
    <row r="1620" spans="1:2" x14ac:dyDescent="0.2">
      <c r="A1620" s="244" t="s">
        <v>13819</v>
      </c>
      <c r="B1620" s="244" t="s">
        <v>13820</v>
      </c>
    </row>
    <row r="1621" spans="1:2" x14ac:dyDescent="0.2">
      <c r="A1621" s="244" t="s">
        <v>13821</v>
      </c>
      <c r="B1621" s="244" t="s">
        <v>13822</v>
      </c>
    </row>
    <row r="1622" spans="1:2" x14ac:dyDescent="0.2">
      <c r="A1622" s="244" t="s">
        <v>13823</v>
      </c>
      <c r="B1622" s="244" t="s">
        <v>13824</v>
      </c>
    </row>
    <row r="1623" spans="1:2" x14ac:dyDescent="0.2">
      <c r="A1623" s="244" t="s">
        <v>13825</v>
      </c>
      <c r="B1623" s="244" t="s">
        <v>13826</v>
      </c>
    </row>
    <row r="1624" spans="1:2" x14ac:dyDescent="0.2">
      <c r="A1624" s="244" t="s">
        <v>13827</v>
      </c>
      <c r="B1624" s="244" t="s">
        <v>13828</v>
      </c>
    </row>
    <row r="1625" spans="1:2" x14ac:dyDescent="0.2">
      <c r="A1625" s="244" t="s">
        <v>13829</v>
      </c>
      <c r="B1625" s="244" t="s">
        <v>13830</v>
      </c>
    </row>
    <row r="1626" spans="1:2" x14ac:dyDescent="0.2">
      <c r="A1626" s="244" t="s">
        <v>13831</v>
      </c>
      <c r="B1626" s="244" t="s">
        <v>13832</v>
      </c>
    </row>
    <row r="1627" spans="1:2" x14ac:dyDescent="0.2">
      <c r="A1627" s="244" t="s">
        <v>13833</v>
      </c>
      <c r="B1627" s="244" t="s">
        <v>13834</v>
      </c>
    </row>
    <row r="1628" spans="1:2" x14ac:dyDescent="0.2">
      <c r="A1628" s="244" t="s">
        <v>13835</v>
      </c>
      <c r="B1628" s="244" t="s">
        <v>13836</v>
      </c>
    </row>
    <row r="1629" spans="1:2" x14ac:dyDescent="0.2">
      <c r="A1629" s="244" t="s">
        <v>13837</v>
      </c>
      <c r="B1629" s="244" t="s">
        <v>13838</v>
      </c>
    </row>
    <row r="1630" spans="1:2" x14ac:dyDescent="0.2">
      <c r="A1630" s="244" t="s">
        <v>13839</v>
      </c>
      <c r="B1630" s="244" t="s">
        <v>13840</v>
      </c>
    </row>
    <row r="1631" spans="1:2" x14ac:dyDescent="0.2">
      <c r="A1631" s="244" t="s">
        <v>13841</v>
      </c>
      <c r="B1631" s="244" t="s">
        <v>13842</v>
      </c>
    </row>
    <row r="1632" spans="1:2" x14ac:dyDescent="0.2">
      <c r="A1632" s="244" t="s">
        <v>13843</v>
      </c>
      <c r="B1632" s="244" t="s">
        <v>13844</v>
      </c>
    </row>
    <row r="1633" spans="1:2" x14ac:dyDescent="0.2">
      <c r="A1633" s="244" t="s">
        <v>13845</v>
      </c>
      <c r="B1633" s="244" t="s">
        <v>13846</v>
      </c>
    </row>
    <row r="1634" spans="1:2" x14ac:dyDescent="0.2">
      <c r="A1634" s="244" t="s">
        <v>13847</v>
      </c>
      <c r="B1634" s="244" t="s">
        <v>13848</v>
      </c>
    </row>
    <row r="1635" spans="1:2" x14ac:dyDescent="0.2">
      <c r="A1635" s="244" t="s">
        <v>13849</v>
      </c>
      <c r="B1635" s="244" t="s">
        <v>13850</v>
      </c>
    </row>
    <row r="1636" spans="1:2" x14ac:dyDescent="0.2">
      <c r="A1636" s="244" t="s">
        <v>13851</v>
      </c>
      <c r="B1636" s="244" t="s">
        <v>13852</v>
      </c>
    </row>
    <row r="1637" spans="1:2" x14ac:dyDescent="0.2">
      <c r="A1637" s="244" t="s">
        <v>13853</v>
      </c>
      <c r="B1637" s="244" t="s">
        <v>13854</v>
      </c>
    </row>
    <row r="1638" spans="1:2" x14ac:dyDescent="0.2">
      <c r="A1638" s="244" t="s">
        <v>13855</v>
      </c>
      <c r="B1638" s="244" t="s">
        <v>13856</v>
      </c>
    </row>
    <row r="1639" spans="1:2" x14ac:dyDescent="0.2">
      <c r="A1639" s="244" t="s">
        <v>13857</v>
      </c>
      <c r="B1639" s="244" t="s">
        <v>13858</v>
      </c>
    </row>
    <row r="1640" spans="1:2" x14ac:dyDescent="0.2">
      <c r="A1640" s="244" t="s">
        <v>13859</v>
      </c>
      <c r="B1640" s="244" t="s">
        <v>13860</v>
      </c>
    </row>
    <row r="1641" spans="1:2" x14ac:dyDescent="0.2">
      <c r="A1641" s="244" t="s">
        <v>13861</v>
      </c>
      <c r="B1641" s="244" t="s">
        <v>13862</v>
      </c>
    </row>
    <row r="1642" spans="1:2" x14ac:dyDescent="0.2">
      <c r="A1642" s="244" t="s">
        <v>13863</v>
      </c>
      <c r="B1642" s="244" t="s">
        <v>13864</v>
      </c>
    </row>
    <row r="1643" spans="1:2" x14ac:dyDescent="0.2">
      <c r="A1643" s="244" t="s">
        <v>13865</v>
      </c>
      <c r="B1643" s="244" t="s">
        <v>13866</v>
      </c>
    </row>
    <row r="1644" spans="1:2" x14ac:dyDescent="0.2">
      <c r="A1644" s="244" t="s">
        <v>13867</v>
      </c>
      <c r="B1644" s="244" t="s">
        <v>13868</v>
      </c>
    </row>
    <row r="1645" spans="1:2" x14ac:dyDescent="0.2">
      <c r="A1645" s="244" t="s">
        <v>13869</v>
      </c>
      <c r="B1645" s="244" t="s">
        <v>13870</v>
      </c>
    </row>
    <row r="1646" spans="1:2" x14ac:dyDescent="0.2">
      <c r="A1646" s="244" t="s">
        <v>13871</v>
      </c>
      <c r="B1646" s="244" t="s">
        <v>13872</v>
      </c>
    </row>
    <row r="1647" spans="1:2" x14ac:dyDescent="0.2">
      <c r="A1647" s="244" t="s">
        <v>13873</v>
      </c>
      <c r="B1647" s="244" t="s">
        <v>13874</v>
      </c>
    </row>
    <row r="1648" spans="1:2" x14ac:dyDescent="0.2">
      <c r="A1648" s="244" t="s">
        <v>13875</v>
      </c>
      <c r="B1648" s="244" t="s">
        <v>13876</v>
      </c>
    </row>
    <row r="1649" spans="1:2" x14ac:dyDescent="0.2">
      <c r="A1649" s="244" t="s">
        <v>13877</v>
      </c>
      <c r="B1649" s="244" t="s">
        <v>13878</v>
      </c>
    </row>
    <row r="1650" spans="1:2" x14ac:dyDescent="0.2">
      <c r="A1650" s="244" t="s">
        <v>13879</v>
      </c>
      <c r="B1650" s="244" t="s">
        <v>13880</v>
      </c>
    </row>
    <row r="1651" spans="1:2" x14ac:dyDescent="0.2">
      <c r="A1651" s="244" t="s">
        <v>13881</v>
      </c>
      <c r="B1651" s="244" t="s">
        <v>13882</v>
      </c>
    </row>
    <row r="1652" spans="1:2" x14ac:dyDescent="0.2">
      <c r="A1652" s="244" t="s">
        <v>13883</v>
      </c>
      <c r="B1652" s="244" t="s">
        <v>13884</v>
      </c>
    </row>
    <row r="1653" spans="1:2" x14ac:dyDescent="0.2">
      <c r="A1653" s="244" t="s">
        <v>13885</v>
      </c>
      <c r="B1653" s="244" t="s">
        <v>13886</v>
      </c>
    </row>
    <row r="1654" spans="1:2" x14ac:dyDescent="0.2">
      <c r="A1654" s="244" t="s">
        <v>13887</v>
      </c>
      <c r="B1654" s="244" t="s">
        <v>13888</v>
      </c>
    </row>
    <row r="1655" spans="1:2" x14ac:dyDescent="0.2">
      <c r="A1655" s="244" t="s">
        <v>13889</v>
      </c>
      <c r="B1655" s="244" t="s">
        <v>13890</v>
      </c>
    </row>
    <row r="1656" spans="1:2" x14ac:dyDescent="0.2">
      <c r="A1656" s="244" t="s">
        <v>13891</v>
      </c>
      <c r="B1656" s="244" t="s">
        <v>13892</v>
      </c>
    </row>
    <row r="1657" spans="1:2" x14ac:dyDescent="0.2">
      <c r="A1657" s="244" t="s">
        <v>13893</v>
      </c>
      <c r="B1657" s="244" t="s">
        <v>13894</v>
      </c>
    </row>
    <row r="1658" spans="1:2" x14ac:dyDescent="0.2">
      <c r="A1658" s="244" t="s">
        <v>13895</v>
      </c>
      <c r="B1658" s="244" t="s">
        <v>13896</v>
      </c>
    </row>
    <row r="1659" spans="1:2" x14ac:dyDescent="0.2">
      <c r="A1659" s="244" t="s">
        <v>13897</v>
      </c>
      <c r="B1659" s="244" t="s">
        <v>13898</v>
      </c>
    </row>
    <row r="1660" spans="1:2" x14ac:dyDescent="0.2">
      <c r="A1660" s="244" t="s">
        <v>13899</v>
      </c>
      <c r="B1660" s="244" t="s">
        <v>13900</v>
      </c>
    </row>
    <row r="1661" spans="1:2" x14ac:dyDescent="0.2">
      <c r="A1661" s="244" t="s">
        <v>13901</v>
      </c>
      <c r="B1661" s="244" t="s">
        <v>13902</v>
      </c>
    </row>
    <row r="1662" spans="1:2" x14ac:dyDescent="0.2">
      <c r="A1662" s="244" t="s">
        <v>13903</v>
      </c>
      <c r="B1662" s="244" t="s">
        <v>13904</v>
      </c>
    </row>
    <row r="1663" spans="1:2" x14ac:dyDescent="0.2">
      <c r="A1663" s="244" t="s">
        <v>13905</v>
      </c>
      <c r="B1663" s="244" t="s">
        <v>13906</v>
      </c>
    </row>
    <row r="1664" spans="1:2" x14ac:dyDescent="0.2">
      <c r="A1664" s="244" t="s">
        <v>13907</v>
      </c>
      <c r="B1664" s="244" t="s">
        <v>13908</v>
      </c>
    </row>
    <row r="1665" spans="1:2" x14ac:dyDescent="0.2">
      <c r="A1665" s="244" t="s">
        <v>13909</v>
      </c>
      <c r="B1665" s="244" t="s">
        <v>13910</v>
      </c>
    </row>
    <row r="1666" spans="1:2" x14ac:dyDescent="0.2">
      <c r="A1666" s="244" t="s">
        <v>13911</v>
      </c>
      <c r="B1666" s="244" t="s">
        <v>13912</v>
      </c>
    </row>
    <row r="1667" spans="1:2" x14ac:dyDescent="0.2">
      <c r="A1667" s="244" t="s">
        <v>13913</v>
      </c>
      <c r="B1667" s="244" t="s">
        <v>13914</v>
      </c>
    </row>
    <row r="1668" spans="1:2" x14ac:dyDescent="0.2">
      <c r="A1668" s="244" t="s">
        <v>13915</v>
      </c>
      <c r="B1668" s="244" t="s">
        <v>13916</v>
      </c>
    </row>
    <row r="1669" spans="1:2" x14ac:dyDescent="0.2">
      <c r="A1669" s="244" t="s">
        <v>13917</v>
      </c>
      <c r="B1669" s="244" t="s">
        <v>13918</v>
      </c>
    </row>
    <row r="1670" spans="1:2" x14ac:dyDescent="0.2">
      <c r="A1670" s="244" t="s">
        <v>13919</v>
      </c>
      <c r="B1670" s="244" t="s">
        <v>13920</v>
      </c>
    </row>
    <row r="1671" spans="1:2" x14ac:dyDescent="0.2">
      <c r="A1671" s="244" t="s">
        <v>13921</v>
      </c>
      <c r="B1671" s="244" t="s">
        <v>13922</v>
      </c>
    </row>
    <row r="1672" spans="1:2" x14ac:dyDescent="0.2">
      <c r="A1672" s="244" t="s">
        <v>13923</v>
      </c>
      <c r="B1672" s="244" t="s">
        <v>13924</v>
      </c>
    </row>
    <row r="1673" spans="1:2" x14ac:dyDescent="0.2">
      <c r="A1673" s="244" t="s">
        <v>13925</v>
      </c>
      <c r="B1673" s="244" t="s">
        <v>13926</v>
      </c>
    </row>
    <row r="1674" spans="1:2" x14ac:dyDescent="0.2">
      <c r="A1674" s="244" t="s">
        <v>13927</v>
      </c>
      <c r="B1674" s="244" t="s">
        <v>13928</v>
      </c>
    </row>
    <row r="1675" spans="1:2" x14ac:dyDescent="0.2">
      <c r="A1675" s="244" t="s">
        <v>13929</v>
      </c>
      <c r="B1675" s="244" t="s">
        <v>13930</v>
      </c>
    </row>
    <row r="1676" spans="1:2" x14ac:dyDescent="0.2">
      <c r="A1676" s="244" t="s">
        <v>13931</v>
      </c>
      <c r="B1676" s="244" t="s">
        <v>13932</v>
      </c>
    </row>
    <row r="1677" spans="1:2" x14ac:dyDescent="0.2">
      <c r="A1677" s="244" t="s">
        <v>13933</v>
      </c>
      <c r="B1677" s="244" t="s">
        <v>13934</v>
      </c>
    </row>
    <row r="1678" spans="1:2" x14ac:dyDescent="0.2">
      <c r="A1678" s="244" t="s">
        <v>13935</v>
      </c>
      <c r="B1678" s="244" t="s">
        <v>13936</v>
      </c>
    </row>
    <row r="1679" spans="1:2" x14ac:dyDescent="0.2">
      <c r="A1679" s="244" t="s">
        <v>13937</v>
      </c>
      <c r="B1679" s="244" t="s">
        <v>13938</v>
      </c>
    </row>
    <row r="1680" spans="1:2" x14ac:dyDescent="0.2">
      <c r="A1680" s="244" t="s">
        <v>13939</v>
      </c>
      <c r="B1680" s="244" t="s">
        <v>13940</v>
      </c>
    </row>
    <row r="1681" spans="1:2" x14ac:dyDescent="0.2">
      <c r="A1681" s="244" t="s">
        <v>13941</v>
      </c>
      <c r="B1681" s="244" t="s">
        <v>13942</v>
      </c>
    </row>
    <row r="1682" spans="1:2" x14ac:dyDescent="0.2">
      <c r="A1682" s="244" t="s">
        <v>13943</v>
      </c>
      <c r="B1682" s="244" t="s">
        <v>13944</v>
      </c>
    </row>
    <row r="1683" spans="1:2" x14ac:dyDescent="0.2">
      <c r="A1683" s="244" t="s">
        <v>13945</v>
      </c>
      <c r="B1683" s="244" t="s">
        <v>13946</v>
      </c>
    </row>
    <row r="1684" spans="1:2" x14ac:dyDescent="0.2">
      <c r="A1684" s="244" t="s">
        <v>13947</v>
      </c>
      <c r="B1684" s="244" t="s">
        <v>13948</v>
      </c>
    </row>
    <row r="1685" spans="1:2" x14ac:dyDescent="0.2">
      <c r="A1685" s="244" t="s">
        <v>13949</v>
      </c>
      <c r="B1685" s="244" t="s">
        <v>13950</v>
      </c>
    </row>
    <row r="1686" spans="1:2" x14ac:dyDescent="0.2">
      <c r="A1686" s="244" t="s">
        <v>13951</v>
      </c>
      <c r="B1686" s="244" t="s">
        <v>13952</v>
      </c>
    </row>
    <row r="1687" spans="1:2" x14ac:dyDescent="0.2">
      <c r="A1687" s="244" t="s">
        <v>13953</v>
      </c>
      <c r="B1687" s="244" t="s">
        <v>13954</v>
      </c>
    </row>
    <row r="1688" spans="1:2" x14ac:dyDescent="0.2">
      <c r="A1688" s="244" t="s">
        <v>13955</v>
      </c>
      <c r="B1688" s="244" t="s">
        <v>13956</v>
      </c>
    </row>
    <row r="1689" spans="1:2" x14ac:dyDescent="0.2">
      <c r="A1689" s="244" t="s">
        <v>13957</v>
      </c>
      <c r="B1689" s="244" t="s">
        <v>13958</v>
      </c>
    </row>
    <row r="1690" spans="1:2" x14ac:dyDescent="0.2">
      <c r="A1690" s="244" t="s">
        <v>13959</v>
      </c>
      <c r="B1690" s="244" t="s">
        <v>13960</v>
      </c>
    </row>
    <row r="1691" spans="1:2" x14ac:dyDescent="0.2">
      <c r="A1691" s="244" t="s">
        <v>13961</v>
      </c>
      <c r="B1691" s="244" t="s">
        <v>13962</v>
      </c>
    </row>
    <row r="1692" spans="1:2" x14ac:dyDescent="0.2">
      <c r="A1692" s="244" t="s">
        <v>13963</v>
      </c>
      <c r="B1692" s="244" t="s">
        <v>13964</v>
      </c>
    </row>
    <row r="1693" spans="1:2" x14ac:dyDescent="0.2">
      <c r="A1693" s="244" t="s">
        <v>13965</v>
      </c>
      <c r="B1693" s="244" t="s">
        <v>13966</v>
      </c>
    </row>
    <row r="1694" spans="1:2" x14ac:dyDescent="0.2">
      <c r="A1694" s="244" t="s">
        <v>13967</v>
      </c>
      <c r="B1694" s="244" t="s">
        <v>13968</v>
      </c>
    </row>
    <row r="1695" spans="1:2" x14ac:dyDescent="0.2">
      <c r="A1695" s="244" t="s">
        <v>13969</v>
      </c>
      <c r="B1695" s="244" t="s">
        <v>13970</v>
      </c>
    </row>
    <row r="1696" spans="1:2" x14ac:dyDescent="0.2">
      <c r="A1696" s="244" t="s">
        <v>13971</v>
      </c>
      <c r="B1696" s="244" t="s">
        <v>13972</v>
      </c>
    </row>
    <row r="1697" spans="1:2" x14ac:dyDescent="0.2">
      <c r="A1697" s="244" t="s">
        <v>13973</v>
      </c>
      <c r="B1697" s="244" t="s">
        <v>13974</v>
      </c>
    </row>
    <row r="1698" spans="1:2" x14ac:dyDescent="0.2">
      <c r="A1698" s="244" t="s">
        <v>13975</v>
      </c>
      <c r="B1698" s="244" t="s">
        <v>13976</v>
      </c>
    </row>
    <row r="1699" spans="1:2" x14ac:dyDescent="0.2">
      <c r="A1699" s="244" t="s">
        <v>13977</v>
      </c>
      <c r="B1699" s="244" t="s">
        <v>13978</v>
      </c>
    </row>
    <row r="1700" spans="1:2" x14ac:dyDescent="0.2">
      <c r="A1700" s="244" t="s">
        <v>13979</v>
      </c>
      <c r="B1700" s="244" t="s">
        <v>13980</v>
      </c>
    </row>
    <row r="1701" spans="1:2" x14ac:dyDescent="0.2">
      <c r="A1701" s="244" t="s">
        <v>13981</v>
      </c>
      <c r="B1701" s="244" t="s">
        <v>13982</v>
      </c>
    </row>
    <row r="1702" spans="1:2" x14ac:dyDescent="0.2">
      <c r="A1702" s="244" t="s">
        <v>13983</v>
      </c>
      <c r="B1702" s="244" t="s">
        <v>13984</v>
      </c>
    </row>
    <row r="1703" spans="1:2" x14ac:dyDescent="0.2">
      <c r="A1703" s="244" t="s">
        <v>13985</v>
      </c>
      <c r="B1703" s="244" t="s">
        <v>13986</v>
      </c>
    </row>
    <row r="1704" spans="1:2" x14ac:dyDescent="0.2">
      <c r="A1704" s="244" t="s">
        <v>13987</v>
      </c>
      <c r="B1704" s="244" t="s">
        <v>13988</v>
      </c>
    </row>
    <row r="1705" spans="1:2" x14ac:dyDescent="0.2">
      <c r="A1705" s="244" t="s">
        <v>13989</v>
      </c>
      <c r="B1705" s="244" t="s">
        <v>13990</v>
      </c>
    </row>
    <row r="1706" spans="1:2" x14ac:dyDescent="0.2">
      <c r="A1706" s="244" t="s">
        <v>13991</v>
      </c>
      <c r="B1706" s="244" t="s">
        <v>13992</v>
      </c>
    </row>
    <row r="1707" spans="1:2" x14ac:dyDescent="0.2">
      <c r="A1707" s="244" t="s">
        <v>13993</v>
      </c>
      <c r="B1707" s="244" t="s">
        <v>13994</v>
      </c>
    </row>
    <row r="1708" spans="1:2" x14ac:dyDescent="0.2">
      <c r="A1708" s="244" t="s">
        <v>13995</v>
      </c>
      <c r="B1708" s="244" t="s">
        <v>13996</v>
      </c>
    </row>
    <row r="1709" spans="1:2" x14ac:dyDescent="0.2">
      <c r="A1709" s="244" t="s">
        <v>13997</v>
      </c>
      <c r="B1709" s="244" t="s">
        <v>13998</v>
      </c>
    </row>
    <row r="1710" spans="1:2" x14ac:dyDescent="0.2">
      <c r="A1710" s="244" t="s">
        <v>13999</v>
      </c>
      <c r="B1710" s="244" t="s">
        <v>14000</v>
      </c>
    </row>
    <row r="1711" spans="1:2" x14ac:dyDescent="0.2">
      <c r="A1711" s="244" t="s">
        <v>14001</v>
      </c>
      <c r="B1711" s="244" t="s">
        <v>14002</v>
      </c>
    </row>
    <row r="1712" spans="1:2" x14ac:dyDescent="0.2">
      <c r="A1712" s="244" t="s">
        <v>14003</v>
      </c>
      <c r="B1712" s="244" t="s">
        <v>14004</v>
      </c>
    </row>
    <row r="1713" spans="1:2" x14ac:dyDescent="0.2">
      <c r="A1713" s="244" t="s">
        <v>14005</v>
      </c>
      <c r="B1713" s="244" t="s">
        <v>14006</v>
      </c>
    </row>
    <row r="1714" spans="1:2" x14ac:dyDescent="0.2">
      <c r="A1714" s="244" t="s">
        <v>14007</v>
      </c>
      <c r="B1714" s="244" t="s">
        <v>14008</v>
      </c>
    </row>
    <row r="1715" spans="1:2" x14ac:dyDescent="0.2">
      <c r="A1715" s="244" t="s">
        <v>14009</v>
      </c>
      <c r="B1715" s="244" t="s">
        <v>14010</v>
      </c>
    </row>
    <row r="1716" spans="1:2" x14ac:dyDescent="0.2">
      <c r="A1716" s="244" t="s">
        <v>14011</v>
      </c>
      <c r="B1716" s="244" t="s">
        <v>14012</v>
      </c>
    </row>
    <row r="1717" spans="1:2" x14ac:dyDescent="0.2">
      <c r="A1717" s="244" t="s">
        <v>14013</v>
      </c>
      <c r="B1717" s="244" t="s">
        <v>14014</v>
      </c>
    </row>
    <row r="1718" spans="1:2" x14ac:dyDescent="0.2">
      <c r="A1718" s="244" t="s">
        <v>14015</v>
      </c>
      <c r="B1718" s="244" t="s">
        <v>14016</v>
      </c>
    </row>
    <row r="1719" spans="1:2" x14ac:dyDescent="0.2">
      <c r="A1719" s="244" t="s">
        <v>14017</v>
      </c>
      <c r="B1719" s="244" t="s">
        <v>14018</v>
      </c>
    </row>
    <row r="1720" spans="1:2" x14ac:dyDescent="0.2">
      <c r="A1720" s="244" t="s">
        <v>14019</v>
      </c>
      <c r="B1720" s="244" t="s">
        <v>14020</v>
      </c>
    </row>
    <row r="1721" spans="1:2" x14ac:dyDescent="0.2">
      <c r="A1721" s="244" t="s">
        <v>14021</v>
      </c>
      <c r="B1721" s="244" t="s">
        <v>14022</v>
      </c>
    </row>
    <row r="1722" spans="1:2" x14ac:dyDescent="0.2">
      <c r="A1722" s="244" t="s">
        <v>14023</v>
      </c>
      <c r="B1722" s="244" t="s">
        <v>14024</v>
      </c>
    </row>
    <row r="1723" spans="1:2" x14ac:dyDescent="0.2">
      <c r="A1723" s="244" t="s">
        <v>14025</v>
      </c>
      <c r="B1723" s="244" t="s">
        <v>14026</v>
      </c>
    </row>
    <row r="1724" spans="1:2" x14ac:dyDescent="0.2">
      <c r="A1724" s="244" t="s">
        <v>14027</v>
      </c>
      <c r="B1724" s="244" t="s">
        <v>14028</v>
      </c>
    </row>
    <row r="1725" spans="1:2" x14ac:dyDescent="0.2">
      <c r="A1725" s="244" t="s">
        <v>14029</v>
      </c>
      <c r="B1725" s="244" t="s">
        <v>14030</v>
      </c>
    </row>
    <row r="1726" spans="1:2" x14ac:dyDescent="0.2">
      <c r="A1726" s="244" t="s">
        <v>14031</v>
      </c>
      <c r="B1726" s="244" t="s">
        <v>14032</v>
      </c>
    </row>
    <row r="1727" spans="1:2" x14ac:dyDescent="0.2">
      <c r="A1727" s="244" t="s">
        <v>14033</v>
      </c>
      <c r="B1727" s="244" t="s">
        <v>14034</v>
      </c>
    </row>
    <row r="1728" spans="1:2" x14ac:dyDescent="0.2">
      <c r="A1728" s="244" t="s">
        <v>14035</v>
      </c>
      <c r="B1728" s="244" t="s">
        <v>14036</v>
      </c>
    </row>
    <row r="1729" spans="1:2" x14ac:dyDescent="0.2">
      <c r="A1729" s="244" t="s">
        <v>14037</v>
      </c>
      <c r="B1729" s="244" t="s">
        <v>14038</v>
      </c>
    </row>
    <row r="1730" spans="1:2" x14ac:dyDescent="0.2">
      <c r="A1730" s="244" t="s">
        <v>14039</v>
      </c>
      <c r="B1730" s="244" t="s">
        <v>14040</v>
      </c>
    </row>
    <row r="1731" spans="1:2" x14ac:dyDescent="0.2">
      <c r="A1731" s="244" t="s">
        <v>14041</v>
      </c>
      <c r="B1731" s="244" t="s">
        <v>14042</v>
      </c>
    </row>
    <row r="1732" spans="1:2" x14ac:dyDescent="0.2">
      <c r="A1732" s="244" t="s">
        <v>14043</v>
      </c>
      <c r="B1732" s="244" t="s">
        <v>14044</v>
      </c>
    </row>
    <row r="1733" spans="1:2" x14ac:dyDescent="0.2">
      <c r="A1733" s="244" t="s">
        <v>14045</v>
      </c>
      <c r="B1733" s="244" t="s">
        <v>14046</v>
      </c>
    </row>
    <row r="1734" spans="1:2" x14ac:dyDescent="0.2">
      <c r="A1734" s="244" t="s">
        <v>14047</v>
      </c>
      <c r="B1734" s="244" t="s">
        <v>14048</v>
      </c>
    </row>
    <row r="1735" spans="1:2" x14ac:dyDescent="0.2">
      <c r="A1735" s="244" t="s">
        <v>14049</v>
      </c>
      <c r="B1735" s="244" t="s">
        <v>14050</v>
      </c>
    </row>
    <row r="1736" spans="1:2" x14ac:dyDescent="0.2">
      <c r="A1736" s="244" t="s">
        <v>14051</v>
      </c>
      <c r="B1736" s="244" t="s">
        <v>14052</v>
      </c>
    </row>
    <row r="1737" spans="1:2" x14ac:dyDescent="0.2">
      <c r="A1737" s="244" t="s">
        <v>14053</v>
      </c>
      <c r="B1737" s="244" t="s">
        <v>14054</v>
      </c>
    </row>
    <row r="1738" spans="1:2" x14ac:dyDescent="0.2">
      <c r="A1738" s="244" t="s">
        <v>14055</v>
      </c>
      <c r="B1738" s="244" t="s">
        <v>14056</v>
      </c>
    </row>
    <row r="1739" spans="1:2" x14ac:dyDescent="0.2">
      <c r="A1739" s="244" t="s">
        <v>14057</v>
      </c>
      <c r="B1739" s="244" t="s">
        <v>14058</v>
      </c>
    </row>
    <row r="1740" spans="1:2" x14ac:dyDescent="0.2">
      <c r="A1740" s="244" t="s">
        <v>14059</v>
      </c>
      <c r="B1740" s="244" t="s">
        <v>14060</v>
      </c>
    </row>
    <row r="1741" spans="1:2" x14ac:dyDescent="0.2">
      <c r="A1741" s="244" t="s">
        <v>14061</v>
      </c>
      <c r="B1741" s="244" t="s">
        <v>14062</v>
      </c>
    </row>
    <row r="1742" spans="1:2" x14ac:dyDescent="0.2">
      <c r="A1742" s="244" t="s">
        <v>14063</v>
      </c>
      <c r="B1742" s="244" t="s">
        <v>14064</v>
      </c>
    </row>
    <row r="1743" spans="1:2" x14ac:dyDescent="0.2">
      <c r="A1743" s="244" t="s">
        <v>14065</v>
      </c>
      <c r="B1743" s="244" t="s">
        <v>14066</v>
      </c>
    </row>
    <row r="1744" spans="1:2" x14ac:dyDescent="0.2">
      <c r="A1744" s="244" t="s">
        <v>14067</v>
      </c>
      <c r="B1744" s="244" t="s">
        <v>14068</v>
      </c>
    </row>
    <row r="1745" spans="1:2" x14ac:dyDescent="0.2">
      <c r="A1745" s="244" t="s">
        <v>14069</v>
      </c>
      <c r="B1745" s="244" t="s">
        <v>14070</v>
      </c>
    </row>
    <row r="1746" spans="1:2" x14ac:dyDescent="0.2">
      <c r="A1746" s="244" t="s">
        <v>14071</v>
      </c>
      <c r="B1746" s="244" t="s">
        <v>14072</v>
      </c>
    </row>
    <row r="1747" spans="1:2" x14ac:dyDescent="0.2">
      <c r="A1747" s="244" t="s">
        <v>14073</v>
      </c>
      <c r="B1747" s="244" t="s">
        <v>14074</v>
      </c>
    </row>
    <row r="1748" spans="1:2" x14ac:dyDescent="0.2">
      <c r="A1748" s="244" t="s">
        <v>14075</v>
      </c>
      <c r="B1748" s="244" t="s">
        <v>14076</v>
      </c>
    </row>
    <row r="1749" spans="1:2" x14ac:dyDescent="0.2">
      <c r="A1749" s="244" t="s">
        <v>14077</v>
      </c>
      <c r="B1749" s="244" t="s">
        <v>14078</v>
      </c>
    </row>
    <row r="1750" spans="1:2" x14ac:dyDescent="0.2">
      <c r="A1750" s="244" t="s">
        <v>14079</v>
      </c>
      <c r="B1750" s="244" t="s">
        <v>14080</v>
      </c>
    </row>
    <row r="1751" spans="1:2" x14ac:dyDescent="0.2">
      <c r="A1751" s="244" t="s">
        <v>14081</v>
      </c>
      <c r="B1751" s="244" t="s">
        <v>14082</v>
      </c>
    </row>
    <row r="1752" spans="1:2" x14ac:dyDescent="0.2">
      <c r="A1752" s="244" t="s">
        <v>14083</v>
      </c>
      <c r="B1752" s="244" t="s">
        <v>14084</v>
      </c>
    </row>
    <row r="1753" spans="1:2" x14ac:dyDescent="0.2">
      <c r="A1753" s="244" t="s">
        <v>14085</v>
      </c>
      <c r="B1753" s="244" t="s">
        <v>14086</v>
      </c>
    </row>
    <row r="1754" spans="1:2" x14ac:dyDescent="0.2">
      <c r="A1754" s="244" t="s">
        <v>14087</v>
      </c>
      <c r="B1754" s="244" t="s">
        <v>14088</v>
      </c>
    </row>
    <row r="1755" spans="1:2" x14ac:dyDescent="0.2">
      <c r="A1755" s="244" t="s">
        <v>14089</v>
      </c>
      <c r="B1755" s="244" t="s">
        <v>14090</v>
      </c>
    </row>
    <row r="1756" spans="1:2" x14ac:dyDescent="0.2">
      <c r="A1756" s="244" t="s">
        <v>14091</v>
      </c>
      <c r="B1756" s="244" t="s">
        <v>14092</v>
      </c>
    </row>
    <row r="1757" spans="1:2" x14ac:dyDescent="0.2">
      <c r="A1757" s="244" t="s">
        <v>14093</v>
      </c>
      <c r="B1757" s="244" t="s">
        <v>14094</v>
      </c>
    </row>
    <row r="1758" spans="1:2" x14ac:dyDescent="0.2">
      <c r="A1758" s="244" t="s">
        <v>14095</v>
      </c>
      <c r="B1758" s="244" t="s">
        <v>14096</v>
      </c>
    </row>
    <row r="1759" spans="1:2" x14ac:dyDescent="0.2">
      <c r="A1759" s="244" t="s">
        <v>14097</v>
      </c>
      <c r="B1759" s="244" t="s">
        <v>14098</v>
      </c>
    </row>
    <row r="1760" spans="1:2" x14ac:dyDescent="0.2">
      <c r="A1760" s="244" t="s">
        <v>14099</v>
      </c>
      <c r="B1760" s="244" t="s">
        <v>14100</v>
      </c>
    </row>
    <row r="1761" spans="1:2" x14ac:dyDescent="0.2">
      <c r="A1761" s="244" t="s">
        <v>14101</v>
      </c>
      <c r="B1761" s="244" t="s">
        <v>14102</v>
      </c>
    </row>
    <row r="1762" spans="1:2" x14ac:dyDescent="0.2">
      <c r="A1762" s="244" t="s">
        <v>14103</v>
      </c>
      <c r="B1762" s="244" t="s">
        <v>14104</v>
      </c>
    </row>
    <row r="1763" spans="1:2" x14ac:dyDescent="0.2">
      <c r="A1763" s="244" t="s">
        <v>14105</v>
      </c>
      <c r="B1763" s="244" t="s">
        <v>14106</v>
      </c>
    </row>
    <row r="1764" spans="1:2" x14ac:dyDescent="0.2">
      <c r="A1764" s="244" t="s">
        <v>14107</v>
      </c>
      <c r="B1764" s="244" t="s">
        <v>14108</v>
      </c>
    </row>
    <row r="1765" spans="1:2" x14ac:dyDescent="0.2">
      <c r="A1765" s="244" t="s">
        <v>14109</v>
      </c>
      <c r="B1765" s="244" t="s">
        <v>14110</v>
      </c>
    </row>
    <row r="1766" spans="1:2" x14ac:dyDescent="0.2">
      <c r="A1766" s="244" t="s">
        <v>14111</v>
      </c>
      <c r="B1766" s="244" t="s">
        <v>14112</v>
      </c>
    </row>
    <row r="1767" spans="1:2" x14ac:dyDescent="0.2">
      <c r="A1767" s="244" t="s">
        <v>14113</v>
      </c>
      <c r="B1767" s="244" t="s">
        <v>14114</v>
      </c>
    </row>
    <row r="1768" spans="1:2" x14ac:dyDescent="0.2">
      <c r="A1768" s="244" t="s">
        <v>14115</v>
      </c>
      <c r="B1768" s="244" t="s">
        <v>14116</v>
      </c>
    </row>
    <row r="1769" spans="1:2" x14ac:dyDescent="0.2">
      <c r="A1769" s="244" t="s">
        <v>14117</v>
      </c>
      <c r="B1769" s="244" t="s">
        <v>14118</v>
      </c>
    </row>
    <row r="1770" spans="1:2" x14ac:dyDescent="0.2">
      <c r="A1770" s="244" t="s">
        <v>14119</v>
      </c>
      <c r="B1770" s="244" t="s">
        <v>14120</v>
      </c>
    </row>
    <row r="1771" spans="1:2" x14ac:dyDescent="0.2">
      <c r="A1771" s="244" t="s">
        <v>14121</v>
      </c>
      <c r="B1771" s="244" t="s">
        <v>14122</v>
      </c>
    </row>
    <row r="1772" spans="1:2" x14ac:dyDescent="0.2">
      <c r="A1772" s="244" t="s">
        <v>14123</v>
      </c>
      <c r="B1772" s="244" t="s">
        <v>14124</v>
      </c>
    </row>
    <row r="1773" spans="1:2" x14ac:dyDescent="0.2">
      <c r="A1773" s="244" t="s">
        <v>14125</v>
      </c>
      <c r="B1773" s="244" t="s">
        <v>14126</v>
      </c>
    </row>
    <row r="1774" spans="1:2" x14ac:dyDescent="0.2">
      <c r="A1774" s="244" t="s">
        <v>14127</v>
      </c>
      <c r="B1774" s="244" t="s">
        <v>14128</v>
      </c>
    </row>
    <row r="1775" spans="1:2" x14ac:dyDescent="0.2">
      <c r="A1775" s="244" t="s">
        <v>14129</v>
      </c>
      <c r="B1775" s="244" t="s">
        <v>14130</v>
      </c>
    </row>
    <row r="1776" spans="1:2" x14ac:dyDescent="0.2">
      <c r="A1776" s="244" t="s">
        <v>14131</v>
      </c>
      <c r="B1776" s="244" t="s">
        <v>14132</v>
      </c>
    </row>
    <row r="1777" spans="1:2" x14ac:dyDescent="0.2">
      <c r="A1777" s="244" t="s">
        <v>14133</v>
      </c>
      <c r="B1777" s="244" t="s">
        <v>14134</v>
      </c>
    </row>
    <row r="1778" spans="1:2" x14ac:dyDescent="0.2">
      <c r="A1778" s="244" t="s">
        <v>14135</v>
      </c>
      <c r="B1778" s="244" t="s">
        <v>14136</v>
      </c>
    </row>
    <row r="1779" spans="1:2" x14ac:dyDescent="0.2">
      <c r="A1779" s="244" t="s">
        <v>14137</v>
      </c>
      <c r="B1779" s="244" t="s">
        <v>14138</v>
      </c>
    </row>
    <row r="1780" spans="1:2" x14ac:dyDescent="0.2">
      <c r="A1780" s="244" t="s">
        <v>14139</v>
      </c>
      <c r="B1780" s="244" t="s">
        <v>14140</v>
      </c>
    </row>
    <row r="1781" spans="1:2" x14ac:dyDescent="0.2">
      <c r="A1781" s="244" t="s">
        <v>14141</v>
      </c>
      <c r="B1781" s="244" t="s">
        <v>14142</v>
      </c>
    </row>
    <row r="1782" spans="1:2" x14ac:dyDescent="0.2">
      <c r="A1782" s="244" t="s">
        <v>14143</v>
      </c>
      <c r="B1782" s="244" t="s">
        <v>14144</v>
      </c>
    </row>
    <row r="1783" spans="1:2" x14ac:dyDescent="0.2">
      <c r="A1783" s="244" t="s">
        <v>14145</v>
      </c>
      <c r="B1783" s="244" t="s">
        <v>14146</v>
      </c>
    </row>
    <row r="1784" spans="1:2" x14ac:dyDescent="0.2">
      <c r="A1784" s="244" t="s">
        <v>14147</v>
      </c>
      <c r="B1784" s="244" t="s">
        <v>14148</v>
      </c>
    </row>
    <row r="1785" spans="1:2" x14ac:dyDescent="0.2">
      <c r="A1785" s="244" t="s">
        <v>14149</v>
      </c>
      <c r="B1785" s="244" t="s">
        <v>14150</v>
      </c>
    </row>
    <row r="1786" spans="1:2" x14ac:dyDescent="0.2">
      <c r="A1786" s="244" t="s">
        <v>14151</v>
      </c>
      <c r="B1786" s="244" t="s">
        <v>14152</v>
      </c>
    </row>
    <row r="1787" spans="1:2" x14ac:dyDescent="0.2">
      <c r="A1787" s="244" t="s">
        <v>14153</v>
      </c>
      <c r="B1787" s="244" t="s">
        <v>14154</v>
      </c>
    </row>
    <row r="1788" spans="1:2" x14ac:dyDescent="0.2">
      <c r="A1788" s="244" t="s">
        <v>14155</v>
      </c>
      <c r="B1788" s="244" t="s">
        <v>14156</v>
      </c>
    </row>
    <row r="1789" spans="1:2" x14ac:dyDescent="0.2">
      <c r="A1789" s="244" t="s">
        <v>14157</v>
      </c>
      <c r="B1789" s="244" t="s">
        <v>14158</v>
      </c>
    </row>
    <row r="1790" spans="1:2" x14ac:dyDescent="0.2">
      <c r="A1790" s="244" t="s">
        <v>14159</v>
      </c>
      <c r="B1790" s="244" t="s">
        <v>14160</v>
      </c>
    </row>
    <row r="1791" spans="1:2" x14ac:dyDescent="0.2">
      <c r="A1791" s="244" t="s">
        <v>14161</v>
      </c>
      <c r="B1791" s="244" t="s">
        <v>14162</v>
      </c>
    </row>
    <row r="1792" spans="1:2" x14ac:dyDescent="0.2">
      <c r="A1792" s="244" t="s">
        <v>14163</v>
      </c>
      <c r="B1792" s="244" t="s">
        <v>14164</v>
      </c>
    </row>
    <row r="1793" spans="1:2" x14ac:dyDescent="0.2">
      <c r="A1793" s="244" t="s">
        <v>14165</v>
      </c>
      <c r="B1793" s="244" t="s">
        <v>14166</v>
      </c>
    </row>
    <row r="1794" spans="1:2" x14ac:dyDescent="0.2">
      <c r="A1794" s="244" t="s">
        <v>14167</v>
      </c>
      <c r="B1794" s="244" t="s">
        <v>14168</v>
      </c>
    </row>
    <row r="1795" spans="1:2" x14ac:dyDescent="0.2">
      <c r="A1795" s="244" t="s">
        <v>14169</v>
      </c>
      <c r="B1795" s="244" t="s">
        <v>14170</v>
      </c>
    </row>
    <row r="1796" spans="1:2" x14ac:dyDescent="0.2">
      <c r="A1796" s="244" t="s">
        <v>14171</v>
      </c>
      <c r="B1796" s="244" t="s">
        <v>14172</v>
      </c>
    </row>
    <row r="1797" spans="1:2" x14ac:dyDescent="0.2">
      <c r="A1797" s="244" t="s">
        <v>14173</v>
      </c>
      <c r="B1797" s="244" t="s">
        <v>14174</v>
      </c>
    </row>
    <row r="1798" spans="1:2" x14ac:dyDescent="0.2">
      <c r="A1798" s="244" t="s">
        <v>14175</v>
      </c>
      <c r="B1798" s="244" t="s">
        <v>14176</v>
      </c>
    </row>
    <row r="1799" spans="1:2" x14ac:dyDescent="0.2">
      <c r="A1799" s="244" t="s">
        <v>14177</v>
      </c>
      <c r="B1799" s="244" t="s">
        <v>14178</v>
      </c>
    </row>
    <row r="1800" spans="1:2" x14ac:dyDescent="0.2">
      <c r="A1800" s="244" t="s">
        <v>14179</v>
      </c>
      <c r="B1800" s="244" t="s">
        <v>14180</v>
      </c>
    </row>
    <row r="1801" spans="1:2" x14ac:dyDescent="0.2">
      <c r="A1801" s="244" t="s">
        <v>14181</v>
      </c>
      <c r="B1801" s="244" t="s">
        <v>14182</v>
      </c>
    </row>
    <row r="1802" spans="1:2" x14ac:dyDescent="0.2">
      <c r="A1802" s="244" t="s">
        <v>14183</v>
      </c>
      <c r="B1802" s="244" t="s">
        <v>14184</v>
      </c>
    </row>
    <row r="1803" spans="1:2" x14ac:dyDescent="0.2">
      <c r="A1803" s="244" t="s">
        <v>14185</v>
      </c>
      <c r="B1803" s="244" t="s">
        <v>14186</v>
      </c>
    </row>
    <row r="1804" spans="1:2" x14ac:dyDescent="0.2">
      <c r="A1804" s="244" t="s">
        <v>14187</v>
      </c>
      <c r="B1804" s="244" t="s">
        <v>14188</v>
      </c>
    </row>
    <row r="1805" spans="1:2" x14ac:dyDescent="0.2">
      <c r="A1805" s="244" t="s">
        <v>14189</v>
      </c>
      <c r="B1805" s="244" t="s">
        <v>14190</v>
      </c>
    </row>
    <row r="1806" spans="1:2" x14ac:dyDescent="0.2">
      <c r="A1806" s="244" t="s">
        <v>14191</v>
      </c>
      <c r="B1806" s="244" t="s">
        <v>14192</v>
      </c>
    </row>
    <row r="1807" spans="1:2" x14ac:dyDescent="0.2">
      <c r="A1807" s="244" t="s">
        <v>14193</v>
      </c>
      <c r="B1807" s="244" t="s">
        <v>14194</v>
      </c>
    </row>
    <row r="1808" spans="1:2" x14ac:dyDescent="0.2">
      <c r="A1808" s="244" t="s">
        <v>14195</v>
      </c>
      <c r="B1808" s="244" t="s">
        <v>14196</v>
      </c>
    </row>
    <row r="1809" spans="1:2" x14ac:dyDescent="0.2">
      <c r="A1809" s="244" t="s">
        <v>14197</v>
      </c>
      <c r="B1809" s="244" t="s">
        <v>14198</v>
      </c>
    </row>
    <row r="1810" spans="1:2" x14ac:dyDescent="0.2">
      <c r="A1810" s="244" t="s">
        <v>14199</v>
      </c>
      <c r="B1810" s="244" t="s">
        <v>14200</v>
      </c>
    </row>
    <row r="1811" spans="1:2" x14ac:dyDescent="0.2">
      <c r="A1811" s="244" t="s">
        <v>14201</v>
      </c>
      <c r="B1811" s="244" t="s">
        <v>14202</v>
      </c>
    </row>
    <row r="1812" spans="1:2" x14ac:dyDescent="0.2">
      <c r="A1812" s="244" t="s">
        <v>14203</v>
      </c>
      <c r="B1812" s="244" t="s">
        <v>14204</v>
      </c>
    </row>
    <row r="1813" spans="1:2" x14ac:dyDescent="0.2">
      <c r="A1813" s="244" t="s">
        <v>14205</v>
      </c>
      <c r="B1813" s="244" t="s">
        <v>14206</v>
      </c>
    </row>
    <row r="1814" spans="1:2" x14ac:dyDescent="0.2">
      <c r="A1814" s="244" t="s">
        <v>14207</v>
      </c>
      <c r="B1814" s="244" t="s">
        <v>14208</v>
      </c>
    </row>
    <row r="1815" spans="1:2" x14ac:dyDescent="0.2">
      <c r="A1815" s="244" t="s">
        <v>14209</v>
      </c>
      <c r="B1815" s="244" t="s">
        <v>14210</v>
      </c>
    </row>
    <row r="1816" spans="1:2" x14ac:dyDescent="0.2">
      <c r="A1816" s="244" t="s">
        <v>14211</v>
      </c>
      <c r="B1816" s="244" t="s">
        <v>14212</v>
      </c>
    </row>
    <row r="1817" spans="1:2" x14ac:dyDescent="0.2">
      <c r="A1817" s="244" t="s">
        <v>14213</v>
      </c>
      <c r="B1817" s="244" t="s">
        <v>14214</v>
      </c>
    </row>
    <row r="1818" spans="1:2" x14ac:dyDescent="0.2">
      <c r="A1818" s="244" t="s">
        <v>14215</v>
      </c>
      <c r="B1818" s="244" t="s">
        <v>14216</v>
      </c>
    </row>
    <row r="1819" spans="1:2" x14ac:dyDescent="0.2">
      <c r="A1819" s="244" t="s">
        <v>14217</v>
      </c>
      <c r="B1819" s="244" t="s">
        <v>14218</v>
      </c>
    </row>
    <row r="1820" spans="1:2" x14ac:dyDescent="0.2">
      <c r="A1820" s="244" t="s">
        <v>14219</v>
      </c>
      <c r="B1820" s="244" t="s">
        <v>14220</v>
      </c>
    </row>
    <row r="1821" spans="1:2" x14ac:dyDescent="0.2">
      <c r="A1821" s="244" t="s">
        <v>14221</v>
      </c>
      <c r="B1821" s="244" t="s">
        <v>14222</v>
      </c>
    </row>
    <row r="1822" spans="1:2" x14ac:dyDescent="0.2">
      <c r="A1822" s="244" t="s">
        <v>14223</v>
      </c>
      <c r="B1822" s="244" t="s">
        <v>14224</v>
      </c>
    </row>
    <row r="1823" spans="1:2" x14ac:dyDescent="0.2">
      <c r="A1823" s="244" t="s">
        <v>14225</v>
      </c>
      <c r="B1823" s="244" t="s">
        <v>14226</v>
      </c>
    </row>
    <row r="1824" spans="1:2" x14ac:dyDescent="0.2">
      <c r="A1824" s="244" t="s">
        <v>14227</v>
      </c>
      <c r="B1824" s="244" t="s">
        <v>14228</v>
      </c>
    </row>
    <row r="1825" spans="1:2" x14ac:dyDescent="0.2">
      <c r="A1825" s="244" t="s">
        <v>14229</v>
      </c>
      <c r="B1825" s="244" t="s">
        <v>14230</v>
      </c>
    </row>
    <row r="1826" spans="1:2" x14ac:dyDescent="0.2">
      <c r="A1826" s="244" t="s">
        <v>14231</v>
      </c>
      <c r="B1826" s="244" t="s">
        <v>14232</v>
      </c>
    </row>
    <row r="1827" spans="1:2" x14ac:dyDescent="0.2">
      <c r="A1827" s="244" t="s">
        <v>14233</v>
      </c>
      <c r="B1827" s="244" t="s">
        <v>14234</v>
      </c>
    </row>
    <row r="1828" spans="1:2" x14ac:dyDescent="0.2">
      <c r="A1828" s="244" t="s">
        <v>14235</v>
      </c>
      <c r="B1828" s="244" t="s">
        <v>14236</v>
      </c>
    </row>
    <row r="1829" spans="1:2" x14ac:dyDescent="0.2">
      <c r="A1829" s="244" t="s">
        <v>14237</v>
      </c>
      <c r="B1829" s="244" t="s">
        <v>14238</v>
      </c>
    </row>
    <row r="1830" spans="1:2" x14ac:dyDescent="0.2">
      <c r="A1830" s="244" t="s">
        <v>14239</v>
      </c>
      <c r="B1830" s="244" t="s">
        <v>14240</v>
      </c>
    </row>
    <row r="1831" spans="1:2" x14ac:dyDescent="0.2">
      <c r="A1831" s="244" t="s">
        <v>14241</v>
      </c>
      <c r="B1831" s="244" t="s">
        <v>14242</v>
      </c>
    </row>
    <row r="1832" spans="1:2" x14ac:dyDescent="0.2">
      <c r="A1832" s="244" t="s">
        <v>14243</v>
      </c>
      <c r="B1832" s="244" t="s">
        <v>14244</v>
      </c>
    </row>
    <row r="1833" spans="1:2" x14ac:dyDescent="0.2">
      <c r="A1833" s="244" t="s">
        <v>14245</v>
      </c>
      <c r="B1833" s="244" t="s">
        <v>14246</v>
      </c>
    </row>
    <row r="1834" spans="1:2" x14ac:dyDescent="0.2">
      <c r="A1834" s="244" t="s">
        <v>14247</v>
      </c>
      <c r="B1834" s="244" t="s">
        <v>14248</v>
      </c>
    </row>
    <row r="1835" spans="1:2" x14ac:dyDescent="0.2">
      <c r="A1835" s="244" t="s">
        <v>14249</v>
      </c>
      <c r="B1835" s="244" t="s">
        <v>14250</v>
      </c>
    </row>
    <row r="1836" spans="1:2" x14ac:dyDescent="0.2">
      <c r="A1836" s="244" t="s">
        <v>14251</v>
      </c>
      <c r="B1836" s="244" t="s">
        <v>14252</v>
      </c>
    </row>
    <row r="1837" spans="1:2" x14ac:dyDescent="0.2">
      <c r="A1837" s="244" t="s">
        <v>14253</v>
      </c>
      <c r="B1837" s="244" t="s">
        <v>14254</v>
      </c>
    </row>
    <row r="1838" spans="1:2" x14ac:dyDescent="0.2">
      <c r="A1838" s="244" t="s">
        <v>14255</v>
      </c>
      <c r="B1838" s="244" t="s">
        <v>14256</v>
      </c>
    </row>
    <row r="1839" spans="1:2" x14ac:dyDescent="0.2">
      <c r="A1839" s="244" t="s">
        <v>14257</v>
      </c>
      <c r="B1839" s="244" t="s">
        <v>14258</v>
      </c>
    </row>
    <row r="1840" spans="1:2" x14ac:dyDescent="0.2">
      <c r="A1840" s="244" t="s">
        <v>14259</v>
      </c>
      <c r="B1840" s="244" t="s">
        <v>14260</v>
      </c>
    </row>
    <row r="1841" spans="1:2" x14ac:dyDescent="0.2">
      <c r="A1841" s="244" t="s">
        <v>14261</v>
      </c>
      <c r="B1841" s="244" t="s">
        <v>14262</v>
      </c>
    </row>
    <row r="1842" spans="1:2" x14ac:dyDescent="0.2">
      <c r="A1842" s="244" t="s">
        <v>14263</v>
      </c>
      <c r="B1842" s="244" t="s">
        <v>14264</v>
      </c>
    </row>
    <row r="1843" spans="1:2" x14ac:dyDescent="0.2">
      <c r="A1843" s="244" t="s">
        <v>14265</v>
      </c>
      <c r="B1843" s="244" t="s">
        <v>14266</v>
      </c>
    </row>
    <row r="1844" spans="1:2" x14ac:dyDescent="0.2">
      <c r="A1844" s="244" t="s">
        <v>14267</v>
      </c>
      <c r="B1844" s="244" t="s">
        <v>14268</v>
      </c>
    </row>
    <row r="1845" spans="1:2" x14ac:dyDescent="0.2">
      <c r="A1845" s="244" t="s">
        <v>14269</v>
      </c>
      <c r="B1845" s="244" t="s">
        <v>14270</v>
      </c>
    </row>
    <row r="1846" spans="1:2" x14ac:dyDescent="0.2">
      <c r="A1846" s="244" t="s">
        <v>14271</v>
      </c>
      <c r="B1846" s="244" t="s">
        <v>14272</v>
      </c>
    </row>
    <row r="1847" spans="1:2" x14ac:dyDescent="0.2">
      <c r="A1847" s="244" t="s">
        <v>14273</v>
      </c>
      <c r="B1847" s="244" t="s">
        <v>14274</v>
      </c>
    </row>
    <row r="1848" spans="1:2" x14ac:dyDescent="0.2">
      <c r="A1848" s="244" t="s">
        <v>14275</v>
      </c>
      <c r="B1848" s="244" t="s">
        <v>14276</v>
      </c>
    </row>
    <row r="1849" spans="1:2" x14ac:dyDescent="0.2">
      <c r="A1849" s="244" t="s">
        <v>14277</v>
      </c>
      <c r="B1849" s="244" t="s">
        <v>14278</v>
      </c>
    </row>
    <row r="1850" spans="1:2" x14ac:dyDescent="0.2">
      <c r="A1850" s="244" t="s">
        <v>14279</v>
      </c>
      <c r="B1850" s="244" t="s">
        <v>14280</v>
      </c>
    </row>
    <row r="1851" spans="1:2" x14ac:dyDescent="0.2">
      <c r="A1851" s="244" t="s">
        <v>14281</v>
      </c>
      <c r="B1851" s="244" t="s">
        <v>14282</v>
      </c>
    </row>
    <row r="1852" spans="1:2" x14ac:dyDescent="0.2">
      <c r="A1852" s="244" t="s">
        <v>14283</v>
      </c>
      <c r="B1852" s="244" t="s">
        <v>14284</v>
      </c>
    </row>
    <row r="1853" spans="1:2" x14ac:dyDescent="0.2">
      <c r="A1853" s="244" t="s">
        <v>14285</v>
      </c>
      <c r="B1853" s="244" t="s">
        <v>14286</v>
      </c>
    </row>
    <row r="1854" spans="1:2" x14ac:dyDescent="0.2">
      <c r="A1854" s="244" t="s">
        <v>14287</v>
      </c>
      <c r="B1854" s="244" t="s">
        <v>14288</v>
      </c>
    </row>
    <row r="1855" spans="1:2" x14ac:dyDescent="0.2">
      <c r="A1855" s="244" t="s">
        <v>14289</v>
      </c>
      <c r="B1855" s="244" t="s">
        <v>14290</v>
      </c>
    </row>
    <row r="1856" spans="1:2" x14ac:dyDescent="0.2">
      <c r="A1856" s="244" t="s">
        <v>14291</v>
      </c>
      <c r="B1856" s="244" t="s">
        <v>14292</v>
      </c>
    </row>
    <row r="1857" spans="1:2" x14ac:dyDescent="0.2">
      <c r="A1857" s="244" t="s">
        <v>14293</v>
      </c>
      <c r="B1857" s="244" t="s">
        <v>14294</v>
      </c>
    </row>
    <row r="1858" spans="1:2" x14ac:dyDescent="0.2">
      <c r="A1858" s="244" t="s">
        <v>14295</v>
      </c>
      <c r="B1858" s="244" t="s">
        <v>14296</v>
      </c>
    </row>
    <row r="1859" spans="1:2" x14ac:dyDescent="0.2">
      <c r="A1859" s="244" t="s">
        <v>14297</v>
      </c>
      <c r="B1859" s="244" t="s">
        <v>14298</v>
      </c>
    </row>
    <row r="1860" spans="1:2" x14ac:dyDescent="0.2">
      <c r="A1860" s="244" t="s">
        <v>14299</v>
      </c>
      <c r="B1860" s="244" t="s">
        <v>14300</v>
      </c>
    </row>
    <row r="1861" spans="1:2" x14ac:dyDescent="0.2">
      <c r="A1861" s="244" t="s">
        <v>14301</v>
      </c>
      <c r="B1861" s="244" t="s">
        <v>14302</v>
      </c>
    </row>
    <row r="1862" spans="1:2" x14ac:dyDescent="0.2">
      <c r="A1862" s="244" t="s">
        <v>14303</v>
      </c>
      <c r="B1862" s="244" t="s">
        <v>14304</v>
      </c>
    </row>
    <row r="1863" spans="1:2" x14ac:dyDescent="0.2">
      <c r="A1863" s="244" t="s">
        <v>14305</v>
      </c>
      <c r="B1863" s="244" t="s">
        <v>14306</v>
      </c>
    </row>
    <row r="1864" spans="1:2" x14ac:dyDescent="0.2">
      <c r="A1864" s="244" t="s">
        <v>14307</v>
      </c>
      <c r="B1864" s="244" t="s">
        <v>14308</v>
      </c>
    </row>
    <row r="1865" spans="1:2" x14ac:dyDescent="0.2">
      <c r="A1865" s="244" t="s">
        <v>14309</v>
      </c>
      <c r="B1865" s="244" t="s">
        <v>14310</v>
      </c>
    </row>
    <row r="1866" spans="1:2" x14ac:dyDescent="0.2">
      <c r="A1866" s="244" t="s">
        <v>14311</v>
      </c>
      <c r="B1866" s="244" t="s">
        <v>14312</v>
      </c>
    </row>
    <row r="1867" spans="1:2" x14ac:dyDescent="0.2">
      <c r="A1867" s="244" t="s">
        <v>14313</v>
      </c>
      <c r="B1867" s="244" t="s">
        <v>14314</v>
      </c>
    </row>
    <row r="1868" spans="1:2" x14ac:dyDescent="0.2">
      <c r="A1868" s="244" t="s">
        <v>14315</v>
      </c>
      <c r="B1868" s="244" t="s">
        <v>14316</v>
      </c>
    </row>
    <row r="1869" spans="1:2" x14ac:dyDescent="0.2">
      <c r="A1869" s="244" t="s">
        <v>14317</v>
      </c>
      <c r="B1869" s="244" t="s">
        <v>14318</v>
      </c>
    </row>
    <row r="1870" spans="1:2" x14ac:dyDescent="0.2">
      <c r="A1870" s="244" t="s">
        <v>14319</v>
      </c>
      <c r="B1870" s="244" t="s">
        <v>14320</v>
      </c>
    </row>
    <row r="1871" spans="1:2" x14ac:dyDescent="0.2">
      <c r="A1871" s="244" t="s">
        <v>14321</v>
      </c>
      <c r="B1871" s="244" t="s">
        <v>14322</v>
      </c>
    </row>
    <row r="1872" spans="1:2" x14ac:dyDescent="0.2">
      <c r="A1872" s="244" t="s">
        <v>14323</v>
      </c>
      <c r="B1872" s="244" t="s">
        <v>14324</v>
      </c>
    </row>
    <row r="1873" spans="1:2" x14ac:dyDescent="0.2">
      <c r="A1873" s="244" t="s">
        <v>14325</v>
      </c>
      <c r="B1873" s="244" t="s">
        <v>14326</v>
      </c>
    </row>
    <row r="1874" spans="1:2" x14ac:dyDescent="0.2">
      <c r="A1874" s="244" t="s">
        <v>14327</v>
      </c>
      <c r="B1874" s="244" t="s">
        <v>14328</v>
      </c>
    </row>
    <row r="1875" spans="1:2" x14ac:dyDescent="0.2">
      <c r="A1875" s="244" t="s">
        <v>14329</v>
      </c>
      <c r="B1875" s="244" t="s">
        <v>14330</v>
      </c>
    </row>
    <row r="1876" spans="1:2" x14ac:dyDescent="0.2">
      <c r="A1876" s="244" t="s">
        <v>14331</v>
      </c>
      <c r="B1876" s="244" t="s">
        <v>14332</v>
      </c>
    </row>
    <row r="1877" spans="1:2" x14ac:dyDescent="0.2">
      <c r="A1877" s="244" t="s">
        <v>14333</v>
      </c>
      <c r="B1877" s="244" t="s">
        <v>14334</v>
      </c>
    </row>
    <row r="1878" spans="1:2" x14ac:dyDescent="0.2">
      <c r="A1878" s="244" t="s">
        <v>14335</v>
      </c>
      <c r="B1878" s="244" t="s">
        <v>14336</v>
      </c>
    </row>
    <row r="1879" spans="1:2" x14ac:dyDescent="0.2">
      <c r="A1879" s="244" t="s">
        <v>14337</v>
      </c>
      <c r="B1879" s="244" t="s">
        <v>14338</v>
      </c>
    </row>
    <row r="1880" spans="1:2" x14ac:dyDescent="0.2">
      <c r="A1880" s="244" t="s">
        <v>14339</v>
      </c>
      <c r="B1880" s="244" t="s">
        <v>14340</v>
      </c>
    </row>
    <row r="1881" spans="1:2" x14ac:dyDescent="0.2">
      <c r="A1881" s="244" t="s">
        <v>14341</v>
      </c>
      <c r="B1881" s="244" t="s">
        <v>14342</v>
      </c>
    </row>
    <row r="1882" spans="1:2" x14ac:dyDescent="0.2">
      <c r="A1882" s="244" t="s">
        <v>14343</v>
      </c>
      <c r="B1882" s="244" t="s">
        <v>14344</v>
      </c>
    </row>
    <row r="1883" spans="1:2" x14ac:dyDescent="0.2">
      <c r="A1883" s="244" t="s">
        <v>14345</v>
      </c>
      <c r="B1883" s="244" t="s">
        <v>14346</v>
      </c>
    </row>
    <row r="1884" spans="1:2" x14ac:dyDescent="0.2">
      <c r="A1884" s="244" t="s">
        <v>14347</v>
      </c>
      <c r="B1884" s="244" t="s">
        <v>14348</v>
      </c>
    </row>
    <row r="1885" spans="1:2" x14ac:dyDescent="0.2">
      <c r="A1885" s="244" t="s">
        <v>14349</v>
      </c>
      <c r="B1885" s="244" t="s">
        <v>14350</v>
      </c>
    </row>
    <row r="1886" spans="1:2" x14ac:dyDescent="0.2">
      <c r="A1886" s="244" t="s">
        <v>14351</v>
      </c>
      <c r="B1886" s="244" t="s">
        <v>14352</v>
      </c>
    </row>
    <row r="1887" spans="1:2" x14ac:dyDescent="0.2">
      <c r="A1887" s="244" t="s">
        <v>14353</v>
      </c>
      <c r="B1887" s="244" t="s">
        <v>14354</v>
      </c>
    </row>
    <row r="1888" spans="1:2" x14ac:dyDescent="0.2">
      <c r="A1888" s="244" t="s">
        <v>14355</v>
      </c>
      <c r="B1888" s="244" t="s">
        <v>14356</v>
      </c>
    </row>
    <row r="1889" spans="1:2" x14ac:dyDescent="0.2">
      <c r="A1889" s="244" t="s">
        <v>14357</v>
      </c>
      <c r="B1889" s="244" t="s">
        <v>14358</v>
      </c>
    </row>
    <row r="1890" spans="1:2" x14ac:dyDescent="0.2">
      <c r="A1890" s="244" t="s">
        <v>14359</v>
      </c>
      <c r="B1890" s="244" t="s">
        <v>14360</v>
      </c>
    </row>
    <row r="1891" spans="1:2" x14ac:dyDescent="0.2">
      <c r="A1891" s="244" t="s">
        <v>14361</v>
      </c>
      <c r="B1891" s="244" t="s">
        <v>14362</v>
      </c>
    </row>
    <row r="1892" spans="1:2" x14ac:dyDescent="0.2">
      <c r="A1892" s="244" t="s">
        <v>14363</v>
      </c>
      <c r="B1892" s="244" t="s">
        <v>14364</v>
      </c>
    </row>
    <row r="1893" spans="1:2" x14ac:dyDescent="0.2">
      <c r="A1893" s="244" t="s">
        <v>14365</v>
      </c>
      <c r="B1893" s="244" t="s">
        <v>14366</v>
      </c>
    </row>
    <row r="1894" spans="1:2" x14ac:dyDescent="0.2">
      <c r="A1894" s="244" t="s">
        <v>14367</v>
      </c>
      <c r="B1894" s="244" t="s">
        <v>14368</v>
      </c>
    </row>
    <row r="1895" spans="1:2" x14ac:dyDescent="0.2">
      <c r="A1895" s="244" t="s">
        <v>14369</v>
      </c>
      <c r="B1895" s="244" t="s">
        <v>14370</v>
      </c>
    </row>
    <row r="1896" spans="1:2" x14ac:dyDescent="0.2">
      <c r="A1896" s="244" t="s">
        <v>14371</v>
      </c>
      <c r="B1896" s="244" t="s">
        <v>14372</v>
      </c>
    </row>
    <row r="1897" spans="1:2" x14ac:dyDescent="0.2">
      <c r="A1897" s="244" t="s">
        <v>14373</v>
      </c>
      <c r="B1897" s="244" t="s">
        <v>14374</v>
      </c>
    </row>
    <row r="1898" spans="1:2" x14ac:dyDescent="0.2">
      <c r="A1898" s="244" t="s">
        <v>14375</v>
      </c>
      <c r="B1898" s="244" t="s">
        <v>14376</v>
      </c>
    </row>
    <row r="1899" spans="1:2" x14ac:dyDescent="0.2">
      <c r="A1899" s="244" t="s">
        <v>14377</v>
      </c>
      <c r="B1899" s="244" t="s">
        <v>14378</v>
      </c>
    </row>
    <row r="1900" spans="1:2" x14ac:dyDescent="0.2">
      <c r="A1900" s="244" t="s">
        <v>14379</v>
      </c>
      <c r="B1900" s="244" t="s">
        <v>14380</v>
      </c>
    </row>
    <row r="1901" spans="1:2" x14ac:dyDescent="0.2">
      <c r="A1901" s="244" t="s">
        <v>14381</v>
      </c>
      <c r="B1901" s="244" t="s">
        <v>14382</v>
      </c>
    </row>
    <row r="1902" spans="1:2" x14ac:dyDescent="0.2">
      <c r="A1902" s="244" t="s">
        <v>14383</v>
      </c>
      <c r="B1902" s="244" t="s">
        <v>14384</v>
      </c>
    </row>
    <row r="1903" spans="1:2" x14ac:dyDescent="0.2">
      <c r="A1903" s="244" t="s">
        <v>14385</v>
      </c>
      <c r="B1903" s="244" t="s">
        <v>14386</v>
      </c>
    </row>
    <row r="1904" spans="1:2" x14ac:dyDescent="0.2">
      <c r="A1904" s="244" t="s">
        <v>14387</v>
      </c>
      <c r="B1904" s="244" t="s">
        <v>14388</v>
      </c>
    </row>
    <row r="1905" spans="1:2" x14ac:dyDescent="0.2">
      <c r="A1905" s="244" t="s">
        <v>14389</v>
      </c>
      <c r="B1905" s="244" t="s">
        <v>14390</v>
      </c>
    </row>
    <row r="1906" spans="1:2" x14ac:dyDescent="0.2">
      <c r="A1906" s="244" t="s">
        <v>14391</v>
      </c>
      <c r="B1906" s="244" t="s">
        <v>14392</v>
      </c>
    </row>
    <row r="1907" spans="1:2" x14ac:dyDescent="0.2">
      <c r="A1907" s="244" t="s">
        <v>14393</v>
      </c>
      <c r="B1907" s="244" t="s">
        <v>14394</v>
      </c>
    </row>
    <row r="1908" spans="1:2" x14ac:dyDescent="0.2">
      <c r="A1908" s="244" t="s">
        <v>14395</v>
      </c>
      <c r="B1908" s="244" t="s">
        <v>14396</v>
      </c>
    </row>
    <row r="1909" spans="1:2" x14ac:dyDescent="0.2">
      <c r="A1909" s="244" t="s">
        <v>14397</v>
      </c>
      <c r="B1909" s="244" t="s">
        <v>14398</v>
      </c>
    </row>
    <row r="1910" spans="1:2" x14ac:dyDescent="0.2">
      <c r="A1910" s="244" t="s">
        <v>14399</v>
      </c>
      <c r="B1910" s="244" t="s">
        <v>14400</v>
      </c>
    </row>
    <row r="1911" spans="1:2" x14ac:dyDescent="0.2">
      <c r="A1911" s="244" t="s">
        <v>14401</v>
      </c>
      <c r="B1911" s="244" t="s">
        <v>14402</v>
      </c>
    </row>
    <row r="1912" spans="1:2" x14ac:dyDescent="0.2">
      <c r="A1912" s="244" t="s">
        <v>14403</v>
      </c>
      <c r="B1912" s="244" t="s">
        <v>14404</v>
      </c>
    </row>
    <row r="1913" spans="1:2" x14ac:dyDescent="0.2">
      <c r="A1913" s="244" t="s">
        <v>14405</v>
      </c>
      <c r="B1913" s="244" t="s">
        <v>14406</v>
      </c>
    </row>
    <row r="1914" spans="1:2" x14ac:dyDescent="0.2">
      <c r="A1914" s="244" t="s">
        <v>14407</v>
      </c>
      <c r="B1914" s="244" t="s">
        <v>14408</v>
      </c>
    </row>
    <row r="1915" spans="1:2" x14ac:dyDescent="0.2">
      <c r="A1915" s="244" t="s">
        <v>14409</v>
      </c>
      <c r="B1915" s="244" t="s">
        <v>14410</v>
      </c>
    </row>
    <row r="1916" spans="1:2" x14ac:dyDescent="0.2">
      <c r="A1916" s="244" t="s">
        <v>14411</v>
      </c>
      <c r="B1916" s="244" t="s">
        <v>14412</v>
      </c>
    </row>
    <row r="1917" spans="1:2" x14ac:dyDescent="0.2">
      <c r="A1917" s="244" t="s">
        <v>14413</v>
      </c>
      <c r="B1917" s="244" t="s">
        <v>14414</v>
      </c>
    </row>
    <row r="1918" spans="1:2" x14ac:dyDescent="0.2">
      <c r="A1918" s="244" t="s">
        <v>14415</v>
      </c>
      <c r="B1918" s="244" t="s">
        <v>14416</v>
      </c>
    </row>
    <row r="1919" spans="1:2" x14ac:dyDescent="0.2">
      <c r="A1919" s="244" t="s">
        <v>14417</v>
      </c>
      <c r="B1919" s="244" t="s">
        <v>14418</v>
      </c>
    </row>
    <row r="1920" spans="1:2" x14ac:dyDescent="0.2">
      <c r="A1920" s="244" t="s">
        <v>14419</v>
      </c>
      <c r="B1920" s="244" t="s">
        <v>14420</v>
      </c>
    </row>
    <row r="1921" spans="1:2" x14ac:dyDescent="0.2">
      <c r="A1921" s="244" t="s">
        <v>14421</v>
      </c>
      <c r="B1921" s="244" t="s">
        <v>14422</v>
      </c>
    </row>
    <row r="1922" spans="1:2" x14ac:dyDescent="0.2">
      <c r="A1922" s="244" t="s">
        <v>14423</v>
      </c>
      <c r="B1922" s="244" t="s">
        <v>14424</v>
      </c>
    </row>
    <row r="1923" spans="1:2" x14ac:dyDescent="0.2">
      <c r="A1923" s="244" t="s">
        <v>14425</v>
      </c>
      <c r="B1923" s="244" t="s">
        <v>14426</v>
      </c>
    </row>
    <row r="1924" spans="1:2" x14ac:dyDescent="0.2">
      <c r="A1924" s="244" t="s">
        <v>14427</v>
      </c>
      <c r="B1924" s="244" t="s">
        <v>14428</v>
      </c>
    </row>
    <row r="1925" spans="1:2" x14ac:dyDescent="0.2">
      <c r="A1925" s="244" t="s">
        <v>14429</v>
      </c>
      <c r="B1925" s="244" t="s">
        <v>14430</v>
      </c>
    </row>
    <row r="1926" spans="1:2" x14ac:dyDescent="0.2">
      <c r="A1926" s="244" t="s">
        <v>14431</v>
      </c>
      <c r="B1926" s="244" t="s">
        <v>14432</v>
      </c>
    </row>
    <row r="1927" spans="1:2" x14ac:dyDescent="0.2">
      <c r="A1927" s="244" t="s">
        <v>14433</v>
      </c>
      <c r="B1927" s="244" t="s">
        <v>14434</v>
      </c>
    </row>
    <row r="1928" spans="1:2" x14ac:dyDescent="0.2">
      <c r="A1928" s="244" t="s">
        <v>14435</v>
      </c>
      <c r="B1928" s="244" t="s">
        <v>14436</v>
      </c>
    </row>
    <row r="1929" spans="1:2" x14ac:dyDescent="0.2">
      <c r="A1929" s="244" t="s">
        <v>14437</v>
      </c>
      <c r="B1929" s="244" t="s">
        <v>14438</v>
      </c>
    </row>
    <row r="1930" spans="1:2" x14ac:dyDescent="0.2">
      <c r="A1930" s="244" t="s">
        <v>14439</v>
      </c>
      <c r="B1930" s="244" t="s">
        <v>14440</v>
      </c>
    </row>
    <row r="1931" spans="1:2" x14ac:dyDescent="0.2">
      <c r="A1931" s="244" t="s">
        <v>14441</v>
      </c>
      <c r="B1931" s="244" t="s">
        <v>14442</v>
      </c>
    </row>
    <row r="1932" spans="1:2" x14ac:dyDescent="0.2">
      <c r="A1932" s="244" t="s">
        <v>14443</v>
      </c>
      <c r="B1932" s="244" t="s">
        <v>14444</v>
      </c>
    </row>
    <row r="1933" spans="1:2" x14ac:dyDescent="0.2">
      <c r="A1933" s="244" t="s">
        <v>14445</v>
      </c>
      <c r="B1933" s="244" t="s">
        <v>14446</v>
      </c>
    </row>
    <row r="1934" spans="1:2" x14ac:dyDescent="0.2">
      <c r="A1934" s="244" t="s">
        <v>14447</v>
      </c>
      <c r="B1934" s="244" t="s">
        <v>14448</v>
      </c>
    </row>
    <row r="1935" spans="1:2" x14ac:dyDescent="0.2">
      <c r="A1935" s="244" t="s">
        <v>14449</v>
      </c>
      <c r="B1935" s="244" t="s">
        <v>14450</v>
      </c>
    </row>
    <row r="1936" spans="1:2" x14ac:dyDescent="0.2">
      <c r="A1936" s="244" t="s">
        <v>14451</v>
      </c>
      <c r="B1936" s="244" t="s">
        <v>14452</v>
      </c>
    </row>
    <row r="1937" spans="1:2" x14ac:dyDescent="0.2">
      <c r="A1937" s="244" t="s">
        <v>14453</v>
      </c>
      <c r="B1937" s="244" t="s">
        <v>14454</v>
      </c>
    </row>
    <row r="1938" spans="1:2" x14ac:dyDescent="0.2">
      <c r="A1938" s="244" t="s">
        <v>14455</v>
      </c>
      <c r="B1938" s="244" t="s">
        <v>14456</v>
      </c>
    </row>
    <row r="1939" spans="1:2" x14ac:dyDescent="0.2">
      <c r="A1939" s="244" t="s">
        <v>14457</v>
      </c>
      <c r="B1939" s="244" t="s">
        <v>14458</v>
      </c>
    </row>
    <row r="1940" spans="1:2" x14ac:dyDescent="0.2">
      <c r="A1940" s="244" t="s">
        <v>14459</v>
      </c>
      <c r="B1940" s="244" t="s">
        <v>14460</v>
      </c>
    </row>
    <row r="1941" spans="1:2" x14ac:dyDescent="0.2">
      <c r="A1941" s="244" t="s">
        <v>14461</v>
      </c>
      <c r="B1941" s="244" t="s">
        <v>14462</v>
      </c>
    </row>
    <row r="1942" spans="1:2" x14ac:dyDescent="0.2">
      <c r="A1942" s="244" t="s">
        <v>14463</v>
      </c>
      <c r="B1942" s="244" t="s">
        <v>14464</v>
      </c>
    </row>
    <row r="1943" spans="1:2" x14ac:dyDescent="0.2">
      <c r="A1943" s="244" t="s">
        <v>14465</v>
      </c>
      <c r="B1943" s="244" t="s">
        <v>14466</v>
      </c>
    </row>
    <row r="1944" spans="1:2" x14ac:dyDescent="0.2">
      <c r="A1944" s="244" t="s">
        <v>14467</v>
      </c>
      <c r="B1944" s="244" t="s">
        <v>14468</v>
      </c>
    </row>
    <row r="1945" spans="1:2" x14ac:dyDescent="0.2">
      <c r="A1945" s="244" t="s">
        <v>14469</v>
      </c>
      <c r="B1945" s="244" t="s">
        <v>14470</v>
      </c>
    </row>
    <row r="1946" spans="1:2" x14ac:dyDescent="0.2">
      <c r="A1946" s="244" t="s">
        <v>14471</v>
      </c>
      <c r="B1946" s="244" t="s">
        <v>14472</v>
      </c>
    </row>
    <row r="1947" spans="1:2" x14ac:dyDescent="0.2">
      <c r="A1947" s="244" t="s">
        <v>14473</v>
      </c>
      <c r="B1947" s="244" t="s">
        <v>14474</v>
      </c>
    </row>
    <row r="1948" spans="1:2" x14ac:dyDescent="0.2">
      <c r="A1948" s="244" t="s">
        <v>14475</v>
      </c>
      <c r="B1948" s="244" t="s">
        <v>14476</v>
      </c>
    </row>
    <row r="1949" spans="1:2" x14ac:dyDescent="0.2">
      <c r="A1949" s="244" t="s">
        <v>14477</v>
      </c>
      <c r="B1949" s="244" t="s">
        <v>14478</v>
      </c>
    </row>
    <row r="1950" spans="1:2" x14ac:dyDescent="0.2">
      <c r="A1950" s="244" t="s">
        <v>14479</v>
      </c>
      <c r="B1950" s="244" t="s">
        <v>14480</v>
      </c>
    </row>
    <row r="1951" spans="1:2" x14ac:dyDescent="0.2">
      <c r="A1951" s="244" t="s">
        <v>14481</v>
      </c>
      <c r="B1951" s="244" t="s">
        <v>14482</v>
      </c>
    </row>
    <row r="1952" spans="1:2" x14ac:dyDescent="0.2">
      <c r="A1952" s="244" t="s">
        <v>14483</v>
      </c>
      <c r="B1952" s="244" t="s">
        <v>14484</v>
      </c>
    </row>
    <row r="1953" spans="1:2" x14ac:dyDescent="0.2">
      <c r="A1953" s="244" t="s">
        <v>14485</v>
      </c>
      <c r="B1953" s="244" t="s">
        <v>14486</v>
      </c>
    </row>
    <row r="1954" spans="1:2" x14ac:dyDescent="0.2">
      <c r="A1954" s="244" t="s">
        <v>14487</v>
      </c>
      <c r="B1954" s="244" t="s">
        <v>14488</v>
      </c>
    </row>
    <row r="1955" spans="1:2" x14ac:dyDescent="0.2">
      <c r="A1955" s="244" t="s">
        <v>14489</v>
      </c>
      <c r="B1955" s="244" t="s">
        <v>14490</v>
      </c>
    </row>
    <row r="1956" spans="1:2" x14ac:dyDescent="0.2">
      <c r="A1956" s="244" t="s">
        <v>14491</v>
      </c>
      <c r="B1956" s="244" t="s">
        <v>14492</v>
      </c>
    </row>
    <row r="1957" spans="1:2" x14ac:dyDescent="0.2">
      <c r="A1957" s="244" t="s">
        <v>14493</v>
      </c>
      <c r="B1957" s="244" t="s">
        <v>14494</v>
      </c>
    </row>
    <row r="1958" spans="1:2" x14ac:dyDescent="0.2">
      <c r="A1958" s="244" t="s">
        <v>14495</v>
      </c>
      <c r="B1958" s="244" t="s">
        <v>14496</v>
      </c>
    </row>
    <row r="1959" spans="1:2" x14ac:dyDescent="0.2">
      <c r="A1959" s="244" t="s">
        <v>14497</v>
      </c>
      <c r="B1959" s="244" t="s">
        <v>14498</v>
      </c>
    </row>
    <row r="1960" spans="1:2" x14ac:dyDescent="0.2">
      <c r="A1960" s="244" t="s">
        <v>14499</v>
      </c>
      <c r="B1960" s="244" t="s">
        <v>14500</v>
      </c>
    </row>
    <row r="1961" spans="1:2" x14ac:dyDescent="0.2">
      <c r="A1961" s="244" t="s">
        <v>14501</v>
      </c>
      <c r="B1961" s="244" t="s">
        <v>14502</v>
      </c>
    </row>
    <row r="1962" spans="1:2" x14ac:dyDescent="0.2">
      <c r="A1962" s="244" t="s">
        <v>14503</v>
      </c>
      <c r="B1962" s="244" t="s">
        <v>14504</v>
      </c>
    </row>
    <row r="1963" spans="1:2" x14ac:dyDescent="0.2">
      <c r="A1963" s="244" t="s">
        <v>14505</v>
      </c>
      <c r="B1963" s="244" t="s">
        <v>14506</v>
      </c>
    </row>
    <row r="1964" spans="1:2" x14ac:dyDescent="0.2">
      <c r="A1964" s="244" t="s">
        <v>14507</v>
      </c>
      <c r="B1964" s="244" t="s">
        <v>14508</v>
      </c>
    </row>
    <row r="1965" spans="1:2" x14ac:dyDescent="0.2">
      <c r="A1965" s="244" t="s">
        <v>14509</v>
      </c>
      <c r="B1965" s="244" t="s">
        <v>14510</v>
      </c>
    </row>
    <row r="1966" spans="1:2" x14ac:dyDescent="0.2">
      <c r="A1966" s="244" t="s">
        <v>14511</v>
      </c>
      <c r="B1966" s="244" t="s">
        <v>14512</v>
      </c>
    </row>
    <row r="1967" spans="1:2" x14ac:dyDescent="0.2">
      <c r="A1967" s="244" t="s">
        <v>14513</v>
      </c>
      <c r="B1967" s="244" t="s">
        <v>14514</v>
      </c>
    </row>
    <row r="1968" spans="1:2" x14ac:dyDescent="0.2">
      <c r="A1968" s="244" t="s">
        <v>14515</v>
      </c>
      <c r="B1968" s="244" t="s">
        <v>14516</v>
      </c>
    </row>
    <row r="1969" spans="1:2" x14ac:dyDescent="0.2">
      <c r="A1969" s="244" t="s">
        <v>14517</v>
      </c>
      <c r="B1969" s="244" t="s">
        <v>14518</v>
      </c>
    </row>
    <row r="1970" spans="1:2" x14ac:dyDescent="0.2">
      <c r="A1970" s="244" t="s">
        <v>14519</v>
      </c>
      <c r="B1970" s="244" t="s">
        <v>14520</v>
      </c>
    </row>
    <row r="1971" spans="1:2" x14ac:dyDescent="0.2">
      <c r="A1971" s="244" t="s">
        <v>14521</v>
      </c>
      <c r="B1971" s="244" t="s">
        <v>14522</v>
      </c>
    </row>
    <row r="1972" spans="1:2" x14ac:dyDescent="0.2">
      <c r="A1972" s="244" t="s">
        <v>14523</v>
      </c>
      <c r="B1972" s="244" t="s">
        <v>14524</v>
      </c>
    </row>
    <row r="1973" spans="1:2" x14ac:dyDescent="0.2">
      <c r="A1973" s="244" t="s">
        <v>14525</v>
      </c>
      <c r="B1973" s="244" t="s">
        <v>14526</v>
      </c>
    </row>
    <row r="1974" spans="1:2" x14ac:dyDescent="0.2">
      <c r="A1974" s="244" t="s">
        <v>14527</v>
      </c>
      <c r="B1974" s="244" t="s">
        <v>14528</v>
      </c>
    </row>
    <row r="1975" spans="1:2" x14ac:dyDescent="0.2">
      <c r="A1975" s="244" t="s">
        <v>14529</v>
      </c>
      <c r="B1975" s="244" t="s">
        <v>14530</v>
      </c>
    </row>
    <row r="1976" spans="1:2" x14ac:dyDescent="0.2">
      <c r="A1976" s="244" t="s">
        <v>14531</v>
      </c>
      <c r="B1976" s="244" t="s">
        <v>14532</v>
      </c>
    </row>
    <row r="1977" spans="1:2" x14ac:dyDescent="0.2">
      <c r="A1977" s="244" t="s">
        <v>14533</v>
      </c>
      <c r="B1977" s="244" t="s">
        <v>14534</v>
      </c>
    </row>
    <row r="1978" spans="1:2" x14ac:dyDescent="0.2">
      <c r="A1978" s="244" t="s">
        <v>14535</v>
      </c>
      <c r="B1978" s="244" t="s">
        <v>14536</v>
      </c>
    </row>
    <row r="1979" spans="1:2" x14ac:dyDescent="0.2">
      <c r="A1979" s="244" t="s">
        <v>14537</v>
      </c>
      <c r="B1979" s="244" t="s">
        <v>14538</v>
      </c>
    </row>
    <row r="1980" spans="1:2" x14ac:dyDescent="0.2">
      <c r="A1980" s="244" t="s">
        <v>14539</v>
      </c>
      <c r="B1980" s="244" t="s">
        <v>14540</v>
      </c>
    </row>
    <row r="1981" spans="1:2" x14ac:dyDescent="0.2">
      <c r="A1981" s="244" t="s">
        <v>14541</v>
      </c>
      <c r="B1981" s="244" t="s">
        <v>14542</v>
      </c>
    </row>
    <row r="1982" spans="1:2" x14ac:dyDescent="0.2">
      <c r="A1982" s="244" t="s">
        <v>14543</v>
      </c>
      <c r="B1982" s="244" t="s">
        <v>14544</v>
      </c>
    </row>
    <row r="1983" spans="1:2" x14ac:dyDescent="0.2">
      <c r="A1983" s="244" t="s">
        <v>14545</v>
      </c>
      <c r="B1983" s="244" t="s">
        <v>14546</v>
      </c>
    </row>
    <row r="1984" spans="1:2" x14ac:dyDescent="0.2">
      <c r="A1984" s="244" t="s">
        <v>14547</v>
      </c>
      <c r="B1984" s="244" t="s">
        <v>14548</v>
      </c>
    </row>
    <row r="1985" spans="1:2" x14ac:dyDescent="0.2">
      <c r="A1985" s="244" t="s">
        <v>14549</v>
      </c>
      <c r="B1985" s="244" t="s">
        <v>14550</v>
      </c>
    </row>
    <row r="1986" spans="1:2" x14ac:dyDescent="0.2">
      <c r="A1986" s="244" t="s">
        <v>14551</v>
      </c>
      <c r="B1986" s="244" t="s">
        <v>14552</v>
      </c>
    </row>
    <row r="1987" spans="1:2" x14ac:dyDescent="0.2">
      <c r="A1987" s="244" t="s">
        <v>14553</v>
      </c>
      <c r="B1987" s="244" t="s">
        <v>14554</v>
      </c>
    </row>
    <row r="1988" spans="1:2" x14ac:dyDescent="0.2">
      <c r="A1988" s="244" t="s">
        <v>14555</v>
      </c>
      <c r="B1988" s="244" t="s">
        <v>14556</v>
      </c>
    </row>
    <row r="1989" spans="1:2" x14ac:dyDescent="0.2">
      <c r="A1989" s="244" t="s">
        <v>14557</v>
      </c>
      <c r="B1989" s="244" t="s">
        <v>14558</v>
      </c>
    </row>
    <row r="1990" spans="1:2" x14ac:dyDescent="0.2">
      <c r="A1990" s="244" t="s">
        <v>14559</v>
      </c>
      <c r="B1990" s="244" t="s">
        <v>14560</v>
      </c>
    </row>
    <row r="1991" spans="1:2" x14ac:dyDescent="0.2">
      <c r="A1991" s="244" t="s">
        <v>14561</v>
      </c>
      <c r="B1991" s="244" t="s">
        <v>14562</v>
      </c>
    </row>
    <row r="1992" spans="1:2" x14ac:dyDescent="0.2">
      <c r="A1992" s="244" t="s">
        <v>14563</v>
      </c>
      <c r="B1992" s="244" t="s">
        <v>14564</v>
      </c>
    </row>
    <row r="1993" spans="1:2" x14ac:dyDescent="0.2">
      <c r="A1993" s="244" t="s">
        <v>14565</v>
      </c>
      <c r="B1993" s="244" t="s">
        <v>14566</v>
      </c>
    </row>
    <row r="1994" spans="1:2" x14ac:dyDescent="0.2">
      <c r="A1994" s="244" t="s">
        <v>14567</v>
      </c>
      <c r="B1994" s="244" t="s">
        <v>14568</v>
      </c>
    </row>
    <row r="1995" spans="1:2" x14ac:dyDescent="0.2">
      <c r="A1995" s="244" t="s">
        <v>14569</v>
      </c>
      <c r="B1995" s="244" t="s">
        <v>14570</v>
      </c>
    </row>
    <row r="1996" spans="1:2" x14ac:dyDescent="0.2">
      <c r="A1996" s="244" t="s">
        <v>14571</v>
      </c>
      <c r="B1996" s="244" t="s">
        <v>14572</v>
      </c>
    </row>
    <row r="1997" spans="1:2" x14ac:dyDescent="0.2">
      <c r="A1997" s="244" t="s">
        <v>14573</v>
      </c>
      <c r="B1997" s="244" t="s">
        <v>14574</v>
      </c>
    </row>
    <row r="1998" spans="1:2" x14ac:dyDescent="0.2">
      <c r="A1998" s="244" t="s">
        <v>14575</v>
      </c>
      <c r="B1998" s="244" t="s">
        <v>14576</v>
      </c>
    </row>
    <row r="1999" spans="1:2" x14ac:dyDescent="0.2">
      <c r="A1999" s="244" t="s">
        <v>14577</v>
      </c>
      <c r="B1999" s="244" t="s">
        <v>14578</v>
      </c>
    </row>
    <row r="2000" spans="1:2" x14ac:dyDescent="0.2">
      <c r="A2000" s="244" t="s">
        <v>14579</v>
      </c>
      <c r="B2000" s="244" t="s">
        <v>14580</v>
      </c>
    </row>
    <row r="2001" spans="1:2" x14ac:dyDescent="0.2">
      <c r="A2001" s="244" t="s">
        <v>14581</v>
      </c>
      <c r="B2001" s="244" t="s">
        <v>14582</v>
      </c>
    </row>
    <row r="2002" spans="1:2" x14ac:dyDescent="0.2">
      <c r="A2002" s="244" t="s">
        <v>14583</v>
      </c>
      <c r="B2002" s="244" t="s">
        <v>14584</v>
      </c>
    </row>
    <row r="2003" spans="1:2" x14ac:dyDescent="0.2">
      <c r="A2003" s="244" t="s">
        <v>14585</v>
      </c>
      <c r="B2003" s="244" t="s">
        <v>14586</v>
      </c>
    </row>
    <row r="2004" spans="1:2" x14ac:dyDescent="0.2">
      <c r="A2004" s="244" t="s">
        <v>14587</v>
      </c>
      <c r="B2004" s="244" t="s">
        <v>14588</v>
      </c>
    </row>
    <row r="2005" spans="1:2" x14ac:dyDescent="0.2">
      <c r="A2005" s="244" t="s">
        <v>14589</v>
      </c>
      <c r="B2005" s="244" t="s">
        <v>14590</v>
      </c>
    </row>
    <row r="2006" spans="1:2" x14ac:dyDescent="0.2">
      <c r="A2006" s="244" t="s">
        <v>14591</v>
      </c>
      <c r="B2006" s="244" t="s">
        <v>14592</v>
      </c>
    </row>
    <row r="2007" spans="1:2" x14ac:dyDescent="0.2">
      <c r="A2007" s="244" t="s">
        <v>14593</v>
      </c>
      <c r="B2007" s="244" t="s">
        <v>14594</v>
      </c>
    </row>
    <row r="2008" spans="1:2" x14ac:dyDescent="0.2">
      <c r="A2008" s="244" t="s">
        <v>14595</v>
      </c>
      <c r="B2008" s="244" t="s">
        <v>14596</v>
      </c>
    </row>
    <row r="2009" spans="1:2" x14ac:dyDescent="0.2">
      <c r="A2009" s="244" t="s">
        <v>14597</v>
      </c>
      <c r="B2009" s="244" t="s">
        <v>14598</v>
      </c>
    </row>
    <row r="2010" spans="1:2" x14ac:dyDescent="0.2">
      <c r="A2010" s="244" t="s">
        <v>14599</v>
      </c>
      <c r="B2010" s="244" t="s">
        <v>14600</v>
      </c>
    </row>
    <row r="2011" spans="1:2" x14ac:dyDescent="0.2">
      <c r="A2011" s="244" t="s">
        <v>14601</v>
      </c>
      <c r="B2011" s="244" t="s">
        <v>14602</v>
      </c>
    </row>
    <row r="2012" spans="1:2" x14ac:dyDescent="0.2">
      <c r="A2012" s="244" t="s">
        <v>14603</v>
      </c>
      <c r="B2012" s="244" t="s">
        <v>14604</v>
      </c>
    </row>
    <row r="2013" spans="1:2" x14ac:dyDescent="0.2">
      <c r="A2013" s="244" t="s">
        <v>14605</v>
      </c>
      <c r="B2013" s="244" t="s">
        <v>14606</v>
      </c>
    </row>
    <row r="2014" spans="1:2" x14ac:dyDescent="0.2">
      <c r="A2014" s="244" t="s">
        <v>14607</v>
      </c>
      <c r="B2014" s="244" t="s">
        <v>14608</v>
      </c>
    </row>
    <row r="2015" spans="1:2" x14ac:dyDescent="0.2">
      <c r="A2015" s="244" t="s">
        <v>14609</v>
      </c>
      <c r="B2015" s="244" t="s">
        <v>14610</v>
      </c>
    </row>
    <row r="2016" spans="1:2" x14ac:dyDescent="0.2">
      <c r="A2016" s="244" t="s">
        <v>14611</v>
      </c>
      <c r="B2016" s="244" t="s">
        <v>14612</v>
      </c>
    </row>
    <row r="2017" spans="1:2" x14ac:dyDescent="0.2">
      <c r="A2017" s="244" t="s">
        <v>14613</v>
      </c>
      <c r="B2017" s="244" t="s">
        <v>14614</v>
      </c>
    </row>
    <row r="2018" spans="1:2" x14ac:dyDescent="0.2">
      <c r="A2018" s="244" t="s">
        <v>14615</v>
      </c>
      <c r="B2018" s="244" t="s">
        <v>14616</v>
      </c>
    </row>
    <row r="2019" spans="1:2" x14ac:dyDescent="0.2">
      <c r="A2019" s="244" t="s">
        <v>14617</v>
      </c>
      <c r="B2019" s="244" t="s">
        <v>14618</v>
      </c>
    </row>
    <row r="2020" spans="1:2" x14ac:dyDescent="0.2">
      <c r="A2020" s="244" t="s">
        <v>14619</v>
      </c>
      <c r="B2020" s="244" t="s">
        <v>14620</v>
      </c>
    </row>
    <row r="2021" spans="1:2" x14ac:dyDescent="0.2">
      <c r="A2021" s="244" t="s">
        <v>14621</v>
      </c>
      <c r="B2021" s="244" t="s">
        <v>14622</v>
      </c>
    </row>
    <row r="2022" spans="1:2" x14ac:dyDescent="0.2">
      <c r="A2022" s="244" t="s">
        <v>14623</v>
      </c>
      <c r="B2022" s="244" t="s">
        <v>14624</v>
      </c>
    </row>
    <row r="2023" spans="1:2" x14ac:dyDescent="0.2">
      <c r="A2023" s="244" t="s">
        <v>14625</v>
      </c>
      <c r="B2023" s="244" t="s">
        <v>14626</v>
      </c>
    </row>
    <row r="2024" spans="1:2" x14ac:dyDescent="0.2">
      <c r="A2024" s="244" t="s">
        <v>14627</v>
      </c>
      <c r="B2024" s="244" t="s">
        <v>14628</v>
      </c>
    </row>
    <row r="2025" spans="1:2" x14ac:dyDescent="0.2">
      <c r="A2025" s="244" t="s">
        <v>14629</v>
      </c>
      <c r="B2025" s="244" t="s">
        <v>14630</v>
      </c>
    </row>
    <row r="2026" spans="1:2" x14ac:dyDescent="0.2">
      <c r="A2026" s="244" t="s">
        <v>14631</v>
      </c>
      <c r="B2026" s="244" t="s">
        <v>14632</v>
      </c>
    </row>
    <row r="2027" spans="1:2" x14ac:dyDescent="0.2">
      <c r="A2027" s="244" t="s">
        <v>14633</v>
      </c>
      <c r="B2027" s="244" t="s">
        <v>14634</v>
      </c>
    </row>
    <row r="2028" spans="1:2" x14ac:dyDescent="0.2">
      <c r="A2028" s="244" t="s">
        <v>14635</v>
      </c>
      <c r="B2028" s="244" t="s">
        <v>14636</v>
      </c>
    </row>
    <row r="2029" spans="1:2" x14ac:dyDescent="0.2">
      <c r="A2029" s="244" t="s">
        <v>14637</v>
      </c>
      <c r="B2029" s="244" t="s">
        <v>14638</v>
      </c>
    </row>
    <row r="2030" spans="1:2" x14ac:dyDescent="0.2">
      <c r="A2030" s="244" t="s">
        <v>14639</v>
      </c>
      <c r="B2030" s="244" t="s">
        <v>14640</v>
      </c>
    </row>
    <row r="2031" spans="1:2" x14ac:dyDescent="0.2">
      <c r="A2031" s="244" t="s">
        <v>14641</v>
      </c>
      <c r="B2031" s="244" t="s">
        <v>14642</v>
      </c>
    </row>
    <row r="2032" spans="1:2" x14ac:dyDescent="0.2">
      <c r="A2032" s="244" t="s">
        <v>14643</v>
      </c>
      <c r="B2032" s="244" t="s">
        <v>14644</v>
      </c>
    </row>
    <row r="2033" spans="1:2" x14ac:dyDescent="0.2">
      <c r="A2033" s="244" t="s">
        <v>14645</v>
      </c>
      <c r="B2033" s="244" t="s">
        <v>14646</v>
      </c>
    </row>
    <row r="2034" spans="1:2" x14ac:dyDescent="0.2">
      <c r="A2034" s="244" t="s">
        <v>14647</v>
      </c>
      <c r="B2034" s="244" t="s">
        <v>14648</v>
      </c>
    </row>
    <row r="2035" spans="1:2" x14ac:dyDescent="0.2">
      <c r="A2035" s="244" t="s">
        <v>14649</v>
      </c>
      <c r="B2035" s="244" t="s">
        <v>14650</v>
      </c>
    </row>
    <row r="2036" spans="1:2" x14ac:dyDescent="0.2">
      <c r="A2036" s="244" t="s">
        <v>14651</v>
      </c>
      <c r="B2036" s="244" t="s">
        <v>14652</v>
      </c>
    </row>
    <row r="2037" spans="1:2" x14ac:dyDescent="0.2">
      <c r="A2037" s="244" t="s">
        <v>14653</v>
      </c>
      <c r="B2037" s="244" t="s">
        <v>14654</v>
      </c>
    </row>
    <row r="2038" spans="1:2" x14ac:dyDescent="0.2">
      <c r="A2038" s="244" t="s">
        <v>14655</v>
      </c>
      <c r="B2038" s="244" t="s">
        <v>14656</v>
      </c>
    </row>
    <row r="2039" spans="1:2" x14ac:dyDescent="0.2">
      <c r="A2039" s="244" t="s">
        <v>14657</v>
      </c>
      <c r="B2039" s="244" t="s">
        <v>14658</v>
      </c>
    </row>
    <row r="2040" spans="1:2" x14ac:dyDescent="0.2">
      <c r="A2040" s="244" t="s">
        <v>14659</v>
      </c>
      <c r="B2040" s="244" t="s">
        <v>14660</v>
      </c>
    </row>
    <row r="2041" spans="1:2" x14ac:dyDescent="0.2">
      <c r="A2041" s="244" t="s">
        <v>14661</v>
      </c>
      <c r="B2041" s="244" t="s">
        <v>14662</v>
      </c>
    </row>
    <row r="2042" spans="1:2" x14ac:dyDescent="0.2">
      <c r="A2042" s="244" t="s">
        <v>14663</v>
      </c>
      <c r="B2042" s="244" t="s">
        <v>14664</v>
      </c>
    </row>
    <row r="2043" spans="1:2" x14ac:dyDescent="0.2">
      <c r="A2043" s="244" t="s">
        <v>14665</v>
      </c>
      <c r="B2043" s="244" t="s">
        <v>14666</v>
      </c>
    </row>
    <row r="2044" spans="1:2" x14ac:dyDescent="0.2">
      <c r="A2044" s="244" t="s">
        <v>14667</v>
      </c>
      <c r="B2044" s="244" t="s">
        <v>14668</v>
      </c>
    </row>
    <row r="2045" spans="1:2" x14ac:dyDescent="0.2">
      <c r="A2045" s="244" t="s">
        <v>14669</v>
      </c>
      <c r="B2045" s="244" t="s">
        <v>14670</v>
      </c>
    </row>
    <row r="2046" spans="1:2" x14ac:dyDescent="0.2">
      <c r="A2046" s="244" t="s">
        <v>14671</v>
      </c>
      <c r="B2046" s="244" t="s">
        <v>14672</v>
      </c>
    </row>
    <row r="2047" spans="1:2" x14ac:dyDescent="0.2">
      <c r="A2047" s="244" t="s">
        <v>14673</v>
      </c>
      <c r="B2047" s="244" t="s">
        <v>14674</v>
      </c>
    </row>
    <row r="2048" spans="1:2" x14ac:dyDescent="0.2">
      <c r="A2048" s="244" t="s">
        <v>14675</v>
      </c>
      <c r="B2048" s="244" t="s">
        <v>14676</v>
      </c>
    </row>
    <row r="2049" spans="1:2" x14ac:dyDescent="0.2">
      <c r="A2049" s="244" t="s">
        <v>14677</v>
      </c>
      <c r="B2049" s="244" t="s">
        <v>14678</v>
      </c>
    </row>
    <row r="2050" spans="1:2" x14ac:dyDescent="0.2">
      <c r="A2050" s="244" t="s">
        <v>14679</v>
      </c>
      <c r="B2050" s="244" t="s">
        <v>14680</v>
      </c>
    </row>
    <row r="2051" spans="1:2" x14ac:dyDescent="0.2">
      <c r="A2051" s="244" t="s">
        <v>14681</v>
      </c>
      <c r="B2051" s="244" t="s">
        <v>14682</v>
      </c>
    </row>
    <row r="2052" spans="1:2" x14ac:dyDescent="0.2">
      <c r="A2052" s="244" t="s">
        <v>14683</v>
      </c>
      <c r="B2052" s="244" t="s">
        <v>14684</v>
      </c>
    </row>
    <row r="2053" spans="1:2" x14ac:dyDescent="0.2">
      <c r="A2053" s="244" t="s">
        <v>14685</v>
      </c>
      <c r="B2053" s="244" t="s">
        <v>14686</v>
      </c>
    </row>
    <row r="2054" spans="1:2" x14ac:dyDescent="0.2">
      <c r="A2054" s="244" t="s">
        <v>14687</v>
      </c>
      <c r="B2054" s="244" t="s">
        <v>14688</v>
      </c>
    </row>
    <row r="2055" spans="1:2" x14ac:dyDescent="0.2">
      <c r="A2055" s="244" t="s">
        <v>14689</v>
      </c>
      <c r="B2055" s="244" t="s">
        <v>14690</v>
      </c>
    </row>
    <row r="2056" spans="1:2" x14ac:dyDescent="0.2">
      <c r="A2056" s="244" t="s">
        <v>14691</v>
      </c>
      <c r="B2056" s="244" t="s">
        <v>14692</v>
      </c>
    </row>
    <row r="2057" spans="1:2" x14ac:dyDescent="0.2">
      <c r="A2057" s="244" t="s">
        <v>14693</v>
      </c>
      <c r="B2057" s="244" t="s">
        <v>14694</v>
      </c>
    </row>
    <row r="2058" spans="1:2" x14ac:dyDescent="0.2">
      <c r="A2058" s="244" t="s">
        <v>14695</v>
      </c>
      <c r="B2058" s="244" t="s">
        <v>14696</v>
      </c>
    </row>
    <row r="2059" spans="1:2" x14ac:dyDescent="0.2">
      <c r="A2059" s="244" t="s">
        <v>14697</v>
      </c>
      <c r="B2059" s="244" t="s">
        <v>14698</v>
      </c>
    </row>
    <row r="2060" spans="1:2" x14ac:dyDescent="0.2">
      <c r="A2060" s="244" t="s">
        <v>14699</v>
      </c>
      <c r="B2060" s="244" t="s">
        <v>14700</v>
      </c>
    </row>
    <row r="2061" spans="1:2" x14ac:dyDescent="0.2">
      <c r="A2061" s="244" t="s">
        <v>14701</v>
      </c>
      <c r="B2061" s="244" t="s">
        <v>14702</v>
      </c>
    </row>
    <row r="2062" spans="1:2" x14ac:dyDescent="0.2">
      <c r="A2062" s="244" t="s">
        <v>14703</v>
      </c>
      <c r="B2062" s="244" t="s">
        <v>14704</v>
      </c>
    </row>
    <row r="2063" spans="1:2" x14ac:dyDescent="0.2">
      <c r="A2063" s="244" t="s">
        <v>14705</v>
      </c>
      <c r="B2063" s="244" t="s">
        <v>14706</v>
      </c>
    </row>
    <row r="2064" spans="1:2" x14ac:dyDescent="0.2">
      <c r="A2064" s="244" t="s">
        <v>14707</v>
      </c>
      <c r="B2064" s="244" t="s">
        <v>14708</v>
      </c>
    </row>
    <row r="2065" spans="1:2" x14ac:dyDescent="0.2">
      <c r="A2065" s="244" t="s">
        <v>14709</v>
      </c>
      <c r="B2065" s="244" t="s">
        <v>14710</v>
      </c>
    </row>
    <row r="2066" spans="1:2" x14ac:dyDescent="0.2">
      <c r="A2066" s="244" t="s">
        <v>14711</v>
      </c>
      <c r="B2066" s="244" t="s">
        <v>14712</v>
      </c>
    </row>
    <row r="2067" spans="1:2" x14ac:dyDescent="0.2">
      <c r="A2067" s="244" t="s">
        <v>14713</v>
      </c>
      <c r="B2067" s="244" t="s">
        <v>14714</v>
      </c>
    </row>
    <row r="2068" spans="1:2" x14ac:dyDescent="0.2">
      <c r="A2068" s="244" t="s">
        <v>14715</v>
      </c>
      <c r="B2068" s="244" t="s">
        <v>14716</v>
      </c>
    </row>
    <row r="2069" spans="1:2" x14ac:dyDescent="0.2">
      <c r="A2069" s="244" t="s">
        <v>14717</v>
      </c>
      <c r="B2069" s="244" t="s">
        <v>14718</v>
      </c>
    </row>
    <row r="2070" spans="1:2" x14ac:dyDescent="0.2">
      <c r="A2070" s="244" t="s">
        <v>14719</v>
      </c>
      <c r="B2070" s="244" t="s">
        <v>14720</v>
      </c>
    </row>
    <row r="2071" spans="1:2" x14ac:dyDescent="0.2">
      <c r="A2071" s="244" t="s">
        <v>14721</v>
      </c>
      <c r="B2071" s="244" t="s">
        <v>14722</v>
      </c>
    </row>
    <row r="2072" spans="1:2" x14ac:dyDescent="0.2">
      <c r="A2072" s="244" t="s">
        <v>14723</v>
      </c>
      <c r="B2072" s="244" t="s">
        <v>14724</v>
      </c>
    </row>
    <row r="2073" spans="1:2" x14ac:dyDescent="0.2">
      <c r="A2073" s="244" t="s">
        <v>14725</v>
      </c>
      <c r="B2073" s="244" t="s">
        <v>14726</v>
      </c>
    </row>
    <row r="2074" spans="1:2" x14ac:dyDescent="0.2">
      <c r="A2074" s="244" t="s">
        <v>14727</v>
      </c>
      <c r="B2074" s="244" t="s">
        <v>14728</v>
      </c>
    </row>
    <row r="2075" spans="1:2" x14ac:dyDescent="0.2">
      <c r="A2075" s="244" t="s">
        <v>14729</v>
      </c>
      <c r="B2075" s="244" t="s">
        <v>14730</v>
      </c>
    </row>
    <row r="2076" spans="1:2" x14ac:dyDescent="0.2">
      <c r="A2076" s="244" t="s">
        <v>14731</v>
      </c>
      <c r="B2076" s="244" t="s">
        <v>14732</v>
      </c>
    </row>
    <row r="2077" spans="1:2" x14ac:dyDescent="0.2">
      <c r="A2077" s="244" t="s">
        <v>14733</v>
      </c>
      <c r="B2077" s="244" t="s">
        <v>14734</v>
      </c>
    </row>
    <row r="2078" spans="1:2" x14ac:dyDescent="0.2">
      <c r="A2078" s="244" t="s">
        <v>14735</v>
      </c>
      <c r="B2078" s="244" t="s">
        <v>14736</v>
      </c>
    </row>
    <row r="2079" spans="1:2" x14ac:dyDescent="0.2">
      <c r="A2079" s="244" t="s">
        <v>14737</v>
      </c>
      <c r="B2079" s="244" t="s">
        <v>14738</v>
      </c>
    </row>
    <row r="2080" spans="1:2" x14ac:dyDescent="0.2">
      <c r="A2080" s="244" t="s">
        <v>14739</v>
      </c>
      <c r="B2080" s="244" t="s">
        <v>14740</v>
      </c>
    </row>
    <row r="2081" spans="1:2" x14ac:dyDescent="0.2">
      <c r="A2081" s="244" t="s">
        <v>14741</v>
      </c>
      <c r="B2081" s="244" t="s">
        <v>14742</v>
      </c>
    </row>
    <row r="2082" spans="1:2" x14ac:dyDescent="0.2">
      <c r="A2082" s="244" t="s">
        <v>14743</v>
      </c>
      <c r="B2082" s="244" t="s">
        <v>14744</v>
      </c>
    </row>
    <row r="2083" spans="1:2" x14ac:dyDescent="0.2">
      <c r="A2083" s="244" t="s">
        <v>14745</v>
      </c>
      <c r="B2083" s="244" t="s">
        <v>14746</v>
      </c>
    </row>
    <row r="2084" spans="1:2" x14ac:dyDescent="0.2">
      <c r="A2084" s="244" t="s">
        <v>14747</v>
      </c>
      <c r="B2084" s="244" t="s">
        <v>14748</v>
      </c>
    </row>
    <row r="2085" spans="1:2" x14ac:dyDescent="0.2">
      <c r="A2085" s="244" t="s">
        <v>14749</v>
      </c>
      <c r="B2085" s="244" t="s">
        <v>14750</v>
      </c>
    </row>
    <row r="2086" spans="1:2" x14ac:dyDescent="0.2">
      <c r="A2086" s="244" t="s">
        <v>14751</v>
      </c>
      <c r="B2086" s="244" t="s">
        <v>14752</v>
      </c>
    </row>
    <row r="2087" spans="1:2" x14ac:dyDescent="0.2">
      <c r="A2087" s="244" t="s">
        <v>14753</v>
      </c>
      <c r="B2087" s="244" t="s">
        <v>14754</v>
      </c>
    </row>
    <row r="2088" spans="1:2" x14ac:dyDescent="0.2">
      <c r="A2088" s="244" t="s">
        <v>14755</v>
      </c>
      <c r="B2088" s="244" t="s">
        <v>14756</v>
      </c>
    </row>
    <row r="2089" spans="1:2" x14ac:dyDescent="0.2">
      <c r="A2089" s="244" t="s">
        <v>14757</v>
      </c>
      <c r="B2089" s="244" t="s">
        <v>14758</v>
      </c>
    </row>
    <row r="2090" spans="1:2" x14ac:dyDescent="0.2">
      <c r="A2090" s="244" t="s">
        <v>14759</v>
      </c>
      <c r="B2090" s="244" t="s">
        <v>14760</v>
      </c>
    </row>
    <row r="2091" spans="1:2" x14ac:dyDescent="0.2">
      <c r="A2091" s="244" t="s">
        <v>14761</v>
      </c>
      <c r="B2091" s="244" t="s">
        <v>14762</v>
      </c>
    </row>
    <row r="2092" spans="1:2" x14ac:dyDescent="0.2">
      <c r="A2092" s="244" t="s">
        <v>14763</v>
      </c>
      <c r="B2092" s="244" t="s">
        <v>14764</v>
      </c>
    </row>
    <row r="2093" spans="1:2" x14ac:dyDescent="0.2">
      <c r="A2093" s="244" t="s">
        <v>14765</v>
      </c>
      <c r="B2093" s="244" t="s">
        <v>14766</v>
      </c>
    </row>
    <row r="2094" spans="1:2" x14ac:dyDescent="0.2">
      <c r="A2094" s="244" t="s">
        <v>14767</v>
      </c>
      <c r="B2094" s="244" t="s">
        <v>14768</v>
      </c>
    </row>
    <row r="2095" spans="1:2" x14ac:dyDescent="0.2">
      <c r="A2095" s="244" t="s">
        <v>14769</v>
      </c>
      <c r="B2095" s="244" t="s">
        <v>14770</v>
      </c>
    </row>
    <row r="2096" spans="1:2" x14ac:dyDescent="0.2">
      <c r="A2096" s="244" t="s">
        <v>14771</v>
      </c>
      <c r="B2096" s="244" t="s">
        <v>14772</v>
      </c>
    </row>
    <row r="2097" spans="1:2" x14ac:dyDescent="0.2">
      <c r="A2097" s="244" t="s">
        <v>14773</v>
      </c>
      <c r="B2097" s="244" t="s">
        <v>14774</v>
      </c>
    </row>
    <row r="2098" spans="1:2" x14ac:dyDescent="0.2">
      <c r="A2098" s="244" t="s">
        <v>14775</v>
      </c>
      <c r="B2098" s="244" t="s">
        <v>14776</v>
      </c>
    </row>
    <row r="2099" spans="1:2" x14ac:dyDescent="0.2">
      <c r="A2099" s="244" t="s">
        <v>14777</v>
      </c>
      <c r="B2099" s="244" t="s">
        <v>14778</v>
      </c>
    </row>
    <row r="2100" spans="1:2" x14ac:dyDescent="0.2">
      <c r="A2100" s="244" t="s">
        <v>14779</v>
      </c>
      <c r="B2100" s="244" t="s">
        <v>14780</v>
      </c>
    </row>
    <row r="2101" spans="1:2" x14ac:dyDescent="0.2">
      <c r="A2101" s="244" t="s">
        <v>14781</v>
      </c>
      <c r="B2101" s="244" t="s">
        <v>14782</v>
      </c>
    </row>
    <row r="2102" spans="1:2" x14ac:dyDescent="0.2">
      <c r="A2102" s="244" t="s">
        <v>14783</v>
      </c>
      <c r="B2102" s="244" t="s">
        <v>14784</v>
      </c>
    </row>
    <row r="2103" spans="1:2" x14ac:dyDescent="0.2">
      <c r="A2103" s="244" t="s">
        <v>14785</v>
      </c>
      <c r="B2103" s="244" t="s">
        <v>14786</v>
      </c>
    </row>
    <row r="2104" spans="1:2" x14ac:dyDescent="0.2">
      <c r="A2104" s="244" t="s">
        <v>14787</v>
      </c>
      <c r="B2104" s="244" t="s">
        <v>14788</v>
      </c>
    </row>
    <row r="2105" spans="1:2" x14ac:dyDescent="0.2">
      <c r="A2105" s="244" t="s">
        <v>14789</v>
      </c>
      <c r="B2105" s="244" t="s">
        <v>14790</v>
      </c>
    </row>
    <row r="2106" spans="1:2" x14ac:dyDescent="0.2">
      <c r="A2106" s="244" t="s">
        <v>14791</v>
      </c>
      <c r="B2106" s="244" t="s">
        <v>14792</v>
      </c>
    </row>
    <row r="2107" spans="1:2" x14ac:dyDescent="0.2">
      <c r="A2107" s="244" t="s">
        <v>14793</v>
      </c>
      <c r="B2107" s="244" t="s">
        <v>14794</v>
      </c>
    </row>
    <row r="2108" spans="1:2" x14ac:dyDescent="0.2">
      <c r="A2108" s="244" t="s">
        <v>14795</v>
      </c>
      <c r="B2108" s="244" t="s">
        <v>14796</v>
      </c>
    </row>
    <row r="2109" spans="1:2" x14ac:dyDescent="0.2">
      <c r="A2109" s="244" t="s">
        <v>14797</v>
      </c>
      <c r="B2109" s="244" t="s">
        <v>14798</v>
      </c>
    </row>
    <row r="2110" spans="1:2" x14ac:dyDescent="0.2">
      <c r="A2110" s="244" t="s">
        <v>14799</v>
      </c>
      <c r="B2110" s="244" t="s">
        <v>14800</v>
      </c>
    </row>
    <row r="2111" spans="1:2" x14ac:dyDescent="0.2">
      <c r="A2111" s="244" t="s">
        <v>14801</v>
      </c>
      <c r="B2111" s="244" t="s">
        <v>14802</v>
      </c>
    </row>
    <row r="2112" spans="1:2" x14ac:dyDescent="0.2">
      <c r="A2112" s="244" t="s">
        <v>14803</v>
      </c>
      <c r="B2112" s="244" t="s">
        <v>14804</v>
      </c>
    </row>
    <row r="2113" spans="1:2" x14ac:dyDescent="0.2">
      <c r="A2113" s="244" t="s">
        <v>14805</v>
      </c>
      <c r="B2113" s="244" t="s">
        <v>14806</v>
      </c>
    </row>
    <row r="2114" spans="1:2" x14ac:dyDescent="0.2">
      <c r="A2114" s="244" t="s">
        <v>14807</v>
      </c>
      <c r="B2114" s="244" t="s">
        <v>14808</v>
      </c>
    </row>
    <row r="2115" spans="1:2" x14ac:dyDescent="0.2">
      <c r="A2115" s="244" t="s">
        <v>14809</v>
      </c>
      <c r="B2115" s="244" t="s">
        <v>14810</v>
      </c>
    </row>
    <row r="2116" spans="1:2" x14ac:dyDescent="0.2">
      <c r="A2116" s="244" t="s">
        <v>14811</v>
      </c>
      <c r="B2116" s="244" t="s">
        <v>14812</v>
      </c>
    </row>
    <row r="2117" spans="1:2" x14ac:dyDescent="0.2">
      <c r="A2117" s="244" t="s">
        <v>14813</v>
      </c>
      <c r="B2117" s="244" t="s">
        <v>14814</v>
      </c>
    </row>
    <row r="2118" spans="1:2" x14ac:dyDescent="0.2">
      <c r="A2118" s="244" t="s">
        <v>14815</v>
      </c>
      <c r="B2118" s="244" t="s">
        <v>14816</v>
      </c>
    </row>
    <row r="2119" spans="1:2" x14ac:dyDescent="0.2">
      <c r="A2119" s="244" t="s">
        <v>14817</v>
      </c>
      <c r="B2119" s="244" t="s">
        <v>14818</v>
      </c>
    </row>
    <row r="2120" spans="1:2" x14ac:dyDescent="0.2">
      <c r="A2120" s="244" t="s">
        <v>14819</v>
      </c>
      <c r="B2120" s="244" t="s">
        <v>14820</v>
      </c>
    </row>
    <row r="2121" spans="1:2" x14ac:dyDescent="0.2">
      <c r="A2121" s="244" t="s">
        <v>14821</v>
      </c>
      <c r="B2121" s="244" t="s">
        <v>14822</v>
      </c>
    </row>
    <row r="2122" spans="1:2" x14ac:dyDescent="0.2">
      <c r="A2122" s="244" t="s">
        <v>14823</v>
      </c>
      <c r="B2122" s="244" t="s">
        <v>14824</v>
      </c>
    </row>
    <row r="2123" spans="1:2" x14ac:dyDescent="0.2">
      <c r="A2123" s="244" t="s">
        <v>14825</v>
      </c>
      <c r="B2123" s="244" t="s">
        <v>14826</v>
      </c>
    </row>
    <row r="2124" spans="1:2" x14ac:dyDescent="0.2">
      <c r="A2124" s="244" t="s">
        <v>14827</v>
      </c>
      <c r="B2124" s="244" t="s">
        <v>14828</v>
      </c>
    </row>
    <row r="2125" spans="1:2" x14ac:dyDescent="0.2">
      <c r="A2125" s="244" t="s">
        <v>14829</v>
      </c>
      <c r="B2125" s="244" t="s">
        <v>14830</v>
      </c>
    </row>
    <row r="2126" spans="1:2" x14ac:dyDescent="0.2">
      <c r="A2126" s="244" t="s">
        <v>14831</v>
      </c>
      <c r="B2126" s="244" t="s">
        <v>14832</v>
      </c>
    </row>
    <row r="2127" spans="1:2" x14ac:dyDescent="0.2">
      <c r="A2127" s="244" t="s">
        <v>14833</v>
      </c>
      <c r="B2127" s="244" t="s">
        <v>14834</v>
      </c>
    </row>
    <row r="2128" spans="1:2" x14ac:dyDescent="0.2">
      <c r="A2128" s="244" t="s">
        <v>14835</v>
      </c>
      <c r="B2128" s="244" t="s">
        <v>14836</v>
      </c>
    </row>
    <row r="2129" spans="1:2" x14ac:dyDescent="0.2">
      <c r="A2129" s="244" t="s">
        <v>14837</v>
      </c>
      <c r="B2129" s="244" t="s">
        <v>14838</v>
      </c>
    </row>
    <row r="2130" spans="1:2" x14ac:dyDescent="0.2">
      <c r="A2130" s="244" t="s">
        <v>14839</v>
      </c>
      <c r="B2130" s="244" t="s">
        <v>14840</v>
      </c>
    </row>
    <row r="2131" spans="1:2" x14ac:dyDescent="0.2">
      <c r="A2131" s="244" t="s">
        <v>14841</v>
      </c>
      <c r="B2131" s="244" t="s">
        <v>14842</v>
      </c>
    </row>
    <row r="2132" spans="1:2" x14ac:dyDescent="0.2">
      <c r="A2132" s="244" t="s">
        <v>14843</v>
      </c>
      <c r="B2132" s="244" t="s">
        <v>14844</v>
      </c>
    </row>
    <row r="2133" spans="1:2" x14ac:dyDescent="0.2">
      <c r="A2133" s="244" t="s">
        <v>14845</v>
      </c>
      <c r="B2133" s="244" t="s">
        <v>14846</v>
      </c>
    </row>
    <row r="2134" spans="1:2" x14ac:dyDescent="0.2">
      <c r="A2134" s="244" t="s">
        <v>14847</v>
      </c>
      <c r="B2134" s="244" t="s">
        <v>14848</v>
      </c>
    </row>
    <row r="2135" spans="1:2" x14ac:dyDescent="0.2">
      <c r="A2135" s="244" t="s">
        <v>14849</v>
      </c>
      <c r="B2135" s="244" t="s">
        <v>14850</v>
      </c>
    </row>
    <row r="2136" spans="1:2" x14ac:dyDescent="0.2">
      <c r="A2136" s="244" t="s">
        <v>14851</v>
      </c>
      <c r="B2136" s="244" t="s">
        <v>14852</v>
      </c>
    </row>
    <row r="2137" spans="1:2" x14ac:dyDescent="0.2">
      <c r="A2137" s="244" t="s">
        <v>14853</v>
      </c>
      <c r="B2137" s="244" t="s">
        <v>14854</v>
      </c>
    </row>
    <row r="2138" spans="1:2" x14ac:dyDescent="0.2">
      <c r="A2138" s="244" t="s">
        <v>14855</v>
      </c>
      <c r="B2138" s="244" t="s">
        <v>14856</v>
      </c>
    </row>
    <row r="2139" spans="1:2" x14ac:dyDescent="0.2">
      <c r="A2139" s="244" t="s">
        <v>14857</v>
      </c>
      <c r="B2139" s="244" t="s">
        <v>14858</v>
      </c>
    </row>
    <row r="2140" spans="1:2" x14ac:dyDescent="0.2">
      <c r="A2140" s="244" t="s">
        <v>14859</v>
      </c>
      <c r="B2140" s="244" t="s">
        <v>14860</v>
      </c>
    </row>
    <row r="2141" spans="1:2" x14ac:dyDescent="0.2">
      <c r="A2141" s="244" t="s">
        <v>14861</v>
      </c>
      <c r="B2141" s="244" t="s">
        <v>14862</v>
      </c>
    </row>
    <row r="2142" spans="1:2" x14ac:dyDescent="0.2">
      <c r="A2142" s="244" t="s">
        <v>14863</v>
      </c>
      <c r="B2142" s="244" t="s">
        <v>14864</v>
      </c>
    </row>
    <row r="2143" spans="1:2" x14ac:dyDescent="0.2">
      <c r="A2143" s="244" t="s">
        <v>14865</v>
      </c>
      <c r="B2143" s="244" t="s">
        <v>14866</v>
      </c>
    </row>
    <row r="2144" spans="1:2" x14ac:dyDescent="0.2">
      <c r="A2144" s="244" t="s">
        <v>14867</v>
      </c>
      <c r="B2144" s="244" t="s">
        <v>14868</v>
      </c>
    </row>
    <row r="2145" spans="1:2" x14ac:dyDescent="0.2">
      <c r="A2145" s="244" t="s">
        <v>14869</v>
      </c>
      <c r="B2145" s="244" t="s">
        <v>14870</v>
      </c>
    </row>
    <row r="2146" spans="1:2" x14ac:dyDescent="0.2">
      <c r="A2146" s="244" t="s">
        <v>14871</v>
      </c>
      <c r="B2146" s="244" t="s">
        <v>14872</v>
      </c>
    </row>
    <row r="2147" spans="1:2" x14ac:dyDescent="0.2">
      <c r="A2147" s="244" t="s">
        <v>14873</v>
      </c>
      <c r="B2147" s="244" t="s">
        <v>14874</v>
      </c>
    </row>
    <row r="2148" spans="1:2" x14ac:dyDescent="0.2">
      <c r="A2148" s="244" t="s">
        <v>14875</v>
      </c>
      <c r="B2148" s="244" t="s">
        <v>14876</v>
      </c>
    </row>
    <row r="2149" spans="1:2" x14ac:dyDescent="0.2">
      <c r="A2149" s="244" t="s">
        <v>14877</v>
      </c>
      <c r="B2149" s="244" t="s">
        <v>14878</v>
      </c>
    </row>
    <row r="2150" spans="1:2" x14ac:dyDescent="0.2">
      <c r="A2150" s="244" t="s">
        <v>14879</v>
      </c>
      <c r="B2150" s="244" t="s">
        <v>14880</v>
      </c>
    </row>
    <row r="2151" spans="1:2" x14ac:dyDescent="0.2">
      <c r="A2151" s="244" t="s">
        <v>14881</v>
      </c>
      <c r="B2151" s="244" t="s">
        <v>14882</v>
      </c>
    </row>
    <row r="2152" spans="1:2" x14ac:dyDescent="0.2">
      <c r="A2152" s="244" t="s">
        <v>14883</v>
      </c>
      <c r="B2152" s="244" t="s">
        <v>14884</v>
      </c>
    </row>
    <row r="2153" spans="1:2" x14ac:dyDescent="0.2">
      <c r="A2153" s="244" t="s">
        <v>14885</v>
      </c>
      <c r="B2153" s="244" t="s">
        <v>14886</v>
      </c>
    </row>
    <row r="2154" spans="1:2" x14ac:dyDescent="0.2">
      <c r="A2154" s="244" t="s">
        <v>14887</v>
      </c>
      <c r="B2154" s="244" t="s">
        <v>14888</v>
      </c>
    </row>
    <row r="2155" spans="1:2" x14ac:dyDescent="0.2">
      <c r="A2155" s="244" t="s">
        <v>14889</v>
      </c>
      <c r="B2155" s="244" t="s">
        <v>14890</v>
      </c>
    </row>
    <row r="2156" spans="1:2" x14ac:dyDescent="0.2">
      <c r="A2156" s="244" t="s">
        <v>14891</v>
      </c>
      <c r="B2156" s="244" t="s">
        <v>14892</v>
      </c>
    </row>
    <row r="2157" spans="1:2" x14ac:dyDescent="0.2">
      <c r="A2157" s="244" t="s">
        <v>14893</v>
      </c>
      <c r="B2157" s="244" t="s">
        <v>14894</v>
      </c>
    </row>
    <row r="2158" spans="1:2" x14ac:dyDescent="0.2">
      <c r="A2158" s="244" t="s">
        <v>14895</v>
      </c>
      <c r="B2158" s="244" t="s">
        <v>14896</v>
      </c>
    </row>
    <row r="2159" spans="1:2" x14ac:dyDescent="0.2">
      <c r="A2159" s="244" t="s">
        <v>14897</v>
      </c>
      <c r="B2159" s="244" t="s">
        <v>14898</v>
      </c>
    </row>
    <row r="2160" spans="1:2" x14ac:dyDescent="0.2">
      <c r="A2160" s="244" t="s">
        <v>14899</v>
      </c>
      <c r="B2160" s="244" t="s">
        <v>14900</v>
      </c>
    </row>
    <row r="2161" spans="1:2" x14ac:dyDescent="0.2">
      <c r="A2161" s="244" t="s">
        <v>14901</v>
      </c>
      <c r="B2161" s="244" t="s">
        <v>14902</v>
      </c>
    </row>
    <row r="2162" spans="1:2" x14ac:dyDescent="0.2">
      <c r="A2162" s="244" t="s">
        <v>14903</v>
      </c>
      <c r="B2162" s="244" t="s">
        <v>14904</v>
      </c>
    </row>
    <row r="2163" spans="1:2" x14ac:dyDescent="0.2">
      <c r="A2163" s="244" t="s">
        <v>14905</v>
      </c>
      <c r="B2163" s="244" t="s">
        <v>14906</v>
      </c>
    </row>
    <row r="2164" spans="1:2" x14ac:dyDescent="0.2">
      <c r="A2164" s="244" t="s">
        <v>14907</v>
      </c>
      <c r="B2164" s="244" t="s">
        <v>14908</v>
      </c>
    </row>
    <row r="2165" spans="1:2" x14ac:dyDescent="0.2">
      <c r="A2165" s="244" t="s">
        <v>14909</v>
      </c>
      <c r="B2165" s="244" t="s">
        <v>14910</v>
      </c>
    </row>
    <row r="2166" spans="1:2" x14ac:dyDescent="0.2">
      <c r="A2166" s="244" t="s">
        <v>14911</v>
      </c>
      <c r="B2166" s="244" t="s">
        <v>14912</v>
      </c>
    </row>
    <row r="2167" spans="1:2" x14ac:dyDescent="0.2">
      <c r="A2167" s="244" t="s">
        <v>14913</v>
      </c>
      <c r="B2167" s="244" t="s">
        <v>14914</v>
      </c>
    </row>
    <row r="2168" spans="1:2" x14ac:dyDescent="0.2">
      <c r="A2168" s="244" t="s">
        <v>14915</v>
      </c>
      <c r="B2168" s="244" t="s">
        <v>14916</v>
      </c>
    </row>
    <row r="2169" spans="1:2" x14ac:dyDescent="0.2">
      <c r="A2169" s="244" t="s">
        <v>14917</v>
      </c>
      <c r="B2169" s="244" t="s">
        <v>14918</v>
      </c>
    </row>
    <row r="2170" spans="1:2" x14ac:dyDescent="0.2">
      <c r="A2170" s="244" t="s">
        <v>14919</v>
      </c>
      <c r="B2170" s="244" t="s">
        <v>14920</v>
      </c>
    </row>
    <row r="2171" spans="1:2" x14ac:dyDescent="0.2">
      <c r="A2171" s="244" t="s">
        <v>14921</v>
      </c>
      <c r="B2171" s="244" t="s">
        <v>14922</v>
      </c>
    </row>
    <row r="2172" spans="1:2" x14ac:dyDescent="0.2">
      <c r="A2172" s="244" t="s">
        <v>14923</v>
      </c>
      <c r="B2172" s="244" t="s">
        <v>14924</v>
      </c>
    </row>
    <row r="2173" spans="1:2" x14ac:dyDescent="0.2">
      <c r="A2173" s="244" t="s">
        <v>14925</v>
      </c>
      <c r="B2173" s="244" t="s">
        <v>14926</v>
      </c>
    </row>
    <row r="2174" spans="1:2" x14ac:dyDescent="0.2">
      <c r="A2174" s="244" t="s">
        <v>14927</v>
      </c>
      <c r="B2174" s="244" t="s">
        <v>14928</v>
      </c>
    </row>
    <row r="2175" spans="1:2" x14ac:dyDescent="0.2">
      <c r="A2175" s="244" t="s">
        <v>14929</v>
      </c>
      <c r="B2175" s="244" t="s">
        <v>14930</v>
      </c>
    </row>
    <row r="2176" spans="1:2" x14ac:dyDescent="0.2">
      <c r="A2176" s="244" t="s">
        <v>14931</v>
      </c>
      <c r="B2176" s="244" t="s">
        <v>14932</v>
      </c>
    </row>
    <row r="2177" spans="1:2" x14ac:dyDescent="0.2">
      <c r="A2177" s="244" t="s">
        <v>14933</v>
      </c>
      <c r="B2177" s="244" t="s">
        <v>14934</v>
      </c>
    </row>
    <row r="2178" spans="1:2" x14ac:dyDescent="0.2">
      <c r="A2178" s="244" t="s">
        <v>14935</v>
      </c>
      <c r="B2178" s="244" t="s">
        <v>14936</v>
      </c>
    </row>
    <row r="2179" spans="1:2" x14ac:dyDescent="0.2">
      <c r="A2179" s="244" t="s">
        <v>14937</v>
      </c>
      <c r="B2179" s="244" t="s">
        <v>14938</v>
      </c>
    </row>
    <row r="2180" spans="1:2" x14ac:dyDescent="0.2">
      <c r="A2180" s="244" t="s">
        <v>14939</v>
      </c>
      <c r="B2180" s="244" t="s">
        <v>14940</v>
      </c>
    </row>
    <row r="2181" spans="1:2" x14ac:dyDescent="0.2">
      <c r="A2181" s="244" t="s">
        <v>14941</v>
      </c>
      <c r="B2181" s="244" t="s">
        <v>14942</v>
      </c>
    </row>
    <row r="2182" spans="1:2" x14ac:dyDescent="0.2">
      <c r="A2182" s="244" t="s">
        <v>14943</v>
      </c>
      <c r="B2182" s="244" t="s">
        <v>14944</v>
      </c>
    </row>
    <row r="2183" spans="1:2" x14ac:dyDescent="0.2">
      <c r="A2183" s="244" t="s">
        <v>14945</v>
      </c>
      <c r="B2183" s="244" t="s">
        <v>14946</v>
      </c>
    </row>
    <row r="2184" spans="1:2" x14ac:dyDescent="0.2">
      <c r="A2184" s="244" t="s">
        <v>14947</v>
      </c>
      <c r="B2184" s="244" t="s">
        <v>14948</v>
      </c>
    </row>
    <row r="2185" spans="1:2" x14ac:dyDescent="0.2">
      <c r="A2185" s="244" t="s">
        <v>14949</v>
      </c>
      <c r="B2185" s="244" t="s">
        <v>14950</v>
      </c>
    </row>
    <row r="2186" spans="1:2" x14ac:dyDescent="0.2">
      <c r="A2186" s="244" t="s">
        <v>14951</v>
      </c>
      <c r="B2186" s="244" t="s">
        <v>14952</v>
      </c>
    </row>
    <row r="2187" spans="1:2" x14ac:dyDescent="0.2">
      <c r="A2187" s="244" t="s">
        <v>14953</v>
      </c>
      <c r="B2187" s="244" t="s">
        <v>14954</v>
      </c>
    </row>
    <row r="2188" spans="1:2" x14ac:dyDescent="0.2">
      <c r="A2188" s="244" t="s">
        <v>14955</v>
      </c>
      <c r="B2188" s="244" t="s">
        <v>14956</v>
      </c>
    </row>
    <row r="2189" spans="1:2" x14ac:dyDescent="0.2">
      <c r="A2189" s="244" t="s">
        <v>14957</v>
      </c>
      <c r="B2189" s="244" t="s">
        <v>14958</v>
      </c>
    </row>
    <row r="2190" spans="1:2" x14ac:dyDescent="0.2">
      <c r="A2190" s="244" t="s">
        <v>14959</v>
      </c>
      <c r="B2190" s="244" t="s">
        <v>14960</v>
      </c>
    </row>
    <row r="2191" spans="1:2" x14ac:dyDescent="0.2">
      <c r="A2191" s="244" t="s">
        <v>14961</v>
      </c>
      <c r="B2191" s="244" t="s">
        <v>14962</v>
      </c>
    </row>
    <row r="2192" spans="1:2" x14ac:dyDescent="0.2">
      <c r="A2192" s="244" t="s">
        <v>14963</v>
      </c>
      <c r="B2192" s="244" t="s">
        <v>14964</v>
      </c>
    </row>
    <row r="2193" spans="1:2" x14ac:dyDescent="0.2">
      <c r="A2193" s="244" t="s">
        <v>14965</v>
      </c>
      <c r="B2193" s="244" t="s">
        <v>14966</v>
      </c>
    </row>
    <row r="2194" spans="1:2" x14ac:dyDescent="0.2">
      <c r="A2194" s="244" t="s">
        <v>14967</v>
      </c>
      <c r="B2194" s="244" t="s">
        <v>14968</v>
      </c>
    </row>
    <row r="2195" spans="1:2" x14ac:dyDescent="0.2">
      <c r="A2195" s="244" t="s">
        <v>14969</v>
      </c>
      <c r="B2195" s="244" t="s">
        <v>14970</v>
      </c>
    </row>
    <row r="2196" spans="1:2" x14ac:dyDescent="0.2">
      <c r="A2196" s="244" t="s">
        <v>14971</v>
      </c>
      <c r="B2196" s="244" t="s">
        <v>14972</v>
      </c>
    </row>
    <row r="2197" spans="1:2" x14ac:dyDescent="0.2">
      <c r="A2197" s="244" t="s">
        <v>14973</v>
      </c>
      <c r="B2197" s="244" t="s">
        <v>14974</v>
      </c>
    </row>
    <row r="2198" spans="1:2" x14ac:dyDescent="0.2">
      <c r="A2198" s="244" t="s">
        <v>14975</v>
      </c>
      <c r="B2198" s="244" t="s">
        <v>14976</v>
      </c>
    </row>
    <row r="2199" spans="1:2" x14ac:dyDescent="0.2">
      <c r="A2199" s="244" t="s">
        <v>14977</v>
      </c>
      <c r="B2199" s="244" t="s">
        <v>14978</v>
      </c>
    </row>
    <row r="2200" spans="1:2" x14ac:dyDescent="0.2">
      <c r="A2200" s="244" t="s">
        <v>14979</v>
      </c>
      <c r="B2200" s="244" t="s">
        <v>14980</v>
      </c>
    </row>
    <row r="2201" spans="1:2" x14ac:dyDescent="0.2">
      <c r="A2201" s="244" t="s">
        <v>14981</v>
      </c>
      <c r="B2201" s="244" t="s">
        <v>14982</v>
      </c>
    </row>
    <row r="2202" spans="1:2" x14ac:dyDescent="0.2">
      <c r="A2202" s="244" t="s">
        <v>14983</v>
      </c>
      <c r="B2202" s="244" t="s">
        <v>14984</v>
      </c>
    </row>
    <row r="2203" spans="1:2" x14ac:dyDescent="0.2">
      <c r="A2203" s="244" t="s">
        <v>14985</v>
      </c>
      <c r="B2203" s="244" t="s">
        <v>14986</v>
      </c>
    </row>
    <row r="2204" spans="1:2" x14ac:dyDescent="0.2">
      <c r="A2204" s="244" t="s">
        <v>14987</v>
      </c>
      <c r="B2204" s="244" t="s">
        <v>14988</v>
      </c>
    </row>
    <row r="2205" spans="1:2" x14ac:dyDescent="0.2">
      <c r="A2205" s="244" t="s">
        <v>14989</v>
      </c>
      <c r="B2205" s="244" t="s">
        <v>14990</v>
      </c>
    </row>
    <row r="2206" spans="1:2" x14ac:dyDescent="0.2">
      <c r="A2206" s="244" t="s">
        <v>14991</v>
      </c>
      <c r="B2206" s="244" t="s">
        <v>14992</v>
      </c>
    </row>
    <row r="2207" spans="1:2" x14ac:dyDescent="0.2">
      <c r="A2207" s="244" t="s">
        <v>14993</v>
      </c>
      <c r="B2207" s="244" t="s">
        <v>14994</v>
      </c>
    </row>
    <row r="2208" spans="1:2" x14ac:dyDescent="0.2">
      <c r="A2208" s="244" t="s">
        <v>14995</v>
      </c>
      <c r="B2208" s="244" t="s">
        <v>14996</v>
      </c>
    </row>
    <row r="2209" spans="1:2" x14ac:dyDescent="0.2">
      <c r="A2209" s="244" t="s">
        <v>14997</v>
      </c>
      <c r="B2209" s="244" t="s">
        <v>14998</v>
      </c>
    </row>
    <row r="2210" spans="1:2" x14ac:dyDescent="0.2">
      <c r="A2210" s="244" t="s">
        <v>14999</v>
      </c>
      <c r="B2210" s="244" t="s">
        <v>15000</v>
      </c>
    </row>
    <row r="2211" spans="1:2" x14ac:dyDescent="0.2">
      <c r="A2211" s="244" t="s">
        <v>15001</v>
      </c>
      <c r="B2211" s="244" t="s">
        <v>15002</v>
      </c>
    </row>
    <row r="2212" spans="1:2" x14ac:dyDescent="0.2">
      <c r="A2212" s="244" t="s">
        <v>15003</v>
      </c>
      <c r="B2212" s="244" t="s">
        <v>15004</v>
      </c>
    </row>
    <row r="2213" spans="1:2" x14ac:dyDescent="0.2">
      <c r="A2213" s="244" t="s">
        <v>15005</v>
      </c>
      <c r="B2213" s="244" t="s">
        <v>15006</v>
      </c>
    </row>
    <row r="2214" spans="1:2" x14ac:dyDescent="0.2">
      <c r="A2214" s="244" t="s">
        <v>15007</v>
      </c>
      <c r="B2214" s="244" t="s">
        <v>15008</v>
      </c>
    </row>
    <row r="2215" spans="1:2" x14ac:dyDescent="0.2">
      <c r="A2215" s="244" t="s">
        <v>15009</v>
      </c>
      <c r="B2215" s="244" t="s">
        <v>15010</v>
      </c>
    </row>
    <row r="2216" spans="1:2" x14ac:dyDescent="0.2">
      <c r="A2216" s="244" t="s">
        <v>15011</v>
      </c>
      <c r="B2216" s="244" t="s">
        <v>15012</v>
      </c>
    </row>
    <row r="2217" spans="1:2" x14ac:dyDescent="0.2">
      <c r="A2217" s="244" t="s">
        <v>15013</v>
      </c>
      <c r="B2217" s="244" t="s">
        <v>15014</v>
      </c>
    </row>
    <row r="2218" spans="1:2" x14ac:dyDescent="0.2">
      <c r="A2218" s="244" t="s">
        <v>15015</v>
      </c>
      <c r="B2218" s="244" t="s">
        <v>15016</v>
      </c>
    </row>
    <row r="2219" spans="1:2" x14ac:dyDescent="0.2">
      <c r="A2219" s="244" t="s">
        <v>15017</v>
      </c>
      <c r="B2219" s="244" t="s">
        <v>15018</v>
      </c>
    </row>
    <row r="2220" spans="1:2" x14ac:dyDescent="0.2">
      <c r="A2220" s="244" t="s">
        <v>15019</v>
      </c>
      <c r="B2220" s="244" t="s">
        <v>15020</v>
      </c>
    </row>
    <row r="2221" spans="1:2" x14ac:dyDescent="0.2">
      <c r="A2221" s="244" t="s">
        <v>15021</v>
      </c>
      <c r="B2221" s="244" t="s">
        <v>15022</v>
      </c>
    </row>
    <row r="2222" spans="1:2" x14ac:dyDescent="0.2">
      <c r="A2222" s="244" t="s">
        <v>15023</v>
      </c>
      <c r="B2222" s="244" t="s">
        <v>15024</v>
      </c>
    </row>
    <row r="2223" spans="1:2" x14ac:dyDescent="0.2">
      <c r="A2223" s="244" t="s">
        <v>15025</v>
      </c>
      <c r="B2223" s="244" t="s">
        <v>15026</v>
      </c>
    </row>
    <row r="2224" spans="1:2" x14ac:dyDescent="0.2">
      <c r="A2224" s="244" t="s">
        <v>15027</v>
      </c>
      <c r="B2224" s="244" t="s">
        <v>15028</v>
      </c>
    </row>
    <row r="2225" spans="1:2" x14ac:dyDescent="0.2">
      <c r="A2225" s="244" t="s">
        <v>15029</v>
      </c>
      <c r="B2225" s="244" t="s">
        <v>15030</v>
      </c>
    </row>
    <row r="2226" spans="1:2" x14ac:dyDescent="0.2">
      <c r="A2226" s="244" t="s">
        <v>15031</v>
      </c>
      <c r="B2226" s="244" t="s">
        <v>15032</v>
      </c>
    </row>
    <row r="2227" spans="1:2" x14ac:dyDescent="0.2">
      <c r="A2227" s="244" t="s">
        <v>15033</v>
      </c>
      <c r="B2227" s="244" t="s">
        <v>15034</v>
      </c>
    </row>
    <row r="2228" spans="1:2" x14ac:dyDescent="0.2">
      <c r="A2228" s="244" t="s">
        <v>15035</v>
      </c>
      <c r="B2228" s="244" t="s">
        <v>15036</v>
      </c>
    </row>
    <row r="2229" spans="1:2" x14ac:dyDescent="0.2">
      <c r="A2229" s="244" t="s">
        <v>15037</v>
      </c>
      <c r="B2229" s="244" t="s">
        <v>15038</v>
      </c>
    </row>
    <row r="2230" spans="1:2" x14ac:dyDescent="0.2">
      <c r="A2230" s="244" t="s">
        <v>15039</v>
      </c>
      <c r="B2230" s="244" t="s">
        <v>15040</v>
      </c>
    </row>
    <row r="2231" spans="1:2" x14ac:dyDescent="0.2">
      <c r="A2231" s="244" t="s">
        <v>15041</v>
      </c>
      <c r="B2231" s="244" t="s">
        <v>15042</v>
      </c>
    </row>
    <row r="2232" spans="1:2" x14ac:dyDescent="0.2">
      <c r="A2232" s="244" t="s">
        <v>15043</v>
      </c>
      <c r="B2232" s="244" t="s">
        <v>15044</v>
      </c>
    </row>
    <row r="2233" spans="1:2" x14ac:dyDescent="0.2">
      <c r="A2233" s="244" t="s">
        <v>15045</v>
      </c>
      <c r="B2233" s="244" t="s">
        <v>15046</v>
      </c>
    </row>
    <row r="2234" spans="1:2" x14ac:dyDescent="0.2">
      <c r="A2234" s="244" t="s">
        <v>15047</v>
      </c>
      <c r="B2234" s="244" t="s">
        <v>15048</v>
      </c>
    </row>
    <row r="2235" spans="1:2" x14ac:dyDescent="0.2">
      <c r="A2235" s="244" t="s">
        <v>15049</v>
      </c>
      <c r="B2235" s="244" t="s">
        <v>15050</v>
      </c>
    </row>
    <row r="2236" spans="1:2" x14ac:dyDescent="0.2">
      <c r="A2236" s="244" t="s">
        <v>15051</v>
      </c>
      <c r="B2236" s="244" t="s">
        <v>15052</v>
      </c>
    </row>
    <row r="2237" spans="1:2" x14ac:dyDescent="0.2">
      <c r="A2237" s="244" t="s">
        <v>15053</v>
      </c>
      <c r="B2237" s="244" t="s">
        <v>15054</v>
      </c>
    </row>
    <row r="2238" spans="1:2" x14ac:dyDescent="0.2">
      <c r="A2238" s="244" t="s">
        <v>15055</v>
      </c>
      <c r="B2238" s="244" t="s">
        <v>15056</v>
      </c>
    </row>
    <row r="2239" spans="1:2" x14ac:dyDescent="0.2">
      <c r="A2239" s="244" t="s">
        <v>15057</v>
      </c>
      <c r="B2239" s="244" t="s">
        <v>15058</v>
      </c>
    </row>
    <row r="2240" spans="1:2" x14ac:dyDescent="0.2">
      <c r="A2240" s="244" t="s">
        <v>15059</v>
      </c>
      <c r="B2240" s="244" t="s">
        <v>15060</v>
      </c>
    </row>
    <row r="2241" spans="1:2" x14ac:dyDescent="0.2">
      <c r="A2241" s="244" t="s">
        <v>15061</v>
      </c>
      <c r="B2241" s="244" t="s">
        <v>15062</v>
      </c>
    </row>
    <row r="2242" spans="1:2" x14ac:dyDescent="0.2">
      <c r="A2242" s="244" t="s">
        <v>15063</v>
      </c>
      <c r="B2242" s="244" t="s">
        <v>15064</v>
      </c>
    </row>
    <row r="2243" spans="1:2" x14ac:dyDescent="0.2">
      <c r="A2243" s="244" t="s">
        <v>15065</v>
      </c>
      <c r="B2243" s="244" t="s">
        <v>15066</v>
      </c>
    </row>
    <row r="2244" spans="1:2" x14ac:dyDescent="0.2">
      <c r="A2244" s="244" t="s">
        <v>15067</v>
      </c>
      <c r="B2244" s="244" t="s">
        <v>15068</v>
      </c>
    </row>
    <row r="2245" spans="1:2" x14ac:dyDescent="0.2">
      <c r="A2245" s="244" t="s">
        <v>15069</v>
      </c>
      <c r="B2245" s="244" t="s">
        <v>15070</v>
      </c>
    </row>
    <row r="2246" spans="1:2" x14ac:dyDescent="0.2">
      <c r="A2246" s="244" t="s">
        <v>15071</v>
      </c>
      <c r="B2246" s="244" t="s">
        <v>15072</v>
      </c>
    </row>
    <row r="2247" spans="1:2" x14ac:dyDescent="0.2">
      <c r="A2247" s="244" t="s">
        <v>15073</v>
      </c>
      <c r="B2247" s="244" t="s">
        <v>15074</v>
      </c>
    </row>
    <row r="2248" spans="1:2" x14ac:dyDescent="0.2">
      <c r="A2248" s="244" t="s">
        <v>15075</v>
      </c>
      <c r="B2248" s="244" t="s">
        <v>15076</v>
      </c>
    </row>
    <row r="2249" spans="1:2" x14ac:dyDescent="0.2">
      <c r="A2249" s="244" t="s">
        <v>15077</v>
      </c>
      <c r="B2249" s="244" t="s">
        <v>15078</v>
      </c>
    </row>
    <row r="2250" spans="1:2" x14ac:dyDescent="0.2">
      <c r="A2250" s="244" t="s">
        <v>15079</v>
      </c>
      <c r="B2250" s="244" t="s">
        <v>15080</v>
      </c>
    </row>
    <row r="2251" spans="1:2" x14ac:dyDescent="0.2">
      <c r="A2251" s="244" t="s">
        <v>15081</v>
      </c>
      <c r="B2251" s="244" t="s">
        <v>15082</v>
      </c>
    </row>
    <row r="2252" spans="1:2" x14ac:dyDescent="0.2">
      <c r="A2252" s="244" t="s">
        <v>15083</v>
      </c>
      <c r="B2252" s="244" t="s">
        <v>15084</v>
      </c>
    </row>
    <row r="2253" spans="1:2" x14ac:dyDescent="0.2">
      <c r="A2253" s="244" t="s">
        <v>15085</v>
      </c>
      <c r="B2253" s="244" t="s">
        <v>15086</v>
      </c>
    </row>
    <row r="2254" spans="1:2" x14ac:dyDescent="0.2">
      <c r="A2254" s="244" t="s">
        <v>15087</v>
      </c>
      <c r="B2254" s="244" t="s">
        <v>15088</v>
      </c>
    </row>
    <row r="2255" spans="1:2" x14ac:dyDescent="0.2">
      <c r="A2255" s="244" t="s">
        <v>15089</v>
      </c>
      <c r="B2255" s="244" t="s">
        <v>15090</v>
      </c>
    </row>
    <row r="2256" spans="1:2" x14ac:dyDescent="0.2">
      <c r="A2256" s="244" t="s">
        <v>15091</v>
      </c>
      <c r="B2256" s="244" t="s">
        <v>15092</v>
      </c>
    </row>
    <row r="2257" spans="1:2" x14ac:dyDescent="0.2">
      <c r="A2257" s="244" t="s">
        <v>15093</v>
      </c>
      <c r="B2257" s="244" t="s">
        <v>15094</v>
      </c>
    </row>
    <row r="2258" spans="1:2" x14ac:dyDescent="0.2">
      <c r="A2258" s="244" t="s">
        <v>15095</v>
      </c>
      <c r="B2258" s="244" t="s">
        <v>15096</v>
      </c>
    </row>
    <row r="2259" spans="1:2" x14ac:dyDescent="0.2">
      <c r="A2259" s="244" t="s">
        <v>15097</v>
      </c>
      <c r="B2259" s="244" t="s">
        <v>15098</v>
      </c>
    </row>
    <row r="2260" spans="1:2" x14ac:dyDescent="0.2">
      <c r="A2260" s="244" t="s">
        <v>15099</v>
      </c>
      <c r="B2260" s="244" t="s">
        <v>15100</v>
      </c>
    </row>
    <row r="2261" spans="1:2" x14ac:dyDescent="0.2">
      <c r="A2261" s="244" t="s">
        <v>15101</v>
      </c>
      <c r="B2261" s="244" t="s">
        <v>15102</v>
      </c>
    </row>
    <row r="2262" spans="1:2" x14ac:dyDescent="0.2">
      <c r="A2262" s="244" t="s">
        <v>15103</v>
      </c>
      <c r="B2262" s="244" t="s">
        <v>15104</v>
      </c>
    </row>
    <row r="2263" spans="1:2" x14ac:dyDescent="0.2">
      <c r="A2263" s="244" t="s">
        <v>15105</v>
      </c>
      <c r="B2263" s="244" t="s">
        <v>15106</v>
      </c>
    </row>
    <row r="2264" spans="1:2" x14ac:dyDescent="0.2">
      <c r="A2264" s="244" t="s">
        <v>15107</v>
      </c>
      <c r="B2264" s="244" t="s">
        <v>15108</v>
      </c>
    </row>
    <row r="2265" spans="1:2" x14ac:dyDescent="0.2">
      <c r="A2265" s="244" t="s">
        <v>15109</v>
      </c>
      <c r="B2265" s="244" t="s">
        <v>15110</v>
      </c>
    </row>
    <row r="2266" spans="1:2" x14ac:dyDescent="0.2">
      <c r="A2266" s="244" t="s">
        <v>15111</v>
      </c>
      <c r="B2266" s="244" t="s">
        <v>15112</v>
      </c>
    </row>
    <row r="2267" spans="1:2" x14ac:dyDescent="0.2">
      <c r="A2267" s="244" t="s">
        <v>15113</v>
      </c>
      <c r="B2267" s="244" t="s">
        <v>15114</v>
      </c>
    </row>
    <row r="2268" spans="1:2" x14ac:dyDescent="0.2">
      <c r="A2268" s="244" t="s">
        <v>15115</v>
      </c>
      <c r="B2268" s="244" t="s">
        <v>15116</v>
      </c>
    </row>
    <row r="2269" spans="1:2" x14ac:dyDescent="0.2">
      <c r="A2269" s="244" t="s">
        <v>15117</v>
      </c>
      <c r="B2269" s="244" t="s">
        <v>15118</v>
      </c>
    </row>
    <row r="2270" spans="1:2" x14ac:dyDescent="0.2">
      <c r="A2270" s="244" t="s">
        <v>15119</v>
      </c>
      <c r="B2270" s="244" t="s">
        <v>15120</v>
      </c>
    </row>
    <row r="2271" spans="1:2" x14ac:dyDescent="0.2">
      <c r="A2271" s="244" t="s">
        <v>15121</v>
      </c>
      <c r="B2271" s="244" t="s">
        <v>15122</v>
      </c>
    </row>
    <row r="2272" spans="1:2" x14ac:dyDescent="0.2">
      <c r="A2272" s="244" t="s">
        <v>15123</v>
      </c>
      <c r="B2272" s="244" t="s">
        <v>15124</v>
      </c>
    </row>
    <row r="2273" spans="1:2" x14ac:dyDescent="0.2">
      <c r="A2273" s="244" t="s">
        <v>15125</v>
      </c>
      <c r="B2273" s="244" t="s">
        <v>15126</v>
      </c>
    </row>
    <row r="2274" spans="1:2" x14ac:dyDescent="0.2">
      <c r="A2274" s="244" t="s">
        <v>15127</v>
      </c>
      <c r="B2274" s="244" t="s">
        <v>15128</v>
      </c>
    </row>
    <row r="2275" spans="1:2" x14ac:dyDescent="0.2">
      <c r="A2275" s="244" t="s">
        <v>15129</v>
      </c>
      <c r="B2275" s="244" t="s">
        <v>15130</v>
      </c>
    </row>
    <row r="2276" spans="1:2" x14ac:dyDescent="0.2">
      <c r="A2276" s="244" t="s">
        <v>15131</v>
      </c>
      <c r="B2276" s="244" t="s">
        <v>15132</v>
      </c>
    </row>
    <row r="2277" spans="1:2" x14ac:dyDescent="0.2">
      <c r="A2277" s="244" t="s">
        <v>15133</v>
      </c>
      <c r="B2277" s="244" t="s">
        <v>15134</v>
      </c>
    </row>
    <row r="2278" spans="1:2" x14ac:dyDescent="0.2">
      <c r="A2278" s="244" t="s">
        <v>15135</v>
      </c>
      <c r="B2278" s="244" t="s">
        <v>15136</v>
      </c>
    </row>
    <row r="2279" spans="1:2" x14ac:dyDescent="0.2">
      <c r="A2279" s="244" t="s">
        <v>15137</v>
      </c>
      <c r="B2279" s="244" t="s">
        <v>15138</v>
      </c>
    </row>
    <row r="2280" spans="1:2" x14ac:dyDescent="0.2">
      <c r="A2280" s="244" t="s">
        <v>15139</v>
      </c>
      <c r="B2280" s="244" t="s">
        <v>15140</v>
      </c>
    </row>
    <row r="2281" spans="1:2" x14ac:dyDescent="0.2">
      <c r="A2281" s="244" t="s">
        <v>15141</v>
      </c>
      <c r="B2281" s="244" t="s">
        <v>15142</v>
      </c>
    </row>
    <row r="2282" spans="1:2" x14ac:dyDescent="0.2">
      <c r="A2282" s="244" t="s">
        <v>15143</v>
      </c>
      <c r="B2282" s="244" t="s">
        <v>15144</v>
      </c>
    </row>
    <row r="2283" spans="1:2" x14ac:dyDescent="0.2">
      <c r="A2283" s="244" t="s">
        <v>15145</v>
      </c>
      <c r="B2283" s="244" t="s">
        <v>15146</v>
      </c>
    </row>
    <row r="2284" spans="1:2" x14ac:dyDescent="0.2">
      <c r="A2284" s="244" t="s">
        <v>15147</v>
      </c>
      <c r="B2284" s="244" t="s">
        <v>15148</v>
      </c>
    </row>
    <row r="2285" spans="1:2" x14ac:dyDescent="0.2">
      <c r="A2285" s="244" t="s">
        <v>15149</v>
      </c>
      <c r="B2285" s="244" t="s">
        <v>15150</v>
      </c>
    </row>
    <row r="2286" spans="1:2" x14ac:dyDescent="0.2">
      <c r="A2286" s="244" t="s">
        <v>15151</v>
      </c>
      <c r="B2286" s="244" t="s">
        <v>15152</v>
      </c>
    </row>
    <row r="2287" spans="1:2" x14ac:dyDescent="0.2">
      <c r="A2287" s="244" t="s">
        <v>15153</v>
      </c>
      <c r="B2287" s="244" t="s">
        <v>15154</v>
      </c>
    </row>
    <row r="2288" spans="1:2" x14ac:dyDescent="0.2">
      <c r="A2288" s="244" t="s">
        <v>15155</v>
      </c>
      <c r="B2288" s="244" t="s">
        <v>15156</v>
      </c>
    </row>
    <row r="2289" spans="1:2" x14ac:dyDescent="0.2">
      <c r="A2289" s="244" t="s">
        <v>15157</v>
      </c>
      <c r="B2289" s="244" t="s">
        <v>15158</v>
      </c>
    </row>
    <row r="2290" spans="1:2" x14ac:dyDescent="0.2">
      <c r="A2290" s="244" t="s">
        <v>15159</v>
      </c>
      <c r="B2290" s="244" t="s">
        <v>15160</v>
      </c>
    </row>
    <row r="2291" spans="1:2" x14ac:dyDescent="0.2">
      <c r="A2291" s="244" t="s">
        <v>15161</v>
      </c>
      <c r="B2291" s="244" t="s">
        <v>15162</v>
      </c>
    </row>
    <row r="2292" spans="1:2" x14ac:dyDescent="0.2">
      <c r="A2292" s="244" t="s">
        <v>15163</v>
      </c>
      <c r="B2292" s="244" t="s">
        <v>15164</v>
      </c>
    </row>
    <row r="2293" spans="1:2" x14ac:dyDescent="0.2">
      <c r="A2293" s="244" t="s">
        <v>15165</v>
      </c>
      <c r="B2293" s="244" t="s">
        <v>15166</v>
      </c>
    </row>
    <row r="2294" spans="1:2" x14ac:dyDescent="0.2">
      <c r="A2294" s="244" t="s">
        <v>15167</v>
      </c>
      <c r="B2294" s="244" t="s">
        <v>15168</v>
      </c>
    </row>
    <row r="2295" spans="1:2" x14ac:dyDescent="0.2">
      <c r="A2295" s="244" t="s">
        <v>15169</v>
      </c>
      <c r="B2295" s="244" t="s">
        <v>15170</v>
      </c>
    </row>
    <row r="2296" spans="1:2" x14ac:dyDescent="0.2">
      <c r="A2296" s="244" t="s">
        <v>15171</v>
      </c>
      <c r="B2296" s="244" t="s">
        <v>15172</v>
      </c>
    </row>
    <row r="2297" spans="1:2" x14ac:dyDescent="0.2">
      <c r="A2297" s="244" t="s">
        <v>15173</v>
      </c>
      <c r="B2297" s="244" t="s">
        <v>15174</v>
      </c>
    </row>
    <row r="2298" spans="1:2" x14ac:dyDescent="0.2">
      <c r="A2298" s="244" t="s">
        <v>15175</v>
      </c>
      <c r="B2298" s="244" t="s">
        <v>15176</v>
      </c>
    </row>
    <row r="2299" spans="1:2" x14ac:dyDescent="0.2">
      <c r="A2299" s="244" t="s">
        <v>15177</v>
      </c>
      <c r="B2299" s="244" t="s">
        <v>15178</v>
      </c>
    </row>
    <row r="2300" spans="1:2" x14ac:dyDescent="0.2">
      <c r="A2300" s="244" t="s">
        <v>15179</v>
      </c>
      <c r="B2300" s="244" t="s">
        <v>15180</v>
      </c>
    </row>
    <row r="2301" spans="1:2" x14ac:dyDescent="0.2">
      <c r="A2301" s="244" t="s">
        <v>15181</v>
      </c>
      <c r="B2301" s="244" t="s">
        <v>15182</v>
      </c>
    </row>
    <row r="2302" spans="1:2" x14ac:dyDescent="0.2">
      <c r="A2302" s="244" t="s">
        <v>15183</v>
      </c>
      <c r="B2302" s="244" t="s">
        <v>15184</v>
      </c>
    </row>
    <row r="2303" spans="1:2" x14ac:dyDescent="0.2">
      <c r="A2303" s="244" t="s">
        <v>15185</v>
      </c>
      <c r="B2303" s="244" t="s">
        <v>15186</v>
      </c>
    </row>
    <row r="2304" spans="1:2" x14ac:dyDescent="0.2">
      <c r="A2304" s="244" t="s">
        <v>15187</v>
      </c>
      <c r="B2304" s="244" t="s">
        <v>15188</v>
      </c>
    </row>
    <row r="2305" spans="1:2" x14ac:dyDescent="0.2">
      <c r="A2305" s="244" t="s">
        <v>15189</v>
      </c>
      <c r="B2305" s="244" t="s">
        <v>15190</v>
      </c>
    </row>
    <row r="2306" spans="1:2" x14ac:dyDescent="0.2">
      <c r="A2306" s="244" t="s">
        <v>15191</v>
      </c>
      <c r="B2306" s="244" t="s">
        <v>15192</v>
      </c>
    </row>
    <row r="2307" spans="1:2" x14ac:dyDescent="0.2">
      <c r="A2307" s="244" t="s">
        <v>15193</v>
      </c>
      <c r="B2307" s="244" t="s">
        <v>15194</v>
      </c>
    </row>
    <row r="2308" spans="1:2" x14ac:dyDescent="0.2">
      <c r="A2308" s="244" t="s">
        <v>15195</v>
      </c>
      <c r="B2308" s="244" t="s">
        <v>15196</v>
      </c>
    </row>
    <row r="2309" spans="1:2" x14ac:dyDescent="0.2">
      <c r="A2309" s="244" t="s">
        <v>15197</v>
      </c>
      <c r="B2309" s="244" t="s">
        <v>15198</v>
      </c>
    </row>
    <row r="2310" spans="1:2" x14ac:dyDescent="0.2">
      <c r="A2310" s="244" t="s">
        <v>15199</v>
      </c>
      <c r="B2310" s="244" t="s">
        <v>15200</v>
      </c>
    </row>
    <row r="2311" spans="1:2" x14ac:dyDescent="0.2">
      <c r="A2311" s="244" t="s">
        <v>15201</v>
      </c>
      <c r="B2311" s="244" t="s">
        <v>15202</v>
      </c>
    </row>
    <row r="2312" spans="1:2" x14ac:dyDescent="0.2">
      <c r="A2312" s="244" t="s">
        <v>15203</v>
      </c>
      <c r="B2312" s="244" t="s">
        <v>15204</v>
      </c>
    </row>
    <row r="2313" spans="1:2" x14ac:dyDescent="0.2">
      <c r="A2313" s="244" t="s">
        <v>15205</v>
      </c>
      <c r="B2313" s="244" t="s">
        <v>15206</v>
      </c>
    </row>
    <row r="2314" spans="1:2" x14ac:dyDescent="0.2">
      <c r="A2314" s="244" t="s">
        <v>15207</v>
      </c>
      <c r="B2314" s="244" t="s">
        <v>15208</v>
      </c>
    </row>
    <row r="2315" spans="1:2" x14ac:dyDescent="0.2">
      <c r="A2315" s="244" t="s">
        <v>15209</v>
      </c>
      <c r="B2315" s="244" t="s">
        <v>15210</v>
      </c>
    </row>
    <row r="2316" spans="1:2" x14ac:dyDescent="0.2">
      <c r="A2316" s="244" t="s">
        <v>15211</v>
      </c>
      <c r="B2316" s="244" t="s">
        <v>15212</v>
      </c>
    </row>
    <row r="2317" spans="1:2" x14ac:dyDescent="0.2">
      <c r="A2317" s="244" t="s">
        <v>15213</v>
      </c>
      <c r="B2317" s="244" t="s">
        <v>15214</v>
      </c>
    </row>
    <row r="2318" spans="1:2" x14ac:dyDescent="0.2">
      <c r="A2318" s="244" t="s">
        <v>15215</v>
      </c>
      <c r="B2318" s="244" t="s">
        <v>15216</v>
      </c>
    </row>
    <row r="2319" spans="1:2" x14ac:dyDescent="0.2">
      <c r="A2319" s="244" t="s">
        <v>15217</v>
      </c>
      <c r="B2319" s="244" t="s">
        <v>15218</v>
      </c>
    </row>
    <row r="2320" spans="1:2" x14ac:dyDescent="0.2">
      <c r="A2320" s="244" t="s">
        <v>15219</v>
      </c>
      <c r="B2320" s="244" t="s">
        <v>15220</v>
      </c>
    </row>
    <row r="2321" spans="1:2" x14ac:dyDescent="0.2">
      <c r="A2321" s="244" t="s">
        <v>15221</v>
      </c>
      <c r="B2321" s="244" t="s">
        <v>15222</v>
      </c>
    </row>
    <row r="2322" spans="1:2" x14ac:dyDescent="0.2">
      <c r="A2322" s="244" t="s">
        <v>15223</v>
      </c>
      <c r="B2322" s="244" t="s">
        <v>15224</v>
      </c>
    </row>
    <row r="2323" spans="1:2" x14ac:dyDescent="0.2">
      <c r="A2323" s="244" t="s">
        <v>15225</v>
      </c>
      <c r="B2323" s="244" t="s">
        <v>15226</v>
      </c>
    </row>
    <row r="2324" spans="1:2" x14ac:dyDescent="0.2">
      <c r="A2324" s="244" t="s">
        <v>15227</v>
      </c>
      <c r="B2324" s="244" t="s">
        <v>15228</v>
      </c>
    </row>
    <row r="2325" spans="1:2" x14ac:dyDescent="0.2">
      <c r="A2325" s="244" t="s">
        <v>15229</v>
      </c>
      <c r="B2325" s="244" t="s">
        <v>15230</v>
      </c>
    </row>
    <row r="2326" spans="1:2" x14ac:dyDescent="0.2">
      <c r="A2326" s="244" t="s">
        <v>15231</v>
      </c>
      <c r="B2326" s="244" t="s">
        <v>15232</v>
      </c>
    </row>
    <row r="2327" spans="1:2" x14ac:dyDescent="0.2">
      <c r="A2327" s="244" t="s">
        <v>15233</v>
      </c>
      <c r="B2327" s="244" t="s">
        <v>15234</v>
      </c>
    </row>
    <row r="2328" spans="1:2" x14ac:dyDescent="0.2">
      <c r="A2328" s="244" t="s">
        <v>15235</v>
      </c>
      <c r="B2328" s="244" t="s">
        <v>15236</v>
      </c>
    </row>
    <row r="2329" spans="1:2" x14ac:dyDescent="0.2">
      <c r="A2329" s="244" t="s">
        <v>15237</v>
      </c>
      <c r="B2329" s="244" t="s">
        <v>15238</v>
      </c>
    </row>
    <row r="2330" spans="1:2" x14ac:dyDescent="0.2">
      <c r="A2330" s="244" t="s">
        <v>15239</v>
      </c>
      <c r="B2330" s="244" t="s">
        <v>15240</v>
      </c>
    </row>
    <row r="2331" spans="1:2" x14ac:dyDescent="0.2">
      <c r="A2331" s="244" t="s">
        <v>15241</v>
      </c>
      <c r="B2331" s="244" t="s">
        <v>15242</v>
      </c>
    </row>
    <row r="2332" spans="1:2" x14ac:dyDescent="0.2">
      <c r="A2332" s="244" t="s">
        <v>15243</v>
      </c>
      <c r="B2332" s="244" t="s">
        <v>15244</v>
      </c>
    </row>
    <row r="2333" spans="1:2" x14ac:dyDescent="0.2">
      <c r="A2333" s="244" t="s">
        <v>15245</v>
      </c>
      <c r="B2333" s="244" t="s">
        <v>15246</v>
      </c>
    </row>
    <row r="2334" spans="1:2" x14ac:dyDescent="0.2">
      <c r="A2334" s="244" t="s">
        <v>15247</v>
      </c>
      <c r="B2334" s="244" t="s">
        <v>15248</v>
      </c>
    </row>
    <row r="2335" spans="1:2" x14ac:dyDescent="0.2">
      <c r="A2335" s="244" t="s">
        <v>15249</v>
      </c>
      <c r="B2335" s="244" t="s">
        <v>15250</v>
      </c>
    </row>
    <row r="2336" spans="1:2" x14ac:dyDescent="0.2">
      <c r="A2336" s="244" t="s">
        <v>15251</v>
      </c>
      <c r="B2336" s="244" t="s">
        <v>15252</v>
      </c>
    </row>
    <row r="2337" spans="1:2" x14ac:dyDescent="0.2">
      <c r="A2337" s="244" t="s">
        <v>15253</v>
      </c>
      <c r="B2337" s="244" t="s">
        <v>15254</v>
      </c>
    </row>
    <row r="2338" spans="1:2" x14ac:dyDescent="0.2">
      <c r="A2338" s="244" t="s">
        <v>15255</v>
      </c>
      <c r="B2338" s="244" t="s">
        <v>15256</v>
      </c>
    </row>
    <row r="2339" spans="1:2" x14ac:dyDescent="0.2">
      <c r="A2339" s="244" t="s">
        <v>15257</v>
      </c>
      <c r="B2339" s="244" t="s">
        <v>15258</v>
      </c>
    </row>
    <row r="2340" spans="1:2" x14ac:dyDescent="0.2">
      <c r="A2340" s="244" t="s">
        <v>15259</v>
      </c>
      <c r="B2340" s="244" t="s">
        <v>15260</v>
      </c>
    </row>
    <row r="2341" spans="1:2" x14ac:dyDescent="0.2">
      <c r="A2341" s="244" t="s">
        <v>15261</v>
      </c>
      <c r="B2341" s="244" t="s">
        <v>15262</v>
      </c>
    </row>
    <row r="2342" spans="1:2" x14ac:dyDescent="0.2">
      <c r="A2342" s="244" t="s">
        <v>15263</v>
      </c>
      <c r="B2342" s="244" t="s">
        <v>15264</v>
      </c>
    </row>
    <row r="2343" spans="1:2" x14ac:dyDescent="0.2">
      <c r="A2343" s="244" t="s">
        <v>15265</v>
      </c>
      <c r="B2343" s="244" t="s">
        <v>15266</v>
      </c>
    </row>
    <row r="2344" spans="1:2" x14ac:dyDescent="0.2">
      <c r="A2344" s="244" t="s">
        <v>15267</v>
      </c>
      <c r="B2344" s="244" t="s">
        <v>15268</v>
      </c>
    </row>
    <row r="2345" spans="1:2" x14ac:dyDescent="0.2">
      <c r="A2345" s="244" t="s">
        <v>15269</v>
      </c>
      <c r="B2345" s="244" t="s">
        <v>15270</v>
      </c>
    </row>
    <row r="2346" spans="1:2" x14ac:dyDescent="0.2">
      <c r="A2346" s="244" t="s">
        <v>15271</v>
      </c>
      <c r="B2346" s="244" t="s">
        <v>15272</v>
      </c>
    </row>
    <row r="2347" spans="1:2" x14ac:dyDescent="0.2">
      <c r="A2347" s="244" t="s">
        <v>15273</v>
      </c>
      <c r="B2347" s="244" t="s">
        <v>15274</v>
      </c>
    </row>
    <row r="2348" spans="1:2" x14ac:dyDescent="0.2">
      <c r="A2348" s="244" t="s">
        <v>15275</v>
      </c>
      <c r="B2348" s="244" t="s">
        <v>15276</v>
      </c>
    </row>
    <row r="2349" spans="1:2" x14ac:dyDescent="0.2">
      <c r="A2349" s="244" t="s">
        <v>15277</v>
      </c>
      <c r="B2349" s="244" t="s">
        <v>15278</v>
      </c>
    </row>
    <row r="2350" spans="1:2" x14ac:dyDescent="0.2">
      <c r="A2350" s="244" t="s">
        <v>15279</v>
      </c>
      <c r="B2350" s="244" t="s">
        <v>15280</v>
      </c>
    </row>
    <row r="2351" spans="1:2" x14ac:dyDescent="0.2">
      <c r="A2351" s="244" t="s">
        <v>15281</v>
      </c>
      <c r="B2351" s="244" t="s">
        <v>15282</v>
      </c>
    </row>
    <row r="2352" spans="1:2" x14ac:dyDescent="0.2">
      <c r="A2352" s="244" t="s">
        <v>15283</v>
      </c>
      <c r="B2352" s="244" t="s">
        <v>15284</v>
      </c>
    </row>
    <row r="2353" spans="1:2" x14ac:dyDescent="0.2">
      <c r="A2353" s="244" t="s">
        <v>15285</v>
      </c>
      <c r="B2353" s="244" t="s">
        <v>15286</v>
      </c>
    </row>
    <row r="2354" spans="1:2" x14ac:dyDescent="0.2">
      <c r="A2354" s="244" t="s">
        <v>15287</v>
      </c>
      <c r="B2354" s="244" t="s">
        <v>15288</v>
      </c>
    </row>
    <row r="2355" spans="1:2" x14ac:dyDescent="0.2">
      <c r="A2355" s="244" t="s">
        <v>15289</v>
      </c>
      <c r="B2355" s="244" t="s">
        <v>15290</v>
      </c>
    </row>
    <row r="2356" spans="1:2" x14ac:dyDescent="0.2">
      <c r="A2356" s="244" t="s">
        <v>15291</v>
      </c>
      <c r="B2356" s="244" t="s">
        <v>15292</v>
      </c>
    </row>
    <row r="2357" spans="1:2" x14ac:dyDescent="0.2">
      <c r="A2357" s="244" t="s">
        <v>15293</v>
      </c>
      <c r="B2357" s="244" t="s">
        <v>15294</v>
      </c>
    </row>
    <row r="2358" spans="1:2" x14ac:dyDescent="0.2">
      <c r="A2358" s="244" t="s">
        <v>15295</v>
      </c>
      <c r="B2358" s="244" t="s">
        <v>15296</v>
      </c>
    </row>
    <row r="2359" spans="1:2" x14ac:dyDescent="0.2">
      <c r="A2359" s="244" t="s">
        <v>15297</v>
      </c>
      <c r="B2359" s="244" t="s">
        <v>15298</v>
      </c>
    </row>
    <row r="2360" spans="1:2" x14ac:dyDescent="0.2">
      <c r="A2360" s="244" t="s">
        <v>15299</v>
      </c>
      <c r="B2360" s="244" t="s">
        <v>15300</v>
      </c>
    </row>
    <row r="2361" spans="1:2" x14ac:dyDescent="0.2">
      <c r="A2361" s="244" t="s">
        <v>15301</v>
      </c>
      <c r="B2361" s="244" t="s">
        <v>15302</v>
      </c>
    </row>
    <row r="2362" spans="1:2" x14ac:dyDescent="0.2">
      <c r="A2362" s="244" t="s">
        <v>15303</v>
      </c>
      <c r="B2362" s="244" t="s">
        <v>15304</v>
      </c>
    </row>
    <row r="2363" spans="1:2" x14ac:dyDescent="0.2">
      <c r="A2363" s="244" t="s">
        <v>15305</v>
      </c>
      <c r="B2363" s="244" t="s">
        <v>15306</v>
      </c>
    </row>
    <row r="2364" spans="1:2" x14ac:dyDescent="0.2">
      <c r="A2364" s="244" t="s">
        <v>15307</v>
      </c>
      <c r="B2364" s="244" t="s">
        <v>15308</v>
      </c>
    </row>
    <row r="2365" spans="1:2" x14ac:dyDescent="0.2">
      <c r="A2365" s="244" t="s">
        <v>15309</v>
      </c>
      <c r="B2365" s="244" t="s">
        <v>15310</v>
      </c>
    </row>
    <row r="2366" spans="1:2" x14ac:dyDescent="0.2">
      <c r="A2366" s="244" t="s">
        <v>15311</v>
      </c>
      <c r="B2366" s="244" t="s">
        <v>15312</v>
      </c>
    </row>
    <row r="2367" spans="1:2" x14ac:dyDescent="0.2">
      <c r="A2367" s="244" t="s">
        <v>15313</v>
      </c>
      <c r="B2367" s="244" t="s">
        <v>15314</v>
      </c>
    </row>
    <row r="2368" spans="1:2" x14ac:dyDescent="0.2">
      <c r="A2368" s="244" t="s">
        <v>15315</v>
      </c>
      <c r="B2368" s="244" t="s">
        <v>15316</v>
      </c>
    </row>
    <row r="2369" spans="1:2" x14ac:dyDescent="0.2">
      <c r="A2369" s="244" t="s">
        <v>15317</v>
      </c>
      <c r="B2369" s="244" t="s">
        <v>15318</v>
      </c>
    </row>
    <row r="2370" spans="1:2" x14ac:dyDescent="0.2">
      <c r="A2370" s="244" t="s">
        <v>15319</v>
      </c>
      <c r="B2370" s="244" t="s">
        <v>15320</v>
      </c>
    </row>
    <row r="2371" spans="1:2" x14ac:dyDescent="0.2">
      <c r="A2371" s="244" t="s">
        <v>15321</v>
      </c>
      <c r="B2371" s="244" t="s">
        <v>15322</v>
      </c>
    </row>
    <row r="2372" spans="1:2" x14ac:dyDescent="0.2">
      <c r="A2372" s="244" t="s">
        <v>15323</v>
      </c>
      <c r="B2372" s="244" t="s">
        <v>15324</v>
      </c>
    </row>
    <row r="2373" spans="1:2" x14ac:dyDescent="0.2">
      <c r="A2373" s="244" t="s">
        <v>15325</v>
      </c>
      <c r="B2373" s="244" t="s">
        <v>15326</v>
      </c>
    </row>
    <row r="2374" spans="1:2" x14ac:dyDescent="0.2">
      <c r="A2374" s="244" t="s">
        <v>15327</v>
      </c>
      <c r="B2374" s="244" t="s">
        <v>15328</v>
      </c>
    </row>
    <row r="2375" spans="1:2" x14ac:dyDescent="0.2">
      <c r="A2375" s="244" t="s">
        <v>15329</v>
      </c>
      <c r="B2375" s="244" t="s">
        <v>15330</v>
      </c>
    </row>
    <row r="2376" spans="1:2" x14ac:dyDescent="0.2">
      <c r="A2376" s="244" t="s">
        <v>15331</v>
      </c>
      <c r="B2376" s="244" t="s">
        <v>15332</v>
      </c>
    </row>
    <row r="2377" spans="1:2" x14ac:dyDescent="0.2">
      <c r="A2377" s="244" t="s">
        <v>15333</v>
      </c>
      <c r="B2377" s="244" t="s">
        <v>15334</v>
      </c>
    </row>
    <row r="2378" spans="1:2" x14ac:dyDescent="0.2">
      <c r="A2378" s="244" t="s">
        <v>15335</v>
      </c>
      <c r="B2378" s="244" t="s">
        <v>15336</v>
      </c>
    </row>
    <row r="2379" spans="1:2" x14ac:dyDescent="0.2">
      <c r="A2379" s="244" t="s">
        <v>15337</v>
      </c>
      <c r="B2379" s="244" t="s">
        <v>15338</v>
      </c>
    </row>
    <row r="2380" spans="1:2" x14ac:dyDescent="0.2">
      <c r="A2380" s="244" t="s">
        <v>15339</v>
      </c>
      <c r="B2380" s="244" t="s">
        <v>15340</v>
      </c>
    </row>
    <row r="2381" spans="1:2" x14ac:dyDescent="0.2">
      <c r="A2381" s="244" t="s">
        <v>15341</v>
      </c>
      <c r="B2381" s="244" t="s">
        <v>15342</v>
      </c>
    </row>
    <row r="2382" spans="1:2" x14ac:dyDescent="0.2">
      <c r="A2382" s="244" t="s">
        <v>15343</v>
      </c>
      <c r="B2382" s="244" t="s">
        <v>15344</v>
      </c>
    </row>
    <row r="2383" spans="1:2" x14ac:dyDescent="0.2">
      <c r="A2383" s="244" t="s">
        <v>15345</v>
      </c>
      <c r="B2383" s="244" t="s">
        <v>15346</v>
      </c>
    </row>
    <row r="2384" spans="1:2" x14ac:dyDescent="0.2">
      <c r="A2384" s="244" t="s">
        <v>15347</v>
      </c>
      <c r="B2384" s="244" t="s">
        <v>15348</v>
      </c>
    </row>
    <row r="2385" spans="1:2" x14ac:dyDescent="0.2">
      <c r="A2385" s="244" t="s">
        <v>15349</v>
      </c>
      <c r="B2385" s="244" t="s">
        <v>15350</v>
      </c>
    </row>
    <row r="2386" spans="1:2" x14ac:dyDescent="0.2">
      <c r="A2386" s="244" t="s">
        <v>15351</v>
      </c>
      <c r="B2386" s="244" t="s">
        <v>15352</v>
      </c>
    </row>
    <row r="2387" spans="1:2" x14ac:dyDescent="0.2">
      <c r="A2387" s="244" t="s">
        <v>15353</v>
      </c>
      <c r="B2387" s="244" t="s">
        <v>15354</v>
      </c>
    </row>
    <row r="2388" spans="1:2" x14ac:dyDescent="0.2">
      <c r="A2388" s="244" t="s">
        <v>15355</v>
      </c>
      <c r="B2388" s="244" t="s">
        <v>15356</v>
      </c>
    </row>
    <row r="2389" spans="1:2" x14ac:dyDescent="0.2">
      <c r="A2389" s="244" t="s">
        <v>15357</v>
      </c>
      <c r="B2389" s="244" t="s">
        <v>15358</v>
      </c>
    </row>
    <row r="2390" spans="1:2" x14ac:dyDescent="0.2">
      <c r="A2390" s="244" t="s">
        <v>15359</v>
      </c>
      <c r="B2390" s="244" t="s">
        <v>15360</v>
      </c>
    </row>
    <row r="2391" spans="1:2" x14ac:dyDescent="0.2">
      <c r="A2391" s="244" t="s">
        <v>15361</v>
      </c>
      <c r="B2391" s="244" t="s">
        <v>15362</v>
      </c>
    </row>
    <row r="2392" spans="1:2" x14ac:dyDescent="0.2">
      <c r="A2392" s="244" t="s">
        <v>15363</v>
      </c>
      <c r="B2392" s="244" t="s">
        <v>15364</v>
      </c>
    </row>
    <row r="2393" spans="1:2" x14ac:dyDescent="0.2">
      <c r="A2393" s="244" t="s">
        <v>15365</v>
      </c>
      <c r="B2393" s="244" t="s">
        <v>15366</v>
      </c>
    </row>
    <row r="2394" spans="1:2" x14ac:dyDescent="0.2">
      <c r="A2394" s="244" t="s">
        <v>15367</v>
      </c>
      <c r="B2394" s="244" t="s">
        <v>15368</v>
      </c>
    </row>
    <row r="2395" spans="1:2" x14ac:dyDescent="0.2">
      <c r="A2395" s="244" t="s">
        <v>15369</v>
      </c>
      <c r="B2395" s="244" t="s">
        <v>15370</v>
      </c>
    </row>
    <row r="2396" spans="1:2" x14ac:dyDescent="0.2">
      <c r="A2396" s="244" t="s">
        <v>15371</v>
      </c>
      <c r="B2396" s="244" t="s">
        <v>15372</v>
      </c>
    </row>
    <row r="2397" spans="1:2" x14ac:dyDescent="0.2">
      <c r="A2397" s="244" t="s">
        <v>15373</v>
      </c>
      <c r="B2397" s="244" t="s">
        <v>15374</v>
      </c>
    </row>
    <row r="2398" spans="1:2" x14ac:dyDescent="0.2">
      <c r="A2398" s="244" t="s">
        <v>15375</v>
      </c>
      <c r="B2398" s="244" t="s">
        <v>15376</v>
      </c>
    </row>
    <row r="2399" spans="1:2" x14ac:dyDescent="0.2">
      <c r="A2399" s="244" t="s">
        <v>15377</v>
      </c>
      <c r="B2399" s="244" t="s">
        <v>15378</v>
      </c>
    </row>
    <row r="2400" spans="1:2" x14ac:dyDescent="0.2">
      <c r="A2400" s="244" t="s">
        <v>15379</v>
      </c>
      <c r="B2400" s="244" t="s">
        <v>15380</v>
      </c>
    </row>
    <row r="2401" spans="1:2" x14ac:dyDescent="0.2">
      <c r="A2401" s="244" t="s">
        <v>15381</v>
      </c>
      <c r="B2401" s="244" t="s">
        <v>15382</v>
      </c>
    </row>
    <row r="2402" spans="1:2" x14ac:dyDescent="0.2">
      <c r="A2402" s="244" t="s">
        <v>15383</v>
      </c>
      <c r="B2402" s="244" t="s">
        <v>15384</v>
      </c>
    </row>
    <row r="2403" spans="1:2" x14ac:dyDescent="0.2">
      <c r="A2403" s="244" t="s">
        <v>15385</v>
      </c>
      <c r="B2403" s="244" t="s">
        <v>15386</v>
      </c>
    </row>
    <row r="2404" spans="1:2" x14ac:dyDescent="0.2">
      <c r="A2404" s="244" t="s">
        <v>15387</v>
      </c>
      <c r="B2404" s="244" t="s">
        <v>15388</v>
      </c>
    </row>
    <row r="2405" spans="1:2" x14ac:dyDescent="0.2">
      <c r="A2405" s="244" t="s">
        <v>15389</v>
      </c>
      <c r="B2405" s="244" t="s">
        <v>15390</v>
      </c>
    </row>
    <row r="2406" spans="1:2" x14ac:dyDescent="0.2">
      <c r="A2406" s="244" t="s">
        <v>15391</v>
      </c>
      <c r="B2406" s="244" t="s">
        <v>15392</v>
      </c>
    </row>
    <row r="2407" spans="1:2" x14ac:dyDescent="0.2">
      <c r="A2407" s="244" t="s">
        <v>15393</v>
      </c>
      <c r="B2407" s="244" t="s">
        <v>15394</v>
      </c>
    </row>
    <row r="2408" spans="1:2" x14ac:dyDescent="0.2">
      <c r="A2408" s="244" t="s">
        <v>15395</v>
      </c>
      <c r="B2408" s="244" t="s">
        <v>15396</v>
      </c>
    </row>
    <row r="2409" spans="1:2" x14ac:dyDescent="0.2">
      <c r="A2409" s="244" t="s">
        <v>15397</v>
      </c>
      <c r="B2409" s="244" t="s">
        <v>15398</v>
      </c>
    </row>
    <row r="2410" spans="1:2" x14ac:dyDescent="0.2">
      <c r="A2410" s="244" t="s">
        <v>15399</v>
      </c>
      <c r="B2410" s="244" t="s">
        <v>15400</v>
      </c>
    </row>
    <row r="2411" spans="1:2" x14ac:dyDescent="0.2">
      <c r="A2411" s="244" t="s">
        <v>15401</v>
      </c>
      <c r="B2411" s="244" t="s">
        <v>15402</v>
      </c>
    </row>
    <row r="2412" spans="1:2" x14ac:dyDescent="0.2">
      <c r="A2412" s="244" t="s">
        <v>15403</v>
      </c>
      <c r="B2412" s="244" t="s">
        <v>15404</v>
      </c>
    </row>
    <row r="2413" spans="1:2" x14ac:dyDescent="0.2">
      <c r="A2413" s="244" t="s">
        <v>15405</v>
      </c>
      <c r="B2413" s="244" t="s">
        <v>15406</v>
      </c>
    </row>
    <row r="2414" spans="1:2" x14ac:dyDescent="0.2">
      <c r="A2414" s="244" t="s">
        <v>15407</v>
      </c>
      <c r="B2414" s="244" t="s">
        <v>15408</v>
      </c>
    </row>
    <row r="2415" spans="1:2" x14ac:dyDescent="0.2">
      <c r="A2415" s="244" t="s">
        <v>15409</v>
      </c>
      <c r="B2415" s="244" t="s">
        <v>15410</v>
      </c>
    </row>
    <row r="2416" spans="1:2" x14ac:dyDescent="0.2">
      <c r="A2416" s="244" t="s">
        <v>15411</v>
      </c>
      <c r="B2416" s="244" t="s">
        <v>15412</v>
      </c>
    </row>
    <row r="2417" spans="1:2" x14ac:dyDescent="0.2">
      <c r="A2417" s="244" t="s">
        <v>15413</v>
      </c>
      <c r="B2417" s="244" t="s">
        <v>15414</v>
      </c>
    </row>
    <row r="2418" spans="1:2" x14ac:dyDescent="0.2">
      <c r="A2418" s="244" t="s">
        <v>15415</v>
      </c>
      <c r="B2418" s="244" t="s">
        <v>15416</v>
      </c>
    </row>
    <row r="2419" spans="1:2" x14ac:dyDescent="0.2">
      <c r="A2419" s="244" t="s">
        <v>15417</v>
      </c>
      <c r="B2419" s="244" t="s">
        <v>15418</v>
      </c>
    </row>
    <row r="2420" spans="1:2" x14ac:dyDescent="0.2">
      <c r="A2420" s="244" t="s">
        <v>15419</v>
      </c>
      <c r="B2420" s="244" t="s">
        <v>15420</v>
      </c>
    </row>
    <row r="2421" spans="1:2" x14ac:dyDescent="0.2">
      <c r="A2421" s="244" t="s">
        <v>15421</v>
      </c>
      <c r="B2421" s="244" t="s">
        <v>15422</v>
      </c>
    </row>
    <row r="2422" spans="1:2" x14ac:dyDescent="0.2">
      <c r="A2422" s="244" t="s">
        <v>15423</v>
      </c>
      <c r="B2422" s="244" t="s">
        <v>15424</v>
      </c>
    </row>
    <row r="2423" spans="1:2" x14ac:dyDescent="0.2">
      <c r="A2423" s="244" t="s">
        <v>15425</v>
      </c>
      <c r="B2423" s="244" t="s">
        <v>15426</v>
      </c>
    </row>
    <row r="2424" spans="1:2" x14ac:dyDescent="0.2">
      <c r="A2424" s="244" t="s">
        <v>15427</v>
      </c>
      <c r="B2424" s="244" t="s">
        <v>15428</v>
      </c>
    </row>
    <row r="2425" spans="1:2" x14ac:dyDescent="0.2">
      <c r="A2425" s="244" t="s">
        <v>15429</v>
      </c>
      <c r="B2425" s="244" t="s">
        <v>15430</v>
      </c>
    </row>
    <row r="2426" spans="1:2" x14ac:dyDescent="0.2">
      <c r="A2426" s="244" t="s">
        <v>15431</v>
      </c>
      <c r="B2426" s="244" t="s">
        <v>15432</v>
      </c>
    </row>
    <row r="2427" spans="1:2" x14ac:dyDescent="0.2">
      <c r="A2427" s="244" t="s">
        <v>15433</v>
      </c>
      <c r="B2427" s="244" t="s">
        <v>15434</v>
      </c>
    </row>
    <row r="2428" spans="1:2" x14ac:dyDescent="0.2">
      <c r="A2428" s="244" t="s">
        <v>15435</v>
      </c>
      <c r="B2428" s="244" t="s">
        <v>15436</v>
      </c>
    </row>
    <row r="2429" spans="1:2" x14ac:dyDescent="0.2">
      <c r="A2429" s="244" t="s">
        <v>15437</v>
      </c>
      <c r="B2429" s="244" t="s">
        <v>15438</v>
      </c>
    </row>
    <row r="2430" spans="1:2" x14ac:dyDescent="0.2">
      <c r="A2430" s="244" t="s">
        <v>15439</v>
      </c>
      <c r="B2430" s="244" t="s">
        <v>15440</v>
      </c>
    </row>
    <row r="2431" spans="1:2" x14ac:dyDescent="0.2">
      <c r="A2431" s="244" t="s">
        <v>15441</v>
      </c>
      <c r="B2431" s="244" t="s">
        <v>15442</v>
      </c>
    </row>
    <row r="2432" spans="1:2" x14ac:dyDescent="0.2">
      <c r="A2432" s="244" t="s">
        <v>15443</v>
      </c>
      <c r="B2432" s="244" t="s">
        <v>15444</v>
      </c>
    </row>
    <row r="2433" spans="1:2" x14ac:dyDescent="0.2">
      <c r="A2433" s="244" t="s">
        <v>15445</v>
      </c>
      <c r="B2433" s="244" t="s">
        <v>15446</v>
      </c>
    </row>
    <row r="2434" spans="1:2" x14ac:dyDescent="0.2">
      <c r="A2434" s="244" t="s">
        <v>15447</v>
      </c>
      <c r="B2434" s="244" t="s">
        <v>15448</v>
      </c>
    </row>
    <row r="2435" spans="1:2" x14ac:dyDescent="0.2">
      <c r="A2435" s="244" t="s">
        <v>15449</v>
      </c>
      <c r="B2435" s="244" t="s">
        <v>15450</v>
      </c>
    </row>
    <row r="2436" spans="1:2" x14ac:dyDescent="0.2">
      <c r="A2436" s="244" t="s">
        <v>15451</v>
      </c>
      <c r="B2436" s="244" t="s">
        <v>15452</v>
      </c>
    </row>
    <row r="2437" spans="1:2" x14ac:dyDescent="0.2">
      <c r="A2437" s="244" t="s">
        <v>15453</v>
      </c>
      <c r="B2437" s="244" t="s">
        <v>15454</v>
      </c>
    </row>
    <row r="2438" spans="1:2" x14ac:dyDescent="0.2">
      <c r="A2438" s="244" t="s">
        <v>15455</v>
      </c>
      <c r="B2438" s="244" t="s">
        <v>15456</v>
      </c>
    </row>
    <row r="2439" spans="1:2" x14ac:dyDescent="0.2">
      <c r="A2439" s="244" t="s">
        <v>15457</v>
      </c>
      <c r="B2439" s="244" t="s">
        <v>15458</v>
      </c>
    </row>
    <row r="2440" spans="1:2" x14ac:dyDescent="0.2">
      <c r="A2440" s="244" t="s">
        <v>15459</v>
      </c>
      <c r="B2440" s="244" t="s">
        <v>15460</v>
      </c>
    </row>
    <row r="2441" spans="1:2" x14ac:dyDescent="0.2">
      <c r="A2441" s="244" t="s">
        <v>15461</v>
      </c>
      <c r="B2441" s="244" t="s">
        <v>15462</v>
      </c>
    </row>
    <row r="2442" spans="1:2" x14ac:dyDescent="0.2">
      <c r="A2442" s="244" t="s">
        <v>15463</v>
      </c>
      <c r="B2442" s="244" t="s">
        <v>15464</v>
      </c>
    </row>
    <row r="2443" spans="1:2" x14ac:dyDescent="0.2">
      <c r="A2443" s="244" t="s">
        <v>15465</v>
      </c>
      <c r="B2443" s="244" t="s">
        <v>15466</v>
      </c>
    </row>
    <row r="2444" spans="1:2" x14ac:dyDescent="0.2">
      <c r="A2444" s="244" t="s">
        <v>15467</v>
      </c>
      <c r="B2444" s="244" t="s">
        <v>15468</v>
      </c>
    </row>
    <row r="2445" spans="1:2" x14ac:dyDescent="0.2">
      <c r="A2445" s="244" t="s">
        <v>15469</v>
      </c>
      <c r="B2445" s="244" t="s">
        <v>15470</v>
      </c>
    </row>
    <row r="2446" spans="1:2" x14ac:dyDescent="0.2">
      <c r="A2446" s="244" t="s">
        <v>15471</v>
      </c>
      <c r="B2446" s="244" t="s">
        <v>15472</v>
      </c>
    </row>
    <row r="2447" spans="1:2" x14ac:dyDescent="0.2">
      <c r="A2447" s="244" t="s">
        <v>15473</v>
      </c>
      <c r="B2447" s="244" t="s">
        <v>15474</v>
      </c>
    </row>
    <row r="2448" spans="1:2" x14ac:dyDescent="0.2">
      <c r="A2448" s="244" t="s">
        <v>15475</v>
      </c>
      <c r="B2448" s="244" t="s">
        <v>15476</v>
      </c>
    </row>
    <row r="2449" spans="1:2" x14ac:dyDescent="0.2">
      <c r="A2449" s="244" t="s">
        <v>15477</v>
      </c>
      <c r="B2449" s="244" t="s">
        <v>15478</v>
      </c>
    </row>
    <row r="2450" spans="1:2" x14ac:dyDescent="0.2">
      <c r="A2450" s="244" t="s">
        <v>15479</v>
      </c>
      <c r="B2450" s="244" t="s">
        <v>15480</v>
      </c>
    </row>
    <row r="2451" spans="1:2" x14ac:dyDescent="0.2">
      <c r="A2451" s="244" t="s">
        <v>15481</v>
      </c>
      <c r="B2451" s="244" t="s">
        <v>15482</v>
      </c>
    </row>
    <row r="2452" spans="1:2" x14ac:dyDescent="0.2">
      <c r="A2452" s="244" t="s">
        <v>15483</v>
      </c>
      <c r="B2452" s="244" t="s">
        <v>15484</v>
      </c>
    </row>
    <row r="2453" spans="1:2" x14ac:dyDescent="0.2">
      <c r="A2453" s="244" t="s">
        <v>15485</v>
      </c>
      <c r="B2453" s="244" t="s">
        <v>15486</v>
      </c>
    </row>
    <row r="2454" spans="1:2" x14ac:dyDescent="0.2">
      <c r="A2454" s="244" t="s">
        <v>15487</v>
      </c>
      <c r="B2454" s="244" t="s">
        <v>15488</v>
      </c>
    </row>
    <row r="2455" spans="1:2" x14ac:dyDescent="0.2">
      <c r="A2455" s="244" t="s">
        <v>15489</v>
      </c>
      <c r="B2455" s="244" t="s">
        <v>15490</v>
      </c>
    </row>
    <row r="2456" spans="1:2" x14ac:dyDescent="0.2">
      <c r="A2456" s="244" t="s">
        <v>15491</v>
      </c>
      <c r="B2456" s="244" t="s">
        <v>15492</v>
      </c>
    </row>
    <row r="2457" spans="1:2" x14ac:dyDescent="0.2">
      <c r="A2457" s="244" t="s">
        <v>15493</v>
      </c>
      <c r="B2457" s="244" t="s">
        <v>15494</v>
      </c>
    </row>
    <row r="2458" spans="1:2" x14ac:dyDescent="0.2">
      <c r="A2458" s="244" t="s">
        <v>15495</v>
      </c>
      <c r="B2458" s="244" t="s">
        <v>15496</v>
      </c>
    </row>
    <row r="2459" spans="1:2" x14ac:dyDescent="0.2">
      <c r="A2459" s="244" t="s">
        <v>15497</v>
      </c>
      <c r="B2459" s="244" t="s">
        <v>15498</v>
      </c>
    </row>
    <row r="2460" spans="1:2" x14ac:dyDescent="0.2">
      <c r="A2460" s="244" t="s">
        <v>15499</v>
      </c>
      <c r="B2460" s="244" t="s">
        <v>15500</v>
      </c>
    </row>
    <row r="2461" spans="1:2" x14ac:dyDescent="0.2">
      <c r="A2461" s="244" t="s">
        <v>15501</v>
      </c>
      <c r="B2461" s="244" t="s">
        <v>15502</v>
      </c>
    </row>
    <row r="2462" spans="1:2" x14ac:dyDescent="0.2">
      <c r="A2462" s="244" t="s">
        <v>15503</v>
      </c>
      <c r="B2462" s="244" t="s">
        <v>15504</v>
      </c>
    </row>
    <row r="2463" spans="1:2" x14ac:dyDescent="0.2">
      <c r="A2463" s="244" t="s">
        <v>15505</v>
      </c>
      <c r="B2463" s="244" t="s">
        <v>15506</v>
      </c>
    </row>
    <row r="2464" spans="1:2" x14ac:dyDescent="0.2">
      <c r="A2464" s="244" t="s">
        <v>15507</v>
      </c>
      <c r="B2464" s="244" t="s">
        <v>15508</v>
      </c>
    </row>
    <row r="2465" spans="1:2" x14ac:dyDescent="0.2">
      <c r="A2465" s="244" t="s">
        <v>15509</v>
      </c>
      <c r="B2465" s="244" t="s">
        <v>15510</v>
      </c>
    </row>
    <row r="2466" spans="1:2" x14ac:dyDescent="0.2">
      <c r="A2466" s="244" t="s">
        <v>15511</v>
      </c>
      <c r="B2466" s="244" t="s">
        <v>15512</v>
      </c>
    </row>
    <row r="2467" spans="1:2" x14ac:dyDescent="0.2">
      <c r="A2467" s="244" t="s">
        <v>15513</v>
      </c>
      <c r="B2467" s="244" t="s">
        <v>15514</v>
      </c>
    </row>
    <row r="2468" spans="1:2" x14ac:dyDescent="0.2">
      <c r="A2468" s="244" t="s">
        <v>15515</v>
      </c>
      <c r="B2468" s="244" t="s">
        <v>15516</v>
      </c>
    </row>
    <row r="2469" spans="1:2" x14ac:dyDescent="0.2">
      <c r="A2469" s="244" t="s">
        <v>15517</v>
      </c>
      <c r="B2469" s="244" t="s">
        <v>15518</v>
      </c>
    </row>
    <row r="2470" spans="1:2" x14ac:dyDescent="0.2">
      <c r="A2470" s="244" t="s">
        <v>15519</v>
      </c>
      <c r="B2470" s="244" t="s">
        <v>15520</v>
      </c>
    </row>
    <row r="2471" spans="1:2" x14ac:dyDescent="0.2">
      <c r="A2471" s="244" t="s">
        <v>15521</v>
      </c>
      <c r="B2471" s="244" t="s">
        <v>15522</v>
      </c>
    </row>
    <row r="2472" spans="1:2" x14ac:dyDescent="0.2">
      <c r="A2472" s="244" t="s">
        <v>15523</v>
      </c>
      <c r="B2472" s="244" t="s">
        <v>15524</v>
      </c>
    </row>
    <row r="2473" spans="1:2" x14ac:dyDescent="0.2">
      <c r="A2473" s="244" t="s">
        <v>15525</v>
      </c>
      <c r="B2473" s="244" t="s">
        <v>15526</v>
      </c>
    </row>
    <row r="2474" spans="1:2" x14ac:dyDescent="0.2">
      <c r="A2474" s="244" t="s">
        <v>15527</v>
      </c>
      <c r="B2474" s="244" t="s">
        <v>15528</v>
      </c>
    </row>
    <row r="2475" spans="1:2" x14ac:dyDescent="0.2">
      <c r="A2475" s="244" t="s">
        <v>15529</v>
      </c>
      <c r="B2475" s="244" t="s">
        <v>15530</v>
      </c>
    </row>
    <row r="2476" spans="1:2" x14ac:dyDescent="0.2">
      <c r="A2476" s="244" t="s">
        <v>15531</v>
      </c>
      <c r="B2476" s="244" t="s">
        <v>15532</v>
      </c>
    </row>
    <row r="2477" spans="1:2" x14ac:dyDescent="0.2">
      <c r="A2477" s="244" t="s">
        <v>15533</v>
      </c>
      <c r="B2477" s="244" t="s">
        <v>15534</v>
      </c>
    </row>
    <row r="2478" spans="1:2" x14ac:dyDescent="0.2">
      <c r="A2478" s="244" t="s">
        <v>15535</v>
      </c>
      <c r="B2478" s="244" t="s">
        <v>15536</v>
      </c>
    </row>
    <row r="2479" spans="1:2" x14ac:dyDescent="0.2">
      <c r="A2479" s="244" t="s">
        <v>15537</v>
      </c>
      <c r="B2479" s="244" t="s">
        <v>15538</v>
      </c>
    </row>
    <row r="2480" spans="1:2" x14ac:dyDescent="0.2">
      <c r="A2480" s="244" t="s">
        <v>15539</v>
      </c>
      <c r="B2480" s="244" t="s">
        <v>15540</v>
      </c>
    </row>
    <row r="2481" spans="1:2" x14ac:dyDescent="0.2">
      <c r="A2481" s="244" t="s">
        <v>15541</v>
      </c>
      <c r="B2481" s="244" t="s">
        <v>15542</v>
      </c>
    </row>
    <row r="2482" spans="1:2" x14ac:dyDescent="0.2">
      <c r="A2482" s="244" t="s">
        <v>15543</v>
      </c>
      <c r="B2482" s="244" t="s">
        <v>15544</v>
      </c>
    </row>
    <row r="2483" spans="1:2" x14ac:dyDescent="0.2">
      <c r="A2483" s="244" t="s">
        <v>15545</v>
      </c>
      <c r="B2483" s="244" t="s">
        <v>15546</v>
      </c>
    </row>
    <row r="2484" spans="1:2" x14ac:dyDescent="0.2">
      <c r="A2484" s="244" t="s">
        <v>15547</v>
      </c>
      <c r="B2484" s="244" t="s">
        <v>15548</v>
      </c>
    </row>
    <row r="2485" spans="1:2" x14ac:dyDescent="0.2">
      <c r="A2485" s="244" t="s">
        <v>15549</v>
      </c>
      <c r="B2485" s="244" t="s">
        <v>15550</v>
      </c>
    </row>
    <row r="2486" spans="1:2" x14ac:dyDescent="0.2">
      <c r="A2486" s="244" t="s">
        <v>15551</v>
      </c>
      <c r="B2486" s="244" t="s">
        <v>15552</v>
      </c>
    </row>
    <row r="2487" spans="1:2" x14ac:dyDescent="0.2">
      <c r="A2487" s="244" t="s">
        <v>15553</v>
      </c>
      <c r="B2487" s="244" t="s">
        <v>15554</v>
      </c>
    </row>
    <row r="2488" spans="1:2" x14ac:dyDescent="0.2">
      <c r="A2488" s="244" t="s">
        <v>15555</v>
      </c>
      <c r="B2488" s="244" t="s">
        <v>15556</v>
      </c>
    </row>
    <row r="2489" spans="1:2" x14ac:dyDescent="0.2">
      <c r="A2489" s="244" t="s">
        <v>15557</v>
      </c>
      <c r="B2489" s="244" t="s">
        <v>15558</v>
      </c>
    </row>
    <row r="2490" spans="1:2" x14ac:dyDescent="0.2">
      <c r="A2490" s="244" t="s">
        <v>15559</v>
      </c>
      <c r="B2490" s="244" t="s">
        <v>15560</v>
      </c>
    </row>
    <row r="2491" spans="1:2" x14ac:dyDescent="0.2">
      <c r="A2491" s="244" t="s">
        <v>15561</v>
      </c>
      <c r="B2491" s="244" t="s">
        <v>15562</v>
      </c>
    </row>
    <row r="2492" spans="1:2" x14ac:dyDescent="0.2">
      <c r="A2492" s="244" t="s">
        <v>15563</v>
      </c>
      <c r="B2492" s="244" t="s">
        <v>15564</v>
      </c>
    </row>
    <row r="2493" spans="1:2" x14ac:dyDescent="0.2">
      <c r="A2493" s="244" t="s">
        <v>15565</v>
      </c>
      <c r="B2493" s="244" t="s">
        <v>15566</v>
      </c>
    </row>
    <row r="2494" spans="1:2" x14ac:dyDescent="0.2">
      <c r="A2494" s="244" t="s">
        <v>15567</v>
      </c>
      <c r="B2494" s="244" t="s">
        <v>15568</v>
      </c>
    </row>
    <row r="2495" spans="1:2" x14ac:dyDescent="0.2">
      <c r="A2495" s="244" t="s">
        <v>15569</v>
      </c>
      <c r="B2495" s="244" t="s">
        <v>15570</v>
      </c>
    </row>
    <row r="2496" spans="1:2" x14ac:dyDescent="0.2">
      <c r="A2496" s="244" t="s">
        <v>15571</v>
      </c>
      <c r="B2496" s="244" t="s">
        <v>15572</v>
      </c>
    </row>
    <row r="2497" spans="1:2" x14ac:dyDescent="0.2">
      <c r="A2497" s="244" t="s">
        <v>15573</v>
      </c>
      <c r="B2497" s="244" t="s">
        <v>15574</v>
      </c>
    </row>
    <row r="2498" spans="1:2" x14ac:dyDescent="0.2">
      <c r="A2498" s="244" t="s">
        <v>15575</v>
      </c>
      <c r="B2498" s="244" t="s">
        <v>15576</v>
      </c>
    </row>
    <row r="2499" spans="1:2" x14ac:dyDescent="0.2">
      <c r="A2499" s="244" t="s">
        <v>15577</v>
      </c>
      <c r="B2499" s="244" t="s">
        <v>15578</v>
      </c>
    </row>
    <row r="2500" spans="1:2" x14ac:dyDescent="0.2">
      <c r="A2500" s="244" t="s">
        <v>15579</v>
      </c>
      <c r="B2500" s="244" t="s">
        <v>15580</v>
      </c>
    </row>
    <row r="2501" spans="1:2" x14ac:dyDescent="0.2">
      <c r="A2501" s="244" t="s">
        <v>15581</v>
      </c>
      <c r="B2501" s="244" t="s">
        <v>15582</v>
      </c>
    </row>
    <row r="2502" spans="1:2" x14ac:dyDescent="0.2">
      <c r="A2502" s="244" t="s">
        <v>15583</v>
      </c>
      <c r="B2502" s="244" t="s">
        <v>15584</v>
      </c>
    </row>
    <row r="2503" spans="1:2" x14ac:dyDescent="0.2">
      <c r="A2503" s="244" t="s">
        <v>15585</v>
      </c>
      <c r="B2503" s="244" t="s">
        <v>15586</v>
      </c>
    </row>
    <row r="2504" spans="1:2" x14ac:dyDescent="0.2">
      <c r="A2504" s="244" t="s">
        <v>15587</v>
      </c>
      <c r="B2504" s="244" t="s">
        <v>15588</v>
      </c>
    </row>
    <row r="2505" spans="1:2" x14ac:dyDescent="0.2">
      <c r="A2505" s="244" t="s">
        <v>15589</v>
      </c>
      <c r="B2505" s="244" t="s">
        <v>15590</v>
      </c>
    </row>
    <row r="2506" spans="1:2" x14ac:dyDescent="0.2">
      <c r="A2506" s="244" t="s">
        <v>15591</v>
      </c>
      <c r="B2506" s="244" t="s">
        <v>15592</v>
      </c>
    </row>
    <row r="2507" spans="1:2" x14ac:dyDescent="0.2">
      <c r="A2507" s="244" t="s">
        <v>15593</v>
      </c>
      <c r="B2507" s="244" t="s">
        <v>15594</v>
      </c>
    </row>
    <row r="2508" spans="1:2" x14ac:dyDescent="0.2">
      <c r="A2508" s="244" t="s">
        <v>15595</v>
      </c>
      <c r="B2508" s="244" t="s">
        <v>15596</v>
      </c>
    </row>
    <row r="2509" spans="1:2" x14ac:dyDescent="0.2">
      <c r="A2509" s="244" t="s">
        <v>15597</v>
      </c>
      <c r="B2509" s="244" t="s">
        <v>15598</v>
      </c>
    </row>
    <row r="2510" spans="1:2" x14ac:dyDescent="0.2">
      <c r="A2510" s="244" t="s">
        <v>15599</v>
      </c>
      <c r="B2510" s="244" t="s">
        <v>15600</v>
      </c>
    </row>
    <row r="2511" spans="1:2" x14ac:dyDescent="0.2">
      <c r="A2511" s="244" t="s">
        <v>15601</v>
      </c>
      <c r="B2511" s="244" t="s">
        <v>15602</v>
      </c>
    </row>
    <row r="2512" spans="1:2" x14ac:dyDescent="0.2">
      <c r="A2512" s="244" t="s">
        <v>15603</v>
      </c>
      <c r="B2512" s="244" t="s">
        <v>15604</v>
      </c>
    </row>
    <row r="2513" spans="1:2" x14ac:dyDescent="0.2">
      <c r="A2513" s="244" t="s">
        <v>15605</v>
      </c>
      <c r="B2513" s="244" t="s">
        <v>15606</v>
      </c>
    </row>
    <row r="2514" spans="1:2" x14ac:dyDescent="0.2">
      <c r="A2514" s="244" t="s">
        <v>15607</v>
      </c>
      <c r="B2514" s="244" t="s">
        <v>15608</v>
      </c>
    </row>
    <row r="2515" spans="1:2" x14ac:dyDescent="0.2">
      <c r="A2515" s="244" t="s">
        <v>15609</v>
      </c>
      <c r="B2515" s="244" t="s">
        <v>15610</v>
      </c>
    </row>
    <row r="2516" spans="1:2" x14ac:dyDescent="0.2">
      <c r="A2516" s="244" t="s">
        <v>15611</v>
      </c>
      <c r="B2516" s="244" t="s">
        <v>15612</v>
      </c>
    </row>
    <row r="2517" spans="1:2" x14ac:dyDescent="0.2">
      <c r="A2517" s="244" t="s">
        <v>15613</v>
      </c>
      <c r="B2517" s="244" t="s">
        <v>15614</v>
      </c>
    </row>
    <row r="2518" spans="1:2" x14ac:dyDescent="0.2">
      <c r="A2518" s="244" t="s">
        <v>15615</v>
      </c>
      <c r="B2518" s="244" t="s">
        <v>15616</v>
      </c>
    </row>
    <row r="2519" spans="1:2" x14ac:dyDescent="0.2">
      <c r="A2519" s="244" t="s">
        <v>15617</v>
      </c>
      <c r="B2519" s="244" t="s">
        <v>15618</v>
      </c>
    </row>
    <row r="2520" spans="1:2" x14ac:dyDescent="0.2">
      <c r="A2520" s="244" t="s">
        <v>15619</v>
      </c>
      <c r="B2520" s="244" t="s">
        <v>15620</v>
      </c>
    </row>
    <row r="2521" spans="1:2" x14ac:dyDescent="0.2">
      <c r="A2521" s="244" t="s">
        <v>15621</v>
      </c>
      <c r="B2521" s="244" t="s">
        <v>15622</v>
      </c>
    </row>
    <row r="2522" spans="1:2" x14ac:dyDescent="0.2">
      <c r="A2522" s="244" t="s">
        <v>15623</v>
      </c>
      <c r="B2522" s="244" t="s">
        <v>15624</v>
      </c>
    </row>
    <row r="2523" spans="1:2" x14ac:dyDescent="0.2">
      <c r="A2523" s="244" t="s">
        <v>15625</v>
      </c>
      <c r="B2523" s="244" t="s">
        <v>15626</v>
      </c>
    </row>
    <row r="2524" spans="1:2" x14ac:dyDescent="0.2">
      <c r="A2524" s="244" t="s">
        <v>15627</v>
      </c>
      <c r="B2524" s="244" t="s">
        <v>15628</v>
      </c>
    </row>
    <row r="2525" spans="1:2" x14ac:dyDescent="0.2">
      <c r="A2525" s="244" t="s">
        <v>15629</v>
      </c>
      <c r="B2525" s="244" t="s">
        <v>15630</v>
      </c>
    </row>
    <row r="2526" spans="1:2" x14ac:dyDescent="0.2">
      <c r="A2526" s="244" t="s">
        <v>15631</v>
      </c>
      <c r="B2526" s="244" t="s">
        <v>15632</v>
      </c>
    </row>
    <row r="2527" spans="1:2" x14ac:dyDescent="0.2">
      <c r="A2527" s="244" t="s">
        <v>15633</v>
      </c>
      <c r="B2527" s="244" t="s">
        <v>15634</v>
      </c>
    </row>
    <row r="2528" spans="1:2" x14ac:dyDescent="0.2">
      <c r="A2528" s="244" t="s">
        <v>15635</v>
      </c>
      <c r="B2528" s="244" t="s">
        <v>15636</v>
      </c>
    </row>
    <row r="2529" spans="1:2" x14ac:dyDescent="0.2">
      <c r="A2529" s="244" t="s">
        <v>15637</v>
      </c>
      <c r="B2529" s="244" t="s">
        <v>15638</v>
      </c>
    </row>
    <row r="2530" spans="1:2" x14ac:dyDescent="0.2">
      <c r="A2530" s="244" t="s">
        <v>15639</v>
      </c>
      <c r="B2530" s="244" t="s">
        <v>15640</v>
      </c>
    </row>
    <row r="2531" spans="1:2" x14ac:dyDescent="0.2">
      <c r="A2531" s="244" t="s">
        <v>15641</v>
      </c>
      <c r="B2531" s="244" t="s">
        <v>15642</v>
      </c>
    </row>
    <row r="2532" spans="1:2" x14ac:dyDescent="0.2">
      <c r="A2532" s="244" t="s">
        <v>15643</v>
      </c>
      <c r="B2532" s="244" t="s">
        <v>15644</v>
      </c>
    </row>
    <row r="2533" spans="1:2" x14ac:dyDescent="0.2">
      <c r="A2533" s="244" t="s">
        <v>15645</v>
      </c>
      <c r="B2533" s="244" t="s">
        <v>15646</v>
      </c>
    </row>
    <row r="2534" spans="1:2" x14ac:dyDescent="0.2">
      <c r="A2534" s="244" t="s">
        <v>15647</v>
      </c>
      <c r="B2534" s="244" t="s">
        <v>15648</v>
      </c>
    </row>
    <row r="2535" spans="1:2" x14ac:dyDescent="0.2">
      <c r="A2535" s="244" t="s">
        <v>15649</v>
      </c>
      <c r="B2535" s="244" t="s">
        <v>15650</v>
      </c>
    </row>
    <row r="2536" spans="1:2" x14ac:dyDescent="0.2">
      <c r="A2536" s="244" t="s">
        <v>15651</v>
      </c>
      <c r="B2536" s="244" t="s">
        <v>15652</v>
      </c>
    </row>
    <row r="2537" spans="1:2" x14ac:dyDescent="0.2">
      <c r="A2537" s="244" t="s">
        <v>15653</v>
      </c>
      <c r="B2537" s="244" t="s">
        <v>15654</v>
      </c>
    </row>
    <row r="2538" spans="1:2" x14ac:dyDescent="0.2">
      <c r="A2538" s="244" t="s">
        <v>15655</v>
      </c>
      <c r="B2538" s="244" t="s">
        <v>15656</v>
      </c>
    </row>
    <row r="2539" spans="1:2" x14ac:dyDescent="0.2">
      <c r="A2539" s="244" t="s">
        <v>15657</v>
      </c>
      <c r="B2539" s="244" t="s">
        <v>15658</v>
      </c>
    </row>
    <row r="2540" spans="1:2" x14ac:dyDescent="0.2">
      <c r="A2540" s="244" t="s">
        <v>15659</v>
      </c>
      <c r="B2540" s="244" t="s">
        <v>15660</v>
      </c>
    </row>
    <row r="2541" spans="1:2" x14ac:dyDescent="0.2">
      <c r="A2541" s="244" t="s">
        <v>15661</v>
      </c>
      <c r="B2541" s="244" t="s">
        <v>15662</v>
      </c>
    </row>
    <row r="2542" spans="1:2" x14ac:dyDescent="0.2">
      <c r="A2542" s="244" t="s">
        <v>15663</v>
      </c>
      <c r="B2542" s="244" t="s">
        <v>15664</v>
      </c>
    </row>
    <row r="2543" spans="1:2" x14ac:dyDescent="0.2">
      <c r="A2543" s="244" t="s">
        <v>15665</v>
      </c>
      <c r="B2543" s="244" t="s">
        <v>15666</v>
      </c>
    </row>
    <row r="2544" spans="1:2" x14ac:dyDescent="0.2">
      <c r="A2544" s="244" t="s">
        <v>15667</v>
      </c>
      <c r="B2544" s="244" t="s">
        <v>15668</v>
      </c>
    </row>
    <row r="2545" spans="1:2" x14ac:dyDescent="0.2">
      <c r="A2545" s="244" t="s">
        <v>15669</v>
      </c>
      <c r="B2545" s="244" t="s">
        <v>15670</v>
      </c>
    </row>
    <row r="2546" spans="1:2" x14ac:dyDescent="0.2">
      <c r="A2546" s="244" t="s">
        <v>15671</v>
      </c>
      <c r="B2546" s="244" t="s">
        <v>15672</v>
      </c>
    </row>
    <row r="2547" spans="1:2" x14ac:dyDescent="0.2">
      <c r="A2547" s="244" t="s">
        <v>15673</v>
      </c>
      <c r="B2547" s="244" t="s">
        <v>15674</v>
      </c>
    </row>
    <row r="2548" spans="1:2" x14ac:dyDescent="0.2">
      <c r="A2548" s="244" t="s">
        <v>15675</v>
      </c>
      <c r="B2548" s="244" t="s">
        <v>15676</v>
      </c>
    </row>
    <row r="2549" spans="1:2" x14ac:dyDescent="0.2">
      <c r="A2549" s="244" t="s">
        <v>15677</v>
      </c>
      <c r="B2549" s="244" t="s">
        <v>15678</v>
      </c>
    </row>
    <row r="2550" spans="1:2" x14ac:dyDescent="0.2">
      <c r="A2550" s="244" t="s">
        <v>15679</v>
      </c>
      <c r="B2550" s="244" t="s">
        <v>15680</v>
      </c>
    </row>
    <row r="2551" spans="1:2" x14ac:dyDescent="0.2">
      <c r="A2551" s="244" t="s">
        <v>15681</v>
      </c>
      <c r="B2551" s="244" t="s">
        <v>15682</v>
      </c>
    </row>
    <row r="2552" spans="1:2" x14ac:dyDescent="0.2">
      <c r="A2552" s="244" t="s">
        <v>15683</v>
      </c>
      <c r="B2552" s="244" t="s">
        <v>15684</v>
      </c>
    </row>
    <row r="2553" spans="1:2" x14ac:dyDescent="0.2">
      <c r="A2553" s="244" t="s">
        <v>15685</v>
      </c>
      <c r="B2553" s="244" t="s">
        <v>15686</v>
      </c>
    </row>
    <row r="2554" spans="1:2" x14ac:dyDescent="0.2">
      <c r="A2554" s="244" t="s">
        <v>15687</v>
      </c>
      <c r="B2554" s="244" t="s">
        <v>15688</v>
      </c>
    </row>
    <row r="2555" spans="1:2" x14ac:dyDescent="0.2">
      <c r="A2555" s="244" t="s">
        <v>15689</v>
      </c>
      <c r="B2555" s="244" t="s">
        <v>15690</v>
      </c>
    </row>
    <row r="2556" spans="1:2" x14ac:dyDescent="0.2">
      <c r="A2556" s="244" t="s">
        <v>15691</v>
      </c>
      <c r="B2556" s="244" t="s">
        <v>15692</v>
      </c>
    </row>
    <row r="2557" spans="1:2" x14ac:dyDescent="0.2">
      <c r="A2557" s="244" t="s">
        <v>15693</v>
      </c>
      <c r="B2557" s="244" t="s">
        <v>15694</v>
      </c>
    </row>
    <row r="2558" spans="1:2" x14ac:dyDescent="0.2">
      <c r="A2558" s="244" t="s">
        <v>15695</v>
      </c>
      <c r="B2558" s="244" t="s">
        <v>15696</v>
      </c>
    </row>
    <row r="2559" spans="1:2" x14ac:dyDescent="0.2">
      <c r="A2559" s="244" t="s">
        <v>15697</v>
      </c>
      <c r="B2559" s="244" t="s">
        <v>15698</v>
      </c>
    </row>
    <row r="2560" spans="1:2" x14ac:dyDescent="0.2">
      <c r="A2560" s="244" t="s">
        <v>15699</v>
      </c>
      <c r="B2560" s="244" t="s">
        <v>15700</v>
      </c>
    </row>
    <row r="2561" spans="1:2" x14ac:dyDescent="0.2">
      <c r="A2561" s="244" t="s">
        <v>15701</v>
      </c>
      <c r="B2561" s="244" t="s">
        <v>15702</v>
      </c>
    </row>
    <row r="2562" spans="1:2" x14ac:dyDescent="0.2">
      <c r="A2562" s="244" t="s">
        <v>15703</v>
      </c>
      <c r="B2562" s="244" t="s">
        <v>15704</v>
      </c>
    </row>
    <row r="2563" spans="1:2" x14ac:dyDescent="0.2">
      <c r="A2563" s="244" t="s">
        <v>15705</v>
      </c>
      <c r="B2563" s="244" t="s">
        <v>15706</v>
      </c>
    </row>
    <row r="2564" spans="1:2" x14ac:dyDescent="0.2">
      <c r="A2564" s="244" t="s">
        <v>15707</v>
      </c>
      <c r="B2564" s="244" t="s">
        <v>15708</v>
      </c>
    </row>
    <row r="2565" spans="1:2" x14ac:dyDescent="0.2">
      <c r="A2565" s="244" t="s">
        <v>15709</v>
      </c>
      <c r="B2565" s="244" t="s">
        <v>15710</v>
      </c>
    </row>
    <row r="2566" spans="1:2" x14ac:dyDescent="0.2">
      <c r="A2566" s="244" t="s">
        <v>15711</v>
      </c>
      <c r="B2566" s="244" t="s">
        <v>15712</v>
      </c>
    </row>
    <row r="2567" spans="1:2" x14ac:dyDescent="0.2">
      <c r="A2567" s="244" t="s">
        <v>15713</v>
      </c>
      <c r="B2567" s="244" t="s">
        <v>15714</v>
      </c>
    </row>
    <row r="2568" spans="1:2" x14ac:dyDescent="0.2">
      <c r="A2568" s="244" t="s">
        <v>15715</v>
      </c>
      <c r="B2568" s="244" t="s">
        <v>15716</v>
      </c>
    </row>
    <row r="2569" spans="1:2" x14ac:dyDescent="0.2">
      <c r="A2569" s="244" t="s">
        <v>15717</v>
      </c>
      <c r="B2569" s="244" t="s">
        <v>15718</v>
      </c>
    </row>
    <row r="2570" spans="1:2" x14ac:dyDescent="0.2">
      <c r="A2570" s="244" t="s">
        <v>15719</v>
      </c>
      <c r="B2570" s="244" t="s">
        <v>15720</v>
      </c>
    </row>
    <row r="2571" spans="1:2" x14ac:dyDescent="0.2">
      <c r="A2571" s="244" t="s">
        <v>15721</v>
      </c>
      <c r="B2571" s="244" t="s">
        <v>15722</v>
      </c>
    </row>
    <row r="2572" spans="1:2" x14ac:dyDescent="0.2">
      <c r="A2572" s="244" t="s">
        <v>15723</v>
      </c>
      <c r="B2572" s="244" t="s">
        <v>15724</v>
      </c>
    </row>
    <row r="2573" spans="1:2" x14ac:dyDescent="0.2">
      <c r="A2573" s="244" t="s">
        <v>15725</v>
      </c>
      <c r="B2573" s="244" t="s">
        <v>15726</v>
      </c>
    </row>
    <row r="2574" spans="1:2" x14ac:dyDescent="0.2">
      <c r="A2574" s="244" t="s">
        <v>15727</v>
      </c>
      <c r="B2574" s="244" t="s">
        <v>15728</v>
      </c>
    </row>
    <row r="2575" spans="1:2" x14ac:dyDescent="0.2">
      <c r="A2575" s="244" t="s">
        <v>15729</v>
      </c>
      <c r="B2575" s="244" t="s">
        <v>15730</v>
      </c>
    </row>
    <row r="2576" spans="1:2" x14ac:dyDescent="0.2">
      <c r="A2576" s="244" t="s">
        <v>15731</v>
      </c>
      <c r="B2576" s="244" t="s">
        <v>15732</v>
      </c>
    </row>
    <row r="2577" spans="1:2" x14ac:dyDescent="0.2">
      <c r="A2577" s="244" t="s">
        <v>15733</v>
      </c>
      <c r="B2577" s="244" t="s">
        <v>15734</v>
      </c>
    </row>
    <row r="2578" spans="1:2" x14ac:dyDescent="0.2">
      <c r="A2578" s="244" t="s">
        <v>15735</v>
      </c>
      <c r="B2578" s="244" t="s">
        <v>15736</v>
      </c>
    </row>
    <row r="2579" spans="1:2" x14ac:dyDescent="0.2">
      <c r="A2579" s="244" t="s">
        <v>15737</v>
      </c>
      <c r="B2579" s="244" t="s">
        <v>15738</v>
      </c>
    </row>
    <row r="2580" spans="1:2" x14ac:dyDescent="0.2">
      <c r="A2580" s="244" t="s">
        <v>15739</v>
      </c>
      <c r="B2580" s="244" t="s">
        <v>15740</v>
      </c>
    </row>
    <row r="2581" spans="1:2" x14ac:dyDescent="0.2">
      <c r="A2581" s="244" t="s">
        <v>15741</v>
      </c>
      <c r="B2581" s="244" t="s">
        <v>15742</v>
      </c>
    </row>
    <row r="2582" spans="1:2" x14ac:dyDescent="0.2">
      <c r="A2582" s="244" t="s">
        <v>15743</v>
      </c>
      <c r="B2582" s="244" t="s">
        <v>15744</v>
      </c>
    </row>
    <row r="2583" spans="1:2" x14ac:dyDescent="0.2">
      <c r="A2583" s="244" t="s">
        <v>15745</v>
      </c>
      <c r="B2583" s="244" t="s">
        <v>15746</v>
      </c>
    </row>
    <row r="2584" spans="1:2" x14ac:dyDescent="0.2">
      <c r="A2584" s="244" t="s">
        <v>15747</v>
      </c>
      <c r="B2584" s="244" t="s">
        <v>15748</v>
      </c>
    </row>
    <row r="2585" spans="1:2" x14ac:dyDescent="0.2">
      <c r="A2585" s="244" t="s">
        <v>15749</v>
      </c>
      <c r="B2585" s="244" t="s">
        <v>15750</v>
      </c>
    </row>
    <row r="2586" spans="1:2" x14ac:dyDescent="0.2">
      <c r="A2586" s="244" t="s">
        <v>15751</v>
      </c>
      <c r="B2586" s="244" t="s">
        <v>15752</v>
      </c>
    </row>
    <row r="2587" spans="1:2" x14ac:dyDescent="0.2">
      <c r="A2587" s="244" t="s">
        <v>15753</v>
      </c>
      <c r="B2587" s="244" t="s">
        <v>15754</v>
      </c>
    </row>
    <row r="2588" spans="1:2" x14ac:dyDescent="0.2">
      <c r="A2588" s="244" t="s">
        <v>15755</v>
      </c>
      <c r="B2588" s="244" t="s">
        <v>15756</v>
      </c>
    </row>
    <row r="2589" spans="1:2" x14ac:dyDescent="0.2">
      <c r="A2589" s="244" t="s">
        <v>15757</v>
      </c>
      <c r="B2589" s="244" t="s">
        <v>15758</v>
      </c>
    </row>
    <row r="2590" spans="1:2" x14ac:dyDescent="0.2">
      <c r="A2590" s="244" t="s">
        <v>15759</v>
      </c>
      <c r="B2590" s="244" t="s">
        <v>15760</v>
      </c>
    </row>
    <row r="2591" spans="1:2" x14ac:dyDescent="0.2">
      <c r="A2591" s="244" t="s">
        <v>15761</v>
      </c>
      <c r="B2591" s="244" t="s">
        <v>15762</v>
      </c>
    </row>
    <row r="2592" spans="1:2" x14ac:dyDescent="0.2">
      <c r="A2592" s="244" t="s">
        <v>15763</v>
      </c>
      <c r="B2592" s="244" t="s">
        <v>15764</v>
      </c>
    </row>
    <row r="2593" spans="1:2" x14ac:dyDescent="0.2">
      <c r="A2593" s="244" t="s">
        <v>15765</v>
      </c>
      <c r="B2593" s="244" t="s">
        <v>15766</v>
      </c>
    </row>
    <row r="2594" spans="1:2" x14ac:dyDescent="0.2">
      <c r="A2594" s="244" t="s">
        <v>15767</v>
      </c>
      <c r="B2594" s="244" t="s">
        <v>15768</v>
      </c>
    </row>
    <row r="2595" spans="1:2" x14ac:dyDescent="0.2">
      <c r="A2595" s="244" t="s">
        <v>15769</v>
      </c>
      <c r="B2595" s="244" t="s">
        <v>15770</v>
      </c>
    </row>
    <row r="2596" spans="1:2" x14ac:dyDescent="0.2">
      <c r="A2596" s="244" t="s">
        <v>15771</v>
      </c>
      <c r="B2596" s="244" t="s">
        <v>15772</v>
      </c>
    </row>
    <row r="2597" spans="1:2" x14ac:dyDescent="0.2">
      <c r="A2597" s="244" t="s">
        <v>15773</v>
      </c>
      <c r="B2597" s="244" t="s">
        <v>15774</v>
      </c>
    </row>
    <row r="2598" spans="1:2" x14ac:dyDescent="0.2">
      <c r="A2598" s="244" t="s">
        <v>15775</v>
      </c>
      <c r="B2598" s="244" t="s">
        <v>15776</v>
      </c>
    </row>
    <row r="2599" spans="1:2" x14ac:dyDescent="0.2">
      <c r="A2599" s="244" t="s">
        <v>15777</v>
      </c>
      <c r="B2599" s="244" t="s">
        <v>15778</v>
      </c>
    </row>
    <row r="2600" spans="1:2" x14ac:dyDescent="0.2">
      <c r="A2600" s="244" t="s">
        <v>15779</v>
      </c>
      <c r="B2600" s="244" t="s">
        <v>15780</v>
      </c>
    </row>
    <row r="2601" spans="1:2" x14ac:dyDescent="0.2">
      <c r="A2601" s="244" t="s">
        <v>15781</v>
      </c>
      <c r="B2601" s="244" t="s">
        <v>15782</v>
      </c>
    </row>
    <row r="2602" spans="1:2" x14ac:dyDescent="0.2">
      <c r="A2602" s="244" t="s">
        <v>15783</v>
      </c>
      <c r="B2602" s="244" t="s">
        <v>15784</v>
      </c>
    </row>
    <row r="2603" spans="1:2" x14ac:dyDescent="0.2">
      <c r="A2603" s="244" t="s">
        <v>15785</v>
      </c>
      <c r="B2603" s="244" t="s">
        <v>15786</v>
      </c>
    </row>
    <row r="2604" spans="1:2" x14ac:dyDescent="0.2">
      <c r="A2604" s="244" t="s">
        <v>15787</v>
      </c>
      <c r="B2604" s="244" t="s">
        <v>15788</v>
      </c>
    </row>
    <row r="2605" spans="1:2" x14ac:dyDescent="0.2">
      <c r="A2605" s="244" t="s">
        <v>15789</v>
      </c>
      <c r="B2605" s="244" t="s">
        <v>15790</v>
      </c>
    </row>
    <row r="2606" spans="1:2" x14ac:dyDescent="0.2">
      <c r="A2606" s="244" t="s">
        <v>15791</v>
      </c>
      <c r="B2606" s="244" t="s">
        <v>15792</v>
      </c>
    </row>
    <row r="2607" spans="1:2" x14ac:dyDescent="0.2">
      <c r="A2607" s="244" t="s">
        <v>15793</v>
      </c>
      <c r="B2607" s="244" t="s">
        <v>15794</v>
      </c>
    </row>
    <row r="2608" spans="1:2" x14ac:dyDescent="0.2">
      <c r="A2608" s="244" t="s">
        <v>15795</v>
      </c>
      <c r="B2608" s="244" t="s">
        <v>15796</v>
      </c>
    </row>
    <row r="2609" spans="1:2" x14ac:dyDescent="0.2">
      <c r="A2609" s="244" t="s">
        <v>15797</v>
      </c>
      <c r="B2609" s="244" t="s">
        <v>15798</v>
      </c>
    </row>
    <row r="2610" spans="1:2" x14ac:dyDescent="0.2">
      <c r="A2610" s="244" t="s">
        <v>15799</v>
      </c>
      <c r="B2610" s="244" t="s">
        <v>15800</v>
      </c>
    </row>
    <row r="2611" spans="1:2" x14ac:dyDescent="0.2">
      <c r="A2611" s="244" t="s">
        <v>15801</v>
      </c>
      <c r="B2611" s="244" t="s">
        <v>15802</v>
      </c>
    </row>
    <row r="2612" spans="1:2" x14ac:dyDescent="0.2">
      <c r="A2612" s="244" t="s">
        <v>15803</v>
      </c>
      <c r="B2612" s="244" t="s">
        <v>15804</v>
      </c>
    </row>
    <row r="2613" spans="1:2" x14ac:dyDescent="0.2">
      <c r="A2613" s="244" t="s">
        <v>15805</v>
      </c>
      <c r="B2613" s="244" t="s">
        <v>15806</v>
      </c>
    </row>
    <row r="2614" spans="1:2" x14ac:dyDescent="0.2">
      <c r="A2614" s="244" t="s">
        <v>15807</v>
      </c>
      <c r="B2614" s="244" t="s">
        <v>15808</v>
      </c>
    </row>
    <row r="2615" spans="1:2" x14ac:dyDescent="0.2">
      <c r="A2615" s="244" t="s">
        <v>15809</v>
      </c>
      <c r="B2615" s="244" t="s">
        <v>15810</v>
      </c>
    </row>
    <row r="2616" spans="1:2" x14ac:dyDescent="0.2">
      <c r="A2616" s="244" t="s">
        <v>15811</v>
      </c>
      <c r="B2616" s="244" t="s">
        <v>15812</v>
      </c>
    </row>
    <row r="2617" spans="1:2" x14ac:dyDescent="0.2">
      <c r="A2617" s="244" t="s">
        <v>15813</v>
      </c>
      <c r="B2617" s="244" t="s">
        <v>15814</v>
      </c>
    </row>
    <row r="2618" spans="1:2" x14ac:dyDescent="0.2">
      <c r="A2618" s="244" t="s">
        <v>15815</v>
      </c>
      <c r="B2618" s="244" t="s">
        <v>15816</v>
      </c>
    </row>
    <row r="2619" spans="1:2" x14ac:dyDescent="0.2">
      <c r="A2619" s="244" t="s">
        <v>15817</v>
      </c>
      <c r="B2619" s="244" t="s">
        <v>15818</v>
      </c>
    </row>
    <row r="2620" spans="1:2" x14ac:dyDescent="0.2">
      <c r="A2620" s="244" t="s">
        <v>15819</v>
      </c>
      <c r="B2620" s="244" t="s">
        <v>15820</v>
      </c>
    </row>
    <row r="2621" spans="1:2" x14ac:dyDescent="0.2">
      <c r="A2621" s="244" t="s">
        <v>15821</v>
      </c>
      <c r="B2621" s="244" t="s">
        <v>15822</v>
      </c>
    </row>
    <row r="2622" spans="1:2" x14ac:dyDescent="0.2">
      <c r="A2622" s="244" t="s">
        <v>15823</v>
      </c>
      <c r="B2622" s="244" t="s">
        <v>15824</v>
      </c>
    </row>
    <row r="2623" spans="1:2" x14ac:dyDescent="0.2">
      <c r="A2623" s="244" t="s">
        <v>15825</v>
      </c>
      <c r="B2623" s="244" t="s">
        <v>15826</v>
      </c>
    </row>
    <row r="2624" spans="1:2" x14ac:dyDescent="0.2">
      <c r="A2624" s="244" t="s">
        <v>15827</v>
      </c>
      <c r="B2624" s="244" t="s">
        <v>15828</v>
      </c>
    </row>
    <row r="2625" spans="1:2" x14ac:dyDescent="0.2">
      <c r="A2625" s="244" t="s">
        <v>15829</v>
      </c>
      <c r="B2625" s="244" t="s">
        <v>15830</v>
      </c>
    </row>
    <row r="2626" spans="1:2" x14ac:dyDescent="0.2">
      <c r="A2626" s="244" t="s">
        <v>15831</v>
      </c>
      <c r="B2626" s="244" t="s">
        <v>15832</v>
      </c>
    </row>
    <row r="2627" spans="1:2" x14ac:dyDescent="0.2">
      <c r="A2627" s="244" t="s">
        <v>15833</v>
      </c>
      <c r="B2627" s="244" t="s">
        <v>15834</v>
      </c>
    </row>
    <row r="2628" spans="1:2" x14ac:dyDescent="0.2">
      <c r="A2628" s="244" t="s">
        <v>15835</v>
      </c>
      <c r="B2628" s="244" t="s">
        <v>15836</v>
      </c>
    </row>
    <row r="2629" spans="1:2" x14ac:dyDescent="0.2">
      <c r="A2629" s="244" t="s">
        <v>15837</v>
      </c>
      <c r="B2629" s="244" t="s">
        <v>15838</v>
      </c>
    </row>
    <row r="2630" spans="1:2" x14ac:dyDescent="0.2">
      <c r="A2630" s="244" t="s">
        <v>15839</v>
      </c>
      <c r="B2630" s="244" t="s">
        <v>15840</v>
      </c>
    </row>
    <row r="2631" spans="1:2" x14ac:dyDescent="0.2">
      <c r="A2631" s="244" t="s">
        <v>15841</v>
      </c>
      <c r="B2631" s="244" t="s">
        <v>15842</v>
      </c>
    </row>
    <row r="2632" spans="1:2" x14ac:dyDescent="0.2">
      <c r="A2632" s="244" t="s">
        <v>15843</v>
      </c>
      <c r="B2632" s="244" t="s">
        <v>15844</v>
      </c>
    </row>
    <row r="2633" spans="1:2" x14ac:dyDescent="0.2">
      <c r="A2633" s="244" t="s">
        <v>15845</v>
      </c>
      <c r="B2633" s="244" t="s">
        <v>15846</v>
      </c>
    </row>
    <row r="2634" spans="1:2" x14ac:dyDescent="0.2">
      <c r="A2634" s="244" t="s">
        <v>15847</v>
      </c>
      <c r="B2634" s="244" t="s">
        <v>15848</v>
      </c>
    </row>
    <row r="2635" spans="1:2" x14ac:dyDescent="0.2">
      <c r="A2635" s="244" t="s">
        <v>15849</v>
      </c>
      <c r="B2635" s="244" t="s">
        <v>15850</v>
      </c>
    </row>
    <row r="2636" spans="1:2" x14ac:dyDescent="0.2">
      <c r="A2636" s="244" t="s">
        <v>15851</v>
      </c>
      <c r="B2636" s="244" t="s">
        <v>15852</v>
      </c>
    </row>
    <row r="2637" spans="1:2" x14ac:dyDescent="0.2">
      <c r="A2637" s="244" t="s">
        <v>15853</v>
      </c>
      <c r="B2637" s="244" t="s">
        <v>15854</v>
      </c>
    </row>
    <row r="2638" spans="1:2" x14ac:dyDescent="0.2">
      <c r="A2638" s="244" t="s">
        <v>15855</v>
      </c>
      <c r="B2638" s="244" t="s">
        <v>15856</v>
      </c>
    </row>
    <row r="2639" spans="1:2" x14ac:dyDescent="0.2">
      <c r="A2639" s="244" t="s">
        <v>15857</v>
      </c>
      <c r="B2639" s="244" t="s">
        <v>15858</v>
      </c>
    </row>
    <row r="2640" spans="1:2" x14ac:dyDescent="0.2">
      <c r="A2640" s="244" t="s">
        <v>15859</v>
      </c>
      <c r="B2640" s="244" t="s">
        <v>15860</v>
      </c>
    </row>
    <row r="2641" spans="1:2" x14ac:dyDescent="0.2">
      <c r="A2641" s="244" t="s">
        <v>15861</v>
      </c>
      <c r="B2641" s="244" t="s">
        <v>15862</v>
      </c>
    </row>
    <row r="2642" spans="1:2" x14ac:dyDescent="0.2">
      <c r="A2642" s="244" t="s">
        <v>15863</v>
      </c>
      <c r="B2642" s="244" t="s">
        <v>15864</v>
      </c>
    </row>
    <row r="2643" spans="1:2" x14ac:dyDescent="0.2">
      <c r="A2643" s="244" t="s">
        <v>15865</v>
      </c>
      <c r="B2643" s="244" t="s">
        <v>15866</v>
      </c>
    </row>
    <row r="2644" spans="1:2" x14ac:dyDescent="0.2">
      <c r="A2644" s="244" t="s">
        <v>15867</v>
      </c>
      <c r="B2644" s="244" t="s">
        <v>15868</v>
      </c>
    </row>
    <row r="2645" spans="1:2" x14ac:dyDescent="0.2">
      <c r="A2645" s="244" t="s">
        <v>15869</v>
      </c>
      <c r="B2645" s="244" t="s">
        <v>15870</v>
      </c>
    </row>
    <row r="2646" spans="1:2" x14ac:dyDescent="0.2">
      <c r="A2646" s="244" t="s">
        <v>15871</v>
      </c>
      <c r="B2646" s="244" t="s">
        <v>15872</v>
      </c>
    </row>
    <row r="2647" spans="1:2" x14ac:dyDescent="0.2">
      <c r="A2647" s="244" t="s">
        <v>15873</v>
      </c>
      <c r="B2647" s="244" t="s">
        <v>15874</v>
      </c>
    </row>
    <row r="2648" spans="1:2" x14ac:dyDescent="0.2">
      <c r="A2648" s="244" t="s">
        <v>15875</v>
      </c>
      <c r="B2648" s="244" t="s">
        <v>15876</v>
      </c>
    </row>
    <row r="2649" spans="1:2" x14ac:dyDescent="0.2">
      <c r="A2649" s="244" t="s">
        <v>15877</v>
      </c>
      <c r="B2649" s="244" t="s">
        <v>15878</v>
      </c>
    </row>
    <row r="2650" spans="1:2" x14ac:dyDescent="0.2">
      <c r="A2650" s="244" t="s">
        <v>15879</v>
      </c>
      <c r="B2650" s="244" t="s">
        <v>15880</v>
      </c>
    </row>
    <row r="2651" spans="1:2" x14ac:dyDescent="0.2">
      <c r="A2651" s="244" t="s">
        <v>15881</v>
      </c>
      <c r="B2651" s="244" t="s">
        <v>15882</v>
      </c>
    </row>
    <row r="2652" spans="1:2" x14ac:dyDescent="0.2">
      <c r="A2652" s="244" t="s">
        <v>15883</v>
      </c>
      <c r="B2652" s="244" t="s">
        <v>15884</v>
      </c>
    </row>
    <row r="2653" spans="1:2" x14ac:dyDescent="0.2">
      <c r="A2653" s="244" t="s">
        <v>15885</v>
      </c>
      <c r="B2653" s="244" t="s">
        <v>15886</v>
      </c>
    </row>
    <row r="2654" spans="1:2" x14ac:dyDescent="0.2">
      <c r="A2654" s="244" t="s">
        <v>15887</v>
      </c>
      <c r="B2654" s="244" t="s">
        <v>15888</v>
      </c>
    </row>
    <row r="2655" spans="1:2" x14ac:dyDescent="0.2">
      <c r="A2655" s="244" t="s">
        <v>15889</v>
      </c>
      <c r="B2655" s="244" t="s">
        <v>15890</v>
      </c>
    </row>
    <row r="2656" spans="1:2" x14ac:dyDescent="0.2">
      <c r="A2656" s="244" t="s">
        <v>15891</v>
      </c>
      <c r="B2656" s="244" t="s">
        <v>15892</v>
      </c>
    </row>
    <row r="2657" spans="1:2" x14ac:dyDescent="0.2">
      <c r="A2657" s="244" t="s">
        <v>15893</v>
      </c>
      <c r="B2657" s="244" t="s">
        <v>15894</v>
      </c>
    </row>
    <row r="2658" spans="1:2" x14ac:dyDescent="0.2">
      <c r="A2658" s="244" t="s">
        <v>15895</v>
      </c>
      <c r="B2658" s="244" t="s">
        <v>15896</v>
      </c>
    </row>
    <row r="2659" spans="1:2" x14ac:dyDescent="0.2">
      <c r="A2659" s="244" t="s">
        <v>15897</v>
      </c>
      <c r="B2659" s="244" t="s">
        <v>15898</v>
      </c>
    </row>
    <row r="2660" spans="1:2" x14ac:dyDescent="0.2">
      <c r="A2660" s="244" t="s">
        <v>15899</v>
      </c>
      <c r="B2660" s="244" t="s">
        <v>15900</v>
      </c>
    </row>
    <row r="2661" spans="1:2" x14ac:dyDescent="0.2">
      <c r="A2661" s="244" t="s">
        <v>15901</v>
      </c>
      <c r="B2661" s="244" t="s">
        <v>15902</v>
      </c>
    </row>
    <row r="2662" spans="1:2" x14ac:dyDescent="0.2">
      <c r="A2662" s="244" t="s">
        <v>15903</v>
      </c>
      <c r="B2662" s="244" t="s">
        <v>15904</v>
      </c>
    </row>
    <row r="2663" spans="1:2" x14ac:dyDescent="0.2">
      <c r="A2663" s="244" t="s">
        <v>15905</v>
      </c>
      <c r="B2663" s="244" t="s">
        <v>15906</v>
      </c>
    </row>
    <row r="2664" spans="1:2" x14ac:dyDescent="0.2">
      <c r="A2664" s="244" t="s">
        <v>15907</v>
      </c>
      <c r="B2664" s="244" t="s">
        <v>15908</v>
      </c>
    </row>
    <row r="2665" spans="1:2" x14ac:dyDescent="0.2">
      <c r="A2665" s="244" t="s">
        <v>15909</v>
      </c>
      <c r="B2665" s="244" t="s">
        <v>15910</v>
      </c>
    </row>
    <row r="2666" spans="1:2" x14ac:dyDescent="0.2">
      <c r="A2666" s="244" t="s">
        <v>15911</v>
      </c>
      <c r="B2666" s="244" t="s">
        <v>15912</v>
      </c>
    </row>
    <row r="2667" spans="1:2" x14ac:dyDescent="0.2">
      <c r="A2667" s="244" t="s">
        <v>15913</v>
      </c>
      <c r="B2667" s="244" t="s">
        <v>15914</v>
      </c>
    </row>
    <row r="2668" spans="1:2" x14ac:dyDescent="0.2">
      <c r="A2668" s="244" t="s">
        <v>15915</v>
      </c>
      <c r="B2668" s="244" t="s">
        <v>15916</v>
      </c>
    </row>
    <row r="2669" spans="1:2" x14ac:dyDescent="0.2">
      <c r="A2669" s="244" t="s">
        <v>15917</v>
      </c>
      <c r="B2669" s="244" t="s">
        <v>15918</v>
      </c>
    </row>
    <row r="2670" spans="1:2" x14ac:dyDescent="0.2">
      <c r="A2670" s="244" t="s">
        <v>15919</v>
      </c>
      <c r="B2670" s="244" t="s">
        <v>15920</v>
      </c>
    </row>
    <row r="2671" spans="1:2" x14ac:dyDescent="0.2">
      <c r="A2671" s="244" t="s">
        <v>15921</v>
      </c>
      <c r="B2671" s="244" t="s">
        <v>15922</v>
      </c>
    </row>
    <row r="2672" spans="1:2" x14ac:dyDescent="0.2">
      <c r="A2672" s="244" t="s">
        <v>15923</v>
      </c>
      <c r="B2672" s="244" t="s">
        <v>15924</v>
      </c>
    </row>
    <row r="2673" spans="1:2" x14ac:dyDescent="0.2">
      <c r="A2673" s="244" t="s">
        <v>15925</v>
      </c>
      <c r="B2673" s="244" t="s">
        <v>15926</v>
      </c>
    </row>
    <row r="2674" spans="1:2" x14ac:dyDescent="0.2">
      <c r="A2674" s="244" t="s">
        <v>15927</v>
      </c>
      <c r="B2674" s="244" t="s">
        <v>15928</v>
      </c>
    </row>
    <row r="2675" spans="1:2" x14ac:dyDescent="0.2">
      <c r="A2675" s="244" t="s">
        <v>15929</v>
      </c>
      <c r="B2675" s="244" t="s">
        <v>15930</v>
      </c>
    </row>
    <row r="2676" spans="1:2" x14ac:dyDescent="0.2">
      <c r="A2676" s="244" t="s">
        <v>15931</v>
      </c>
      <c r="B2676" s="244" t="s">
        <v>15932</v>
      </c>
    </row>
    <row r="2677" spans="1:2" x14ac:dyDescent="0.2">
      <c r="A2677" s="244" t="s">
        <v>15933</v>
      </c>
      <c r="B2677" s="244" t="s">
        <v>15934</v>
      </c>
    </row>
    <row r="2678" spans="1:2" x14ac:dyDescent="0.2">
      <c r="A2678" s="244" t="s">
        <v>15935</v>
      </c>
      <c r="B2678" s="244" t="s">
        <v>15936</v>
      </c>
    </row>
    <row r="2679" spans="1:2" x14ac:dyDescent="0.2">
      <c r="A2679" s="244" t="s">
        <v>15937</v>
      </c>
      <c r="B2679" s="244" t="s">
        <v>15938</v>
      </c>
    </row>
    <row r="2680" spans="1:2" x14ac:dyDescent="0.2">
      <c r="A2680" s="244" t="s">
        <v>15939</v>
      </c>
      <c r="B2680" s="244" t="s">
        <v>15940</v>
      </c>
    </row>
    <row r="2681" spans="1:2" x14ac:dyDescent="0.2">
      <c r="A2681" s="244" t="s">
        <v>15941</v>
      </c>
      <c r="B2681" s="244" t="s">
        <v>15942</v>
      </c>
    </row>
    <row r="2682" spans="1:2" x14ac:dyDescent="0.2">
      <c r="A2682" s="244" t="s">
        <v>15943</v>
      </c>
      <c r="B2682" s="244" t="s">
        <v>15944</v>
      </c>
    </row>
    <row r="2683" spans="1:2" x14ac:dyDescent="0.2">
      <c r="A2683" s="244" t="s">
        <v>15945</v>
      </c>
      <c r="B2683" s="244" t="s">
        <v>15946</v>
      </c>
    </row>
    <row r="2684" spans="1:2" x14ac:dyDescent="0.2">
      <c r="A2684" s="244" t="s">
        <v>15947</v>
      </c>
      <c r="B2684" s="244" t="s">
        <v>15948</v>
      </c>
    </row>
    <row r="2685" spans="1:2" x14ac:dyDescent="0.2">
      <c r="A2685" s="244" t="s">
        <v>15949</v>
      </c>
      <c r="B2685" s="244" t="s">
        <v>15950</v>
      </c>
    </row>
    <row r="2686" spans="1:2" x14ac:dyDescent="0.2">
      <c r="A2686" s="244" t="s">
        <v>15951</v>
      </c>
      <c r="B2686" s="244" t="s">
        <v>15952</v>
      </c>
    </row>
    <row r="2687" spans="1:2" x14ac:dyDescent="0.2">
      <c r="A2687" s="244" t="s">
        <v>15953</v>
      </c>
      <c r="B2687" s="244" t="s">
        <v>15954</v>
      </c>
    </row>
    <row r="2688" spans="1:2" x14ac:dyDescent="0.2">
      <c r="A2688" s="244" t="s">
        <v>15955</v>
      </c>
      <c r="B2688" s="244" t="s">
        <v>15956</v>
      </c>
    </row>
    <row r="2689" spans="1:2" x14ac:dyDescent="0.2">
      <c r="A2689" s="244" t="s">
        <v>15957</v>
      </c>
      <c r="B2689" s="244" t="s">
        <v>15958</v>
      </c>
    </row>
    <row r="2690" spans="1:2" x14ac:dyDescent="0.2">
      <c r="A2690" s="244" t="s">
        <v>15959</v>
      </c>
      <c r="B2690" s="244" t="s">
        <v>15960</v>
      </c>
    </row>
    <row r="2691" spans="1:2" x14ac:dyDescent="0.2">
      <c r="A2691" s="244" t="s">
        <v>15961</v>
      </c>
      <c r="B2691" s="244" t="s">
        <v>15962</v>
      </c>
    </row>
    <row r="2692" spans="1:2" x14ac:dyDescent="0.2">
      <c r="A2692" s="244" t="s">
        <v>15963</v>
      </c>
      <c r="B2692" s="244" t="s">
        <v>15964</v>
      </c>
    </row>
    <row r="2693" spans="1:2" x14ac:dyDescent="0.2">
      <c r="A2693" s="244" t="s">
        <v>15965</v>
      </c>
      <c r="B2693" s="244" t="s">
        <v>15966</v>
      </c>
    </row>
    <row r="2694" spans="1:2" x14ac:dyDescent="0.2">
      <c r="A2694" s="244" t="s">
        <v>15967</v>
      </c>
      <c r="B2694" s="244" t="s">
        <v>15968</v>
      </c>
    </row>
    <row r="2695" spans="1:2" x14ac:dyDescent="0.2">
      <c r="A2695" s="244" t="s">
        <v>15969</v>
      </c>
      <c r="B2695" s="244" t="s">
        <v>15970</v>
      </c>
    </row>
    <row r="2696" spans="1:2" x14ac:dyDescent="0.2">
      <c r="A2696" s="244" t="s">
        <v>15971</v>
      </c>
      <c r="B2696" s="244" t="s">
        <v>15972</v>
      </c>
    </row>
    <row r="2697" spans="1:2" x14ac:dyDescent="0.2">
      <c r="A2697" s="244" t="s">
        <v>15973</v>
      </c>
      <c r="B2697" s="244" t="s">
        <v>15974</v>
      </c>
    </row>
    <row r="2698" spans="1:2" x14ac:dyDescent="0.2">
      <c r="A2698" s="244" t="s">
        <v>15975</v>
      </c>
      <c r="B2698" s="244" t="s">
        <v>15976</v>
      </c>
    </row>
    <row r="2699" spans="1:2" x14ac:dyDescent="0.2">
      <c r="A2699" s="244" t="s">
        <v>15977</v>
      </c>
      <c r="B2699" s="244" t="s">
        <v>15978</v>
      </c>
    </row>
    <row r="2700" spans="1:2" x14ac:dyDescent="0.2">
      <c r="A2700" s="244" t="s">
        <v>15979</v>
      </c>
      <c r="B2700" s="244" t="s">
        <v>15980</v>
      </c>
    </row>
    <row r="2701" spans="1:2" x14ac:dyDescent="0.2">
      <c r="A2701" s="244" t="s">
        <v>15981</v>
      </c>
      <c r="B2701" s="244" t="s">
        <v>15982</v>
      </c>
    </row>
    <row r="2702" spans="1:2" x14ac:dyDescent="0.2">
      <c r="A2702" s="244" t="s">
        <v>15983</v>
      </c>
      <c r="B2702" s="244" t="s">
        <v>15984</v>
      </c>
    </row>
    <row r="2703" spans="1:2" x14ac:dyDescent="0.2">
      <c r="A2703" s="244" t="s">
        <v>15985</v>
      </c>
      <c r="B2703" s="244" t="s">
        <v>15986</v>
      </c>
    </row>
    <row r="2704" spans="1:2" x14ac:dyDescent="0.2">
      <c r="A2704" s="244" t="s">
        <v>15987</v>
      </c>
      <c r="B2704" s="244" t="s">
        <v>15988</v>
      </c>
    </row>
    <row r="2705" spans="1:2" x14ac:dyDescent="0.2">
      <c r="A2705" s="244" t="s">
        <v>15989</v>
      </c>
      <c r="B2705" s="244" t="s">
        <v>15990</v>
      </c>
    </row>
    <row r="2706" spans="1:2" x14ac:dyDescent="0.2">
      <c r="A2706" s="244" t="s">
        <v>15991</v>
      </c>
      <c r="B2706" s="244" t="s">
        <v>15992</v>
      </c>
    </row>
    <row r="2707" spans="1:2" x14ac:dyDescent="0.2">
      <c r="A2707" s="244" t="s">
        <v>15993</v>
      </c>
      <c r="B2707" s="244" t="s">
        <v>15994</v>
      </c>
    </row>
    <row r="2708" spans="1:2" x14ac:dyDescent="0.2">
      <c r="A2708" s="244" t="s">
        <v>15995</v>
      </c>
      <c r="B2708" s="244" t="s">
        <v>15996</v>
      </c>
    </row>
    <row r="2709" spans="1:2" x14ac:dyDescent="0.2">
      <c r="A2709" s="244" t="s">
        <v>15997</v>
      </c>
      <c r="B2709" s="244" t="s">
        <v>15998</v>
      </c>
    </row>
    <row r="2710" spans="1:2" x14ac:dyDescent="0.2">
      <c r="A2710" s="244" t="s">
        <v>15999</v>
      </c>
      <c r="B2710" s="244" t="s">
        <v>16000</v>
      </c>
    </row>
    <row r="2711" spans="1:2" x14ac:dyDescent="0.2">
      <c r="A2711" s="244" t="s">
        <v>16001</v>
      </c>
      <c r="B2711" s="244" t="s">
        <v>16002</v>
      </c>
    </row>
    <row r="2712" spans="1:2" x14ac:dyDescent="0.2">
      <c r="A2712" s="244" t="s">
        <v>16003</v>
      </c>
      <c r="B2712" s="244" t="s">
        <v>16004</v>
      </c>
    </row>
    <row r="2713" spans="1:2" x14ac:dyDescent="0.2">
      <c r="A2713" s="244" t="s">
        <v>16005</v>
      </c>
      <c r="B2713" s="244" t="s">
        <v>16006</v>
      </c>
    </row>
    <row r="2714" spans="1:2" x14ac:dyDescent="0.2">
      <c r="A2714" s="244" t="s">
        <v>16007</v>
      </c>
      <c r="B2714" s="244" t="s">
        <v>16008</v>
      </c>
    </row>
    <row r="2715" spans="1:2" x14ac:dyDescent="0.2">
      <c r="A2715" s="244" t="s">
        <v>16009</v>
      </c>
      <c r="B2715" s="244" t="s">
        <v>16010</v>
      </c>
    </row>
    <row r="2716" spans="1:2" x14ac:dyDescent="0.2">
      <c r="A2716" s="244" t="s">
        <v>16011</v>
      </c>
      <c r="B2716" s="244" t="s">
        <v>16012</v>
      </c>
    </row>
    <row r="2717" spans="1:2" x14ac:dyDescent="0.2">
      <c r="A2717" s="244" t="s">
        <v>16013</v>
      </c>
      <c r="B2717" s="244" t="s">
        <v>16014</v>
      </c>
    </row>
    <row r="2718" spans="1:2" x14ac:dyDescent="0.2">
      <c r="A2718" s="244" t="s">
        <v>16015</v>
      </c>
      <c r="B2718" s="244" t="s">
        <v>16016</v>
      </c>
    </row>
    <row r="2719" spans="1:2" x14ac:dyDescent="0.2">
      <c r="A2719" s="244" t="s">
        <v>16017</v>
      </c>
      <c r="B2719" s="244" t="s">
        <v>16018</v>
      </c>
    </row>
    <row r="2720" spans="1:2" x14ac:dyDescent="0.2">
      <c r="A2720" s="244" t="s">
        <v>16019</v>
      </c>
      <c r="B2720" s="244" t="s">
        <v>16020</v>
      </c>
    </row>
    <row r="2721" spans="1:2" x14ac:dyDescent="0.2">
      <c r="A2721" s="244" t="s">
        <v>16021</v>
      </c>
      <c r="B2721" s="244" t="s">
        <v>16022</v>
      </c>
    </row>
    <row r="2722" spans="1:2" x14ac:dyDescent="0.2">
      <c r="A2722" s="244" t="s">
        <v>16023</v>
      </c>
      <c r="B2722" s="244" t="s">
        <v>16024</v>
      </c>
    </row>
    <row r="2723" spans="1:2" x14ac:dyDescent="0.2">
      <c r="A2723" s="244" t="s">
        <v>16025</v>
      </c>
      <c r="B2723" s="244" t="s">
        <v>16026</v>
      </c>
    </row>
    <row r="2724" spans="1:2" x14ac:dyDescent="0.2">
      <c r="A2724" s="244" t="s">
        <v>16027</v>
      </c>
      <c r="B2724" s="244" t="s">
        <v>16028</v>
      </c>
    </row>
    <row r="2725" spans="1:2" x14ac:dyDescent="0.2">
      <c r="A2725" s="244" t="s">
        <v>16029</v>
      </c>
      <c r="B2725" s="244" t="s">
        <v>16030</v>
      </c>
    </row>
    <row r="2726" spans="1:2" x14ac:dyDescent="0.2">
      <c r="A2726" s="244" t="s">
        <v>16031</v>
      </c>
      <c r="B2726" s="244" t="s">
        <v>16032</v>
      </c>
    </row>
    <row r="2727" spans="1:2" x14ac:dyDescent="0.2">
      <c r="A2727" s="244" t="s">
        <v>16033</v>
      </c>
      <c r="B2727" s="244" t="s">
        <v>16034</v>
      </c>
    </row>
    <row r="2728" spans="1:2" x14ac:dyDescent="0.2">
      <c r="A2728" s="244" t="s">
        <v>16035</v>
      </c>
      <c r="B2728" s="244" t="s">
        <v>16036</v>
      </c>
    </row>
    <row r="2729" spans="1:2" x14ac:dyDescent="0.2">
      <c r="A2729" s="244" t="s">
        <v>16037</v>
      </c>
      <c r="B2729" s="244" t="s">
        <v>16038</v>
      </c>
    </row>
    <row r="2730" spans="1:2" x14ac:dyDescent="0.2">
      <c r="A2730" s="244" t="s">
        <v>16039</v>
      </c>
      <c r="B2730" s="244" t="s">
        <v>16040</v>
      </c>
    </row>
    <row r="2731" spans="1:2" x14ac:dyDescent="0.2">
      <c r="A2731" s="244" t="s">
        <v>16041</v>
      </c>
      <c r="B2731" s="244" t="s">
        <v>16042</v>
      </c>
    </row>
    <row r="2732" spans="1:2" x14ac:dyDescent="0.2">
      <c r="A2732" s="244" t="s">
        <v>16043</v>
      </c>
      <c r="B2732" s="244" t="s">
        <v>16044</v>
      </c>
    </row>
    <row r="2733" spans="1:2" x14ac:dyDescent="0.2">
      <c r="A2733" s="244" t="s">
        <v>16045</v>
      </c>
      <c r="B2733" s="244" t="s">
        <v>16046</v>
      </c>
    </row>
    <row r="2734" spans="1:2" x14ac:dyDescent="0.2">
      <c r="A2734" s="244" t="s">
        <v>16047</v>
      </c>
      <c r="B2734" s="244" t="s">
        <v>16048</v>
      </c>
    </row>
    <row r="2735" spans="1:2" x14ac:dyDescent="0.2">
      <c r="A2735" s="244" t="s">
        <v>16049</v>
      </c>
      <c r="B2735" s="244" t="s">
        <v>16050</v>
      </c>
    </row>
    <row r="2736" spans="1:2" x14ac:dyDescent="0.2">
      <c r="A2736" s="244" t="s">
        <v>16051</v>
      </c>
      <c r="B2736" s="244" t="s">
        <v>16052</v>
      </c>
    </row>
    <row r="2737" spans="1:2" x14ac:dyDescent="0.2">
      <c r="A2737" s="244" t="s">
        <v>16053</v>
      </c>
      <c r="B2737" s="244" t="s">
        <v>16054</v>
      </c>
    </row>
    <row r="2738" spans="1:2" x14ac:dyDescent="0.2">
      <c r="A2738" s="244" t="s">
        <v>16055</v>
      </c>
      <c r="B2738" s="244" t="s">
        <v>16056</v>
      </c>
    </row>
    <row r="2739" spans="1:2" x14ac:dyDescent="0.2">
      <c r="A2739" s="244" t="s">
        <v>16057</v>
      </c>
      <c r="B2739" s="244" t="s">
        <v>16058</v>
      </c>
    </row>
    <row r="2740" spans="1:2" x14ac:dyDescent="0.2">
      <c r="A2740" s="244" t="s">
        <v>16059</v>
      </c>
      <c r="B2740" s="244" t="s">
        <v>16060</v>
      </c>
    </row>
    <row r="2741" spans="1:2" x14ac:dyDescent="0.2">
      <c r="A2741" s="244" t="s">
        <v>16061</v>
      </c>
      <c r="B2741" s="244" t="s">
        <v>16062</v>
      </c>
    </row>
    <row r="2742" spans="1:2" x14ac:dyDescent="0.2">
      <c r="A2742" s="244" t="s">
        <v>16063</v>
      </c>
      <c r="B2742" s="244" t="s">
        <v>16064</v>
      </c>
    </row>
    <row r="2743" spans="1:2" x14ac:dyDescent="0.2">
      <c r="A2743" s="244" t="s">
        <v>16065</v>
      </c>
      <c r="B2743" s="244" t="s">
        <v>16066</v>
      </c>
    </row>
    <row r="2744" spans="1:2" x14ac:dyDescent="0.2">
      <c r="A2744" s="244" t="s">
        <v>16067</v>
      </c>
      <c r="B2744" s="244" t="s">
        <v>16068</v>
      </c>
    </row>
    <row r="2745" spans="1:2" x14ac:dyDescent="0.2">
      <c r="A2745" s="244" t="s">
        <v>16069</v>
      </c>
      <c r="B2745" s="244" t="s">
        <v>16070</v>
      </c>
    </row>
    <row r="2746" spans="1:2" x14ac:dyDescent="0.2">
      <c r="A2746" s="244" t="s">
        <v>16071</v>
      </c>
      <c r="B2746" s="244" t="s">
        <v>16072</v>
      </c>
    </row>
    <row r="2747" spans="1:2" x14ac:dyDescent="0.2">
      <c r="A2747" s="244" t="s">
        <v>16073</v>
      </c>
      <c r="B2747" s="244" t="s">
        <v>16074</v>
      </c>
    </row>
    <row r="2748" spans="1:2" x14ac:dyDescent="0.2">
      <c r="A2748" s="244" t="s">
        <v>16075</v>
      </c>
      <c r="B2748" s="244" t="s">
        <v>16076</v>
      </c>
    </row>
    <row r="2749" spans="1:2" x14ac:dyDescent="0.2">
      <c r="A2749" s="244" t="s">
        <v>16077</v>
      </c>
      <c r="B2749" s="244" t="s">
        <v>16078</v>
      </c>
    </row>
    <row r="2750" spans="1:2" x14ac:dyDescent="0.2">
      <c r="A2750" s="244" t="s">
        <v>16079</v>
      </c>
      <c r="B2750" s="244" t="s">
        <v>16080</v>
      </c>
    </row>
    <row r="2751" spans="1:2" x14ac:dyDescent="0.2">
      <c r="A2751" s="244" t="s">
        <v>16081</v>
      </c>
      <c r="B2751" s="244" t="s">
        <v>16082</v>
      </c>
    </row>
    <row r="2752" spans="1:2" x14ac:dyDescent="0.2">
      <c r="A2752" s="244" t="s">
        <v>16083</v>
      </c>
      <c r="B2752" s="244" t="s">
        <v>16084</v>
      </c>
    </row>
    <row r="2753" spans="1:2" x14ac:dyDescent="0.2">
      <c r="A2753" s="244" t="s">
        <v>16085</v>
      </c>
      <c r="B2753" s="244" t="s">
        <v>16086</v>
      </c>
    </row>
    <row r="2754" spans="1:2" x14ac:dyDescent="0.2">
      <c r="A2754" s="244" t="s">
        <v>16087</v>
      </c>
      <c r="B2754" s="244" t="s">
        <v>16088</v>
      </c>
    </row>
    <row r="2755" spans="1:2" x14ac:dyDescent="0.2">
      <c r="A2755" s="244" t="s">
        <v>16089</v>
      </c>
      <c r="B2755" s="244" t="s">
        <v>16090</v>
      </c>
    </row>
    <row r="2756" spans="1:2" x14ac:dyDescent="0.2">
      <c r="A2756" s="244" t="s">
        <v>16091</v>
      </c>
      <c r="B2756" s="244" t="s">
        <v>16092</v>
      </c>
    </row>
    <row r="2757" spans="1:2" x14ac:dyDescent="0.2">
      <c r="A2757" s="244" t="s">
        <v>16093</v>
      </c>
      <c r="B2757" s="244" t="s">
        <v>16094</v>
      </c>
    </row>
    <row r="2758" spans="1:2" x14ac:dyDescent="0.2">
      <c r="A2758" s="244" t="s">
        <v>16095</v>
      </c>
      <c r="B2758" s="244" t="s">
        <v>16096</v>
      </c>
    </row>
    <row r="2759" spans="1:2" x14ac:dyDescent="0.2">
      <c r="A2759" s="244" t="s">
        <v>16097</v>
      </c>
      <c r="B2759" s="244" t="s">
        <v>16098</v>
      </c>
    </row>
    <row r="2760" spans="1:2" x14ac:dyDescent="0.2">
      <c r="A2760" s="244" t="s">
        <v>16099</v>
      </c>
      <c r="B2760" s="244" t="s">
        <v>16100</v>
      </c>
    </row>
    <row r="2761" spans="1:2" x14ac:dyDescent="0.2">
      <c r="A2761" s="244" t="s">
        <v>16101</v>
      </c>
      <c r="B2761" s="244" t="s">
        <v>16102</v>
      </c>
    </row>
    <row r="2762" spans="1:2" x14ac:dyDescent="0.2">
      <c r="A2762" s="244" t="s">
        <v>16103</v>
      </c>
      <c r="B2762" s="244" t="s">
        <v>16104</v>
      </c>
    </row>
    <row r="2763" spans="1:2" x14ac:dyDescent="0.2">
      <c r="A2763" s="244" t="s">
        <v>16105</v>
      </c>
      <c r="B2763" s="244" t="s">
        <v>16106</v>
      </c>
    </row>
    <row r="2764" spans="1:2" x14ac:dyDescent="0.2">
      <c r="A2764" s="244" t="s">
        <v>16107</v>
      </c>
      <c r="B2764" s="244" t="s">
        <v>16108</v>
      </c>
    </row>
    <row r="2765" spans="1:2" x14ac:dyDescent="0.2">
      <c r="A2765" s="244" t="s">
        <v>16109</v>
      </c>
      <c r="B2765" s="244" t="s">
        <v>16110</v>
      </c>
    </row>
    <row r="2766" spans="1:2" x14ac:dyDescent="0.2">
      <c r="A2766" s="244" t="s">
        <v>16111</v>
      </c>
      <c r="B2766" s="244" t="s">
        <v>16112</v>
      </c>
    </row>
    <row r="2767" spans="1:2" x14ac:dyDescent="0.2">
      <c r="A2767" s="244" t="s">
        <v>16113</v>
      </c>
      <c r="B2767" s="244" t="s">
        <v>16114</v>
      </c>
    </row>
    <row r="2768" spans="1:2" x14ac:dyDescent="0.2">
      <c r="A2768" s="244" t="s">
        <v>16115</v>
      </c>
      <c r="B2768" s="244" t="s">
        <v>16116</v>
      </c>
    </row>
    <row r="2769" spans="1:2" x14ac:dyDescent="0.2">
      <c r="A2769" s="244" t="s">
        <v>16117</v>
      </c>
      <c r="B2769" s="244" t="s">
        <v>16118</v>
      </c>
    </row>
    <row r="2770" spans="1:2" x14ac:dyDescent="0.2">
      <c r="A2770" s="244" t="s">
        <v>16119</v>
      </c>
      <c r="B2770" s="244" t="s">
        <v>16120</v>
      </c>
    </row>
    <row r="2771" spans="1:2" x14ac:dyDescent="0.2">
      <c r="A2771" s="244" t="s">
        <v>16121</v>
      </c>
      <c r="B2771" s="244" t="s">
        <v>16122</v>
      </c>
    </row>
    <row r="2772" spans="1:2" x14ac:dyDescent="0.2">
      <c r="A2772" s="244" t="s">
        <v>16123</v>
      </c>
      <c r="B2772" s="244" t="s">
        <v>16124</v>
      </c>
    </row>
    <row r="2773" spans="1:2" x14ac:dyDescent="0.2">
      <c r="A2773" s="244" t="s">
        <v>16125</v>
      </c>
      <c r="B2773" s="244" t="s">
        <v>16126</v>
      </c>
    </row>
    <row r="2774" spans="1:2" x14ac:dyDescent="0.2">
      <c r="A2774" s="244" t="s">
        <v>16127</v>
      </c>
      <c r="B2774" s="244" t="s">
        <v>16128</v>
      </c>
    </row>
    <row r="2775" spans="1:2" x14ac:dyDescent="0.2">
      <c r="A2775" s="244" t="s">
        <v>16129</v>
      </c>
      <c r="B2775" s="244" t="s">
        <v>16130</v>
      </c>
    </row>
    <row r="2776" spans="1:2" x14ac:dyDescent="0.2">
      <c r="A2776" s="244" t="s">
        <v>16131</v>
      </c>
      <c r="B2776" s="244" t="s">
        <v>16132</v>
      </c>
    </row>
    <row r="2777" spans="1:2" x14ac:dyDescent="0.2">
      <c r="A2777" s="244" t="s">
        <v>16133</v>
      </c>
      <c r="B2777" s="244" t="s">
        <v>16134</v>
      </c>
    </row>
    <row r="2778" spans="1:2" x14ac:dyDescent="0.2">
      <c r="A2778" s="244" t="s">
        <v>16135</v>
      </c>
      <c r="B2778" s="244" t="s">
        <v>16136</v>
      </c>
    </row>
    <row r="2779" spans="1:2" x14ac:dyDescent="0.2">
      <c r="A2779" s="244" t="s">
        <v>16137</v>
      </c>
      <c r="B2779" s="244" t="s">
        <v>16138</v>
      </c>
    </row>
    <row r="2780" spans="1:2" x14ac:dyDescent="0.2">
      <c r="A2780" s="244" t="s">
        <v>16139</v>
      </c>
      <c r="B2780" s="244" t="s">
        <v>16140</v>
      </c>
    </row>
    <row r="2781" spans="1:2" x14ac:dyDescent="0.2">
      <c r="A2781" s="244" t="s">
        <v>16141</v>
      </c>
      <c r="B2781" s="244" t="s">
        <v>16142</v>
      </c>
    </row>
    <row r="2782" spans="1:2" x14ac:dyDescent="0.2">
      <c r="A2782" s="244" t="s">
        <v>16143</v>
      </c>
      <c r="B2782" s="244" t="s">
        <v>16144</v>
      </c>
    </row>
    <row r="2783" spans="1:2" x14ac:dyDescent="0.2">
      <c r="A2783" s="244" t="s">
        <v>16145</v>
      </c>
      <c r="B2783" s="244" t="s">
        <v>16146</v>
      </c>
    </row>
    <row r="2784" spans="1:2" x14ac:dyDescent="0.2">
      <c r="A2784" s="244" t="s">
        <v>16147</v>
      </c>
      <c r="B2784" s="244" t="s">
        <v>16148</v>
      </c>
    </row>
    <row r="2785" spans="1:2" x14ac:dyDescent="0.2">
      <c r="A2785" s="244" t="s">
        <v>16149</v>
      </c>
      <c r="B2785" s="244" t="s">
        <v>16150</v>
      </c>
    </row>
    <row r="2786" spans="1:2" x14ac:dyDescent="0.2">
      <c r="A2786" s="244" t="s">
        <v>16151</v>
      </c>
      <c r="B2786" s="244" t="s">
        <v>16152</v>
      </c>
    </row>
    <row r="2787" spans="1:2" x14ac:dyDescent="0.2">
      <c r="A2787" s="244" t="s">
        <v>16153</v>
      </c>
      <c r="B2787" s="244" t="s">
        <v>16154</v>
      </c>
    </row>
    <row r="2788" spans="1:2" x14ac:dyDescent="0.2">
      <c r="A2788" s="244" t="s">
        <v>16155</v>
      </c>
      <c r="B2788" s="244" t="s">
        <v>16156</v>
      </c>
    </row>
    <row r="2789" spans="1:2" x14ac:dyDescent="0.2">
      <c r="A2789" s="244" t="s">
        <v>16157</v>
      </c>
      <c r="B2789" s="244" t="s">
        <v>16158</v>
      </c>
    </row>
    <row r="2790" spans="1:2" x14ac:dyDescent="0.2">
      <c r="A2790" s="244" t="s">
        <v>16159</v>
      </c>
      <c r="B2790" s="244" t="s">
        <v>16160</v>
      </c>
    </row>
    <row r="2791" spans="1:2" x14ac:dyDescent="0.2">
      <c r="A2791" s="244" t="s">
        <v>16161</v>
      </c>
      <c r="B2791" s="244" t="s">
        <v>16162</v>
      </c>
    </row>
    <row r="2792" spans="1:2" x14ac:dyDescent="0.2">
      <c r="A2792" s="244" t="s">
        <v>16163</v>
      </c>
      <c r="B2792" s="244" t="s">
        <v>16164</v>
      </c>
    </row>
    <row r="2793" spans="1:2" x14ac:dyDescent="0.2">
      <c r="A2793" s="244" t="s">
        <v>16165</v>
      </c>
      <c r="B2793" s="244" t="s">
        <v>16166</v>
      </c>
    </row>
    <row r="2794" spans="1:2" x14ac:dyDescent="0.2">
      <c r="A2794" s="244" t="s">
        <v>16167</v>
      </c>
      <c r="B2794" s="244" t="s">
        <v>16168</v>
      </c>
    </row>
    <row r="2795" spans="1:2" x14ac:dyDescent="0.2">
      <c r="A2795" s="244" t="s">
        <v>16169</v>
      </c>
      <c r="B2795" s="244" t="s">
        <v>16170</v>
      </c>
    </row>
    <row r="2796" spans="1:2" x14ac:dyDescent="0.2">
      <c r="A2796" s="244" t="s">
        <v>16171</v>
      </c>
      <c r="B2796" s="244" t="s">
        <v>16172</v>
      </c>
    </row>
    <row r="2797" spans="1:2" x14ac:dyDescent="0.2">
      <c r="A2797" s="244" t="s">
        <v>16173</v>
      </c>
      <c r="B2797" s="244" t="s">
        <v>16174</v>
      </c>
    </row>
    <row r="2798" spans="1:2" x14ac:dyDescent="0.2">
      <c r="A2798" s="244" t="s">
        <v>16175</v>
      </c>
      <c r="B2798" s="244" t="s">
        <v>16176</v>
      </c>
    </row>
    <row r="2799" spans="1:2" x14ac:dyDescent="0.2">
      <c r="A2799" s="244" t="s">
        <v>16177</v>
      </c>
      <c r="B2799" s="244" t="s">
        <v>16178</v>
      </c>
    </row>
    <row r="2800" spans="1:2" x14ac:dyDescent="0.2">
      <c r="A2800" s="244" t="s">
        <v>16179</v>
      </c>
      <c r="B2800" s="244" t="s">
        <v>16180</v>
      </c>
    </row>
    <row r="2801" spans="1:2" x14ac:dyDescent="0.2">
      <c r="A2801" s="244" t="s">
        <v>16181</v>
      </c>
      <c r="B2801" s="244" t="s">
        <v>16182</v>
      </c>
    </row>
    <row r="2802" spans="1:2" x14ac:dyDescent="0.2">
      <c r="A2802" s="244" t="s">
        <v>16183</v>
      </c>
      <c r="B2802" s="244" t="s">
        <v>16184</v>
      </c>
    </row>
    <row r="2803" spans="1:2" x14ac:dyDescent="0.2">
      <c r="A2803" s="244" t="s">
        <v>16185</v>
      </c>
      <c r="B2803" s="244" t="s">
        <v>16186</v>
      </c>
    </row>
    <row r="2804" spans="1:2" x14ac:dyDescent="0.2">
      <c r="A2804" s="244" t="s">
        <v>16187</v>
      </c>
      <c r="B2804" s="244" t="s">
        <v>16188</v>
      </c>
    </row>
    <row r="2805" spans="1:2" x14ac:dyDescent="0.2">
      <c r="A2805" s="244" t="s">
        <v>16189</v>
      </c>
      <c r="B2805" s="244" t="s">
        <v>16190</v>
      </c>
    </row>
    <row r="2806" spans="1:2" x14ac:dyDescent="0.2">
      <c r="A2806" s="244" t="s">
        <v>16191</v>
      </c>
      <c r="B2806" s="244" t="s">
        <v>16192</v>
      </c>
    </row>
    <row r="2807" spans="1:2" x14ac:dyDescent="0.2">
      <c r="A2807" s="244" t="s">
        <v>16193</v>
      </c>
      <c r="B2807" s="244" t="s">
        <v>16194</v>
      </c>
    </row>
    <row r="2808" spans="1:2" x14ac:dyDescent="0.2">
      <c r="A2808" s="244" t="s">
        <v>16195</v>
      </c>
      <c r="B2808" s="244" t="s">
        <v>16196</v>
      </c>
    </row>
    <row r="2809" spans="1:2" x14ac:dyDescent="0.2">
      <c r="A2809" s="244" t="s">
        <v>16197</v>
      </c>
      <c r="B2809" s="244" t="s">
        <v>16198</v>
      </c>
    </row>
    <row r="2810" spans="1:2" x14ac:dyDescent="0.2">
      <c r="A2810" s="244" t="s">
        <v>16199</v>
      </c>
      <c r="B2810" s="244" t="s">
        <v>16200</v>
      </c>
    </row>
    <row r="2811" spans="1:2" x14ac:dyDescent="0.2">
      <c r="A2811" s="244" t="s">
        <v>16201</v>
      </c>
      <c r="B2811" s="244" t="s">
        <v>16202</v>
      </c>
    </row>
    <row r="2812" spans="1:2" x14ac:dyDescent="0.2">
      <c r="A2812" s="244" t="s">
        <v>16203</v>
      </c>
      <c r="B2812" s="244" t="s">
        <v>16204</v>
      </c>
    </row>
    <row r="2813" spans="1:2" x14ac:dyDescent="0.2">
      <c r="A2813" s="244" t="s">
        <v>16205</v>
      </c>
      <c r="B2813" s="244" t="s">
        <v>16206</v>
      </c>
    </row>
    <row r="2814" spans="1:2" x14ac:dyDescent="0.2">
      <c r="A2814" s="244" t="s">
        <v>16207</v>
      </c>
      <c r="B2814" s="244" t="s">
        <v>16208</v>
      </c>
    </row>
    <row r="2815" spans="1:2" x14ac:dyDescent="0.2">
      <c r="A2815" s="244" t="s">
        <v>16209</v>
      </c>
      <c r="B2815" s="244" t="s">
        <v>16210</v>
      </c>
    </row>
    <row r="2816" spans="1:2" x14ac:dyDescent="0.2">
      <c r="A2816" s="244" t="s">
        <v>16211</v>
      </c>
      <c r="B2816" s="244" t="s">
        <v>16212</v>
      </c>
    </row>
    <row r="2817" spans="1:2" x14ac:dyDescent="0.2">
      <c r="A2817" s="244" t="s">
        <v>16213</v>
      </c>
      <c r="B2817" s="244" t="s">
        <v>16214</v>
      </c>
    </row>
    <row r="2818" spans="1:2" x14ac:dyDescent="0.2">
      <c r="A2818" s="244" t="s">
        <v>16215</v>
      </c>
      <c r="B2818" s="244" t="s">
        <v>16216</v>
      </c>
    </row>
    <row r="2819" spans="1:2" x14ac:dyDescent="0.2">
      <c r="A2819" s="244" t="s">
        <v>16217</v>
      </c>
      <c r="B2819" s="244" t="s">
        <v>16218</v>
      </c>
    </row>
    <row r="2820" spans="1:2" x14ac:dyDescent="0.2">
      <c r="A2820" s="244" t="s">
        <v>16219</v>
      </c>
      <c r="B2820" s="244" t="s">
        <v>16220</v>
      </c>
    </row>
    <row r="2821" spans="1:2" x14ac:dyDescent="0.2">
      <c r="A2821" s="244" t="s">
        <v>16221</v>
      </c>
      <c r="B2821" s="244" t="s">
        <v>16222</v>
      </c>
    </row>
    <row r="2822" spans="1:2" x14ac:dyDescent="0.2">
      <c r="A2822" s="244" t="s">
        <v>16223</v>
      </c>
      <c r="B2822" s="244" t="s">
        <v>16224</v>
      </c>
    </row>
    <row r="2823" spans="1:2" x14ac:dyDescent="0.2">
      <c r="A2823" s="244" t="s">
        <v>16225</v>
      </c>
      <c r="B2823" s="244" t="s">
        <v>16226</v>
      </c>
    </row>
    <row r="2824" spans="1:2" x14ac:dyDescent="0.2">
      <c r="A2824" s="244" t="s">
        <v>16227</v>
      </c>
      <c r="B2824" s="244" t="s">
        <v>16228</v>
      </c>
    </row>
    <row r="2825" spans="1:2" x14ac:dyDescent="0.2">
      <c r="A2825" s="244" t="s">
        <v>16229</v>
      </c>
      <c r="B2825" s="244" t="s">
        <v>16230</v>
      </c>
    </row>
    <row r="2826" spans="1:2" x14ac:dyDescent="0.2">
      <c r="A2826" s="244" t="s">
        <v>16231</v>
      </c>
      <c r="B2826" s="244" t="s">
        <v>16232</v>
      </c>
    </row>
    <row r="2827" spans="1:2" x14ac:dyDescent="0.2">
      <c r="A2827" s="244" t="s">
        <v>16233</v>
      </c>
      <c r="B2827" s="244" t="s">
        <v>16234</v>
      </c>
    </row>
    <row r="2828" spans="1:2" x14ac:dyDescent="0.2">
      <c r="A2828" s="244" t="s">
        <v>16235</v>
      </c>
      <c r="B2828" s="244" t="s">
        <v>16236</v>
      </c>
    </row>
    <row r="2829" spans="1:2" x14ac:dyDescent="0.2">
      <c r="A2829" s="244" t="s">
        <v>16237</v>
      </c>
      <c r="B2829" s="244" t="s">
        <v>16238</v>
      </c>
    </row>
    <row r="2830" spans="1:2" x14ac:dyDescent="0.2">
      <c r="A2830" s="244" t="s">
        <v>16239</v>
      </c>
      <c r="B2830" s="244" t="s">
        <v>16240</v>
      </c>
    </row>
    <row r="2831" spans="1:2" x14ac:dyDescent="0.2">
      <c r="A2831" s="244" t="s">
        <v>16241</v>
      </c>
      <c r="B2831" s="244" t="s">
        <v>16242</v>
      </c>
    </row>
    <row r="2832" spans="1:2" x14ac:dyDescent="0.2">
      <c r="A2832" s="244" t="s">
        <v>16243</v>
      </c>
      <c r="B2832" s="244" t="s">
        <v>16244</v>
      </c>
    </row>
    <row r="2833" spans="1:2" x14ac:dyDescent="0.2">
      <c r="A2833" s="244" t="s">
        <v>16245</v>
      </c>
      <c r="B2833" s="244" t="s">
        <v>16246</v>
      </c>
    </row>
    <row r="2834" spans="1:2" x14ac:dyDescent="0.2">
      <c r="A2834" s="244" t="s">
        <v>16247</v>
      </c>
      <c r="B2834" s="244" t="s">
        <v>16248</v>
      </c>
    </row>
    <row r="2835" spans="1:2" x14ac:dyDescent="0.2">
      <c r="A2835" s="244" t="s">
        <v>16249</v>
      </c>
      <c r="B2835" s="244" t="s">
        <v>16250</v>
      </c>
    </row>
    <row r="2836" spans="1:2" x14ac:dyDescent="0.2">
      <c r="A2836" s="244" t="s">
        <v>16251</v>
      </c>
      <c r="B2836" s="244" t="s">
        <v>16252</v>
      </c>
    </row>
    <row r="2837" spans="1:2" x14ac:dyDescent="0.2">
      <c r="A2837" s="244" t="s">
        <v>16253</v>
      </c>
      <c r="B2837" s="244" t="s">
        <v>16254</v>
      </c>
    </row>
    <row r="2838" spans="1:2" x14ac:dyDescent="0.2">
      <c r="A2838" s="244" t="s">
        <v>16255</v>
      </c>
      <c r="B2838" s="244" t="s">
        <v>16256</v>
      </c>
    </row>
    <row r="2839" spans="1:2" x14ac:dyDescent="0.2">
      <c r="A2839" s="244" t="s">
        <v>16257</v>
      </c>
      <c r="B2839" s="244" t="s">
        <v>16258</v>
      </c>
    </row>
    <row r="2840" spans="1:2" x14ac:dyDescent="0.2">
      <c r="A2840" s="244" t="s">
        <v>16259</v>
      </c>
      <c r="B2840" s="244" t="s">
        <v>16260</v>
      </c>
    </row>
    <row r="2841" spans="1:2" x14ac:dyDescent="0.2">
      <c r="A2841" s="244" t="s">
        <v>16261</v>
      </c>
      <c r="B2841" s="244" t="s">
        <v>16262</v>
      </c>
    </row>
    <row r="2842" spans="1:2" x14ac:dyDescent="0.2">
      <c r="A2842" s="244" t="s">
        <v>16263</v>
      </c>
      <c r="B2842" s="244" t="s">
        <v>16264</v>
      </c>
    </row>
    <row r="2843" spans="1:2" x14ac:dyDescent="0.2">
      <c r="A2843" s="244" t="s">
        <v>16265</v>
      </c>
      <c r="B2843" s="244" t="s">
        <v>16266</v>
      </c>
    </row>
    <row r="2844" spans="1:2" x14ac:dyDescent="0.2">
      <c r="A2844" s="244" t="s">
        <v>16267</v>
      </c>
      <c r="B2844" s="244" t="s">
        <v>16268</v>
      </c>
    </row>
    <row r="2845" spans="1:2" x14ac:dyDescent="0.2">
      <c r="A2845" s="244" t="s">
        <v>16269</v>
      </c>
      <c r="B2845" s="244" t="s">
        <v>16270</v>
      </c>
    </row>
    <row r="2846" spans="1:2" x14ac:dyDescent="0.2">
      <c r="A2846" s="244" t="s">
        <v>16271</v>
      </c>
      <c r="B2846" s="244" t="s">
        <v>16272</v>
      </c>
    </row>
    <row r="2847" spans="1:2" x14ac:dyDescent="0.2">
      <c r="A2847" s="244" t="s">
        <v>16273</v>
      </c>
      <c r="B2847" s="244" t="s">
        <v>16274</v>
      </c>
    </row>
    <row r="2848" spans="1:2" x14ac:dyDescent="0.2">
      <c r="A2848" s="244" t="s">
        <v>16275</v>
      </c>
      <c r="B2848" s="244" t="s">
        <v>16276</v>
      </c>
    </row>
    <row r="2849" spans="1:2" x14ac:dyDescent="0.2">
      <c r="A2849" s="244" t="s">
        <v>16277</v>
      </c>
      <c r="B2849" s="244" t="s">
        <v>16278</v>
      </c>
    </row>
    <row r="2850" spans="1:2" x14ac:dyDescent="0.2">
      <c r="A2850" s="244" t="s">
        <v>16279</v>
      </c>
      <c r="B2850" s="244" t="s">
        <v>16280</v>
      </c>
    </row>
    <row r="2851" spans="1:2" x14ac:dyDescent="0.2">
      <c r="A2851" s="244" t="s">
        <v>16281</v>
      </c>
      <c r="B2851" s="244" t="s">
        <v>16282</v>
      </c>
    </row>
    <row r="2852" spans="1:2" x14ac:dyDescent="0.2">
      <c r="A2852" s="244" t="s">
        <v>16283</v>
      </c>
      <c r="B2852" s="244" t="s">
        <v>16284</v>
      </c>
    </row>
    <row r="2853" spans="1:2" x14ac:dyDescent="0.2">
      <c r="A2853" s="244" t="s">
        <v>16285</v>
      </c>
      <c r="B2853" s="244" t="s">
        <v>16286</v>
      </c>
    </row>
    <row r="2854" spans="1:2" x14ac:dyDescent="0.2">
      <c r="A2854" s="244" t="s">
        <v>16287</v>
      </c>
      <c r="B2854" s="244" t="s">
        <v>16288</v>
      </c>
    </row>
    <row r="2855" spans="1:2" x14ac:dyDescent="0.2">
      <c r="A2855" s="244" t="s">
        <v>16289</v>
      </c>
      <c r="B2855" s="244" t="s">
        <v>16290</v>
      </c>
    </row>
    <row r="2856" spans="1:2" x14ac:dyDescent="0.2">
      <c r="A2856" s="244" t="s">
        <v>16291</v>
      </c>
      <c r="B2856" s="244" t="s">
        <v>16292</v>
      </c>
    </row>
    <row r="2857" spans="1:2" x14ac:dyDescent="0.2">
      <c r="A2857" s="244" t="s">
        <v>16293</v>
      </c>
      <c r="B2857" s="244" t="s">
        <v>16294</v>
      </c>
    </row>
    <row r="2858" spans="1:2" x14ac:dyDescent="0.2">
      <c r="A2858" s="244" t="s">
        <v>16295</v>
      </c>
      <c r="B2858" s="244" t="s">
        <v>16296</v>
      </c>
    </row>
    <row r="2859" spans="1:2" x14ac:dyDescent="0.2">
      <c r="A2859" s="244" t="s">
        <v>16297</v>
      </c>
      <c r="B2859" s="244" t="s">
        <v>16298</v>
      </c>
    </row>
    <row r="2860" spans="1:2" x14ac:dyDescent="0.2">
      <c r="A2860" s="244" t="s">
        <v>16299</v>
      </c>
      <c r="B2860" s="244" t="s">
        <v>16300</v>
      </c>
    </row>
    <row r="2861" spans="1:2" x14ac:dyDescent="0.2">
      <c r="A2861" s="244" t="s">
        <v>16301</v>
      </c>
      <c r="B2861" s="244" t="s">
        <v>16302</v>
      </c>
    </row>
    <row r="2862" spans="1:2" x14ac:dyDescent="0.2">
      <c r="A2862" s="244" t="s">
        <v>16303</v>
      </c>
      <c r="B2862" s="244" t="s">
        <v>16304</v>
      </c>
    </row>
    <row r="2863" spans="1:2" x14ac:dyDescent="0.2">
      <c r="A2863" s="244" t="s">
        <v>16305</v>
      </c>
      <c r="B2863" s="244" t="s">
        <v>16306</v>
      </c>
    </row>
    <row r="2864" spans="1:2" x14ac:dyDescent="0.2">
      <c r="A2864" s="244" t="s">
        <v>16307</v>
      </c>
      <c r="B2864" s="244" t="s">
        <v>16308</v>
      </c>
    </row>
    <row r="2865" spans="1:2" x14ac:dyDescent="0.2">
      <c r="A2865" s="244" t="s">
        <v>16309</v>
      </c>
      <c r="B2865" s="244" t="s">
        <v>16310</v>
      </c>
    </row>
    <row r="2866" spans="1:2" x14ac:dyDescent="0.2">
      <c r="A2866" s="244" t="s">
        <v>16311</v>
      </c>
      <c r="B2866" s="244" t="s">
        <v>16312</v>
      </c>
    </row>
    <row r="2867" spans="1:2" x14ac:dyDescent="0.2">
      <c r="A2867" s="244" t="s">
        <v>16313</v>
      </c>
      <c r="B2867" s="244" t="s">
        <v>16314</v>
      </c>
    </row>
    <row r="2868" spans="1:2" x14ac:dyDescent="0.2">
      <c r="A2868" s="244" t="s">
        <v>16315</v>
      </c>
      <c r="B2868" s="244" t="s">
        <v>16316</v>
      </c>
    </row>
    <row r="2869" spans="1:2" x14ac:dyDescent="0.2">
      <c r="A2869" s="244" t="s">
        <v>16317</v>
      </c>
      <c r="B2869" s="244" t="s">
        <v>16318</v>
      </c>
    </row>
    <row r="2870" spans="1:2" x14ac:dyDescent="0.2">
      <c r="A2870" s="244" t="s">
        <v>16319</v>
      </c>
      <c r="B2870" s="244" t="s">
        <v>16320</v>
      </c>
    </row>
    <row r="2871" spans="1:2" x14ac:dyDescent="0.2">
      <c r="A2871" s="244" t="s">
        <v>16321</v>
      </c>
      <c r="B2871" s="244" t="s">
        <v>16322</v>
      </c>
    </row>
    <row r="2872" spans="1:2" x14ac:dyDescent="0.2">
      <c r="A2872" s="244" t="s">
        <v>16323</v>
      </c>
      <c r="B2872" s="244" t="s">
        <v>16324</v>
      </c>
    </row>
    <row r="2873" spans="1:2" x14ac:dyDescent="0.2">
      <c r="A2873" s="244" t="s">
        <v>16325</v>
      </c>
      <c r="B2873" s="244" t="s">
        <v>16326</v>
      </c>
    </row>
    <row r="2874" spans="1:2" x14ac:dyDescent="0.2">
      <c r="A2874" s="244" t="s">
        <v>16327</v>
      </c>
      <c r="B2874" s="244" t="s">
        <v>16328</v>
      </c>
    </row>
    <row r="2875" spans="1:2" x14ac:dyDescent="0.2">
      <c r="A2875" s="244" t="s">
        <v>16329</v>
      </c>
      <c r="B2875" s="244" t="s">
        <v>16330</v>
      </c>
    </row>
    <row r="2876" spans="1:2" x14ac:dyDescent="0.2">
      <c r="A2876" s="244" t="s">
        <v>16331</v>
      </c>
      <c r="B2876" s="244" t="s">
        <v>16332</v>
      </c>
    </row>
    <row r="2877" spans="1:2" x14ac:dyDescent="0.2">
      <c r="A2877" s="244" t="s">
        <v>16333</v>
      </c>
      <c r="B2877" s="244" t="s">
        <v>16334</v>
      </c>
    </row>
    <row r="2878" spans="1:2" x14ac:dyDescent="0.2">
      <c r="A2878" s="244" t="s">
        <v>16335</v>
      </c>
      <c r="B2878" s="244" t="s">
        <v>16336</v>
      </c>
    </row>
    <row r="2879" spans="1:2" x14ac:dyDescent="0.2">
      <c r="A2879" s="244" t="s">
        <v>16337</v>
      </c>
      <c r="B2879" s="244" t="s">
        <v>16338</v>
      </c>
    </row>
    <row r="2880" spans="1:2" x14ac:dyDescent="0.2">
      <c r="A2880" s="244" t="s">
        <v>16339</v>
      </c>
      <c r="B2880" s="244" t="s">
        <v>16340</v>
      </c>
    </row>
    <row r="2881" spans="1:2" x14ac:dyDescent="0.2">
      <c r="A2881" s="244" t="s">
        <v>16341</v>
      </c>
      <c r="B2881" s="244" t="s">
        <v>16342</v>
      </c>
    </row>
    <row r="2882" spans="1:2" x14ac:dyDescent="0.2">
      <c r="A2882" s="244" t="s">
        <v>16343</v>
      </c>
      <c r="B2882" s="244" t="s">
        <v>16344</v>
      </c>
    </row>
    <row r="2883" spans="1:2" x14ac:dyDescent="0.2">
      <c r="A2883" s="244" t="s">
        <v>16345</v>
      </c>
      <c r="B2883" s="244" t="s">
        <v>16346</v>
      </c>
    </row>
    <row r="2884" spans="1:2" x14ac:dyDescent="0.2">
      <c r="A2884" s="244" t="s">
        <v>16347</v>
      </c>
      <c r="B2884" s="244" t="s">
        <v>16348</v>
      </c>
    </row>
    <row r="2885" spans="1:2" x14ac:dyDescent="0.2">
      <c r="A2885" s="244" t="s">
        <v>16349</v>
      </c>
      <c r="B2885" s="244" t="s">
        <v>16350</v>
      </c>
    </row>
    <row r="2886" spans="1:2" x14ac:dyDescent="0.2">
      <c r="A2886" s="244" t="s">
        <v>16351</v>
      </c>
      <c r="B2886" s="244" t="s">
        <v>16352</v>
      </c>
    </row>
    <row r="2887" spans="1:2" x14ac:dyDescent="0.2">
      <c r="A2887" s="244" t="s">
        <v>16353</v>
      </c>
      <c r="B2887" s="244" t="s">
        <v>16354</v>
      </c>
    </row>
    <row r="2888" spans="1:2" x14ac:dyDescent="0.2">
      <c r="A2888" s="244" t="s">
        <v>16355</v>
      </c>
      <c r="B2888" s="244" t="s">
        <v>16356</v>
      </c>
    </row>
    <row r="2889" spans="1:2" x14ac:dyDescent="0.2">
      <c r="A2889" s="244" t="s">
        <v>16357</v>
      </c>
      <c r="B2889" s="244" t="s">
        <v>16358</v>
      </c>
    </row>
    <row r="2890" spans="1:2" x14ac:dyDescent="0.2">
      <c r="A2890" s="244" t="s">
        <v>16359</v>
      </c>
      <c r="B2890" s="244" t="s">
        <v>16360</v>
      </c>
    </row>
    <row r="2891" spans="1:2" x14ac:dyDescent="0.2">
      <c r="A2891" s="244" t="s">
        <v>16361</v>
      </c>
      <c r="B2891" s="244" t="s">
        <v>16362</v>
      </c>
    </row>
    <row r="2892" spans="1:2" x14ac:dyDescent="0.2">
      <c r="A2892" s="244" t="s">
        <v>16363</v>
      </c>
      <c r="B2892" s="244" t="s">
        <v>16364</v>
      </c>
    </row>
    <row r="2893" spans="1:2" x14ac:dyDescent="0.2">
      <c r="A2893" s="244" t="s">
        <v>16365</v>
      </c>
      <c r="B2893" s="244" t="s">
        <v>16366</v>
      </c>
    </row>
    <row r="2894" spans="1:2" x14ac:dyDescent="0.2">
      <c r="A2894" s="244" t="s">
        <v>16367</v>
      </c>
      <c r="B2894" s="244" t="s">
        <v>16368</v>
      </c>
    </row>
    <row r="2895" spans="1:2" x14ac:dyDescent="0.2">
      <c r="A2895" s="244" t="s">
        <v>16369</v>
      </c>
      <c r="B2895" s="244" t="s">
        <v>16370</v>
      </c>
    </row>
    <row r="2896" spans="1:2" x14ac:dyDescent="0.2">
      <c r="A2896" s="244" t="s">
        <v>16371</v>
      </c>
      <c r="B2896" s="244" t="s">
        <v>16372</v>
      </c>
    </row>
    <row r="2897" spans="1:2" x14ac:dyDescent="0.2">
      <c r="A2897" s="244" t="s">
        <v>16373</v>
      </c>
      <c r="B2897" s="244" t="s">
        <v>16374</v>
      </c>
    </row>
    <row r="2898" spans="1:2" x14ac:dyDescent="0.2">
      <c r="A2898" s="244" t="s">
        <v>16375</v>
      </c>
      <c r="B2898" s="244" t="s">
        <v>16376</v>
      </c>
    </row>
    <row r="2899" spans="1:2" x14ac:dyDescent="0.2">
      <c r="A2899" s="244" t="s">
        <v>16377</v>
      </c>
      <c r="B2899" s="244" t="s">
        <v>16378</v>
      </c>
    </row>
    <row r="2900" spans="1:2" x14ac:dyDescent="0.2">
      <c r="A2900" s="244" t="s">
        <v>16379</v>
      </c>
      <c r="B2900" s="244" t="s">
        <v>16380</v>
      </c>
    </row>
    <row r="2901" spans="1:2" x14ac:dyDescent="0.2">
      <c r="A2901" s="244" t="s">
        <v>16381</v>
      </c>
      <c r="B2901" s="244" t="s">
        <v>16382</v>
      </c>
    </row>
    <row r="2902" spans="1:2" x14ac:dyDescent="0.2">
      <c r="A2902" s="244" t="s">
        <v>16383</v>
      </c>
      <c r="B2902" s="244" t="s">
        <v>16384</v>
      </c>
    </row>
    <row r="2903" spans="1:2" x14ac:dyDescent="0.2">
      <c r="A2903" s="244" t="s">
        <v>16385</v>
      </c>
      <c r="B2903" s="244" t="s">
        <v>16386</v>
      </c>
    </row>
    <row r="2904" spans="1:2" x14ac:dyDescent="0.2">
      <c r="A2904" s="244" t="s">
        <v>16387</v>
      </c>
      <c r="B2904" s="244" t="s">
        <v>16388</v>
      </c>
    </row>
    <row r="2905" spans="1:2" x14ac:dyDescent="0.2">
      <c r="A2905" s="244" t="s">
        <v>16389</v>
      </c>
      <c r="B2905" s="244" t="s">
        <v>16390</v>
      </c>
    </row>
    <row r="2906" spans="1:2" x14ac:dyDescent="0.2">
      <c r="A2906" s="244" t="s">
        <v>16391</v>
      </c>
      <c r="B2906" s="244" t="s">
        <v>16392</v>
      </c>
    </row>
    <row r="2907" spans="1:2" x14ac:dyDescent="0.2">
      <c r="A2907" s="244" t="s">
        <v>16393</v>
      </c>
      <c r="B2907" s="244" t="s">
        <v>16394</v>
      </c>
    </row>
    <row r="2908" spans="1:2" x14ac:dyDescent="0.2">
      <c r="A2908" s="244" t="s">
        <v>16395</v>
      </c>
      <c r="B2908" s="244" t="s">
        <v>16396</v>
      </c>
    </row>
    <row r="2909" spans="1:2" x14ac:dyDescent="0.2">
      <c r="A2909" s="244" t="s">
        <v>16397</v>
      </c>
      <c r="B2909" s="244" t="s">
        <v>16398</v>
      </c>
    </row>
    <row r="2910" spans="1:2" x14ac:dyDescent="0.2">
      <c r="A2910" s="244" t="s">
        <v>16399</v>
      </c>
      <c r="B2910" s="244" t="s">
        <v>16400</v>
      </c>
    </row>
    <row r="2911" spans="1:2" x14ac:dyDescent="0.2">
      <c r="A2911" s="244" t="s">
        <v>16401</v>
      </c>
      <c r="B2911" s="244" t="s">
        <v>16402</v>
      </c>
    </row>
    <row r="2912" spans="1:2" x14ac:dyDescent="0.2">
      <c r="A2912" s="244" t="s">
        <v>16403</v>
      </c>
      <c r="B2912" s="244" t="s">
        <v>16404</v>
      </c>
    </row>
    <row r="2913" spans="1:2" x14ac:dyDescent="0.2">
      <c r="A2913" s="244" t="s">
        <v>16405</v>
      </c>
      <c r="B2913" s="244" t="s">
        <v>16406</v>
      </c>
    </row>
    <row r="2914" spans="1:2" x14ac:dyDescent="0.2">
      <c r="A2914" s="244" t="s">
        <v>16407</v>
      </c>
      <c r="B2914" s="244" t="s">
        <v>16408</v>
      </c>
    </row>
    <row r="2915" spans="1:2" x14ac:dyDescent="0.2">
      <c r="A2915" s="244" t="s">
        <v>16409</v>
      </c>
      <c r="B2915" s="244" t="s">
        <v>16410</v>
      </c>
    </row>
    <row r="2916" spans="1:2" x14ac:dyDescent="0.2">
      <c r="A2916" s="244" t="s">
        <v>16411</v>
      </c>
      <c r="B2916" s="244" t="s">
        <v>16412</v>
      </c>
    </row>
    <row r="2917" spans="1:2" x14ac:dyDescent="0.2">
      <c r="A2917" s="244" t="s">
        <v>16413</v>
      </c>
      <c r="B2917" s="244" t="s">
        <v>16414</v>
      </c>
    </row>
    <row r="2918" spans="1:2" x14ac:dyDescent="0.2">
      <c r="A2918" s="244" t="s">
        <v>16415</v>
      </c>
      <c r="B2918" s="244" t="s">
        <v>16416</v>
      </c>
    </row>
    <row r="2919" spans="1:2" x14ac:dyDescent="0.2">
      <c r="A2919" s="244" t="s">
        <v>16417</v>
      </c>
      <c r="B2919" s="244" t="s">
        <v>16418</v>
      </c>
    </row>
    <row r="2920" spans="1:2" x14ac:dyDescent="0.2">
      <c r="A2920" s="244" t="s">
        <v>16419</v>
      </c>
      <c r="B2920" s="244" t="s">
        <v>16420</v>
      </c>
    </row>
    <row r="2921" spans="1:2" x14ac:dyDescent="0.2">
      <c r="A2921" s="244" t="s">
        <v>16421</v>
      </c>
      <c r="B2921" s="244" t="s">
        <v>16422</v>
      </c>
    </row>
    <row r="2922" spans="1:2" x14ac:dyDescent="0.2">
      <c r="A2922" s="244" t="s">
        <v>16423</v>
      </c>
      <c r="B2922" s="244" t="s">
        <v>16424</v>
      </c>
    </row>
    <row r="2923" spans="1:2" x14ac:dyDescent="0.2">
      <c r="A2923" s="244" t="s">
        <v>16425</v>
      </c>
      <c r="B2923" s="244" t="s">
        <v>16426</v>
      </c>
    </row>
    <row r="2924" spans="1:2" x14ac:dyDescent="0.2">
      <c r="A2924" s="244" t="s">
        <v>16427</v>
      </c>
      <c r="B2924" s="244" t="s">
        <v>16428</v>
      </c>
    </row>
    <row r="2925" spans="1:2" x14ac:dyDescent="0.2">
      <c r="A2925" s="244" t="s">
        <v>16429</v>
      </c>
      <c r="B2925" s="244" t="s">
        <v>16430</v>
      </c>
    </row>
    <row r="2926" spans="1:2" x14ac:dyDescent="0.2">
      <c r="A2926" s="244" t="s">
        <v>16431</v>
      </c>
      <c r="B2926" s="244" t="s">
        <v>16432</v>
      </c>
    </row>
    <row r="2927" spans="1:2" x14ac:dyDescent="0.2">
      <c r="A2927" s="244" t="s">
        <v>16433</v>
      </c>
      <c r="B2927" s="244" t="s">
        <v>16434</v>
      </c>
    </row>
    <row r="2928" spans="1:2" x14ac:dyDescent="0.2">
      <c r="A2928" s="244" t="s">
        <v>16435</v>
      </c>
      <c r="B2928" s="244" t="s">
        <v>16436</v>
      </c>
    </row>
    <row r="2929" spans="1:2" x14ac:dyDescent="0.2">
      <c r="A2929" s="244" t="s">
        <v>16437</v>
      </c>
      <c r="B2929" s="244" t="s">
        <v>16438</v>
      </c>
    </row>
    <row r="2930" spans="1:2" x14ac:dyDescent="0.2">
      <c r="A2930" s="244" t="s">
        <v>16439</v>
      </c>
      <c r="B2930" s="244" t="s">
        <v>16440</v>
      </c>
    </row>
    <row r="2931" spans="1:2" x14ac:dyDescent="0.2">
      <c r="A2931" s="244" t="s">
        <v>16441</v>
      </c>
      <c r="B2931" s="244" t="s">
        <v>16442</v>
      </c>
    </row>
    <row r="2932" spans="1:2" x14ac:dyDescent="0.2">
      <c r="A2932" s="244" t="s">
        <v>16443</v>
      </c>
      <c r="B2932" s="244" t="s">
        <v>16444</v>
      </c>
    </row>
    <row r="2933" spans="1:2" x14ac:dyDescent="0.2">
      <c r="A2933" s="244" t="s">
        <v>16445</v>
      </c>
      <c r="B2933" s="244" t="s">
        <v>16446</v>
      </c>
    </row>
    <row r="2934" spans="1:2" x14ac:dyDescent="0.2">
      <c r="A2934" s="244" t="s">
        <v>16447</v>
      </c>
      <c r="B2934" s="244" t="s">
        <v>16448</v>
      </c>
    </row>
    <row r="2935" spans="1:2" x14ac:dyDescent="0.2">
      <c r="A2935" s="244" t="s">
        <v>16449</v>
      </c>
      <c r="B2935" s="244" t="s">
        <v>16450</v>
      </c>
    </row>
    <row r="2936" spans="1:2" x14ac:dyDescent="0.2">
      <c r="A2936" s="244" t="s">
        <v>16451</v>
      </c>
      <c r="B2936" s="244" t="s">
        <v>16452</v>
      </c>
    </row>
    <row r="2937" spans="1:2" x14ac:dyDescent="0.2">
      <c r="A2937" s="244" t="s">
        <v>16453</v>
      </c>
      <c r="B2937" s="244" t="s">
        <v>16454</v>
      </c>
    </row>
    <row r="2938" spans="1:2" x14ac:dyDescent="0.2">
      <c r="A2938" s="244" t="s">
        <v>16455</v>
      </c>
      <c r="B2938" s="244" t="s">
        <v>16456</v>
      </c>
    </row>
    <row r="2939" spans="1:2" x14ac:dyDescent="0.2">
      <c r="A2939" s="244" t="s">
        <v>16457</v>
      </c>
      <c r="B2939" s="244" t="s">
        <v>16458</v>
      </c>
    </row>
    <row r="2940" spans="1:2" x14ac:dyDescent="0.2">
      <c r="A2940" s="244" t="s">
        <v>16459</v>
      </c>
      <c r="B2940" s="244" t="s">
        <v>16460</v>
      </c>
    </row>
    <row r="2941" spans="1:2" x14ac:dyDescent="0.2">
      <c r="A2941" s="244" t="s">
        <v>16461</v>
      </c>
      <c r="B2941" s="244" t="s">
        <v>16462</v>
      </c>
    </row>
    <row r="2942" spans="1:2" x14ac:dyDescent="0.2">
      <c r="A2942" s="244" t="s">
        <v>16463</v>
      </c>
      <c r="B2942" s="244" t="s">
        <v>16464</v>
      </c>
    </row>
    <row r="2943" spans="1:2" x14ac:dyDescent="0.2">
      <c r="A2943" s="244" t="s">
        <v>16465</v>
      </c>
      <c r="B2943" s="244" t="s">
        <v>16466</v>
      </c>
    </row>
    <row r="2944" spans="1:2" x14ac:dyDescent="0.2">
      <c r="A2944" s="244" t="s">
        <v>16467</v>
      </c>
      <c r="B2944" s="244" t="s">
        <v>16468</v>
      </c>
    </row>
    <row r="2945" spans="1:2" x14ac:dyDescent="0.2">
      <c r="A2945" s="244" t="s">
        <v>16469</v>
      </c>
      <c r="B2945" s="244" t="s">
        <v>16470</v>
      </c>
    </row>
    <row r="2946" spans="1:2" x14ac:dyDescent="0.2">
      <c r="A2946" s="244" t="s">
        <v>16471</v>
      </c>
      <c r="B2946" s="244" t="s">
        <v>16472</v>
      </c>
    </row>
    <row r="2947" spans="1:2" x14ac:dyDescent="0.2">
      <c r="A2947" s="244" t="s">
        <v>16473</v>
      </c>
      <c r="B2947" s="244" t="s">
        <v>16474</v>
      </c>
    </row>
    <row r="2948" spans="1:2" x14ac:dyDescent="0.2">
      <c r="A2948" s="244" t="s">
        <v>16475</v>
      </c>
      <c r="B2948" s="244" t="s">
        <v>16476</v>
      </c>
    </row>
    <row r="2949" spans="1:2" x14ac:dyDescent="0.2">
      <c r="A2949" s="244" t="s">
        <v>16477</v>
      </c>
      <c r="B2949" s="244" t="s">
        <v>16478</v>
      </c>
    </row>
    <row r="2950" spans="1:2" x14ac:dyDescent="0.2">
      <c r="A2950" s="244" t="s">
        <v>16479</v>
      </c>
      <c r="B2950" s="244" t="s">
        <v>16480</v>
      </c>
    </row>
    <row r="2951" spans="1:2" x14ac:dyDescent="0.2">
      <c r="A2951" s="244" t="s">
        <v>16481</v>
      </c>
      <c r="B2951" s="244" t="s">
        <v>16482</v>
      </c>
    </row>
    <row r="2952" spans="1:2" x14ac:dyDescent="0.2">
      <c r="A2952" s="244" t="s">
        <v>16483</v>
      </c>
      <c r="B2952" s="244" t="s">
        <v>16484</v>
      </c>
    </row>
    <row r="2953" spans="1:2" x14ac:dyDescent="0.2">
      <c r="A2953" s="244" t="s">
        <v>16485</v>
      </c>
      <c r="B2953" s="244" t="s">
        <v>16486</v>
      </c>
    </row>
    <row r="2954" spans="1:2" x14ac:dyDescent="0.2">
      <c r="A2954" s="244" t="s">
        <v>16487</v>
      </c>
      <c r="B2954" s="244" t="s">
        <v>16488</v>
      </c>
    </row>
    <row r="2955" spans="1:2" x14ac:dyDescent="0.2">
      <c r="A2955" s="244" t="s">
        <v>16489</v>
      </c>
      <c r="B2955" s="244" t="s">
        <v>16490</v>
      </c>
    </row>
    <row r="2956" spans="1:2" x14ac:dyDescent="0.2">
      <c r="A2956" s="244" t="s">
        <v>16491</v>
      </c>
      <c r="B2956" s="244" t="s">
        <v>16492</v>
      </c>
    </row>
    <row r="2957" spans="1:2" x14ac:dyDescent="0.2">
      <c r="A2957" s="244" t="s">
        <v>16493</v>
      </c>
      <c r="B2957" s="244" t="s">
        <v>16494</v>
      </c>
    </row>
    <row r="2958" spans="1:2" x14ac:dyDescent="0.2">
      <c r="A2958" s="244" t="s">
        <v>16495</v>
      </c>
      <c r="B2958" s="244" t="s">
        <v>16496</v>
      </c>
    </row>
    <row r="2959" spans="1:2" x14ac:dyDescent="0.2">
      <c r="A2959" s="244" t="s">
        <v>16497</v>
      </c>
      <c r="B2959" s="244" t="s">
        <v>16498</v>
      </c>
    </row>
    <row r="2960" spans="1:2" x14ac:dyDescent="0.2">
      <c r="A2960" s="244" t="s">
        <v>16499</v>
      </c>
      <c r="B2960" s="244" t="s">
        <v>16500</v>
      </c>
    </row>
    <row r="2961" spans="1:2" x14ac:dyDescent="0.2">
      <c r="A2961" s="244" t="s">
        <v>16501</v>
      </c>
      <c r="B2961" s="244" t="s">
        <v>16502</v>
      </c>
    </row>
    <row r="2962" spans="1:2" x14ac:dyDescent="0.2">
      <c r="A2962" s="244" t="s">
        <v>16503</v>
      </c>
      <c r="B2962" s="244" t="s">
        <v>16504</v>
      </c>
    </row>
    <row r="2963" spans="1:2" x14ac:dyDescent="0.2">
      <c r="A2963" s="244" t="s">
        <v>16505</v>
      </c>
      <c r="B2963" s="244" t="s">
        <v>16506</v>
      </c>
    </row>
    <row r="2964" spans="1:2" x14ac:dyDescent="0.2">
      <c r="A2964" s="244" t="s">
        <v>16507</v>
      </c>
      <c r="B2964" s="244" t="s">
        <v>16508</v>
      </c>
    </row>
    <row r="2965" spans="1:2" x14ac:dyDescent="0.2">
      <c r="A2965" s="244" t="s">
        <v>16509</v>
      </c>
      <c r="B2965" s="244" t="s">
        <v>16510</v>
      </c>
    </row>
    <row r="2966" spans="1:2" x14ac:dyDescent="0.2">
      <c r="A2966" s="244" t="s">
        <v>16511</v>
      </c>
      <c r="B2966" s="244" t="s">
        <v>16512</v>
      </c>
    </row>
    <row r="2967" spans="1:2" x14ac:dyDescent="0.2">
      <c r="A2967" s="244" t="s">
        <v>16513</v>
      </c>
      <c r="B2967" s="244" t="s">
        <v>16514</v>
      </c>
    </row>
    <row r="2968" spans="1:2" x14ac:dyDescent="0.2">
      <c r="A2968" s="244" t="s">
        <v>16515</v>
      </c>
      <c r="B2968" s="244" t="s">
        <v>16516</v>
      </c>
    </row>
    <row r="2969" spans="1:2" x14ac:dyDescent="0.2">
      <c r="A2969" s="244" t="s">
        <v>16517</v>
      </c>
      <c r="B2969" s="244" t="s">
        <v>16518</v>
      </c>
    </row>
    <row r="2970" spans="1:2" x14ac:dyDescent="0.2">
      <c r="A2970" s="244" t="s">
        <v>16519</v>
      </c>
      <c r="B2970" s="244" t="s">
        <v>16520</v>
      </c>
    </row>
    <row r="2971" spans="1:2" x14ac:dyDescent="0.2">
      <c r="A2971" s="244" t="s">
        <v>16521</v>
      </c>
      <c r="B2971" s="244" t="s">
        <v>16522</v>
      </c>
    </row>
    <row r="2972" spans="1:2" x14ac:dyDescent="0.2">
      <c r="A2972" s="244" t="s">
        <v>16523</v>
      </c>
      <c r="B2972" s="244" t="s">
        <v>16524</v>
      </c>
    </row>
    <row r="2973" spans="1:2" x14ac:dyDescent="0.2">
      <c r="A2973" s="244" t="s">
        <v>16525</v>
      </c>
      <c r="B2973" s="244" t="s">
        <v>16526</v>
      </c>
    </row>
    <row r="2974" spans="1:2" x14ac:dyDescent="0.2">
      <c r="A2974" s="244" t="s">
        <v>16527</v>
      </c>
      <c r="B2974" s="244" t="s">
        <v>16528</v>
      </c>
    </row>
    <row r="2975" spans="1:2" x14ac:dyDescent="0.2">
      <c r="A2975" s="244" t="s">
        <v>16529</v>
      </c>
      <c r="B2975" s="244" t="s">
        <v>16530</v>
      </c>
    </row>
    <row r="2976" spans="1:2" x14ac:dyDescent="0.2">
      <c r="A2976" s="244" t="s">
        <v>16531</v>
      </c>
      <c r="B2976" s="244" t="s">
        <v>16532</v>
      </c>
    </row>
    <row r="2977" spans="1:2" x14ac:dyDescent="0.2">
      <c r="A2977" s="244" t="s">
        <v>16533</v>
      </c>
      <c r="B2977" s="244" t="s">
        <v>16534</v>
      </c>
    </row>
    <row r="2978" spans="1:2" x14ac:dyDescent="0.2">
      <c r="A2978" s="244" t="s">
        <v>16535</v>
      </c>
      <c r="B2978" s="244" t="s">
        <v>16536</v>
      </c>
    </row>
    <row r="2979" spans="1:2" x14ac:dyDescent="0.2">
      <c r="A2979" s="244" t="s">
        <v>16537</v>
      </c>
      <c r="B2979" s="244" t="s">
        <v>16538</v>
      </c>
    </row>
    <row r="2980" spans="1:2" x14ac:dyDescent="0.2">
      <c r="A2980" s="244" t="s">
        <v>16539</v>
      </c>
      <c r="B2980" s="244" t="s">
        <v>16540</v>
      </c>
    </row>
    <row r="2981" spans="1:2" x14ac:dyDescent="0.2">
      <c r="A2981" s="244" t="s">
        <v>16541</v>
      </c>
      <c r="B2981" s="244" t="s">
        <v>16542</v>
      </c>
    </row>
    <row r="2982" spans="1:2" x14ac:dyDescent="0.2">
      <c r="A2982" s="244" t="s">
        <v>16543</v>
      </c>
      <c r="B2982" s="244" t="s">
        <v>16544</v>
      </c>
    </row>
    <row r="2983" spans="1:2" x14ac:dyDescent="0.2">
      <c r="A2983" s="244" t="s">
        <v>16545</v>
      </c>
      <c r="B2983" s="244" t="s">
        <v>16546</v>
      </c>
    </row>
    <row r="2984" spans="1:2" x14ac:dyDescent="0.2">
      <c r="A2984" s="244" t="s">
        <v>16547</v>
      </c>
      <c r="B2984" s="244" t="s">
        <v>16548</v>
      </c>
    </row>
    <row r="2985" spans="1:2" x14ac:dyDescent="0.2">
      <c r="A2985" s="244" t="s">
        <v>16549</v>
      </c>
      <c r="B2985" s="244" t="s">
        <v>16550</v>
      </c>
    </row>
    <row r="2986" spans="1:2" x14ac:dyDescent="0.2">
      <c r="A2986" s="244" t="s">
        <v>16551</v>
      </c>
      <c r="B2986" s="244" t="s">
        <v>16552</v>
      </c>
    </row>
    <row r="2987" spans="1:2" x14ac:dyDescent="0.2">
      <c r="A2987" s="244" t="s">
        <v>16553</v>
      </c>
      <c r="B2987" s="244" t="s">
        <v>16554</v>
      </c>
    </row>
    <row r="2988" spans="1:2" x14ac:dyDescent="0.2">
      <c r="A2988" s="244" t="s">
        <v>16555</v>
      </c>
      <c r="B2988" s="244" t="s">
        <v>16556</v>
      </c>
    </row>
    <row r="2989" spans="1:2" x14ac:dyDescent="0.2">
      <c r="A2989" s="244" t="s">
        <v>16557</v>
      </c>
      <c r="B2989" s="244" t="s">
        <v>16558</v>
      </c>
    </row>
    <row r="2990" spans="1:2" x14ac:dyDescent="0.2">
      <c r="A2990" s="244" t="s">
        <v>16559</v>
      </c>
      <c r="B2990" s="244" t="s">
        <v>16560</v>
      </c>
    </row>
    <row r="2991" spans="1:2" x14ac:dyDescent="0.2">
      <c r="A2991" s="244" t="s">
        <v>16561</v>
      </c>
      <c r="B2991" s="244" t="s">
        <v>16562</v>
      </c>
    </row>
    <row r="2992" spans="1:2" x14ac:dyDescent="0.2">
      <c r="A2992" s="244" t="s">
        <v>16563</v>
      </c>
      <c r="B2992" s="244" t="s">
        <v>16564</v>
      </c>
    </row>
    <row r="2993" spans="1:2" x14ac:dyDescent="0.2">
      <c r="A2993" s="244" t="s">
        <v>16565</v>
      </c>
      <c r="B2993" s="244" t="s">
        <v>16566</v>
      </c>
    </row>
    <row r="2994" spans="1:2" x14ac:dyDescent="0.2">
      <c r="A2994" s="244" t="s">
        <v>16567</v>
      </c>
      <c r="B2994" s="244" t="s">
        <v>16568</v>
      </c>
    </row>
    <row r="2995" spans="1:2" x14ac:dyDescent="0.2">
      <c r="A2995" s="244" t="s">
        <v>16569</v>
      </c>
      <c r="B2995" s="244" t="s">
        <v>16570</v>
      </c>
    </row>
    <row r="2996" spans="1:2" x14ac:dyDescent="0.2">
      <c r="A2996" s="244" t="s">
        <v>16571</v>
      </c>
      <c r="B2996" s="244" t="s">
        <v>16572</v>
      </c>
    </row>
    <row r="2997" spans="1:2" x14ac:dyDescent="0.2">
      <c r="A2997" s="244" t="s">
        <v>16573</v>
      </c>
      <c r="B2997" s="244" t="s">
        <v>16574</v>
      </c>
    </row>
    <row r="2998" spans="1:2" x14ac:dyDescent="0.2">
      <c r="A2998" s="244" t="s">
        <v>16575</v>
      </c>
      <c r="B2998" s="244" t="s">
        <v>16576</v>
      </c>
    </row>
    <row r="2999" spans="1:2" x14ac:dyDescent="0.2">
      <c r="A2999" s="244" t="s">
        <v>16577</v>
      </c>
      <c r="B2999" s="244" t="s">
        <v>16578</v>
      </c>
    </row>
    <row r="3000" spans="1:2" x14ac:dyDescent="0.2">
      <c r="A3000" s="244" t="s">
        <v>16579</v>
      </c>
      <c r="B3000" s="244" t="s">
        <v>16580</v>
      </c>
    </row>
    <row r="3001" spans="1:2" x14ac:dyDescent="0.2">
      <c r="A3001" s="244" t="s">
        <v>16581</v>
      </c>
      <c r="B3001" s="244" t="s">
        <v>16582</v>
      </c>
    </row>
    <row r="3002" spans="1:2" x14ac:dyDescent="0.2">
      <c r="A3002" s="244" t="s">
        <v>16583</v>
      </c>
      <c r="B3002" s="244" t="s">
        <v>16584</v>
      </c>
    </row>
    <row r="3003" spans="1:2" x14ac:dyDescent="0.2">
      <c r="A3003" s="244" t="s">
        <v>16585</v>
      </c>
      <c r="B3003" s="244" t="s">
        <v>16586</v>
      </c>
    </row>
    <row r="3004" spans="1:2" x14ac:dyDescent="0.2">
      <c r="A3004" s="244" t="s">
        <v>16587</v>
      </c>
      <c r="B3004" s="244" t="s">
        <v>16588</v>
      </c>
    </row>
    <row r="3005" spans="1:2" x14ac:dyDescent="0.2">
      <c r="A3005" s="244" t="s">
        <v>16589</v>
      </c>
      <c r="B3005" s="244" t="s">
        <v>16590</v>
      </c>
    </row>
    <row r="3006" spans="1:2" x14ac:dyDescent="0.2">
      <c r="A3006" s="244" t="s">
        <v>16591</v>
      </c>
      <c r="B3006" s="244" t="s">
        <v>16592</v>
      </c>
    </row>
    <row r="3007" spans="1:2" x14ac:dyDescent="0.2">
      <c r="A3007" s="244" t="s">
        <v>16593</v>
      </c>
      <c r="B3007" s="244" t="s">
        <v>16594</v>
      </c>
    </row>
    <row r="3008" spans="1:2" x14ac:dyDescent="0.2">
      <c r="A3008" s="244" t="s">
        <v>16595</v>
      </c>
      <c r="B3008" s="244" t="s">
        <v>16596</v>
      </c>
    </row>
    <row r="3009" spans="1:2" x14ac:dyDescent="0.2">
      <c r="A3009" s="244" t="s">
        <v>16597</v>
      </c>
      <c r="B3009" s="244" t="s">
        <v>16598</v>
      </c>
    </row>
    <row r="3010" spans="1:2" x14ac:dyDescent="0.2">
      <c r="A3010" s="244" t="s">
        <v>16599</v>
      </c>
      <c r="B3010" s="244" t="s">
        <v>16600</v>
      </c>
    </row>
    <row r="3011" spans="1:2" x14ac:dyDescent="0.2">
      <c r="A3011" s="244" t="s">
        <v>16601</v>
      </c>
      <c r="B3011" s="244" t="s">
        <v>16602</v>
      </c>
    </row>
    <row r="3012" spans="1:2" x14ac:dyDescent="0.2">
      <c r="A3012" s="244" t="s">
        <v>16603</v>
      </c>
      <c r="B3012" s="244" t="s">
        <v>16604</v>
      </c>
    </row>
    <row r="3013" spans="1:2" x14ac:dyDescent="0.2">
      <c r="A3013" s="244" t="s">
        <v>16605</v>
      </c>
      <c r="B3013" s="244" t="s">
        <v>16606</v>
      </c>
    </row>
    <row r="3014" spans="1:2" x14ac:dyDescent="0.2">
      <c r="A3014" s="244" t="s">
        <v>16607</v>
      </c>
      <c r="B3014" s="244" t="s">
        <v>16608</v>
      </c>
    </row>
    <row r="3015" spans="1:2" x14ac:dyDescent="0.2">
      <c r="A3015" s="244" t="s">
        <v>16609</v>
      </c>
      <c r="B3015" s="244" t="s">
        <v>16610</v>
      </c>
    </row>
    <row r="3016" spans="1:2" x14ac:dyDescent="0.2">
      <c r="A3016" s="244" t="s">
        <v>16611</v>
      </c>
      <c r="B3016" s="244" t="s">
        <v>16612</v>
      </c>
    </row>
    <row r="3017" spans="1:2" x14ac:dyDescent="0.2">
      <c r="A3017" s="244" t="s">
        <v>16613</v>
      </c>
      <c r="B3017" s="244" t="s">
        <v>16614</v>
      </c>
    </row>
    <row r="3018" spans="1:2" x14ac:dyDescent="0.2">
      <c r="A3018" s="244" t="s">
        <v>16615</v>
      </c>
      <c r="B3018" s="244" t="s">
        <v>16616</v>
      </c>
    </row>
    <row r="3019" spans="1:2" x14ac:dyDescent="0.2">
      <c r="A3019" s="244" t="s">
        <v>16617</v>
      </c>
      <c r="B3019" s="244" t="s">
        <v>16618</v>
      </c>
    </row>
    <row r="3020" spans="1:2" x14ac:dyDescent="0.2">
      <c r="A3020" s="244" t="s">
        <v>16619</v>
      </c>
      <c r="B3020" s="244" t="s">
        <v>16620</v>
      </c>
    </row>
    <row r="3021" spans="1:2" x14ac:dyDescent="0.2">
      <c r="A3021" s="244" t="s">
        <v>16621</v>
      </c>
      <c r="B3021" s="244" t="s">
        <v>16622</v>
      </c>
    </row>
    <row r="3022" spans="1:2" x14ac:dyDescent="0.2">
      <c r="A3022" s="244" t="s">
        <v>16623</v>
      </c>
      <c r="B3022" s="244" t="s">
        <v>16624</v>
      </c>
    </row>
    <row r="3023" spans="1:2" x14ac:dyDescent="0.2">
      <c r="A3023" s="244" t="s">
        <v>16625</v>
      </c>
      <c r="B3023" s="244" t="s">
        <v>16626</v>
      </c>
    </row>
    <row r="3024" spans="1:2" x14ac:dyDescent="0.2">
      <c r="A3024" s="244" t="s">
        <v>16627</v>
      </c>
      <c r="B3024" s="244" t="s">
        <v>16628</v>
      </c>
    </row>
    <row r="3025" spans="1:2" x14ac:dyDescent="0.2">
      <c r="A3025" s="244" t="s">
        <v>16629</v>
      </c>
      <c r="B3025" s="244" t="s">
        <v>16630</v>
      </c>
    </row>
    <row r="3026" spans="1:2" x14ac:dyDescent="0.2">
      <c r="A3026" s="244" t="s">
        <v>16631</v>
      </c>
      <c r="B3026" s="244" t="s">
        <v>16632</v>
      </c>
    </row>
    <row r="3027" spans="1:2" x14ac:dyDescent="0.2">
      <c r="A3027" s="244" t="s">
        <v>16633</v>
      </c>
      <c r="B3027" s="244" t="s">
        <v>16634</v>
      </c>
    </row>
    <row r="3028" spans="1:2" x14ac:dyDescent="0.2">
      <c r="A3028" s="244" t="s">
        <v>16635</v>
      </c>
      <c r="B3028" s="244" t="s">
        <v>16636</v>
      </c>
    </row>
    <row r="3029" spans="1:2" x14ac:dyDescent="0.2">
      <c r="A3029" s="244" t="s">
        <v>16637</v>
      </c>
      <c r="B3029" s="244" t="s">
        <v>16638</v>
      </c>
    </row>
    <row r="3030" spans="1:2" x14ac:dyDescent="0.2">
      <c r="A3030" s="244" t="s">
        <v>16639</v>
      </c>
      <c r="B3030" s="244" t="s">
        <v>16640</v>
      </c>
    </row>
    <row r="3031" spans="1:2" x14ac:dyDescent="0.2">
      <c r="A3031" s="244" t="s">
        <v>16641</v>
      </c>
      <c r="B3031" s="244" t="s">
        <v>16642</v>
      </c>
    </row>
    <row r="3032" spans="1:2" x14ac:dyDescent="0.2">
      <c r="A3032" s="244" t="s">
        <v>16643</v>
      </c>
      <c r="B3032" s="244" t="s">
        <v>16644</v>
      </c>
    </row>
    <row r="3033" spans="1:2" x14ac:dyDescent="0.2">
      <c r="A3033" s="244" t="s">
        <v>16645</v>
      </c>
      <c r="B3033" s="244" t="s">
        <v>16646</v>
      </c>
    </row>
    <row r="3034" spans="1:2" x14ac:dyDescent="0.2">
      <c r="A3034" s="244" t="s">
        <v>16647</v>
      </c>
      <c r="B3034" s="244" t="s">
        <v>16648</v>
      </c>
    </row>
    <row r="3035" spans="1:2" x14ac:dyDescent="0.2">
      <c r="A3035" s="244" t="s">
        <v>16649</v>
      </c>
      <c r="B3035" s="244" t="s">
        <v>16650</v>
      </c>
    </row>
    <row r="3036" spans="1:2" x14ac:dyDescent="0.2">
      <c r="A3036" s="244" t="s">
        <v>16651</v>
      </c>
      <c r="B3036" s="244" t="s">
        <v>16652</v>
      </c>
    </row>
    <row r="3037" spans="1:2" x14ac:dyDescent="0.2">
      <c r="A3037" s="244" t="s">
        <v>16653</v>
      </c>
      <c r="B3037" s="244" t="s">
        <v>16654</v>
      </c>
    </row>
    <row r="3038" spans="1:2" x14ac:dyDescent="0.2">
      <c r="A3038" s="244" t="s">
        <v>16655</v>
      </c>
      <c r="B3038" s="244" t="s">
        <v>16656</v>
      </c>
    </row>
    <row r="3039" spans="1:2" x14ac:dyDescent="0.2">
      <c r="A3039" s="244" t="s">
        <v>16657</v>
      </c>
      <c r="B3039" s="244" t="s">
        <v>16658</v>
      </c>
    </row>
    <row r="3040" spans="1:2" x14ac:dyDescent="0.2">
      <c r="A3040" s="244" t="s">
        <v>16659</v>
      </c>
      <c r="B3040" s="244" t="s">
        <v>16660</v>
      </c>
    </row>
    <row r="3041" spans="1:2" x14ac:dyDescent="0.2">
      <c r="A3041" s="244" t="s">
        <v>16661</v>
      </c>
      <c r="B3041" s="244" t="s">
        <v>16662</v>
      </c>
    </row>
    <row r="3042" spans="1:2" x14ac:dyDescent="0.2">
      <c r="A3042" s="244" t="s">
        <v>16663</v>
      </c>
      <c r="B3042" s="244" t="s">
        <v>16664</v>
      </c>
    </row>
    <row r="3043" spans="1:2" x14ac:dyDescent="0.2">
      <c r="A3043" s="244" t="s">
        <v>16665</v>
      </c>
      <c r="B3043" s="244" t="s">
        <v>16666</v>
      </c>
    </row>
    <row r="3044" spans="1:2" x14ac:dyDescent="0.2">
      <c r="A3044" s="244" t="s">
        <v>16667</v>
      </c>
      <c r="B3044" s="244" t="s">
        <v>16668</v>
      </c>
    </row>
    <row r="3045" spans="1:2" x14ac:dyDescent="0.2">
      <c r="A3045" s="244" t="s">
        <v>16669</v>
      </c>
      <c r="B3045" s="244" t="s">
        <v>16670</v>
      </c>
    </row>
    <row r="3046" spans="1:2" x14ac:dyDescent="0.2">
      <c r="A3046" s="244" t="s">
        <v>16671</v>
      </c>
      <c r="B3046" s="244" t="s">
        <v>16672</v>
      </c>
    </row>
    <row r="3047" spans="1:2" x14ac:dyDescent="0.2">
      <c r="A3047" s="244" t="s">
        <v>16673</v>
      </c>
      <c r="B3047" s="244" t="s">
        <v>16674</v>
      </c>
    </row>
    <row r="3048" spans="1:2" x14ac:dyDescent="0.2">
      <c r="A3048" s="244" t="s">
        <v>16675</v>
      </c>
      <c r="B3048" s="244" t="s">
        <v>16676</v>
      </c>
    </row>
    <row r="3049" spans="1:2" x14ac:dyDescent="0.2">
      <c r="A3049" s="244" t="s">
        <v>16677</v>
      </c>
      <c r="B3049" s="244" t="s">
        <v>16678</v>
      </c>
    </row>
    <row r="3050" spans="1:2" x14ac:dyDescent="0.2">
      <c r="A3050" s="244" t="s">
        <v>16679</v>
      </c>
      <c r="B3050" s="244" t="s">
        <v>16680</v>
      </c>
    </row>
    <row r="3051" spans="1:2" x14ac:dyDescent="0.2">
      <c r="A3051" s="244" t="s">
        <v>16681</v>
      </c>
      <c r="B3051" s="244" t="s">
        <v>16682</v>
      </c>
    </row>
    <row r="3052" spans="1:2" x14ac:dyDescent="0.2">
      <c r="A3052" s="244" t="s">
        <v>16683</v>
      </c>
      <c r="B3052" s="244" t="s">
        <v>16684</v>
      </c>
    </row>
    <row r="3053" spans="1:2" x14ac:dyDescent="0.2">
      <c r="A3053" s="244" t="s">
        <v>16685</v>
      </c>
      <c r="B3053" s="244" t="s">
        <v>16686</v>
      </c>
    </row>
    <row r="3054" spans="1:2" x14ac:dyDescent="0.2">
      <c r="A3054" s="244" t="s">
        <v>16687</v>
      </c>
      <c r="B3054" s="244" t="s">
        <v>16688</v>
      </c>
    </row>
    <row r="3055" spans="1:2" x14ac:dyDescent="0.2">
      <c r="A3055" s="244" t="s">
        <v>16689</v>
      </c>
      <c r="B3055" s="244" t="s">
        <v>16690</v>
      </c>
    </row>
    <row r="3056" spans="1:2" x14ac:dyDescent="0.2">
      <c r="A3056" s="244" t="s">
        <v>16691</v>
      </c>
      <c r="B3056" s="244" t="s">
        <v>16692</v>
      </c>
    </row>
    <row r="3057" spans="1:2" x14ac:dyDescent="0.2">
      <c r="A3057" s="244" t="s">
        <v>16693</v>
      </c>
      <c r="B3057" s="244" t="s">
        <v>16694</v>
      </c>
    </row>
    <row r="3058" spans="1:2" x14ac:dyDescent="0.2">
      <c r="A3058" s="244" t="s">
        <v>16695</v>
      </c>
      <c r="B3058" s="244" t="s">
        <v>16696</v>
      </c>
    </row>
    <row r="3059" spans="1:2" x14ac:dyDescent="0.2">
      <c r="A3059" s="244" t="s">
        <v>16697</v>
      </c>
      <c r="B3059" s="244" t="s">
        <v>16698</v>
      </c>
    </row>
    <row r="3060" spans="1:2" x14ac:dyDescent="0.2">
      <c r="A3060" s="244" t="s">
        <v>16699</v>
      </c>
      <c r="B3060" s="244" t="s">
        <v>16700</v>
      </c>
    </row>
    <row r="3061" spans="1:2" x14ac:dyDescent="0.2">
      <c r="A3061" s="244" t="s">
        <v>16701</v>
      </c>
      <c r="B3061" s="244" t="s">
        <v>16702</v>
      </c>
    </row>
    <row r="3062" spans="1:2" x14ac:dyDescent="0.2">
      <c r="A3062" s="244" t="s">
        <v>16703</v>
      </c>
      <c r="B3062" s="244" t="s">
        <v>16704</v>
      </c>
    </row>
    <row r="3063" spans="1:2" x14ac:dyDescent="0.2">
      <c r="A3063" s="244" t="s">
        <v>16705</v>
      </c>
      <c r="B3063" s="244" t="s">
        <v>16706</v>
      </c>
    </row>
    <row r="3064" spans="1:2" x14ac:dyDescent="0.2">
      <c r="A3064" s="244" t="s">
        <v>16707</v>
      </c>
      <c r="B3064" s="244" t="s">
        <v>16708</v>
      </c>
    </row>
    <row r="3065" spans="1:2" x14ac:dyDescent="0.2">
      <c r="A3065" s="244" t="s">
        <v>16709</v>
      </c>
      <c r="B3065" s="244" t="s">
        <v>16710</v>
      </c>
    </row>
    <row r="3066" spans="1:2" x14ac:dyDescent="0.2">
      <c r="A3066" s="244" t="s">
        <v>16711</v>
      </c>
      <c r="B3066" s="244" t="s">
        <v>16712</v>
      </c>
    </row>
    <row r="3067" spans="1:2" x14ac:dyDescent="0.2">
      <c r="A3067" s="244" t="s">
        <v>16713</v>
      </c>
      <c r="B3067" s="244" t="s">
        <v>16714</v>
      </c>
    </row>
    <row r="3068" spans="1:2" x14ac:dyDescent="0.2">
      <c r="A3068" s="244" t="s">
        <v>16715</v>
      </c>
      <c r="B3068" s="244" t="s">
        <v>16716</v>
      </c>
    </row>
    <row r="3069" spans="1:2" x14ac:dyDescent="0.2">
      <c r="A3069" s="244" t="s">
        <v>16717</v>
      </c>
      <c r="B3069" s="244" t="s">
        <v>16718</v>
      </c>
    </row>
    <row r="3070" spans="1:2" x14ac:dyDescent="0.2">
      <c r="A3070" s="244" t="s">
        <v>16719</v>
      </c>
      <c r="B3070" s="244" t="s">
        <v>16720</v>
      </c>
    </row>
    <row r="3071" spans="1:2" x14ac:dyDescent="0.2">
      <c r="A3071" s="244" t="s">
        <v>16721</v>
      </c>
      <c r="B3071" s="244" t="s">
        <v>16722</v>
      </c>
    </row>
    <row r="3072" spans="1:2" x14ac:dyDescent="0.2">
      <c r="A3072" s="244" t="s">
        <v>16723</v>
      </c>
      <c r="B3072" s="244" t="s">
        <v>16724</v>
      </c>
    </row>
    <row r="3073" spans="1:2" x14ac:dyDescent="0.2">
      <c r="A3073" s="244" t="s">
        <v>16725</v>
      </c>
      <c r="B3073" s="244" t="s">
        <v>16726</v>
      </c>
    </row>
    <row r="3074" spans="1:2" x14ac:dyDescent="0.2">
      <c r="A3074" s="244" t="s">
        <v>16727</v>
      </c>
      <c r="B3074" s="244" t="s">
        <v>16728</v>
      </c>
    </row>
    <row r="3075" spans="1:2" x14ac:dyDescent="0.2">
      <c r="A3075" s="244" t="s">
        <v>16729</v>
      </c>
      <c r="B3075" s="244" t="s">
        <v>16730</v>
      </c>
    </row>
    <row r="3076" spans="1:2" x14ac:dyDescent="0.2">
      <c r="A3076" s="244" t="s">
        <v>16731</v>
      </c>
      <c r="B3076" s="244" t="s">
        <v>16732</v>
      </c>
    </row>
    <row r="3077" spans="1:2" x14ac:dyDescent="0.2">
      <c r="A3077" s="244" t="s">
        <v>16733</v>
      </c>
      <c r="B3077" s="244" t="s">
        <v>16734</v>
      </c>
    </row>
    <row r="3078" spans="1:2" x14ac:dyDescent="0.2">
      <c r="A3078" s="244" t="s">
        <v>16735</v>
      </c>
      <c r="B3078" s="244" t="s">
        <v>16736</v>
      </c>
    </row>
    <row r="3079" spans="1:2" x14ac:dyDescent="0.2">
      <c r="A3079" s="244" t="s">
        <v>16737</v>
      </c>
      <c r="B3079" s="244" t="s">
        <v>16738</v>
      </c>
    </row>
    <row r="3080" spans="1:2" x14ac:dyDescent="0.2">
      <c r="A3080" s="244" t="s">
        <v>16739</v>
      </c>
      <c r="B3080" s="244" t="s">
        <v>16740</v>
      </c>
    </row>
    <row r="3081" spans="1:2" x14ac:dyDescent="0.2">
      <c r="A3081" s="244" t="s">
        <v>16741</v>
      </c>
      <c r="B3081" s="244" t="s">
        <v>16742</v>
      </c>
    </row>
    <row r="3082" spans="1:2" x14ac:dyDescent="0.2">
      <c r="A3082" s="244" t="s">
        <v>16743</v>
      </c>
      <c r="B3082" s="244" t="s">
        <v>16744</v>
      </c>
    </row>
    <row r="3083" spans="1:2" x14ac:dyDescent="0.2">
      <c r="A3083" s="244" t="s">
        <v>16745</v>
      </c>
      <c r="B3083" s="244" t="s">
        <v>16746</v>
      </c>
    </row>
    <row r="3084" spans="1:2" x14ac:dyDescent="0.2">
      <c r="A3084" s="244" t="s">
        <v>16747</v>
      </c>
      <c r="B3084" s="244" t="s">
        <v>16748</v>
      </c>
    </row>
    <row r="3085" spans="1:2" x14ac:dyDescent="0.2">
      <c r="A3085" s="244" t="s">
        <v>16749</v>
      </c>
      <c r="B3085" s="244" t="s">
        <v>16750</v>
      </c>
    </row>
    <row r="3086" spans="1:2" x14ac:dyDescent="0.2">
      <c r="A3086" s="244" t="s">
        <v>16751</v>
      </c>
      <c r="B3086" s="244" t="s">
        <v>16752</v>
      </c>
    </row>
    <row r="3087" spans="1:2" x14ac:dyDescent="0.2">
      <c r="A3087" s="244" t="s">
        <v>16753</v>
      </c>
      <c r="B3087" s="244" t="s">
        <v>16754</v>
      </c>
    </row>
    <row r="3088" spans="1:2" x14ac:dyDescent="0.2">
      <c r="A3088" s="244" t="s">
        <v>16755</v>
      </c>
      <c r="B3088" s="244" t="s">
        <v>16756</v>
      </c>
    </row>
    <row r="3089" spans="1:2" x14ac:dyDescent="0.2">
      <c r="A3089" s="244" t="s">
        <v>16757</v>
      </c>
      <c r="B3089" s="244" t="s">
        <v>16758</v>
      </c>
    </row>
    <row r="3090" spans="1:2" x14ac:dyDescent="0.2">
      <c r="A3090" s="244" t="s">
        <v>16759</v>
      </c>
      <c r="B3090" s="244" t="s">
        <v>16760</v>
      </c>
    </row>
    <row r="3091" spans="1:2" x14ac:dyDescent="0.2">
      <c r="A3091" s="244" t="s">
        <v>16761</v>
      </c>
      <c r="B3091" s="244" t="s">
        <v>16762</v>
      </c>
    </row>
    <row r="3092" spans="1:2" x14ac:dyDescent="0.2">
      <c r="A3092" s="244" t="s">
        <v>16763</v>
      </c>
      <c r="B3092" s="244" t="s">
        <v>16764</v>
      </c>
    </row>
    <row r="3093" spans="1:2" x14ac:dyDescent="0.2">
      <c r="A3093" s="244" t="s">
        <v>16765</v>
      </c>
      <c r="B3093" s="244" t="s">
        <v>16766</v>
      </c>
    </row>
    <row r="3094" spans="1:2" x14ac:dyDescent="0.2">
      <c r="A3094" s="244" t="s">
        <v>16767</v>
      </c>
      <c r="B3094" s="244" t="s">
        <v>16768</v>
      </c>
    </row>
    <row r="3095" spans="1:2" x14ac:dyDescent="0.2">
      <c r="A3095" s="244" t="s">
        <v>16769</v>
      </c>
      <c r="B3095" s="244" t="s">
        <v>16770</v>
      </c>
    </row>
    <row r="3096" spans="1:2" x14ac:dyDescent="0.2">
      <c r="A3096" s="244" t="s">
        <v>16771</v>
      </c>
      <c r="B3096" s="244" t="s">
        <v>16772</v>
      </c>
    </row>
    <row r="3097" spans="1:2" x14ac:dyDescent="0.2">
      <c r="A3097" s="244" t="s">
        <v>16773</v>
      </c>
      <c r="B3097" s="244" t="s">
        <v>16774</v>
      </c>
    </row>
    <row r="3098" spans="1:2" x14ac:dyDescent="0.2">
      <c r="A3098" s="244" t="s">
        <v>16775</v>
      </c>
      <c r="B3098" s="244" t="s">
        <v>16776</v>
      </c>
    </row>
    <row r="3099" spans="1:2" x14ac:dyDescent="0.2">
      <c r="A3099" s="244" t="s">
        <v>16777</v>
      </c>
      <c r="B3099" s="244" t="s">
        <v>16778</v>
      </c>
    </row>
    <row r="3100" spans="1:2" x14ac:dyDescent="0.2">
      <c r="A3100" s="244" t="s">
        <v>16779</v>
      </c>
      <c r="B3100" s="244" t="s">
        <v>16780</v>
      </c>
    </row>
    <row r="3101" spans="1:2" x14ac:dyDescent="0.2">
      <c r="A3101" s="244" t="s">
        <v>16781</v>
      </c>
      <c r="B3101" s="244" t="s">
        <v>16782</v>
      </c>
    </row>
    <row r="3102" spans="1:2" x14ac:dyDescent="0.2">
      <c r="A3102" s="244" t="s">
        <v>16783</v>
      </c>
      <c r="B3102" s="244" t="s">
        <v>16784</v>
      </c>
    </row>
    <row r="3103" spans="1:2" x14ac:dyDescent="0.2">
      <c r="A3103" s="244" t="s">
        <v>16785</v>
      </c>
      <c r="B3103" s="244" t="s">
        <v>16786</v>
      </c>
    </row>
    <row r="3104" spans="1:2" x14ac:dyDescent="0.2">
      <c r="A3104" s="244" t="s">
        <v>16787</v>
      </c>
      <c r="B3104" s="244" t="s">
        <v>16788</v>
      </c>
    </row>
    <row r="3105" spans="1:2" x14ac:dyDescent="0.2">
      <c r="A3105" s="244" t="s">
        <v>16789</v>
      </c>
      <c r="B3105" s="244" t="s">
        <v>16790</v>
      </c>
    </row>
    <row r="3106" spans="1:2" x14ac:dyDescent="0.2">
      <c r="A3106" s="244" t="s">
        <v>16791</v>
      </c>
      <c r="B3106" s="244" t="s">
        <v>16792</v>
      </c>
    </row>
    <row r="3107" spans="1:2" x14ac:dyDescent="0.2">
      <c r="A3107" s="244" t="s">
        <v>16793</v>
      </c>
      <c r="B3107" s="244" t="s">
        <v>16794</v>
      </c>
    </row>
    <row r="3108" spans="1:2" x14ac:dyDescent="0.2">
      <c r="A3108" s="244" t="s">
        <v>16795</v>
      </c>
      <c r="B3108" s="244" t="s">
        <v>16796</v>
      </c>
    </row>
    <row r="3109" spans="1:2" x14ac:dyDescent="0.2">
      <c r="A3109" s="244" t="s">
        <v>16797</v>
      </c>
      <c r="B3109" s="244" t="s">
        <v>16798</v>
      </c>
    </row>
    <row r="3110" spans="1:2" x14ac:dyDescent="0.2">
      <c r="A3110" s="244" t="s">
        <v>16799</v>
      </c>
      <c r="B3110" s="244" t="s">
        <v>16800</v>
      </c>
    </row>
    <row r="3111" spans="1:2" x14ac:dyDescent="0.2">
      <c r="A3111" s="244" t="s">
        <v>16801</v>
      </c>
      <c r="B3111" s="244" t="s">
        <v>16802</v>
      </c>
    </row>
    <row r="3112" spans="1:2" x14ac:dyDescent="0.2">
      <c r="A3112" s="244" t="s">
        <v>16803</v>
      </c>
      <c r="B3112" s="244" t="s">
        <v>16804</v>
      </c>
    </row>
    <row r="3113" spans="1:2" x14ac:dyDescent="0.2">
      <c r="A3113" s="244" t="s">
        <v>16805</v>
      </c>
      <c r="B3113" s="244" t="s">
        <v>16806</v>
      </c>
    </row>
    <row r="3114" spans="1:2" x14ac:dyDescent="0.2">
      <c r="A3114" s="244" t="s">
        <v>16807</v>
      </c>
      <c r="B3114" s="244" t="s">
        <v>16808</v>
      </c>
    </row>
    <row r="3115" spans="1:2" x14ac:dyDescent="0.2">
      <c r="A3115" s="244" t="s">
        <v>16809</v>
      </c>
      <c r="B3115" s="244" t="s">
        <v>16810</v>
      </c>
    </row>
    <row r="3116" spans="1:2" x14ac:dyDescent="0.2">
      <c r="A3116" s="244" t="s">
        <v>16811</v>
      </c>
      <c r="B3116" s="244" t="s">
        <v>16812</v>
      </c>
    </row>
    <row r="3117" spans="1:2" x14ac:dyDescent="0.2">
      <c r="A3117" s="244" t="s">
        <v>16813</v>
      </c>
      <c r="B3117" s="244" t="s">
        <v>16814</v>
      </c>
    </row>
    <row r="3118" spans="1:2" x14ac:dyDescent="0.2">
      <c r="A3118" s="244" t="s">
        <v>16815</v>
      </c>
      <c r="B3118" s="244" t="s">
        <v>16816</v>
      </c>
    </row>
    <row r="3119" spans="1:2" x14ac:dyDescent="0.2">
      <c r="A3119" s="244" t="s">
        <v>16817</v>
      </c>
      <c r="B3119" s="244" t="s">
        <v>16818</v>
      </c>
    </row>
    <row r="3120" spans="1:2" x14ac:dyDescent="0.2">
      <c r="A3120" s="244" t="s">
        <v>16819</v>
      </c>
      <c r="B3120" s="244" t="s">
        <v>16820</v>
      </c>
    </row>
    <row r="3121" spans="1:2" x14ac:dyDescent="0.2">
      <c r="A3121" s="244" t="s">
        <v>16821</v>
      </c>
      <c r="B3121" s="244" t="s">
        <v>16822</v>
      </c>
    </row>
    <row r="3122" spans="1:2" x14ac:dyDescent="0.2">
      <c r="A3122" s="244" t="s">
        <v>16823</v>
      </c>
      <c r="B3122" s="244" t="s">
        <v>16824</v>
      </c>
    </row>
    <row r="3123" spans="1:2" x14ac:dyDescent="0.2">
      <c r="A3123" s="244" t="s">
        <v>16825</v>
      </c>
      <c r="B3123" s="244" t="s">
        <v>16826</v>
      </c>
    </row>
    <row r="3124" spans="1:2" x14ac:dyDescent="0.2">
      <c r="A3124" s="244" t="s">
        <v>16827</v>
      </c>
      <c r="B3124" s="244" t="s">
        <v>16828</v>
      </c>
    </row>
    <row r="3125" spans="1:2" x14ac:dyDescent="0.2">
      <c r="A3125" s="244" t="s">
        <v>16829</v>
      </c>
      <c r="B3125" s="244" t="s">
        <v>16830</v>
      </c>
    </row>
    <row r="3126" spans="1:2" x14ac:dyDescent="0.2">
      <c r="A3126" s="244" t="s">
        <v>16831</v>
      </c>
      <c r="B3126" s="244" t="s">
        <v>16832</v>
      </c>
    </row>
    <row r="3127" spans="1:2" x14ac:dyDescent="0.2">
      <c r="A3127" s="244" t="s">
        <v>16833</v>
      </c>
      <c r="B3127" s="244" t="s">
        <v>16834</v>
      </c>
    </row>
    <row r="3128" spans="1:2" x14ac:dyDescent="0.2">
      <c r="A3128" s="244" t="s">
        <v>16835</v>
      </c>
      <c r="B3128" s="244" t="s">
        <v>16836</v>
      </c>
    </row>
    <row r="3129" spans="1:2" x14ac:dyDescent="0.2">
      <c r="A3129" s="244" t="s">
        <v>16837</v>
      </c>
      <c r="B3129" s="244" t="s">
        <v>16838</v>
      </c>
    </row>
    <row r="3130" spans="1:2" x14ac:dyDescent="0.2">
      <c r="A3130" s="244" t="s">
        <v>16839</v>
      </c>
      <c r="B3130" s="244" t="s">
        <v>16840</v>
      </c>
    </row>
    <row r="3131" spans="1:2" x14ac:dyDescent="0.2">
      <c r="A3131" s="244" t="s">
        <v>16841</v>
      </c>
      <c r="B3131" s="244" t="s">
        <v>16842</v>
      </c>
    </row>
    <row r="3132" spans="1:2" x14ac:dyDescent="0.2">
      <c r="A3132" s="244" t="s">
        <v>16843</v>
      </c>
      <c r="B3132" s="244" t="s">
        <v>16844</v>
      </c>
    </row>
    <row r="3133" spans="1:2" x14ac:dyDescent="0.2">
      <c r="A3133" s="244" t="s">
        <v>16845</v>
      </c>
      <c r="B3133" s="244" t="s">
        <v>16846</v>
      </c>
    </row>
    <row r="3134" spans="1:2" x14ac:dyDescent="0.2">
      <c r="A3134" s="244" t="s">
        <v>16847</v>
      </c>
      <c r="B3134" s="244" t="s">
        <v>16848</v>
      </c>
    </row>
    <row r="3135" spans="1:2" x14ac:dyDescent="0.2">
      <c r="A3135" s="244" t="s">
        <v>16849</v>
      </c>
      <c r="B3135" s="244" t="s">
        <v>16850</v>
      </c>
    </row>
    <row r="3136" spans="1:2" x14ac:dyDescent="0.2">
      <c r="A3136" s="244" t="s">
        <v>16851</v>
      </c>
      <c r="B3136" s="244" t="s">
        <v>16852</v>
      </c>
    </row>
    <row r="3137" spans="1:2" x14ac:dyDescent="0.2">
      <c r="A3137" s="244" t="s">
        <v>16853</v>
      </c>
      <c r="B3137" s="244" t="s">
        <v>16854</v>
      </c>
    </row>
    <row r="3138" spans="1:2" x14ac:dyDescent="0.2">
      <c r="A3138" s="244" t="s">
        <v>16855</v>
      </c>
      <c r="B3138" s="244" t="s">
        <v>16856</v>
      </c>
    </row>
    <row r="3139" spans="1:2" x14ac:dyDescent="0.2">
      <c r="A3139" s="244" t="s">
        <v>16857</v>
      </c>
      <c r="B3139" s="244" t="s">
        <v>16858</v>
      </c>
    </row>
    <row r="3140" spans="1:2" x14ac:dyDescent="0.2">
      <c r="A3140" s="244" t="s">
        <v>16859</v>
      </c>
      <c r="B3140" s="244" t="s">
        <v>16860</v>
      </c>
    </row>
    <row r="3141" spans="1:2" x14ac:dyDescent="0.2">
      <c r="A3141" s="244" t="s">
        <v>16861</v>
      </c>
      <c r="B3141" s="244" t="s">
        <v>16862</v>
      </c>
    </row>
    <row r="3142" spans="1:2" x14ac:dyDescent="0.2">
      <c r="A3142" s="244" t="s">
        <v>16863</v>
      </c>
      <c r="B3142" s="244" t="s">
        <v>16864</v>
      </c>
    </row>
    <row r="3143" spans="1:2" x14ac:dyDescent="0.2">
      <c r="A3143" s="244" t="s">
        <v>16865</v>
      </c>
      <c r="B3143" s="244" t="s">
        <v>16866</v>
      </c>
    </row>
    <row r="3144" spans="1:2" x14ac:dyDescent="0.2">
      <c r="A3144" s="244" t="s">
        <v>16867</v>
      </c>
      <c r="B3144" s="244" t="s">
        <v>16868</v>
      </c>
    </row>
    <row r="3145" spans="1:2" x14ac:dyDescent="0.2">
      <c r="A3145" s="244" t="s">
        <v>16869</v>
      </c>
      <c r="B3145" s="244" t="s">
        <v>16870</v>
      </c>
    </row>
    <row r="3146" spans="1:2" x14ac:dyDescent="0.2">
      <c r="A3146" s="244" t="s">
        <v>16871</v>
      </c>
      <c r="B3146" s="244" t="s">
        <v>16872</v>
      </c>
    </row>
    <row r="3147" spans="1:2" x14ac:dyDescent="0.2">
      <c r="A3147" s="244" t="s">
        <v>16873</v>
      </c>
      <c r="B3147" s="244" t="s">
        <v>16874</v>
      </c>
    </row>
    <row r="3148" spans="1:2" x14ac:dyDescent="0.2">
      <c r="A3148" s="244" t="s">
        <v>16875</v>
      </c>
      <c r="B3148" s="244" t="s">
        <v>16876</v>
      </c>
    </row>
    <row r="3149" spans="1:2" x14ac:dyDescent="0.2">
      <c r="A3149" s="244" t="s">
        <v>16877</v>
      </c>
      <c r="B3149" s="244" t="s">
        <v>16878</v>
      </c>
    </row>
    <row r="3150" spans="1:2" x14ac:dyDescent="0.2">
      <c r="A3150" s="244" t="s">
        <v>16879</v>
      </c>
      <c r="B3150" s="244" t="s">
        <v>16880</v>
      </c>
    </row>
    <row r="3151" spans="1:2" x14ac:dyDescent="0.2">
      <c r="A3151" s="244" t="s">
        <v>16881</v>
      </c>
      <c r="B3151" s="244" t="s">
        <v>16882</v>
      </c>
    </row>
    <row r="3152" spans="1:2" x14ac:dyDescent="0.2">
      <c r="A3152" s="244" t="s">
        <v>16883</v>
      </c>
      <c r="B3152" s="244" t="s">
        <v>16884</v>
      </c>
    </row>
    <row r="3153" spans="1:2" x14ac:dyDescent="0.2">
      <c r="A3153" s="244" t="s">
        <v>16885</v>
      </c>
      <c r="B3153" s="244" t="s">
        <v>16886</v>
      </c>
    </row>
    <row r="3154" spans="1:2" x14ac:dyDescent="0.2">
      <c r="A3154" s="244" t="s">
        <v>16887</v>
      </c>
      <c r="B3154" s="244" t="s">
        <v>16888</v>
      </c>
    </row>
    <row r="3155" spans="1:2" x14ac:dyDescent="0.2">
      <c r="A3155" s="244" t="s">
        <v>16889</v>
      </c>
      <c r="B3155" s="244" t="s">
        <v>16890</v>
      </c>
    </row>
    <row r="3156" spans="1:2" x14ac:dyDescent="0.2">
      <c r="A3156" s="244" t="s">
        <v>16891</v>
      </c>
      <c r="B3156" s="244" t="s">
        <v>16892</v>
      </c>
    </row>
    <row r="3157" spans="1:2" x14ac:dyDescent="0.2">
      <c r="A3157" s="244" t="s">
        <v>16893</v>
      </c>
      <c r="B3157" s="244" t="s">
        <v>16894</v>
      </c>
    </row>
    <row r="3158" spans="1:2" x14ac:dyDescent="0.2">
      <c r="A3158" s="244" t="s">
        <v>16895</v>
      </c>
      <c r="B3158" s="244" t="s">
        <v>16896</v>
      </c>
    </row>
    <row r="3159" spans="1:2" x14ac:dyDescent="0.2">
      <c r="A3159" s="244" t="s">
        <v>16897</v>
      </c>
      <c r="B3159" s="244" t="s">
        <v>16898</v>
      </c>
    </row>
    <row r="3160" spans="1:2" x14ac:dyDescent="0.2">
      <c r="A3160" s="244" t="s">
        <v>16899</v>
      </c>
      <c r="B3160" s="244" t="s">
        <v>16900</v>
      </c>
    </row>
    <row r="3161" spans="1:2" x14ac:dyDescent="0.2">
      <c r="A3161" s="244" t="s">
        <v>16901</v>
      </c>
      <c r="B3161" s="244" t="s">
        <v>16902</v>
      </c>
    </row>
    <row r="3162" spans="1:2" x14ac:dyDescent="0.2">
      <c r="A3162" s="244" t="s">
        <v>16903</v>
      </c>
      <c r="B3162" s="244" t="s">
        <v>16904</v>
      </c>
    </row>
    <row r="3163" spans="1:2" x14ac:dyDescent="0.2">
      <c r="A3163" s="244" t="s">
        <v>16905</v>
      </c>
      <c r="B3163" s="244" t="s">
        <v>16906</v>
      </c>
    </row>
    <row r="3164" spans="1:2" x14ac:dyDescent="0.2">
      <c r="A3164" s="244" t="s">
        <v>16907</v>
      </c>
      <c r="B3164" s="244" t="s">
        <v>16908</v>
      </c>
    </row>
    <row r="3165" spans="1:2" x14ac:dyDescent="0.2">
      <c r="A3165" s="244" t="s">
        <v>16909</v>
      </c>
      <c r="B3165" s="244" t="s">
        <v>16910</v>
      </c>
    </row>
    <row r="3166" spans="1:2" x14ac:dyDescent="0.2">
      <c r="A3166" s="244" t="s">
        <v>16911</v>
      </c>
      <c r="B3166" s="244" t="s">
        <v>16912</v>
      </c>
    </row>
    <row r="3167" spans="1:2" x14ac:dyDescent="0.2">
      <c r="A3167" s="244" t="s">
        <v>16913</v>
      </c>
      <c r="B3167" s="244" t="s">
        <v>16914</v>
      </c>
    </row>
    <row r="3168" spans="1:2" x14ac:dyDescent="0.2">
      <c r="A3168" s="244" t="s">
        <v>16915</v>
      </c>
      <c r="B3168" s="244" t="s">
        <v>16916</v>
      </c>
    </row>
    <row r="3169" spans="1:2" x14ac:dyDescent="0.2">
      <c r="A3169" s="244" t="s">
        <v>16917</v>
      </c>
      <c r="B3169" s="244" t="s">
        <v>16918</v>
      </c>
    </row>
    <row r="3170" spans="1:2" x14ac:dyDescent="0.2">
      <c r="A3170" s="244" t="s">
        <v>16919</v>
      </c>
      <c r="B3170" s="244" t="s">
        <v>16920</v>
      </c>
    </row>
    <row r="3171" spans="1:2" x14ac:dyDescent="0.2">
      <c r="A3171" s="244" t="s">
        <v>16921</v>
      </c>
      <c r="B3171" s="244" t="s">
        <v>16922</v>
      </c>
    </row>
    <row r="3172" spans="1:2" x14ac:dyDescent="0.2">
      <c r="A3172" s="244" t="s">
        <v>16923</v>
      </c>
      <c r="B3172" s="244" t="s">
        <v>16924</v>
      </c>
    </row>
    <row r="3173" spans="1:2" x14ac:dyDescent="0.2">
      <c r="A3173" s="244" t="s">
        <v>16925</v>
      </c>
      <c r="B3173" s="244" t="s">
        <v>16926</v>
      </c>
    </row>
    <row r="3174" spans="1:2" x14ac:dyDescent="0.2">
      <c r="A3174" s="244" t="s">
        <v>16927</v>
      </c>
      <c r="B3174" s="244" t="s">
        <v>16928</v>
      </c>
    </row>
    <row r="3175" spans="1:2" x14ac:dyDescent="0.2">
      <c r="A3175" s="244" t="s">
        <v>16929</v>
      </c>
      <c r="B3175" s="244" t="s">
        <v>16930</v>
      </c>
    </row>
    <row r="3176" spans="1:2" x14ac:dyDescent="0.2">
      <c r="A3176" s="244" t="s">
        <v>16931</v>
      </c>
      <c r="B3176" s="244" t="s">
        <v>16932</v>
      </c>
    </row>
    <row r="3177" spans="1:2" x14ac:dyDescent="0.2">
      <c r="A3177" s="244" t="s">
        <v>16933</v>
      </c>
      <c r="B3177" s="244" t="s">
        <v>16934</v>
      </c>
    </row>
    <row r="3178" spans="1:2" x14ac:dyDescent="0.2">
      <c r="A3178" s="244" t="s">
        <v>16935</v>
      </c>
      <c r="B3178" s="244" t="s">
        <v>16936</v>
      </c>
    </row>
    <row r="3179" spans="1:2" x14ac:dyDescent="0.2">
      <c r="A3179" s="244" t="s">
        <v>16937</v>
      </c>
      <c r="B3179" s="244" t="s">
        <v>16938</v>
      </c>
    </row>
    <row r="3180" spans="1:2" x14ac:dyDescent="0.2">
      <c r="A3180" s="244" t="s">
        <v>16939</v>
      </c>
      <c r="B3180" s="244" t="s">
        <v>16940</v>
      </c>
    </row>
    <row r="3181" spans="1:2" x14ac:dyDescent="0.2">
      <c r="A3181" s="244" t="s">
        <v>16941</v>
      </c>
      <c r="B3181" s="244" t="s">
        <v>16942</v>
      </c>
    </row>
    <row r="3182" spans="1:2" x14ac:dyDescent="0.2">
      <c r="A3182" s="244" t="s">
        <v>16943</v>
      </c>
      <c r="B3182" s="244" t="s">
        <v>16944</v>
      </c>
    </row>
    <row r="3183" spans="1:2" x14ac:dyDescent="0.2">
      <c r="A3183" s="244" t="s">
        <v>16945</v>
      </c>
      <c r="B3183" s="244" t="s">
        <v>16946</v>
      </c>
    </row>
    <row r="3184" spans="1:2" x14ac:dyDescent="0.2">
      <c r="A3184" s="244" t="s">
        <v>16947</v>
      </c>
      <c r="B3184" s="244" t="s">
        <v>16948</v>
      </c>
    </row>
    <row r="3185" spans="1:2" x14ac:dyDescent="0.2">
      <c r="A3185" s="244" t="s">
        <v>16949</v>
      </c>
      <c r="B3185" s="244" t="s">
        <v>16950</v>
      </c>
    </row>
    <row r="3186" spans="1:2" x14ac:dyDescent="0.2">
      <c r="A3186" s="244" t="s">
        <v>16951</v>
      </c>
      <c r="B3186" s="244" t="s">
        <v>16952</v>
      </c>
    </row>
    <row r="3187" spans="1:2" x14ac:dyDescent="0.2">
      <c r="A3187" s="244" t="s">
        <v>16953</v>
      </c>
      <c r="B3187" s="244" t="s">
        <v>16954</v>
      </c>
    </row>
    <row r="3188" spans="1:2" x14ac:dyDescent="0.2">
      <c r="A3188" s="244" t="s">
        <v>16955</v>
      </c>
      <c r="B3188" s="244" t="s">
        <v>16956</v>
      </c>
    </row>
    <row r="3189" spans="1:2" x14ac:dyDescent="0.2">
      <c r="A3189" s="244" t="s">
        <v>16957</v>
      </c>
      <c r="B3189" s="244" t="s">
        <v>16958</v>
      </c>
    </row>
    <row r="3190" spans="1:2" x14ac:dyDescent="0.2">
      <c r="A3190" s="244" t="s">
        <v>16959</v>
      </c>
      <c r="B3190" s="244" t="s">
        <v>16960</v>
      </c>
    </row>
    <row r="3191" spans="1:2" x14ac:dyDescent="0.2">
      <c r="A3191" s="244" t="s">
        <v>16961</v>
      </c>
      <c r="B3191" s="244" t="s">
        <v>16962</v>
      </c>
    </row>
    <row r="3192" spans="1:2" x14ac:dyDescent="0.2">
      <c r="A3192" s="244" t="s">
        <v>16963</v>
      </c>
      <c r="B3192" s="244" t="s">
        <v>16964</v>
      </c>
    </row>
    <row r="3193" spans="1:2" x14ac:dyDescent="0.2">
      <c r="A3193" s="244" t="s">
        <v>16965</v>
      </c>
      <c r="B3193" s="244" t="s">
        <v>16966</v>
      </c>
    </row>
    <row r="3194" spans="1:2" x14ac:dyDescent="0.2">
      <c r="A3194" s="244" t="s">
        <v>16967</v>
      </c>
      <c r="B3194" s="244" t="s">
        <v>16968</v>
      </c>
    </row>
    <row r="3195" spans="1:2" x14ac:dyDescent="0.2">
      <c r="A3195" s="244" t="s">
        <v>16969</v>
      </c>
      <c r="B3195" s="244" t="s">
        <v>16970</v>
      </c>
    </row>
    <row r="3196" spans="1:2" x14ac:dyDescent="0.2">
      <c r="A3196" s="244" t="s">
        <v>16971</v>
      </c>
      <c r="B3196" s="244" t="s">
        <v>16972</v>
      </c>
    </row>
    <row r="3197" spans="1:2" x14ac:dyDescent="0.2">
      <c r="A3197" s="244" t="s">
        <v>16973</v>
      </c>
      <c r="B3197" s="244" t="s">
        <v>16974</v>
      </c>
    </row>
    <row r="3198" spans="1:2" x14ac:dyDescent="0.2">
      <c r="A3198" s="244" t="s">
        <v>16975</v>
      </c>
      <c r="B3198" s="244" t="s">
        <v>16976</v>
      </c>
    </row>
    <row r="3199" spans="1:2" x14ac:dyDescent="0.2">
      <c r="A3199" s="244" t="s">
        <v>16977</v>
      </c>
      <c r="B3199" s="244" t="s">
        <v>16978</v>
      </c>
    </row>
    <row r="3200" spans="1:2" x14ac:dyDescent="0.2">
      <c r="A3200" s="244" t="s">
        <v>16979</v>
      </c>
      <c r="B3200" s="244" t="s">
        <v>16980</v>
      </c>
    </row>
    <row r="3201" spans="1:2" x14ac:dyDescent="0.2">
      <c r="A3201" s="244" t="s">
        <v>16981</v>
      </c>
      <c r="B3201" s="244" t="s">
        <v>16982</v>
      </c>
    </row>
    <row r="3202" spans="1:2" x14ac:dyDescent="0.2">
      <c r="A3202" s="244" t="s">
        <v>16983</v>
      </c>
      <c r="B3202" s="244" t="s">
        <v>16984</v>
      </c>
    </row>
    <row r="3203" spans="1:2" x14ac:dyDescent="0.2">
      <c r="A3203" s="244" t="s">
        <v>16985</v>
      </c>
      <c r="B3203" s="244" t="s">
        <v>16986</v>
      </c>
    </row>
    <row r="3204" spans="1:2" x14ac:dyDescent="0.2">
      <c r="A3204" s="244" t="s">
        <v>16987</v>
      </c>
      <c r="B3204" s="244" t="s">
        <v>16988</v>
      </c>
    </row>
    <row r="3205" spans="1:2" x14ac:dyDescent="0.2">
      <c r="A3205" s="244" t="s">
        <v>16989</v>
      </c>
      <c r="B3205" s="244" t="s">
        <v>16990</v>
      </c>
    </row>
    <row r="3206" spans="1:2" x14ac:dyDescent="0.2">
      <c r="A3206" s="244" t="s">
        <v>16991</v>
      </c>
      <c r="B3206" s="244" t="s">
        <v>16992</v>
      </c>
    </row>
    <row r="3207" spans="1:2" x14ac:dyDescent="0.2">
      <c r="A3207" s="244" t="s">
        <v>16993</v>
      </c>
      <c r="B3207" s="244" t="s">
        <v>16994</v>
      </c>
    </row>
    <row r="3208" spans="1:2" x14ac:dyDescent="0.2">
      <c r="A3208" s="244" t="s">
        <v>16995</v>
      </c>
      <c r="B3208" s="244" t="s">
        <v>16996</v>
      </c>
    </row>
    <row r="3209" spans="1:2" x14ac:dyDescent="0.2">
      <c r="A3209" s="244" t="s">
        <v>16997</v>
      </c>
      <c r="B3209" s="244" t="s">
        <v>16998</v>
      </c>
    </row>
    <row r="3210" spans="1:2" x14ac:dyDescent="0.2">
      <c r="A3210" s="244" t="s">
        <v>16999</v>
      </c>
      <c r="B3210" s="244" t="s">
        <v>17000</v>
      </c>
    </row>
    <row r="3211" spans="1:2" x14ac:dyDescent="0.2">
      <c r="A3211" s="244" t="s">
        <v>17001</v>
      </c>
      <c r="B3211" s="244" t="s">
        <v>17002</v>
      </c>
    </row>
    <row r="3212" spans="1:2" x14ac:dyDescent="0.2">
      <c r="A3212" s="244" t="s">
        <v>17003</v>
      </c>
      <c r="B3212" s="244" t="s">
        <v>17004</v>
      </c>
    </row>
    <row r="3213" spans="1:2" x14ac:dyDescent="0.2">
      <c r="A3213" s="244" t="s">
        <v>17005</v>
      </c>
      <c r="B3213" s="244" t="s">
        <v>17006</v>
      </c>
    </row>
    <row r="3214" spans="1:2" x14ac:dyDescent="0.2">
      <c r="A3214" s="244" t="s">
        <v>17007</v>
      </c>
      <c r="B3214" s="244" t="s">
        <v>17008</v>
      </c>
    </row>
    <row r="3215" spans="1:2" x14ac:dyDescent="0.2">
      <c r="A3215" s="244" t="s">
        <v>17009</v>
      </c>
      <c r="B3215" s="244" t="s">
        <v>17010</v>
      </c>
    </row>
    <row r="3216" spans="1:2" x14ac:dyDescent="0.2">
      <c r="A3216" s="244" t="s">
        <v>17011</v>
      </c>
      <c r="B3216" s="244" t="s">
        <v>17012</v>
      </c>
    </row>
    <row r="3217" spans="1:2" x14ac:dyDescent="0.2">
      <c r="A3217" s="244" t="s">
        <v>17013</v>
      </c>
      <c r="B3217" s="244" t="s">
        <v>17014</v>
      </c>
    </row>
    <row r="3218" spans="1:2" x14ac:dyDescent="0.2">
      <c r="A3218" s="244" t="s">
        <v>17015</v>
      </c>
      <c r="B3218" s="244" t="s">
        <v>17016</v>
      </c>
    </row>
    <row r="3219" spans="1:2" x14ac:dyDescent="0.2">
      <c r="A3219" s="244" t="s">
        <v>17017</v>
      </c>
      <c r="B3219" s="244" t="s">
        <v>17018</v>
      </c>
    </row>
    <row r="3220" spans="1:2" x14ac:dyDescent="0.2">
      <c r="A3220" s="244" t="s">
        <v>17019</v>
      </c>
      <c r="B3220" s="244" t="s">
        <v>17020</v>
      </c>
    </row>
    <row r="3221" spans="1:2" x14ac:dyDescent="0.2">
      <c r="A3221" s="244" t="s">
        <v>17021</v>
      </c>
      <c r="B3221" s="244" t="s">
        <v>17022</v>
      </c>
    </row>
    <row r="3222" spans="1:2" x14ac:dyDescent="0.2">
      <c r="A3222" s="244" t="s">
        <v>17023</v>
      </c>
      <c r="B3222" s="244" t="s">
        <v>17024</v>
      </c>
    </row>
    <row r="3223" spans="1:2" x14ac:dyDescent="0.2">
      <c r="A3223" s="244" t="s">
        <v>17025</v>
      </c>
      <c r="B3223" s="244" t="s">
        <v>17026</v>
      </c>
    </row>
    <row r="3224" spans="1:2" x14ac:dyDescent="0.2">
      <c r="A3224" s="244" t="s">
        <v>17027</v>
      </c>
      <c r="B3224" s="244" t="s">
        <v>17028</v>
      </c>
    </row>
    <row r="3225" spans="1:2" x14ac:dyDescent="0.2">
      <c r="A3225" s="244" t="s">
        <v>17029</v>
      </c>
      <c r="B3225" s="244" t="s">
        <v>17030</v>
      </c>
    </row>
    <row r="3226" spans="1:2" x14ac:dyDescent="0.2">
      <c r="A3226" s="244" t="s">
        <v>17031</v>
      </c>
      <c r="B3226" s="244" t="s">
        <v>17032</v>
      </c>
    </row>
    <row r="3227" spans="1:2" x14ac:dyDescent="0.2">
      <c r="A3227" s="244" t="s">
        <v>17033</v>
      </c>
      <c r="B3227" s="244" t="s">
        <v>17034</v>
      </c>
    </row>
    <row r="3228" spans="1:2" x14ac:dyDescent="0.2">
      <c r="A3228" s="244" t="s">
        <v>17035</v>
      </c>
      <c r="B3228" s="244" t="s">
        <v>17036</v>
      </c>
    </row>
    <row r="3229" spans="1:2" x14ac:dyDescent="0.2">
      <c r="A3229" s="244" t="s">
        <v>17037</v>
      </c>
      <c r="B3229" s="244" t="s">
        <v>17038</v>
      </c>
    </row>
    <row r="3230" spans="1:2" x14ac:dyDescent="0.2">
      <c r="A3230" s="244" t="s">
        <v>17039</v>
      </c>
      <c r="B3230" s="244" t="s">
        <v>17040</v>
      </c>
    </row>
    <row r="3231" spans="1:2" x14ac:dyDescent="0.2">
      <c r="A3231" s="244" t="s">
        <v>17041</v>
      </c>
      <c r="B3231" s="244" t="s">
        <v>17042</v>
      </c>
    </row>
    <row r="3232" spans="1:2" x14ac:dyDescent="0.2">
      <c r="A3232" s="244" t="s">
        <v>17043</v>
      </c>
      <c r="B3232" s="244" t="s">
        <v>17044</v>
      </c>
    </row>
    <row r="3233" spans="1:2" x14ac:dyDescent="0.2">
      <c r="A3233" s="244" t="s">
        <v>17045</v>
      </c>
      <c r="B3233" s="244" t="s">
        <v>17046</v>
      </c>
    </row>
    <row r="3234" spans="1:2" x14ac:dyDescent="0.2">
      <c r="A3234" s="244" t="s">
        <v>17047</v>
      </c>
      <c r="B3234" s="244" t="s">
        <v>17048</v>
      </c>
    </row>
    <row r="3235" spans="1:2" x14ac:dyDescent="0.2">
      <c r="A3235" s="244" t="s">
        <v>17049</v>
      </c>
      <c r="B3235" s="244" t="s">
        <v>17050</v>
      </c>
    </row>
    <row r="3236" spans="1:2" x14ac:dyDescent="0.2">
      <c r="A3236" s="244" t="s">
        <v>17051</v>
      </c>
      <c r="B3236" s="244" t="s">
        <v>17052</v>
      </c>
    </row>
    <row r="3237" spans="1:2" x14ac:dyDescent="0.2">
      <c r="A3237" s="244" t="s">
        <v>17053</v>
      </c>
      <c r="B3237" s="244" t="s">
        <v>17054</v>
      </c>
    </row>
    <row r="3238" spans="1:2" x14ac:dyDescent="0.2">
      <c r="A3238" s="244" t="s">
        <v>17055</v>
      </c>
      <c r="B3238" s="244" t="s">
        <v>17056</v>
      </c>
    </row>
    <row r="3239" spans="1:2" x14ac:dyDescent="0.2">
      <c r="A3239" s="244" t="s">
        <v>17057</v>
      </c>
      <c r="B3239" s="244" t="s">
        <v>17058</v>
      </c>
    </row>
    <row r="3240" spans="1:2" x14ac:dyDescent="0.2">
      <c r="A3240" s="244" t="s">
        <v>17059</v>
      </c>
      <c r="B3240" s="244" t="s">
        <v>17060</v>
      </c>
    </row>
    <row r="3241" spans="1:2" x14ac:dyDescent="0.2">
      <c r="A3241" s="244" t="s">
        <v>17061</v>
      </c>
      <c r="B3241" s="244" t="s">
        <v>17062</v>
      </c>
    </row>
    <row r="3242" spans="1:2" x14ac:dyDescent="0.2">
      <c r="A3242" s="244" t="s">
        <v>17063</v>
      </c>
      <c r="B3242" s="244" t="s">
        <v>17064</v>
      </c>
    </row>
    <row r="3243" spans="1:2" x14ac:dyDescent="0.2">
      <c r="A3243" s="244" t="s">
        <v>17065</v>
      </c>
      <c r="B3243" s="244" t="s">
        <v>17066</v>
      </c>
    </row>
    <row r="3244" spans="1:2" x14ac:dyDescent="0.2">
      <c r="A3244" s="244" t="s">
        <v>17067</v>
      </c>
      <c r="B3244" s="244" t="s">
        <v>17068</v>
      </c>
    </row>
    <row r="3245" spans="1:2" x14ac:dyDescent="0.2">
      <c r="A3245" s="244" t="s">
        <v>17069</v>
      </c>
      <c r="B3245" s="244" t="s">
        <v>17070</v>
      </c>
    </row>
    <row r="3246" spans="1:2" x14ac:dyDescent="0.2">
      <c r="A3246" s="244" t="s">
        <v>17071</v>
      </c>
      <c r="B3246" s="244" t="s">
        <v>17072</v>
      </c>
    </row>
    <row r="3247" spans="1:2" x14ac:dyDescent="0.2">
      <c r="A3247" s="244" t="s">
        <v>17073</v>
      </c>
      <c r="B3247" s="244" t="s">
        <v>17074</v>
      </c>
    </row>
    <row r="3248" spans="1:2" x14ac:dyDescent="0.2">
      <c r="A3248" s="244" t="s">
        <v>17075</v>
      </c>
      <c r="B3248" s="244" t="s">
        <v>17076</v>
      </c>
    </row>
    <row r="3249" spans="1:2" x14ac:dyDescent="0.2">
      <c r="A3249" s="244" t="s">
        <v>17077</v>
      </c>
      <c r="B3249" s="244" t="s">
        <v>17078</v>
      </c>
    </row>
    <row r="3250" spans="1:2" x14ac:dyDescent="0.2">
      <c r="A3250" s="244" t="s">
        <v>17079</v>
      </c>
      <c r="B3250" s="244" t="s">
        <v>17080</v>
      </c>
    </row>
    <row r="3251" spans="1:2" x14ac:dyDescent="0.2">
      <c r="A3251" s="244" t="s">
        <v>17081</v>
      </c>
      <c r="B3251" s="244" t="s">
        <v>17082</v>
      </c>
    </row>
    <row r="3252" spans="1:2" x14ac:dyDescent="0.2">
      <c r="A3252" s="244" t="s">
        <v>17083</v>
      </c>
      <c r="B3252" s="244" t="s">
        <v>17084</v>
      </c>
    </row>
    <row r="3253" spans="1:2" x14ac:dyDescent="0.2">
      <c r="A3253" s="244" t="s">
        <v>17085</v>
      </c>
      <c r="B3253" s="244" t="s">
        <v>17086</v>
      </c>
    </row>
    <row r="3254" spans="1:2" x14ac:dyDescent="0.2">
      <c r="A3254" s="244" t="s">
        <v>17087</v>
      </c>
      <c r="B3254" s="244" t="s">
        <v>17088</v>
      </c>
    </row>
    <row r="3255" spans="1:2" x14ac:dyDescent="0.2">
      <c r="A3255" s="244" t="s">
        <v>17089</v>
      </c>
      <c r="B3255" s="244" t="s">
        <v>17090</v>
      </c>
    </row>
    <row r="3256" spans="1:2" x14ac:dyDescent="0.2">
      <c r="A3256" s="244" t="s">
        <v>17091</v>
      </c>
      <c r="B3256" s="244" t="s">
        <v>17092</v>
      </c>
    </row>
    <row r="3257" spans="1:2" x14ac:dyDescent="0.2">
      <c r="A3257" s="244" t="s">
        <v>17093</v>
      </c>
      <c r="B3257" s="244" t="s">
        <v>17094</v>
      </c>
    </row>
    <row r="3258" spans="1:2" x14ac:dyDescent="0.2">
      <c r="A3258" s="244" t="s">
        <v>17095</v>
      </c>
      <c r="B3258" s="244" t="s">
        <v>17096</v>
      </c>
    </row>
    <row r="3259" spans="1:2" x14ac:dyDescent="0.2">
      <c r="A3259" s="244" t="s">
        <v>17097</v>
      </c>
      <c r="B3259" s="244" t="s">
        <v>17098</v>
      </c>
    </row>
    <row r="3260" spans="1:2" x14ac:dyDescent="0.2">
      <c r="A3260" s="244" t="s">
        <v>17099</v>
      </c>
      <c r="B3260" s="244" t="s">
        <v>17100</v>
      </c>
    </row>
    <row r="3261" spans="1:2" x14ac:dyDescent="0.2">
      <c r="A3261" s="244" t="s">
        <v>17101</v>
      </c>
      <c r="B3261" s="244" t="s">
        <v>17102</v>
      </c>
    </row>
    <row r="3262" spans="1:2" x14ac:dyDescent="0.2">
      <c r="A3262" s="244" t="s">
        <v>17103</v>
      </c>
      <c r="B3262" s="244" t="s">
        <v>17104</v>
      </c>
    </row>
    <row r="3263" spans="1:2" x14ac:dyDescent="0.2">
      <c r="A3263" s="244" t="s">
        <v>17105</v>
      </c>
      <c r="B3263" s="244" t="s">
        <v>17106</v>
      </c>
    </row>
    <row r="3264" spans="1:2" x14ac:dyDescent="0.2">
      <c r="A3264" s="244" t="s">
        <v>17107</v>
      </c>
      <c r="B3264" s="244" t="s">
        <v>17108</v>
      </c>
    </row>
    <row r="3265" spans="1:2" x14ac:dyDescent="0.2">
      <c r="A3265" s="244" t="s">
        <v>17109</v>
      </c>
      <c r="B3265" s="244" t="s">
        <v>17110</v>
      </c>
    </row>
    <row r="3266" spans="1:2" x14ac:dyDescent="0.2">
      <c r="A3266" s="244" t="s">
        <v>17111</v>
      </c>
      <c r="B3266" s="244" t="s">
        <v>17112</v>
      </c>
    </row>
    <row r="3267" spans="1:2" x14ac:dyDescent="0.2">
      <c r="A3267" s="244" t="s">
        <v>17113</v>
      </c>
      <c r="B3267" s="244" t="s">
        <v>17114</v>
      </c>
    </row>
    <row r="3268" spans="1:2" x14ac:dyDescent="0.2">
      <c r="A3268" s="244" t="s">
        <v>17115</v>
      </c>
      <c r="B3268" s="244" t="s">
        <v>17116</v>
      </c>
    </row>
    <row r="3269" spans="1:2" x14ac:dyDescent="0.2">
      <c r="A3269" s="244" t="s">
        <v>17117</v>
      </c>
      <c r="B3269" s="244" t="s">
        <v>17118</v>
      </c>
    </row>
    <row r="3270" spans="1:2" x14ac:dyDescent="0.2">
      <c r="A3270" s="244" t="s">
        <v>17119</v>
      </c>
      <c r="B3270" s="244" t="s">
        <v>17120</v>
      </c>
    </row>
    <row r="3271" spans="1:2" x14ac:dyDescent="0.2">
      <c r="A3271" s="244" t="s">
        <v>17121</v>
      </c>
      <c r="B3271" s="244" t="s">
        <v>17122</v>
      </c>
    </row>
    <row r="3272" spans="1:2" x14ac:dyDescent="0.2">
      <c r="A3272" s="244" t="s">
        <v>17123</v>
      </c>
      <c r="B3272" s="244" t="s">
        <v>17124</v>
      </c>
    </row>
    <row r="3273" spans="1:2" x14ac:dyDescent="0.2">
      <c r="A3273" s="244" t="s">
        <v>17125</v>
      </c>
      <c r="B3273" s="244" t="s">
        <v>17126</v>
      </c>
    </row>
    <row r="3274" spans="1:2" x14ac:dyDescent="0.2">
      <c r="A3274" s="244" t="s">
        <v>17127</v>
      </c>
      <c r="B3274" s="244" t="s">
        <v>17128</v>
      </c>
    </row>
    <row r="3275" spans="1:2" x14ac:dyDescent="0.2">
      <c r="A3275" s="244" t="s">
        <v>17129</v>
      </c>
      <c r="B3275" s="244" t="s">
        <v>17130</v>
      </c>
    </row>
    <row r="3276" spans="1:2" x14ac:dyDescent="0.2">
      <c r="A3276" s="244" t="s">
        <v>17131</v>
      </c>
      <c r="B3276" s="244" t="s">
        <v>17132</v>
      </c>
    </row>
    <row r="3277" spans="1:2" x14ac:dyDescent="0.2">
      <c r="A3277" s="244" t="s">
        <v>17133</v>
      </c>
      <c r="B3277" s="244" t="s">
        <v>17134</v>
      </c>
    </row>
    <row r="3278" spans="1:2" x14ac:dyDescent="0.2">
      <c r="A3278" s="244" t="s">
        <v>17135</v>
      </c>
      <c r="B3278" s="244" t="s">
        <v>17136</v>
      </c>
    </row>
    <row r="3279" spans="1:2" x14ac:dyDescent="0.2">
      <c r="A3279" s="244" t="s">
        <v>17137</v>
      </c>
      <c r="B3279" s="244" t="s">
        <v>17138</v>
      </c>
    </row>
    <row r="3280" spans="1:2" x14ac:dyDescent="0.2">
      <c r="A3280" s="244" t="s">
        <v>17139</v>
      </c>
      <c r="B3280" s="244" t="s">
        <v>17140</v>
      </c>
    </row>
    <row r="3281" spans="1:2" x14ac:dyDescent="0.2">
      <c r="A3281" s="244" t="s">
        <v>17141</v>
      </c>
      <c r="B3281" s="244" t="s">
        <v>17142</v>
      </c>
    </row>
    <row r="3282" spans="1:2" x14ac:dyDescent="0.2">
      <c r="A3282" s="244" t="s">
        <v>17143</v>
      </c>
      <c r="B3282" s="244" t="s">
        <v>17144</v>
      </c>
    </row>
    <row r="3283" spans="1:2" x14ac:dyDescent="0.2">
      <c r="A3283" s="244" t="s">
        <v>17145</v>
      </c>
      <c r="B3283" s="244" t="s">
        <v>17146</v>
      </c>
    </row>
    <row r="3284" spans="1:2" x14ac:dyDescent="0.2">
      <c r="A3284" s="244" t="s">
        <v>17147</v>
      </c>
      <c r="B3284" s="244" t="s">
        <v>17148</v>
      </c>
    </row>
    <row r="3285" spans="1:2" x14ac:dyDescent="0.2">
      <c r="A3285" s="244" t="s">
        <v>17149</v>
      </c>
      <c r="B3285" s="244" t="s">
        <v>17150</v>
      </c>
    </row>
    <row r="3286" spans="1:2" x14ac:dyDescent="0.2">
      <c r="A3286" s="244" t="s">
        <v>17151</v>
      </c>
      <c r="B3286" s="244" t="s">
        <v>17152</v>
      </c>
    </row>
    <row r="3287" spans="1:2" x14ac:dyDescent="0.2">
      <c r="A3287" s="244" t="s">
        <v>17153</v>
      </c>
      <c r="B3287" s="244" t="s">
        <v>17154</v>
      </c>
    </row>
    <row r="3288" spans="1:2" x14ac:dyDescent="0.2">
      <c r="A3288" s="244" t="s">
        <v>17155</v>
      </c>
      <c r="B3288" s="244" t="s">
        <v>17156</v>
      </c>
    </row>
    <row r="3289" spans="1:2" x14ac:dyDescent="0.2">
      <c r="A3289" s="244" t="s">
        <v>17157</v>
      </c>
      <c r="B3289" s="244" t="s">
        <v>17158</v>
      </c>
    </row>
    <row r="3290" spans="1:2" x14ac:dyDescent="0.2">
      <c r="A3290" s="244" t="s">
        <v>17159</v>
      </c>
      <c r="B3290" s="244" t="s">
        <v>17160</v>
      </c>
    </row>
    <row r="3291" spans="1:2" x14ac:dyDescent="0.2">
      <c r="A3291" s="244" t="s">
        <v>17161</v>
      </c>
      <c r="B3291" s="244" t="s">
        <v>17162</v>
      </c>
    </row>
    <row r="3292" spans="1:2" x14ac:dyDescent="0.2">
      <c r="A3292" s="244" t="s">
        <v>17163</v>
      </c>
      <c r="B3292" s="244" t="s">
        <v>17164</v>
      </c>
    </row>
    <row r="3293" spans="1:2" x14ac:dyDescent="0.2">
      <c r="A3293" s="244" t="s">
        <v>17165</v>
      </c>
      <c r="B3293" s="244" t="s">
        <v>17166</v>
      </c>
    </row>
    <row r="3294" spans="1:2" x14ac:dyDescent="0.2">
      <c r="A3294" s="244" t="s">
        <v>17167</v>
      </c>
      <c r="B3294" s="244" t="s">
        <v>17168</v>
      </c>
    </row>
    <row r="3295" spans="1:2" x14ac:dyDescent="0.2">
      <c r="A3295" s="244" t="s">
        <v>17169</v>
      </c>
      <c r="B3295" s="244" t="s">
        <v>17170</v>
      </c>
    </row>
    <row r="3296" spans="1:2" x14ac:dyDescent="0.2">
      <c r="A3296" s="244" t="s">
        <v>17171</v>
      </c>
      <c r="B3296" s="244" t="s">
        <v>17172</v>
      </c>
    </row>
    <row r="3297" spans="1:2" x14ac:dyDescent="0.2">
      <c r="A3297" s="244" t="s">
        <v>17173</v>
      </c>
      <c r="B3297" s="244" t="s">
        <v>17174</v>
      </c>
    </row>
    <row r="3298" spans="1:2" x14ac:dyDescent="0.2">
      <c r="A3298" s="244" t="s">
        <v>17175</v>
      </c>
      <c r="B3298" s="244" t="s">
        <v>17176</v>
      </c>
    </row>
    <row r="3299" spans="1:2" x14ac:dyDescent="0.2">
      <c r="A3299" s="244" t="s">
        <v>17177</v>
      </c>
      <c r="B3299" s="244" t="s">
        <v>17178</v>
      </c>
    </row>
    <row r="3300" spans="1:2" x14ac:dyDescent="0.2">
      <c r="A3300" s="244" t="s">
        <v>17179</v>
      </c>
      <c r="B3300" s="244" t="s">
        <v>17180</v>
      </c>
    </row>
    <row r="3301" spans="1:2" x14ac:dyDescent="0.2">
      <c r="A3301" s="244" t="s">
        <v>17181</v>
      </c>
      <c r="B3301" s="244" t="s">
        <v>17182</v>
      </c>
    </row>
    <row r="3302" spans="1:2" x14ac:dyDescent="0.2">
      <c r="A3302" s="244" t="s">
        <v>17183</v>
      </c>
      <c r="B3302" s="244" t="s">
        <v>17184</v>
      </c>
    </row>
    <row r="3303" spans="1:2" x14ac:dyDescent="0.2">
      <c r="A3303" s="244" t="s">
        <v>17185</v>
      </c>
      <c r="B3303" s="244" t="s">
        <v>17186</v>
      </c>
    </row>
    <row r="3304" spans="1:2" x14ac:dyDescent="0.2">
      <c r="A3304" s="244" t="s">
        <v>17187</v>
      </c>
      <c r="B3304" s="244" t="s">
        <v>17188</v>
      </c>
    </row>
    <row r="3305" spans="1:2" x14ac:dyDescent="0.2">
      <c r="A3305" s="244" t="s">
        <v>17189</v>
      </c>
      <c r="B3305" s="244" t="s">
        <v>17190</v>
      </c>
    </row>
    <row r="3306" spans="1:2" x14ac:dyDescent="0.2">
      <c r="A3306" s="244" t="s">
        <v>17191</v>
      </c>
      <c r="B3306" s="244" t="s">
        <v>17192</v>
      </c>
    </row>
    <row r="3307" spans="1:2" x14ac:dyDescent="0.2">
      <c r="A3307" s="244" t="s">
        <v>17193</v>
      </c>
      <c r="B3307" s="244" t="s">
        <v>17194</v>
      </c>
    </row>
    <row r="3308" spans="1:2" x14ac:dyDescent="0.2">
      <c r="A3308" s="244" t="s">
        <v>17195</v>
      </c>
      <c r="B3308" s="244" t="s">
        <v>17196</v>
      </c>
    </row>
    <row r="3309" spans="1:2" x14ac:dyDescent="0.2">
      <c r="A3309" s="244" t="s">
        <v>17197</v>
      </c>
      <c r="B3309" s="244" t="s">
        <v>17198</v>
      </c>
    </row>
    <row r="3310" spans="1:2" x14ac:dyDescent="0.2">
      <c r="A3310" s="244" t="s">
        <v>17199</v>
      </c>
      <c r="B3310" s="244" t="s">
        <v>17200</v>
      </c>
    </row>
    <row r="3311" spans="1:2" x14ac:dyDescent="0.2">
      <c r="A3311" s="244" t="s">
        <v>17201</v>
      </c>
      <c r="B3311" s="244" t="s">
        <v>17202</v>
      </c>
    </row>
    <row r="3312" spans="1:2" x14ac:dyDescent="0.2">
      <c r="A3312" s="244" t="s">
        <v>17203</v>
      </c>
      <c r="B3312" s="244" t="s">
        <v>17204</v>
      </c>
    </row>
    <row r="3313" spans="1:2" x14ac:dyDescent="0.2">
      <c r="A3313" s="244" t="s">
        <v>17205</v>
      </c>
      <c r="B3313" s="244" t="s">
        <v>17206</v>
      </c>
    </row>
    <row r="3314" spans="1:2" x14ac:dyDescent="0.2">
      <c r="A3314" s="244" t="s">
        <v>17207</v>
      </c>
      <c r="B3314" s="244" t="s">
        <v>17208</v>
      </c>
    </row>
    <row r="3315" spans="1:2" x14ac:dyDescent="0.2">
      <c r="A3315" s="244" t="s">
        <v>17209</v>
      </c>
      <c r="B3315" s="244" t="s">
        <v>17210</v>
      </c>
    </row>
    <row r="3316" spans="1:2" x14ac:dyDescent="0.2">
      <c r="A3316" s="244" t="s">
        <v>17211</v>
      </c>
      <c r="B3316" s="244" t="s">
        <v>17212</v>
      </c>
    </row>
    <row r="3317" spans="1:2" x14ac:dyDescent="0.2">
      <c r="A3317" s="244" t="s">
        <v>17213</v>
      </c>
      <c r="B3317" s="244" t="s">
        <v>17214</v>
      </c>
    </row>
    <row r="3318" spans="1:2" x14ac:dyDescent="0.2">
      <c r="A3318" s="244" t="s">
        <v>17215</v>
      </c>
      <c r="B3318" s="244" t="s">
        <v>17216</v>
      </c>
    </row>
    <row r="3319" spans="1:2" x14ac:dyDescent="0.2">
      <c r="A3319" s="244" t="s">
        <v>17217</v>
      </c>
      <c r="B3319" s="244" t="s">
        <v>17218</v>
      </c>
    </row>
    <row r="3320" spans="1:2" x14ac:dyDescent="0.2">
      <c r="A3320" s="244" t="s">
        <v>17219</v>
      </c>
      <c r="B3320" s="244" t="s">
        <v>17220</v>
      </c>
    </row>
    <row r="3321" spans="1:2" x14ac:dyDescent="0.2">
      <c r="A3321" s="244" t="s">
        <v>17221</v>
      </c>
      <c r="B3321" s="244" t="s">
        <v>17222</v>
      </c>
    </row>
    <row r="3322" spans="1:2" x14ac:dyDescent="0.2">
      <c r="A3322" s="244" t="s">
        <v>17223</v>
      </c>
      <c r="B3322" s="244" t="s">
        <v>17224</v>
      </c>
    </row>
    <row r="3323" spans="1:2" x14ac:dyDescent="0.2">
      <c r="A3323" s="244" t="s">
        <v>17225</v>
      </c>
      <c r="B3323" s="244" t="s">
        <v>17226</v>
      </c>
    </row>
    <row r="3324" spans="1:2" x14ac:dyDescent="0.2">
      <c r="A3324" s="244" t="s">
        <v>17227</v>
      </c>
      <c r="B3324" s="244" t="s">
        <v>17228</v>
      </c>
    </row>
    <row r="3325" spans="1:2" x14ac:dyDescent="0.2">
      <c r="A3325" s="244" t="s">
        <v>17229</v>
      </c>
      <c r="B3325" s="244" t="s">
        <v>17230</v>
      </c>
    </row>
    <row r="3326" spans="1:2" x14ac:dyDescent="0.2">
      <c r="A3326" s="244" t="s">
        <v>17231</v>
      </c>
      <c r="B3326" s="244" t="s">
        <v>17232</v>
      </c>
    </row>
    <row r="3327" spans="1:2" x14ac:dyDescent="0.2">
      <c r="A3327" s="244" t="s">
        <v>17233</v>
      </c>
      <c r="B3327" s="244" t="s">
        <v>17234</v>
      </c>
    </row>
    <row r="3328" spans="1:2" x14ac:dyDescent="0.2">
      <c r="A3328" s="244" t="s">
        <v>17235</v>
      </c>
      <c r="B3328" s="244" t="s">
        <v>17236</v>
      </c>
    </row>
    <row r="3329" spans="1:2" x14ac:dyDescent="0.2">
      <c r="A3329" s="244" t="s">
        <v>17237</v>
      </c>
      <c r="B3329" s="244" t="s">
        <v>17238</v>
      </c>
    </row>
    <row r="3330" spans="1:2" x14ac:dyDescent="0.2">
      <c r="A3330" s="244" t="s">
        <v>17239</v>
      </c>
      <c r="B3330" s="244" t="s">
        <v>17240</v>
      </c>
    </row>
    <row r="3331" spans="1:2" x14ac:dyDescent="0.2">
      <c r="A3331" s="244" t="s">
        <v>17241</v>
      </c>
      <c r="B3331" s="244" t="s">
        <v>17242</v>
      </c>
    </row>
    <row r="3332" spans="1:2" x14ac:dyDescent="0.2">
      <c r="A3332" s="244" t="s">
        <v>17243</v>
      </c>
      <c r="B3332" s="244" t="s">
        <v>17244</v>
      </c>
    </row>
    <row r="3333" spans="1:2" x14ac:dyDescent="0.2">
      <c r="A3333" s="244" t="s">
        <v>17245</v>
      </c>
      <c r="B3333" s="244" t="s">
        <v>17246</v>
      </c>
    </row>
    <row r="3334" spans="1:2" x14ac:dyDescent="0.2">
      <c r="A3334" s="244" t="s">
        <v>17247</v>
      </c>
      <c r="B3334" s="244" t="s">
        <v>17248</v>
      </c>
    </row>
    <row r="3335" spans="1:2" x14ac:dyDescent="0.2">
      <c r="A3335" s="244" t="s">
        <v>17249</v>
      </c>
      <c r="B3335" s="244" t="s">
        <v>17250</v>
      </c>
    </row>
    <row r="3336" spans="1:2" x14ac:dyDescent="0.2">
      <c r="A3336" s="244" t="s">
        <v>17251</v>
      </c>
      <c r="B3336" s="244" t="s">
        <v>17252</v>
      </c>
    </row>
    <row r="3337" spans="1:2" x14ac:dyDescent="0.2">
      <c r="A3337" s="244" t="s">
        <v>17253</v>
      </c>
      <c r="B3337" s="244" t="s">
        <v>17254</v>
      </c>
    </row>
    <row r="3338" spans="1:2" x14ac:dyDescent="0.2">
      <c r="A3338" s="244" t="s">
        <v>17255</v>
      </c>
      <c r="B3338" s="244" t="s">
        <v>17256</v>
      </c>
    </row>
    <row r="3339" spans="1:2" x14ac:dyDescent="0.2">
      <c r="A3339" s="244" t="s">
        <v>17257</v>
      </c>
      <c r="B3339" s="244" t="s">
        <v>17258</v>
      </c>
    </row>
    <row r="3340" spans="1:2" x14ac:dyDescent="0.2">
      <c r="A3340" s="244" t="s">
        <v>17259</v>
      </c>
      <c r="B3340" s="244" t="s">
        <v>17260</v>
      </c>
    </row>
    <row r="3341" spans="1:2" x14ac:dyDescent="0.2">
      <c r="A3341" s="244" t="s">
        <v>17261</v>
      </c>
      <c r="B3341" s="244" t="s">
        <v>17262</v>
      </c>
    </row>
    <row r="3342" spans="1:2" x14ac:dyDescent="0.2">
      <c r="A3342" s="244" t="s">
        <v>17263</v>
      </c>
      <c r="B3342" s="244" t="s">
        <v>17264</v>
      </c>
    </row>
    <row r="3343" spans="1:2" x14ac:dyDescent="0.2">
      <c r="A3343" s="244" t="s">
        <v>17265</v>
      </c>
      <c r="B3343" s="244" t="s">
        <v>17266</v>
      </c>
    </row>
    <row r="3344" spans="1:2" x14ac:dyDescent="0.2">
      <c r="A3344" s="244" t="s">
        <v>17267</v>
      </c>
      <c r="B3344" s="244" t="s">
        <v>17268</v>
      </c>
    </row>
    <row r="3345" spans="1:2" x14ac:dyDescent="0.2">
      <c r="A3345" s="244" t="s">
        <v>17269</v>
      </c>
      <c r="B3345" s="244" t="s">
        <v>17270</v>
      </c>
    </row>
    <row r="3346" spans="1:2" x14ac:dyDescent="0.2">
      <c r="A3346" s="244" t="s">
        <v>17271</v>
      </c>
      <c r="B3346" s="244" t="s">
        <v>17272</v>
      </c>
    </row>
    <row r="3347" spans="1:2" x14ac:dyDescent="0.2">
      <c r="A3347" s="244" t="s">
        <v>17273</v>
      </c>
      <c r="B3347" s="244" t="s">
        <v>17274</v>
      </c>
    </row>
    <row r="3348" spans="1:2" x14ac:dyDescent="0.2">
      <c r="A3348" s="244" t="s">
        <v>17275</v>
      </c>
      <c r="B3348" s="244" t="s">
        <v>17276</v>
      </c>
    </row>
    <row r="3349" spans="1:2" x14ac:dyDescent="0.2">
      <c r="A3349" s="244" t="s">
        <v>17277</v>
      </c>
      <c r="B3349" s="244" t="s">
        <v>17278</v>
      </c>
    </row>
    <row r="3350" spans="1:2" x14ac:dyDescent="0.2">
      <c r="A3350" s="244" t="s">
        <v>17279</v>
      </c>
      <c r="B3350" s="244" t="s">
        <v>17280</v>
      </c>
    </row>
    <row r="3351" spans="1:2" x14ac:dyDescent="0.2">
      <c r="A3351" s="244" t="s">
        <v>17281</v>
      </c>
      <c r="B3351" s="244" t="s">
        <v>17282</v>
      </c>
    </row>
    <row r="3352" spans="1:2" x14ac:dyDescent="0.2">
      <c r="A3352" s="244" t="s">
        <v>17283</v>
      </c>
      <c r="B3352" s="244" t="s">
        <v>17284</v>
      </c>
    </row>
    <row r="3353" spans="1:2" x14ac:dyDescent="0.2">
      <c r="A3353" s="244" t="s">
        <v>17285</v>
      </c>
      <c r="B3353" s="244" t="s">
        <v>17286</v>
      </c>
    </row>
    <row r="3354" spans="1:2" x14ac:dyDescent="0.2">
      <c r="A3354" s="244" t="s">
        <v>17287</v>
      </c>
      <c r="B3354" s="244" t="s">
        <v>17288</v>
      </c>
    </row>
    <row r="3355" spans="1:2" x14ac:dyDescent="0.2">
      <c r="A3355" s="244" t="s">
        <v>17289</v>
      </c>
      <c r="B3355" s="244" t="s">
        <v>17290</v>
      </c>
    </row>
    <row r="3356" spans="1:2" x14ac:dyDescent="0.2">
      <c r="A3356" s="244" t="s">
        <v>17291</v>
      </c>
      <c r="B3356" s="244" t="s">
        <v>17292</v>
      </c>
    </row>
    <row r="3357" spans="1:2" x14ac:dyDescent="0.2">
      <c r="A3357" s="244" t="s">
        <v>17293</v>
      </c>
      <c r="B3357" s="244" t="s">
        <v>17294</v>
      </c>
    </row>
    <row r="3358" spans="1:2" x14ac:dyDescent="0.2">
      <c r="A3358" s="244" t="s">
        <v>17295</v>
      </c>
      <c r="B3358" s="244" t="s">
        <v>17296</v>
      </c>
    </row>
    <row r="3359" spans="1:2" x14ac:dyDescent="0.2">
      <c r="A3359" s="244" t="s">
        <v>17297</v>
      </c>
      <c r="B3359" s="244" t="s">
        <v>17298</v>
      </c>
    </row>
    <row r="3360" spans="1:2" x14ac:dyDescent="0.2">
      <c r="A3360" s="244" t="s">
        <v>17299</v>
      </c>
      <c r="B3360" s="244" t="s">
        <v>17300</v>
      </c>
    </row>
    <row r="3361" spans="1:2" x14ac:dyDescent="0.2">
      <c r="A3361" s="244" t="s">
        <v>17301</v>
      </c>
      <c r="B3361" s="244" t="s">
        <v>17302</v>
      </c>
    </row>
    <row r="3362" spans="1:2" x14ac:dyDescent="0.2">
      <c r="A3362" s="244" t="s">
        <v>17303</v>
      </c>
      <c r="B3362" s="244" t="s">
        <v>17304</v>
      </c>
    </row>
    <row r="3363" spans="1:2" x14ac:dyDescent="0.2">
      <c r="A3363" s="244" t="s">
        <v>17305</v>
      </c>
      <c r="B3363" s="244" t="s">
        <v>17306</v>
      </c>
    </row>
    <row r="3364" spans="1:2" x14ac:dyDescent="0.2">
      <c r="A3364" s="244" t="s">
        <v>17307</v>
      </c>
      <c r="B3364" s="244" t="s">
        <v>17308</v>
      </c>
    </row>
    <row r="3365" spans="1:2" x14ac:dyDescent="0.2">
      <c r="A3365" s="244" t="s">
        <v>17309</v>
      </c>
      <c r="B3365" s="244" t="s">
        <v>17310</v>
      </c>
    </row>
    <row r="3366" spans="1:2" x14ac:dyDescent="0.2">
      <c r="A3366" s="244" t="s">
        <v>17311</v>
      </c>
      <c r="B3366" s="244" t="s">
        <v>17312</v>
      </c>
    </row>
    <row r="3367" spans="1:2" x14ac:dyDescent="0.2">
      <c r="A3367" s="244" t="s">
        <v>17313</v>
      </c>
      <c r="B3367" s="244" t="s">
        <v>17314</v>
      </c>
    </row>
    <row r="3368" spans="1:2" x14ac:dyDescent="0.2">
      <c r="A3368" s="244" t="s">
        <v>17315</v>
      </c>
      <c r="B3368" s="244" t="s">
        <v>17316</v>
      </c>
    </row>
    <row r="3369" spans="1:2" x14ac:dyDescent="0.2">
      <c r="A3369" s="244" t="s">
        <v>17317</v>
      </c>
      <c r="B3369" s="244" t="s">
        <v>17318</v>
      </c>
    </row>
    <row r="3370" spans="1:2" x14ac:dyDescent="0.2">
      <c r="A3370" s="244" t="s">
        <v>17319</v>
      </c>
      <c r="B3370" s="244" t="s">
        <v>17320</v>
      </c>
    </row>
    <row r="3371" spans="1:2" x14ac:dyDescent="0.2">
      <c r="A3371" s="244" t="s">
        <v>17321</v>
      </c>
      <c r="B3371" s="244" t="s">
        <v>17322</v>
      </c>
    </row>
    <row r="3372" spans="1:2" x14ac:dyDescent="0.2">
      <c r="A3372" s="244" t="s">
        <v>17323</v>
      </c>
      <c r="B3372" s="244" t="s">
        <v>17324</v>
      </c>
    </row>
    <row r="3373" spans="1:2" x14ac:dyDescent="0.2">
      <c r="A3373" s="244" t="s">
        <v>17325</v>
      </c>
      <c r="B3373" s="244" t="s">
        <v>17326</v>
      </c>
    </row>
    <row r="3374" spans="1:2" x14ac:dyDescent="0.2">
      <c r="A3374" s="244" t="s">
        <v>17327</v>
      </c>
      <c r="B3374" s="244" t="s">
        <v>17328</v>
      </c>
    </row>
    <row r="3375" spans="1:2" x14ac:dyDescent="0.2">
      <c r="A3375" s="244" t="s">
        <v>17329</v>
      </c>
      <c r="B3375" s="244" t="s">
        <v>17330</v>
      </c>
    </row>
    <row r="3376" spans="1:2" x14ac:dyDescent="0.2">
      <c r="A3376" s="244" t="s">
        <v>17331</v>
      </c>
      <c r="B3376" s="244" t="s">
        <v>17332</v>
      </c>
    </row>
    <row r="3377" spans="1:2" x14ac:dyDescent="0.2">
      <c r="A3377" s="244" t="s">
        <v>17333</v>
      </c>
      <c r="B3377" s="244" t="s">
        <v>17334</v>
      </c>
    </row>
    <row r="3378" spans="1:2" x14ac:dyDescent="0.2">
      <c r="A3378" s="244" t="s">
        <v>17335</v>
      </c>
      <c r="B3378" s="244" t="s">
        <v>17336</v>
      </c>
    </row>
    <row r="3379" spans="1:2" x14ac:dyDescent="0.2">
      <c r="A3379" s="244" t="s">
        <v>17337</v>
      </c>
      <c r="B3379" s="244" t="s">
        <v>17338</v>
      </c>
    </row>
    <row r="3380" spans="1:2" x14ac:dyDescent="0.2">
      <c r="A3380" s="244" t="s">
        <v>17339</v>
      </c>
      <c r="B3380" s="244" t="s">
        <v>17340</v>
      </c>
    </row>
    <row r="3381" spans="1:2" x14ac:dyDescent="0.2">
      <c r="A3381" s="244" t="s">
        <v>17341</v>
      </c>
      <c r="B3381" s="244" t="s">
        <v>17342</v>
      </c>
    </row>
    <row r="3382" spans="1:2" x14ac:dyDescent="0.2">
      <c r="A3382" s="244" t="s">
        <v>17343</v>
      </c>
      <c r="B3382" s="244" t="s">
        <v>17344</v>
      </c>
    </row>
    <row r="3383" spans="1:2" x14ac:dyDescent="0.2">
      <c r="A3383" s="244" t="s">
        <v>17345</v>
      </c>
      <c r="B3383" s="244" t="s">
        <v>17346</v>
      </c>
    </row>
    <row r="3384" spans="1:2" x14ac:dyDescent="0.2">
      <c r="A3384" s="244" t="s">
        <v>17347</v>
      </c>
      <c r="B3384" s="244" t="s">
        <v>17348</v>
      </c>
    </row>
    <row r="3385" spans="1:2" x14ac:dyDescent="0.2">
      <c r="A3385" s="244" t="s">
        <v>17349</v>
      </c>
      <c r="B3385" s="244" t="s">
        <v>17350</v>
      </c>
    </row>
    <row r="3386" spans="1:2" x14ac:dyDescent="0.2">
      <c r="A3386" s="244" t="s">
        <v>17351</v>
      </c>
      <c r="B3386" s="244" t="s">
        <v>17352</v>
      </c>
    </row>
    <row r="3387" spans="1:2" x14ac:dyDescent="0.2">
      <c r="A3387" s="244" t="s">
        <v>17353</v>
      </c>
      <c r="B3387" s="244" t="s">
        <v>17354</v>
      </c>
    </row>
    <row r="3388" spans="1:2" x14ac:dyDescent="0.2">
      <c r="A3388" s="244" t="s">
        <v>17355</v>
      </c>
      <c r="B3388" s="244" t="s">
        <v>17356</v>
      </c>
    </row>
    <row r="3389" spans="1:2" x14ac:dyDescent="0.2">
      <c r="A3389" s="244" t="s">
        <v>17357</v>
      </c>
      <c r="B3389" s="244" t="s">
        <v>17358</v>
      </c>
    </row>
    <row r="3390" spans="1:2" x14ac:dyDescent="0.2">
      <c r="A3390" s="244" t="s">
        <v>17359</v>
      </c>
      <c r="B3390" s="244" t="s">
        <v>17360</v>
      </c>
    </row>
    <row r="3391" spans="1:2" x14ac:dyDescent="0.2">
      <c r="A3391" s="244" t="s">
        <v>17361</v>
      </c>
      <c r="B3391" s="244" t="s">
        <v>17362</v>
      </c>
    </row>
    <row r="3392" spans="1:2" x14ac:dyDescent="0.2">
      <c r="A3392" s="244" t="s">
        <v>17363</v>
      </c>
      <c r="B3392" s="244" t="s">
        <v>17364</v>
      </c>
    </row>
    <row r="3393" spans="1:2" x14ac:dyDescent="0.2">
      <c r="A3393" s="244" t="s">
        <v>17365</v>
      </c>
      <c r="B3393" s="244" t="s">
        <v>17366</v>
      </c>
    </row>
    <row r="3394" spans="1:2" x14ac:dyDescent="0.2">
      <c r="A3394" s="244" t="s">
        <v>17367</v>
      </c>
      <c r="B3394" s="244" t="s">
        <v>17368</v>
      </c>
    </row>
    <row r="3395" spans="1:2" x14ac:dyDescent="0.2">
      <c r="A3395" s="244" t="s">
        <v>17369</v>
      </c>
      <c r="B3395" s="244" t="s">
        <v>17370</v>
      </c>
    </row>
    <row r="3396" spans="1:2" x14ac:dyDescent="0.2">
      <c r="A3396" s="244" t="s">
        <v>17371</v>
      </c>
      <c r="B3396" s="244" t="s">
        <v>17372</v>
      </c>
    </row>
    <row r="3397" spans="1:2" x14ac:dyDescent="0.2">
      <c r="A3397" s="244" t="s">
        <v>17373</v>
      </c>
      <c r="B3397" s="244" t="s">
        <v>17374</v>
      </c>
    </row>
    <row r="3398" spans="1:2" x14ac:dyDescent="0.2">
      <c r="A3398" s="244" t="s">
        <v>17375</v>
      </c>
      <c r="B3398" s="244" t="s">
        <v>17376</v>
      </c>
    </row>
    <row r="3399" spans="1:2" x14ac:dyDescent="0.2">
      <c r="A3399" s="244" t="s">
        <v>17377</v>
      </c>
      <c r="B3399" s="244" t="s">
        <v>17378</v>
      </c>
    </row>
    <row r="3400" spans="1:2" x14ac:dyDescent="0.2">
      <c r="A3400" s="244" t="s">
        <v>17379</v>
      </c>
      <c r="B3400" s="244" t="s">
        <v>17380</v>
      </c>
    </row>
    <row r="3401" spans="1:2" x14ac:dyDescent="0.2">
      <c r="A3401" s="244" t="s">
        <v>17381</v>
      </c>
      <c r="B3401" s="244" t="s">
        <v>17382</v>
      </c>
    </row>
    <row r="3402" spans="1:2" x14ac:dyDescent="0.2">
      <c r="A3402" s="244" t="s">
        <v>17383</v>
      </c>
      <c r="B3402" s="244" t="s">
        <v>17384</v>
      </c>
    </row>
    <row r="3403" spans="1:2" x14ac:dyDescent="0.2">
      <c r="A3403" s="244" t="s">
        <v>17385</v>
      </c>
      <c r="B3403" s="244" t="s">
        <v>17386</v>
      </c>
    </row>
    <row r="3404" spans="1:2" x14ac:dyDescent="0.2">
      <c r="A3404" s="244" t="s">
        <v>17387</v>
      </c>
      <c r="B3404" s="244" t="s">
        <v>17388</v>
      </c>
    </row>
    <row r="3405" spans="1:2" x14ac:dyDescent="0.2">
      <c r="A3405" s="244" t="s">
        <v>17389</v>
      </c>
      <c r="B3405" s="244" t="s">
        <v>17390</v>
      </c>
    </row>
    <row r="3406" spans="1:2" x14ac:dyDescent="0.2">
      <c r="A3406" s="244" t="s">
        <v>17391</v>
      </c>
      <c r="B3406" s="244" t="s">
        <v>17392</v>
      </c>
    </row>
    <row r="3407" spans="1:2" x14ac:dyDescent="0.2">
      <c r="A3407" s="244" t="s">
        <v>17393</v>
      </c>
      <c r="B3407" s="244" t="s">
        <v>17394</v>
      </c>
    </row>
    <row r="3408" spans="1:2" x14ac:dyDescent="0.2">
      <c r="A3408" s="244" t="s">
        <v>17395</v>
      </c>
      <c r="B3408" s="244" t="s">
        <v>17396</v>
      </c>
    </row>
    <row r="3409" spans="1:2" x14ac:dyDescent="0.2">
      <c r="A3409" s="244" t="s">
        <v>17397</v>
      </c>
      <c r="B3409" s="244" t="s">
        <v>17398</v>
      </c>
    </row>
    <row r="3410" spans="1:2" x14ac:dyDescent="0.2">
      <c r="A3410" s="244" t="s">
        <v>17399</v>
      </c>
      <c r="B3410" s="244" t="s">
        <v>17400</v>
      </c>
    </row>
    <row r="3411" spans="1:2" x14ac:dyDescent="0.2">
      <c r="A3411" s="244" t="s">
        <v>17401</v>
      </c>
      <c r="B3411" s="244" t="s">
        <v>17402</v>
      </c>
    </row>
    <row r="3412" spans="1:2" x14ac:dyDescent="0.2">
      <c r="A3412" s="244" t="s">
        <v>17403</v>
      </c>
      <c r="B3412" s="244" t="s">
        <v>17404</v>
      </c>
    </row>
    <row r="3413" spans="1:2" x14ac:dyDescent="0.2">
      <c r="A3413" s="244" t="s">
        <v>17405</v>
      </c>
      <c r="B3413" s="244" t="s">
        <v>17406</v>
      </c>
    </row>
    <row r="3414" spans="1:2" x14ac:dyDescent="0.2">
      <c r="A3414" s="244" t="s">
        <v>17407</v>
      </c>
      <c r="B3414" s="244" t="s">
        <v>17408</v>
      </c>
    </row>
    <row r="3415" spans="1:2" x14ac:dyDescent="0.2">
      <c r="A3415" s="244" t="s">
        <v>17409</v>
      </c>
      <c r="B3415" s="244" t="s">
        <v>17410</v>
      </c>
    </row>
    <row r="3416" spans="1:2" x14ac:dyDescent="0.2">
      <c r="A3416" s="244" t="s">
        <v>17411</v>
      </c>
      <c r="B3416" s="244" t="s">
        <v>17412</v>
      </c>
    </row>
    <row r="3417" spans="1:2" x14ac:dyDescent="0.2">
      <c r="A3417" s="244" t="s">
        <v>17413</v>
      </c>
      <c r="B3417" s="244" t="s">
        <v>17414</v>
      </c>
    </row>
    <row r="3418" spans="1:2" x14ac:dyDescent="0.2">
      <c r="A3418" s="244" t="s">
        <v>17415</v>
      </c>
      <c r="B3418" s="244" t="s">
        <v>17416</v>
      </c>
    </row>
    <row r="3419" spans="1:2" x14ac:dyDescent="0.2">
      <c r="A3419" s="244" t="s">
        <v>17417</v>
      </c>
      <c r="B3419" s="244" t="s">
        <v>17418</v>
      </c>
    </row>
    <row r="3420" spans="1:2" x14ac:dyDescent="0.2">
      <c r="A3420" s="244" t="s">
        <v>17419</v>
      </c>
      <c r="B3420" s="244" t="s">
        <v>17420</v>
      </c>
    </row>
    <row r="3421" spans="1:2" x14ac:dyDescent="0.2">
      <c r="A3421" s="244" t="s">
        <v>17421</v>
      </c>
      <c r="B3421" s="244" t="s">
        <v>17422</v>
      </c>
    </row>
    <row r="3422" spans="1:2" x14ac:dyDescent="0.2">
      <c r="A3422" s="244" t="s">
        <v>17423</v>
      </c>
      <c r="B3422" s="244" t="s">
        <v>17424</v>
      </c>
    </row>
    <row r="3423" spans="1:2" x14ac:dyDescent="0.2">
      <c r="A3423" s="244" t="s">
        <v>17425</v>
      </c>
      <c r="B3423" s="244" t="s">
        <v>17426</v>
      </c>
    </row>
    <row r="3424" spans="1:2" x14ac:dyDescent="0.2">
      <c r="A3424" s="244" t="s">
        <v>17427</v>
      </c>
      <c r="B3424" s="244" t="s">
        <v>17428</v>
      </c>
    </row>
    <row r="3425" spans="1:2" x14ac:dyDescent="0.2">
      <c r="A3425" s="244" t="s">
        <v>17429</v>
      </c>
      <c r="B3425" s="244" t="s">
        <v>17430</v>
      </c>
    </row>
    <row r="3426" spans="1:2" x14ac:dyDescent="0.2">
      <c r="A3426" s="244" t="s">
        <v>17431</v>
      </c>
      <c r="B3426" s="244" t="s">
        <v>17432</v>
      </c>
    </row>
    <row r="3427" spans="1:2" x14ac:dyDescent="0.2">
      <c r="A3427" s="244" t="s">
        <v>17433</v>
      </c>
      <c r="B3427" s="244" t="s">
        <v>17434</v>
      </c>
    </row>
    <row r="3428" spans="1:2" x14ac:dyDescent="0.2">
      <c r="A3428" s="244" t="s">
        <v>17435</v>
      </c>
      <c r="B3428" s="244" t="s">
        <v>17436</v>
      </c>
    </row>
    <row r="3429" spans="1:2" x14ac:dyDescent="0.2">
      <c r="A3429" s="244" t="s">
        <v>17437</v>
      </c>
      <c r="B3429" s="244" t="s">
        <v>17438</v>
      </c>
    </row>
    <row r="3430" spans="1:2" x14ac:dyDescent="0.2">
      <c r="A3430" s="244" t="s">
        <v>17439</v>
      </c>
      <c r="B3430" s="244" t="s">
        <v>17440</v>
      </c>
    </row>
    <row r="3431" spans="1:2" x14ac:dyDescent="0.2">
      <c r="A3431" s="244" t="s">
        <v>17441</v>
      </c>
      <c r="B3431" s="244" t="s">
        <v>17442</v>
      </c>
    </row>
    <row r="3432" spans="1:2" x14ac:dyDescent="0.2">
      <c r="A3432" s="244" t="s">
        <v>17443</v>
      </c>
      <c r="B3432" s="244" t="s">
        <v>17444</v>
      </c>
    </row>
    <row r="3433" spans="1:2" x14ac:dyDescent="0.2">
      <c r="A3433" s="244" t="s">
        <v>17445</v>
      </c>
      <c r="B3433" s="244" t="s">
        <v>17446</v>
      </c>
    </row>
    <row r="3434" spans="1:2" x14ac:dyDescent="0.2">
      <c r="A3434" s="244" t="s">
        <v>17447</v>
      </c>
      <c r="B3434" s="244" t="s">
        <v>17448</v>
      </c>
    </row>
    <row r="3435" spans="1:2" x14ac:dyDescent="0.2">
      <c r="A3435" s="244" t="s">
        <v>17449</v>
      </c>
      <c r="B3435" s="244" t="s">
        <v>17450</v>
      </c>
    </row>
    <row r="3436" spans="1:2" x14ac:dyDescent="0.2">
      <c r="A3436" s="244" t="s">
        <v>17451</v>
      </c>
      <c r="B3436" s="244" t="s">
        <v>17452</v>
      </c>
    </row>
    <row r="3437" spans="1:2" x14ac:dyDescent="0.2">
      <c r="A3437" s="244" t="s">
        <v>17453</v>
      </c>
      <c r="B3437" s="244" t="s">
        <v>17454</v>
      </c>
    </row>
    <row r="3438" spans="1:2" x14ac:dyDescent="0.2">
      <c r="A3438" s="244" t="s">
        <v>17455</v>
      </c>
      <c r="B3438" s="244" t="s">
        <v>17456</v>
      </c>
    </row>
    <row r="3439" spans="1:2" x14ac:dyDescent="0.2">
      <c r="A3439" s="244" t="s">
        <v>17457</v>
      </c>
      <c r="B3439" s="244" t="s">
        <v>17458</v>
      </c>
    </row>
    <row r="3440" spans="1:2" x14ac:dyDescent="0.2">
      <c r="A3440" s="244" t="s">
        <v>17459</v>
      </c>
      <c r="B3440" s="244" t="s">
        <v>17460</v>
      </c>
    </row>
    <row r="3441" spans="1:2" x14ac:dyDescent="0.2">
      <c r="A3441" s="244" t="s">
        <v>17461</v>
      </c>
      <c r="B3441" s="244" t="s">
        <v>17462</v>
      </c>
    </row>
    <row r="3442" spans="1:2" x14ac:dyDescent="0.2">
      <c r="A3442" s="244" t="s">
        <v>17463</v>
      </c>
      <c r="B3442" s="244" t="s">
        <v>17464</v>
      </c>
    </row>
    <row r="3443" spans="1:2" x14ac:dyDescent="0.2">
      <c r="A3443" s="244" t="s">
        <v>17465</v>
      </c>
      <c r="B3443" s="244" t="s">
        <v>17466</v>
      </c>
    </row>
    <row r="3444" spans="1:2" x14ac:dyDescent="0.2">
      <c r="A3444" s="244" t="s">
        <v>17467</v>
      </c>
      <c r="B3444" s="244" t="s">
        <v>17468</v>
      </c>
    </row>
    <row r="3445" spans="1:2" x14ac:dyDescent="0.2">
      <c r="A3445" s="244" t="s">
        <v>17469</v>
      </c>
      <c r="B3445" s="244" t="s">
        <v>17470</v>
      </c>
    </row>
    <row r="3446" spans="1:2" x14ac:dyDescent="0.2">
      <c r="A3446" s="244" t="s">
        <v>17471</v>
      </c>
      <c r="B3446" s="244" t="s">
        <v>17472</v>
      </c>
    </row>
    <row r="3447" spans="1:2" x14ac:dyDescent="0.2">
      <c r="A3447" s="244" t="s">
        <v>17473</v>
      </c>
      <c r="B3447" s="244" t="s">
        <v>17474</v>
      </c>
    </row>
    <row r="3448" spans="1:2" x14ac:dyDescent="0.2">
      <c r="A3448" s="244" t="s">
        <v>17475</v>
      </c>
      <c r="B3448" s="244" t="s">
        <v>17476</v>
      </c>
    </row>
    <row r="3449" spans="1:2" x14ac:dyDescent="0.2">
      <c r="A3449" s="244" t="s">
        <v>17477</v>
      </c>
      <c r="B3449" s="244" t="s">
        <v>17478</v>
      </c>
    </row>
    <row r="3450" spans="1:2" x14ac:dyDescent="0.2">
      <c r="A3450" s="244" t="s">
        <v>17479</v>
      </c>
      <c r="B3450" s="244" t="s">
        <v>17480</v>
      </c>
    </row>
    <row r="3451" spans="1:2" x14ac:dyDescent="0.2">
      <c r="A3451" s="244" t="s">
        <v>17481</v>
      </c>
      <c r="B3451" s="244" t="s">
        <v>17482</v>
      </c>
    </row>
    <row r="3452" spans="1:2" x14ac:dyDescent="0.2">
      <c r="A3452" s="244" t="s">
        <v>17483</v>
      </c>
      <c r="B3452" s="244" t="s">
        <v>17484</v>
      </c>
    </row>
    <row r="3453" spans="1:2" x14ac:dyDescent="0.2">
      <c r="A3453" s="244" t="s">
        <v>17485</v>
      </c>
      <c r="B3453" s="244" t="s">
        <v>17486</v>
      </c>
    </row>
    <row r="3454" spans="1:2" x14ac:dyDescent="0.2">
      <c r="A3454" s="244" t="s">
        <v>17487</v>
      </c>
      <c r="B3454" s="244" t="s">
        <v>17488</v>
      </c>
    </row>
    <row r="3455" spans="1:2" x14ac:dyDescent="0.2">
      <c r="A3455" s="244" t="s">
        <v>17489</v>
      </c>
      <c r="B3455" s="244" t="s">
        <v>17490</v>
      </c>
    </row>
    <row r="3456" spans="1:2" x14ac:dyDescent="0.2">
      <c r="A3456" s="244" t="s">
        <v>17491</v>
      </c>
      <c r="B3456" s="244" t="s">
        <v>17492</v>
      </c>
    </row>
    <row r="3457" spans="1:2" x14ac:dyDescent="0.2">
      <c r="A3457" s="244" t="s">
        <v>17493</v>
      </c>
      <c r="B3457" s="244" t="s">
        <v>17494</v>
      </c>
    </row>
    <row r="3458" spans="1:2" x14ac:dyDescent="0.2">
      <c r="A3458" s="244" t="s">
        <v>17495</v>
      </c>
      <c r="B3458" s="244" t="s">
        <v>17496</v>
      </c>
    </row>
    <row r="3459" spans="1:2" x14ac:dyDescent="0.2">
      <c r="A3459" s="244" t="s">
        <v>17497</v>
      </c>
      <c r="B3459" s="244" t="s">
        <v>17498</v>
      </c>
    </row>
    <row r="3460" spans="1:2" x14ac:dyDescent="0.2">
      <c r="A3460" s="244" t="s">
        <v>17499</v>
      </c>
      <c r="B3460" s="244" t="s">
        <v>17500</v>
      </c>
    </row>
    <row r="3461" spans="1:2" x14ac:dyDescent="0.2">
      <c r="A3461" s="244" t="s">
        <v>17501</v>
      </c>
      <c r="B3461" s="244" t="s">
        <v>17502</v>
      </c>
    </row>
    <row r="3462" spans="1:2" x14ac:dyDescent="0.2">
      <c r="A3462" s="244" t="s">
        <v>17503</v>
      </c>
      <c r="B3462" s="244" t="s">
        <v>17504</v>
      </c>
    </row>
    <row r="3463" spans="1:2" x14ac:dyDescent="0.2">
      <c r="A3463" s="244" t="s">
        <v>17505</v>
      </c>
      <c r="B3463" s="244" t="s">
        <v>17506</v>
      </c>
    </row>
    <row r="3464" spans="1:2" x14ac:dyDescent="0.2">
      <c r="A3464" s="244" t="s">
        <v>17507</v>
      </c>
      <c r="B3464" s="244" t="s">
        <v>17508</v>
      </c>
    </row>
    <row r="3465" spans="1:2" x14ac:dyDescent="0.2">
      <c r="A3465" s="244" t="s">
        <v>17509</v>
      </c>
      <c r="B3465" s="244" t="s">
        <v>17510</v>
      </c>
    </row>
    <row r="3466" spans="1:2" x14ac:dyDescent="0.2">
      <c r="A3466" s="244" t="s">
        <v>17511</v>
      </c>
      <c r="B3466" s="244" t="s">
        <v>17512</v>
      </c>
    </row>
    <row r="3467" spans="1:2" x14ac:dyDescent="0.2">
      <c r="A3467" s="244" t="s">
        <v>17513</v>
      </c>
      <c r="B3467" s="244" t="s">
        <v>17514</v>
      </c>
    </row>
    <row r="3468" spans="1:2" x14ac:dyDescent="0.2">
      <c r="A3468" s="244" t="s">
        <v>17515</v>
      </c>
      <c r="B3468" s="244" t="s">
        <v>17516</v>
      </c>
    </row>
    <row r="3469" spans="1:2" x14ac:dyDescent="0.2">
      <c r="A3469" s="244" t="s">
        <v>17517</v>
      </c>
      <c r="B3469" s="244" t="s">
        <v>17518</v>
      </c>
    </row>
    <row r="3470" spans="1:2" x14ac:dyDescent="0.2">
      <c r="A3470" s="244" t="s">
        <v>17519</v>
      </c>
      <c r="B3470" s="244" t="s">
        <v>17520</v>
      </c>
    </row>
    <row r="3471" spans="1:2" x14ac:dyDescent="0.2">
      <c r="A3471" s="244" t="s">
        <v>17521</v>
      </c>
      <c r="B3471" s="244" t="s">
        <v>17522</v>
      </c>
    </row>
    <row r="3472" spans="1:2" x14ac:dyDescent="0.2">
      <c r="A3472" s="244" t="s">
        <v>17523</v>
      </c>
      <c r="B3472" s="244" t="s">
        <v>17524</v>
      </c>
    </row>
    <row r="3473" spans="1:2" x14ac:dyDescent="0.2">
      <c r="A3473" s="244" t="s">
        <v>17525</v>
      </c>
      <c r="B3473" s="244" t="s">
        <v>17526</v>
      </c>
    </row>
    <row r="3474" spans="1:2" x14ac:dyDescent="0.2">
      <c r="A3474" s="244" t="s">
        <v>17527</v>
      </c>
      <c r="B3474" s="244" t="s">
        <v>17528</v>
      </c>
    </row>
    <row r="3475" spans="1:2" x14ac:dyDescent="0.2">
      <c r="A3475" s="244" t="s">
        <v>17529</v>
      </c>
      <c r="B3475" s="244" t="s">
        <v>17530</v>
      </c>
    </row>
    <row r="3476" spans="1:2" x14ac:dyDescent="0.2">
      <c r="A3476" s="244" t="s">
        <v>17531</v>
      </c>
      <c r="B3476" s="244" t="s">
        <v>17532</v>
      </c>
    </row>
    <row r="3477" spans="1:2" x14ac:dyDescent="0.2">
      <c r="A3477" s="244" t="s">
        <v>17533</v>
      </c>
      <c r="B3477" s="244" t="s">
        <v>17534</v>
      </c>
    </row>
    <row r="3478" spans="1:2" x14ac:dyDescent="0.2">
      <c r="A3478" s="244" t="s">
        <v>17535</v>
      </c>
      <c r="B3478" s="244" t="s">
        <v>17536</v>
      </c>
    </row>
    <row r="3479" spans="1:2" x14ac:dyDescent="0.2">
      <c r="A3479" s="244" t="s">
        <v>17537</v>
      </c>
      <c r="B3479" s="244" t="s">
        <v>17538</v>
      </c>
    </row>
    <row r="3480" spans="1:2" x14ac:dyDescent="0.2">
      <c r="A3480" s="244" t="s">
        <v>17539</v>
      </c>
      <c r="B3480" s="244" t="s">
        <v>17540</v>
      </c>
    </row>
    <row r="3481" spans="1:2" x14ac:dyDescent="0.2">
      <c r="A3481" s="244" t="s">
        <v>17541</v>
      </c>
      <c r="B3481" s="244" t="s">
        <v>17542</v>
      </c>
    </row>
    <row r="3482" spans="1:2" x14ac:dyDescent="0.2">
      <c r="A3482" s="244" t="s">
        <v>17543</v>
      </c>
      <c r="B3482" s="244" t="s">
        <v>17544</v>
      </c>
    </row>
    <row r="3483" spans="1:2" x14ac:dyDescent="0.2">
      <c r="A3483" s="244" t="s">
        <v>17545</v>
      </c>
      <c r="B3483" s="244" t="s">
        <v>17546</v>
      </c>
    </row>
    <row r="3484" spans="1:2" x14ac:dyDescent="0.2">
      <c r="A3484" s="244" t="s">
        <v>17547</v>
      </c>
      <c r="B3484" s="244" t="s">
        <v>17548</v>
      </c>
    </row>
    <row r="3485" spans="1:2" x14ac:dyDescent="0.2">
      <c r="A3485" s="244" t="s">
        <v>17549</v>
      </c>
      <c r="B3485" s="244" t="s">
        <v>17550</v>
      </c>
    </row>
    <row r="3486" spans="1:2" x14ac:dyDescent="0.2">
      <c r="A3486" s="244" t="s">
        <v>17551</v>
      </c>
      <c r="B3486" s="244" t="s">
        <v>17552</v>
      </c>
    </row>
    <row r="3487" spans="1:2" x14ac:dyDescent="0.2">
      <c r="A3487" s="244" t="s">
        <v>17553</v>
      </c>
      <c r="B3487" s="244" t="s">
        <v>17554</v>
      </c>
    </row>
    <row r="3488" spans="1:2" x14ac:dyDescent="0.2">
      <c r="A3488" s="244" t="s">
        <v>17555</v>
      </c>
      <c r="B3488" s="244" t="s">
        <v>17556</v>
      </c>
    </row>
    <row r="3489" spans="1:2" x14ac:dyDescent="0.2">
      <c r="A3489" s="244" t="s">
        <v>17557</v>
      </c>
      <c r="B3489" s="244" t="s">
        <v>17558</v>
      </c>
    </row>
    <row r="3490" spans="1:2" x14ac:dyDescent="0.2">
      <c r="A3490" s="244" t="s">
        <v>17559</v>
      </c>
      <c r="B3490" s="244" t="s">
        <v>17560</v>
      </c>
    </row>
    <row r="3491" spans="1:2" x14ac:dyDescent="0.2">
      <c r="A3491" s="244" t="s">
        <v>17561</v>
      </c>
      <c r="B3491" s="244" t="s">
        <v>17562</v>
      </c>
    </row>
    <row r="3492" spans="1:2" x14ac:dyDescent="0.2">
      <c r="A3492" s="244" t="s">
        <v>17563</v>
      </c>
      <c r="B3492" s="244" t="s">
        <v>17564</v>
      </c>
    </row>
    <row r="3493" spans="1:2" x14ac:dyDescent="0.2">
      <c r="A3493" s="244" t="s">
        <v>17565</v>
      </c>
      <c r="B3493" s="244" t="s">
        <v>17566</v>
      </c>
    </row>
    <row r="3494" spans="1:2" x14ac:dyDescent="0.2">
      <c r="A3494" s="244" t="s">
        <v>17567</v>
      </c>
      <c r="B3494" s="244" t="s">
        <v>17568</v>
      </c>
    </row>
    <row r="3495" spans="1:2" x14ac:dyDescent="0.2">
      <c r="A3495" s="244" t="s">
        <v>17569</v>
      </c>
      <c r="B3495" s="244" t="s">
        <v>17570</v>
      </c>
    </row>
    <row r="3496" spans="1:2" x14ac:dyDescent="0.2">
      <c r="A3496" s="244" t="s">
        <v>17571</v>
      </c>
      <c r="B3496" s="244" t="s">
        <v>17572</v>
      </c>
    </row>
    <row r="3497" spans="1:2" x14ac:dyDescent="0.2">
      <c r="A3497" s="244" t="s">
        <v>17573</v>
      </c>
      <c r="B3497" s="244" t="s">
        <v>17574</v>
      </c>
    </row>
    <row r="3498" spans="1:2" x14ac:dyDescent="0.2">
      <c r="A3498" s="244" t="s">
        <v>17575</v>
      </c>
      <c r="B3498" s="244" t="s">
        <v>17576</v>
      </c>
    </row>
    <row r="3499" spans="1:2" x14ac:dyDescent="0.2">
      <c r="A3499" s="244" t="s">
        <v>17577</v>
      </c>
      <c r="B3499" s="244" t="s">
        <v>17578</v>
      </c>
    </row>
    <row r="3500" spans="1:2" x14ac:dyDescent="0.2">
      <c r="A3500" s="244" t="s">
        <v>17579</v>
      </c>
      <c r="B3500" s="244" t="s">
        <v>17580</v>
      </c>
    </row>
    <row r="3501" spans="1:2" x14ac:dyDescent="0.2">
      <c r="A3501" s="244" t="s">
        <v>17581</v>
      </c>
      <c r="B3501" s="244" t="s">
        <v>17582</v>
      </c>
    </row>
    <row r="3502" spans="1:2" x14ac:dyDescent="0.2">
      <c r="A3502" s="244" t="s">
        <v>17583</v>
      </c>
      <c r="B3502" s="244" t="s">
        <v>17584</v>
      </c>
    </row>
    <row r="3503" spans="1:2" x14ac:dyDescent="0.2">
      <c r="A3503" s="244" t="s">
        <v>17585</v>
      </c>
      <c r="B3503" s="244" t="s">
        <v>17586</v>
      </c>
    </row>
    <row r="3504" spans="1:2" x14ac:dyDescent="0.2">
      <c r="A3504" s="244" t="s">
        <v>17587</v>
      </c>
      <c r="B3504" s="244" t="s">
        <v>17588</v>
      </c>
    </row>
    <row r="3505" spans="1:2" x14ac:dyDescent="0.2">
      <c r="A3505" s="244" t="s">
        <v>17589</v>
      </c>
      <c r="B3505" s="244" t="s">
        <v>17590</v>
      </c>
    </row>
    <row r="3506" spans="1:2" x14ac:dyDescent="0.2">
      <c r="A3506" s="244" t="s">
        <v>17591</v>
      </c>
      <c r="B3506" s="244" t="s">
        <v>17592</v>
      </c>
    </row>
    <row r="3507" spans="1:2" x14ac:dyDescent="0.2">
      <c r="A3507" s="244" t="s">
        <v>17593</v>
      </c>
      <c r="B3507" s="244" t="s">
        <v>17594</v>
      </c>
    </row>
    <row r="3508" spans="1:2" x14ac:dyDescent="0.2">
      <c r="A3508" s="244" t="s">
        <v>17595</v>
      </c>
      <c r="B3508" s="244" t="s">
        <v>17596</v>
      </c>
    </row>
    <row r="3509" spans="1:2" x14ac:dyDescent="0.2">
      <c r="A3509" s="244" t="s">
        <v>17597</v>
      </c>
      <c r="B3509" s="244" t="s">
        <v>17598</v>
      </c>
    </row>
    <row r="3510" spans="1:2" x14ac:dyDescent="0.2">
      <c r="A3510" s="244" t="s">
        <v>17599</v>
      </c>
      <c r="B3510" s="244" t="s">
        <v>17600</v>
      </c>
    </row>
    <row r="3511" spans="1:2" x14ac:dyDescent="0.2">
      <c r="A3511" s="244" t="s">
        <v>17601</v>
      </c>
      <c r="B3511" s="244" t="s">
        <v>17602</v>
      </c>
    </row>
    <row r="3512" spans="1:2" x14ac:dyDescent="0.2">
      <c r="A3512" s="244" t="s">
        <v>17603</v>
      </c>
      <c r="B3512" s="244" t="s">
        <v>17604</v>
      </c>
    </row>
    <row r="3513" spans="1:2" x14ac:dyDescent="0.2">
      <c r="A3513" s="244" t="s">
        <v>17605</v>
      </c>
      <c r="B3513" s="244" t="s">
        <v>17606</v>
      </c>
    </row>
    <row r="3514" spans="1:2" x14ac:dyDescent="0.2">
      <c r="A3514" s="244" t="s">
        <v>17607</v>
      </c>
      <c r="B3514" s="244" t="s">
        <v>17608</v>
      </c>
    </row>
    <row r="3515" spans="1:2" x14ac:dyDescent="0.2">
      <c r="A3515" s="244" t="s">
        <v>17609</v>
      </c>
      <c r="B3515" s="244" t="s">
        <v>17610</v>
      </c>
    </row>
    <row r="3516" spans="1:2" x14ac:dyDescent="0.2">
      <c r="A3516" s="244" t="s">
        <v>17611</v>
      </c>
      <c r="B3516" s="244" t="s">
        <v>17612</v>
      </c>
    </row>
    <row r="3517" spans="1:2" x14ac:dyDescent="0.2">
      <c r="A3517" s="244" t="s">
        <v>17613</v>
      </c>
      <c r="B3517" s="244" t="s">
        <v>17614</v>
      </c>
    </row>
    <row r="3518" spans="1:2" x14ac:dyDescent="0.2">
      <c r="A3518" s="244" t="s">
        <v>17615</v>
      </c>
      <c r="B3518" s="244" t="s">
        <v>17616</v>
      </c>
    </row>
    <row r="3519" spans="1:2" x14ac:dyDescent="0.2">
      <c r="A3519" s="244" t="s">
        <v>17617</v>
      </c>
      <c r="B3519" s="244" t="s">
        <v>17618</v>
      </c>
    </row>
    <row r="3520" spans="1:2" x14ac:dyDescent="0.2">
      <c r="A3520" s="244" t="s">
        <v>17619</v>
      </c>
      <c r="B3520" s="244" t="s">
        <v>17620</v>
      </c>
    </row>
    <row r="3521" spans="1:2" x14ac:dyDescent="0.2">
      <c r="A3521" s="244" t="s">
        <v>17621</v>
      </c>
      <c r="B3521" s="244" t="s">
        <v>17622</v>
      </c>
    </row>
    <row r="3522" spans="1:2" x14ac:dyDescent="0.2">
      <c r="A3522" s="244" t="s">
        <v>17623</v>
      </c>
      <c r="B3522" s="244" t="s">
        <v>17624</v>
      </c>
    </row>
    <row r="3523" spans="1:2" x14ac:dyDescent="0.2">
      <c r="A3523" s="244" t="s">
        <v>17625</v>
      </c>
      <c r="B3523" s="244" t="s">
        <v>17626</v>
      </c>
    </row>
    <row r="3524" spans="1:2" x14ac:dyDescent="0.2">
      <c r="A3524" s="244" t="s">
        <v>17627</v>
      </c>
      <c r="B3524" s="244" t="s">
        <v>17628</v>
      </c>
    </row>
    <row r="3525" spans="1:2" x14ac:dyDescent="0.2">
      <c r="A3525" s="244" t="s">
        <v>17629</v>
      </c>
      <c r="B3525" s="244" t="s">
        <v>17630</v>
      </c>
    </row>
    <row r="3526" spans="1:2" x14ac:dyDescent="0.2">
      <c r="A3526" s="244" t="s">
        <v>17631</v>
      </c>
      <c r="B3526" s="244" t="s">
        <v>17632</v>
      </c>
    </row>
    <row r="3527" spans="1:2" x14ac:dyDescent="0.2">
      <c r="A3527" s="244" t="s">
        <v>17633</v>
      </c>
      <c r="B3527" s="244" t="s">
        <v>17634</v>
      </c>
    </row>
    <row r="3528" spans="1:2" x14ac:dyDescent="0.2">
      <c r="A3528" s="244" t="s">
        <v>17635</v>
      </c>
      <c r="B3528" s="244" t="s">
        <v>17636</v>
      </c>
    </row>
    <row r="3529" spans="1:2" x14ac:dyDescent="0.2">
      <c r="A3529" s="244" t="s">
        <v>17637</v>
      </c>
      <c r="B3529" s="244" t="s">
        <v>17638</v>
      </c>
    </row>
    <row r="3530" spans="1:2" x14ac:dyDescent="0.2">
      <c r="A3530" s="244" t="s">
        <v>17639</v>
      </c>
      <c r="B3530" s="244" t="s">
        <v>17640</v>
      </c>
    </row>
    <row r="3531" spans="1:2" x14ac:dyDescent="0.2">
      <c r="A3531" s="244" t="s">
        <v>17641</v>
      </c>
      <c r="B3531" s="244" t="s">
        <v>17642</v>
      </c>
    </row>
    <row r="3532" spans="1:2" x14ac:dyDescent="0.2">
      <c r="A3532" s="244" t="s">
        <v>17643</v>
      </c>
      <c r="B3532" s="244" t="s">
        <v>17644</v>
      </c>
    </row>
    <row r="3533" spans="1:2" x14ac:dyDescent="0.2">
      <c r="A3533" s="244" t="s">
        <v>17645</v>
      </c>
      <c r="B3533" s="244" t="s">
        <v>17646</v>
      </c>
    </row>
    <row r="3534" spans="1:2" x14ac:dyDescent="0.2">
      <c r="A3534" s="244" t="s">
        <v>17647</v>
      </c>
      <c r="B3534" s="244" t="s">
        <v>17648</v>
      </c>
    </row>
    <row r="3535" spans="1:2" x14ac:dyDescent="0.2">
      <c r="A3535" s="244" t="s">
        <v>17649</v>
      </c>
      <c r="B3535" s="244" t="s">
        <v>17650</v>
      </c>
    </row>
    <row r="3536" spans="1:2" x14ac:dyDescent="0.2">
      <c r="A3536" s="244" t="s">
        <v>17651</v>
      </c>
      <c r="B3536" s="244" t="s">
        <v>17652</v>
      </c>
    </row>
    <row r="3537" spans="1:2" x14ac:dyDescent="0.2">
      <c r="A3537" s="244" t="s">
        <v>17653</v>
      </c>
      <c r="B3537" s="244" t="s">
        <v>17654</v>
      </c>
    </row>
    <row r="3538" spans="1:2" x14ac:dyDescent="0.2">
      <c r="A3538" s="244" t="s">
        <v>17655</v>
      </c>
      <c r="B3538" s="244" t="s">
        <v>17656</v>
      </c>
    </row>
    <row r="3539" spans="1:2" x14ac:dyDescent="0.2">
      <c r="A3539" s="244" t="s">
        <v>17657</v>
      </c>
      <c r="B3539" s="244" t="s">
        <v>17658</v>
      </c>
    </row>
    <row r="3540" spans="1:2" x14ac:dyDescent="0.2">
      <c r="A3540" s="244" t="s">
        <v>17659</v>
      </c>
      <c r="B3540" s="244" t="s">
        <v>17660</v>
      </c>
    </row>
    <row r="3541" spans="1:2" x14ac:dyDescent="0.2">
      <c r="A3541" s="244" t="s">
        <v>17661</v>
      </c>
      <c r="B3541" s="244" t="s">
        <v>17662</v>
      </c>
    </row>
    <row r="3542" spans="1:2" x14ac:dyDescent="0.2">
      <c r="A3542" s="244" t="s">
        <v>17663</v>
      </c>
      <c r="B3542" s="244" t="s">
        <v>17664</v>
      </c>
    </row>
    <row r="3543" spans="1:2" x14ac:dyDescent="0.2">
      <c r="A3543" s="244" t="s">
        <v>17665</v>
      </c>
      <c r="B3543" s="244" t="s">
        <v>17666</v>
      </c>
    </row>
    <row r="3544" spans="1:2" x14ac:dyDescent="0.2">
      <c r="A3544" s="244" t="s">
        <v>17667</v>
      </c>
      <c r="B3544" s="244" t="s">
        <v>17668</v>
      </c>
    </row>
    <row r="3545" spans="1:2" x14ac:dyDescent="0.2">
      <c r="A3545" s="244" t="s">
        <v>17669</v>
      </c>
      <c r="B3545" s="244" t="s">
        <v>17670</v>
      </c>
    </row>
    <row r="3546" spans="1:2" x14ac:dyDescent="0.2">
      <c r="A3546" s="244" t="s">
        <v>17671</v>
      </c>
      <c r="B3546" s="244" t="s">
        <v>17672</v>
      </c>
    </row>
    <row r="3547" spans="1:2" x14ac:dyDescent="0.2">
      <c r="A3547" s="244" t="s">
        <v>17673</v>
      </c>
      <c r="B3547" s="244" t="s">
        <v>17674</v>
      </c>
    </row>
    <row r="3548" spans="1:2" x14ac:dyDescent="0.2">
      <c r="A3548" s="244" t="s">
        <v>17675</v>
      </c>
      <c r="B3548" s="244" t="s">
        <v>17676</v>
      </c>
    </row>
    <row r="3549" spans="1:2" x14ac:dyDescent="0.2">
      <c r="A3549" s="244" t="s">
        <v>17677</v>
      </c>
      <c r="B3549" s="244" t="s">
        <v>17678</v>
      </c>
    </row>
    <row r="3550" spans="1:2" x14ac:dyDescent="0.2">
      <c r="A3550" s="244" t="s">
        <v>17679</v>
      </c>
      <c r="B3550" s="244" t="s">
        <v>17680</v>
      </c>
    </row>
    <row r="3551" spans="1:2" x14ac:dyDescent="0.2">
      <c r="A3551" s="244" t="s">
        <v>17681</v>
      </c>
      <c r="B3551" s="244" t="s">
        <v>17682</v>
      </c>
    </row>
    <row r="3552" spans="1:2" x14ac:dyDescent="0.2">
      <c r="A3552" s="244" t="s">
        <v>17683</v>
      </c>
      <c r="B3552" s="244" t="s">
        <v>17684</v>
      </c>
    </row>
    <row r="3553" spans="1:2" x14ac:dyDescent="0.2">
      <c r="A3553" s="244" t="s">
        <v>17685</v>
      </c>
      <c r="B3553" s="244" t="s">
        <v>17686</v>
      </c>
    </row>
    <row r="3554" spans="1:2" x14ac:dyDescent="0.2">
      <c r="A3554" s="244" t="s">
        <v>17687</v>
      </c>
      <c r="B3554" s="244" t="s">
        <v>17688</v>
      </c>
    </row>
    <row r="3555" spans="1:2" x14ac:dyDescent="0.2">
      <c r="A3555" s="244" t="s">
        <v>17689</v>
      </c>
      <c r="B3555" s="244" t="s">
        <v>17690</v>
      </c>
    </row>
    <row r="3556" spans="1:2" x14ac:dyDescent="0.2">
      <c r="A3556" s="244" t="s">
        <v>17691</v>
      </c>
      <c r="B3556" s="244" t="s">
        <v>17692</v>
      </c>
    </row>
    <row r="3557" spans="1:2" x14ac:dyDescent="0.2">
      <c r="A3557" s="244" t="s">
        <v>17693</v>
      </c>
      <c r="B3557" s="244" t="s">
        <v>17694</v>
      </c>
    </row>
    <row r="3558" spans="1:2" x14ac:dyDescent="0.2">
      <c r="A3558" s="244" t="s">
        <v>17695</v>
      </c>
      <c r="B3558" s="244" t="s">
        <v>17696</v>
      </c>
    </row>
    <row r="3559" spans="1:2" x14ac:dyDescent="0.2">
      <c r="A3559" s="244" t="s">
        <v>17697</v>
      </c>
      <c r="B3559" s="244" t="s">
        <v>17698</v>
      </c>
    </row>
    <row r="3560" spans="1:2" x14ac:dyDescent="0.2">
      <c r="A3560" s="244" t="s">
        <v>17699</v>
      </c>
      <c r="B3560" s="244" t="s">
        <v>17700</v>
      </c>
    </row>
    <row r="3561" spans="1:2" x14ac:dyDescent="0.2">
      <c r="A3561" s="244" t="s">
        <v>17701</v>
      </c>
      <c r="B3561" s="244" t="s">
        <v>17702</v>
      </c>
    </row>
    <row r="3562" spans="1:2" x14ac:dyDescent="0.2">
      <c r="A3562" s="244" t="s">
        <v>17703</v>
      </c>
      <c r="B3562" s="244" t="s">
        <v>17704</v>
      </c>
    </row>
    <row r="3563" spans="1:2" x14ac:dyDescent="0.2">
      <c r="A3563" s="244" t="s">
        <v>17705</v>
      </c>
      <c r="B3563" s="244" t="s">
        <v>17706</v>
      </c>
    </row>
    <row r="3564" spans="1:2" x14ac:dyDescent="0.2">
      <c r="A3564" s="244" t="s">
        <v>17707</v>
      </c>
      <c r="B3564" s="244" t="s">
        <v>17708</v>
      </c>
    </row>
    <row r="3565" spans="1:2" x14ac:dyDescent="0.2">
      <c r="A3565" s="244" t="s">
        <v>17709</v>
      </c>
      <c r="B3565" s="244" t="s">
        <v>17710</v>
      </c>
    </row>
    <row r="3566" spans="1:2" x14ac:dyDescent="0.2">
      <c r="A3566" s="244" t="s">
        <v>17711</v>
      </c>
      <c r="B3566" s="244" t="s">
        <v>17712</v>
      </c>
    </row>
    <row r="3567" spans="1:2" x14ac:dyDescent="0.2">
      <c r="A3567" s="244" t="s">
        <v>17713</v>
      </c>
      <c r="B3567" s="244" t="s">
        <v>17714</v>
      </c>
    </row>
    <row r="3568" spans="1:2" x14ac:dyDescent="0.2">
      <c r="A3568" s="244" t="s">
        <v>17715</v>
      </c>
      <c r="B3568" s="244" t="s">
        <v>17716</v>
      </c>
    </row>
    <row r="3569" spans="1:2" x14ac:dyDescent="0.2">
      <c r="A3569" s="244" t="s">
        <v>17717</v>
      </c>
      <c r="B3569" s="244" t="s">
        <v>17718</v>
      </c>
    </row>
    <row r="3570" spans="1:2" x14ac:dyDescent="0.2">
      <c r="A3570" s="244" t="s">
        <v>17719</v>
      </c>
      <c r="B3570" s="244" t="s">
        <v>17720</v>
      </c>
    </row>
    <row r="3571" spans="1:2" x14ac:dyDescent="0.2">
      <c r="A3571" s="244" t="s">
        <v>17721</v>
      </c>
      <c r="B3571" s="244" t="s">
        <v>17722</v>
      </c>
    </row>
    <row r="3572" spans="1:2" x14ac:dyDescent="0.2">
      <c r="A3572" s="244" t="s">
        <v>17723</v>
      </c>
      <c r="B3572" s="244" t="s">
        <v>17724</v>
      </c>
    </row>
    <row r="3573" spans="1:2" x14ac:dyDescent="0.2">
      <c r="A3573" s="244" t="s">
        <v>17725</v>
      </c>
      <c r="B3573" s="244" t="s">
        <v>17726</v>
      </c>
    </row>
    <row r="3574" spans="1:2" x14ac:dyDescent="0.2">
      <c r="A3574" s="244" t="s">
        <v>17727</v>
      </c>
      <c r="B3574" s="244" t="s">
        <v>17728</v>
      </c>
    </row>
    <row r="3575" spans="1:2" x14ac:dyDescent="0.2">
      <c r="A3575" s="244" t="s">
        <v>17729</v>
      </c>
      <c r="B3575" s="244" t="s">
        <v>17730</v>
      </c>
    </row>
    <row r="3576" spans="1:2" x14ac:dyDescent="0.2">
      <c r="A3576" s="244" t="s">
        <v>17731</v>
      </c>
      <c r="B3576" s="244" t="s">
        <v>17732</v>
      </c>
    </row>
    <row r="3577" spans="1:2" x14ac:dyDescent="0.2">
      <c r="A3577" s="244" t="s">
        <v>17733</v>
      </c>
      <c r="B3577" s="244" t="s">
        <v>17734</v>
      </c>
    </row>
    <row r="3578" spans="1:2" x14ac:dyDescent="0.2">
      <c r="A3578" s="244" t="s">
        <v>17735</v>
      </c>
      <c r="B3578" s="244" t="s">
        <v>17736</v>
      </c>
    </row>
    <row r="3579" spans="1:2" x14ac:dyDescent="0.2">
      <c r="A3579" s="244" t="s">
        <v>17737</v>
      </c>
      <c r="B3579" s="244" t="s">
        <v>17738</v>
      </c>
    </row>
    <row r="3580" spans="1:2" x14ac:dyDescent="0.2">
      <c r="A3580" s="244" t="s">
        <v>17739</v>
      </c>
      <c r="B3580" s="244" t="s">
        <v>17740</v>
      </c>
    </row>
    <row r="3581" spans="1:2" x14ac:dyDescent="0.2">
      <c r="A3581" s="244" t="s">
        <v>17741</v>
      </c>
      <c r="B3581" s="244" t="s">
        <v>17742</v>
      </c>
    </row>
    <row r="3582" spans="1:2" x14ac:dyDescent="0.2">
      <c r="A3582" s="244" t="s">
        <v>17743</v>
      </c>
      <c r="B3582" s="244" t="s">
        <v>17744</v>
      </c>
    </row>
    <row r="3583" spans="1:2" x14ac:dyDescent="0.2">
      <c r="A3583" s="244" t="s">
        <v>17745</v>
      </c>
      <c r="B3583" s="244" t="s">
        <v>17746</v>
      </c>
    </row>
    <row r="3584" spans="1:2" x14ac:dyDescent="0.2">
      <c r="A3584" s="244" t="s">
        <v>17747</v>
      </c>
      <c r="B3584" s="244" t="s">
        <v>17748</v>
      </c>
    </row>
    <row r="3585" spans="1:2" x14ac:dyDescent="0.2">
      <c r="A3585" s="244" t="s">
        <v>17749</v>
      </c>
      <c r="B3585" s="244" t="s">
        <v>17750</v>
      </c>
    </row>
    <row r="3586" spans="1:2" x14ac:dyDescent="0.2">
      <c r="A3586" s="244" t="s">
        <v>17751</v>
      </c>
      <c r="B3586" s="244" t="s">
        <v>17752</v>
      </c>
    </row>
    <row r="3587" spans="1:2" x14ac:dyDescent="0.2">
      <c r="A3587" s="244" t="s">
        <v>17753</v>
      </c>
      <c r="B3587" s="244" t="s">
        <v>17754</v>
      </c>
    </row>
    <row r="3588" spans="1:2" x14ac:dyDescent="0.2">
      <c r="A3588" s="244" t="s">
        <v>17755</v>
      </c>
      <c r="B3588" s="244" t="s">
        <v>17756</v>
      </c>
    </row>
    <row r="3589" spans="1:2" x14ac:dyDescent="0.2">
      <c r="A3589" s="244" t="s">
        <v>17757</v>
      </c>
      <c r="B3589" s="244" t="s">
        <v>17758</v>
      </c>
    </row>
    <row r="3590" spans="1:2" x14ac:dyDescent="0.2">
      <c r="A3590" s="244" t="s">
        <v>17759</v>
      </c>
      <c r="B3590" s="244" t="s">
        <v>17760</v>
      </c>
    </row>
    <row r="3591" spans="1:2" x14ac:dyDescent="0.2">
      <c r="A3591" s="244" t="s">
        <v>17761</v>
      </c>
      <c r="B3591" s="244" t="s">
        <v>17762</v>
      </c>
    </row>
    <row r="3592" spans="1:2" x14ac:dyDescent="0.2">
      <c r="A3592" s="244" t="s">
        <v>17763</v>
      </c>
      <c r="B3592" s="244" t="s">
        <v>17764</v>
      </c>
    </row>
    <row r="3593" spans="1:2" x14ac:dyDescent="0.2">
      <c r="A3593" s="244" t="s">
        <v>17765</v>
      </c>
      <c r="B3593" s="244" t="s">
        <v>17766</v>
      </c>
    </row>
    <row r="3594" spans="1:2" x14ac:dyDescent="0.2">
      <c r="A3594" s="244" t="s">
        <v>17767</v>
      </c>
      <c r="B3594" s="244" t="s">
        <v>17768</v>
      </c>
    </row>
    <row r="3595" spans="1:2" x14ac:dyDescent="0.2">
      <c r="A3595" s="244" t="s">
        <v>17769</v>
      </c>
      <c r="B3595" s="244" t="s">
        <v>17770</v>
      </c>
    </row>
    <row r="3596" spans="1:2" x14ac:dyDescent="0.2">
      <c r="A3596" s="244" t="s">
        <v>17771</v>
      </c>
      <c r="B3596" s="244" t="s">
        <v>17772</v>
      </c>
    </row>
    <row r="3597" spans="1:2" x14ac:dyDescent="0.2">
      <c r="A3597" s="244" t="s">
        <v>17773</v>
      </c>
      <c r="B3597" s="244" t="s">
        <v>17774</v>
      </c>
    </row>
    <row r="3598" spans="1:2" x14ac:dyDescent="0.2">
      <c r="A3598" s="244" t="s">
        <v>17775</v>
      </c>
      <c r="B3598" s="244" t="s">
        <v>17776</v>
      </c>
    </row>
    <row r="3599" spans="1:2" x14ac:dyDescent="0.2">
      <c r="A3599" s="244" t="s">
        <v>17777</v>
      </c>
      <c r="B3599" s="244" t="s">
        <v>17778</v>
      </c>
    </row>
    <row r="3600" spans="1:2" x14ac:dyDescent="0.2">
      <c r="A3600" s="244" t="s">
        <v>17779</v>
      </c>
      <c r="B3600" s="244" t="s">
        <v>17780</v>
      </c>
    </row>
    <row r="3601" spans="1:2" x14ac:dyDescent="0.2">
      <c r="A3601" s="244" t="s">
        <v>17781</v>
      </c>
      <c r="B3601" s="244" t="s">
        <v>17782</v>
      </c>
    </row>
    <row r="3602" spans="1:2" x14ac:dyDescent="0.2">
      <c r="A3602" s="244" t="s">
        <v>17783</v>
      </c>
      <c r="B3602" s="244" t="s">
        <v>17784</v>
      </c>
    </row>
    <row r="3603" spans="1:2" x14ac:dyDescent="0.2">
      <c r="A3603" s="244" t="s">
        <v>17785</v>
      </c>
      <c r="B3603" s="244" t="s">
        <v>17786</v>
      </c>
    </row>
    <row r="3604" spans="1:2" x14ac:dyDescent="0.2">
      <c r="A3604" s="244" t="s">
        <v>17787</v>
      </c>
      <c r="B3604" s="244" t="s">
        <v>17788</v>
      </c>
    </row>
    <row r="3605" spans="1:2" x14ac:dyDescent="0.2">
      <c r="A3605" s="244" t="s">
        <v>17789</v>
      </c>
      <c r="B3605" s="244" t="s">
        <v>17790</v>
      </c>
    </row>
    <row r="3606" spans="1:2" x14ac:dyDescent="0.2">
      <c r="A3606" s="244" t="s">
        <v>17791</v>
      </c>
      <c r="B3606" s="244" t="s">
        <v>17792</v>
      </c>
    </row>
    <row r="3607" spans="1:2" x14ac:dyDescent="0.2">
      <c r="A3607" s="244" t="s">
        <v>17793</v>
      </c>
      <c r="B3607" s="244" t="s">
        <v>17794</v>
      </c>
    </row>
    <row r="3608" spans="1:2" x14ac:dyDescent="0.2">
      <c r="A3608" s="244" t="s">
        <v>17795</v>
      </c>
      <c r="B3608" s="244" t="s">
        <v>17796</v>
      </c>
    </row>
    <row r="3609" spans="1:2" x14ac:dyDescent="0.2">
      <c r="A3609" s="244" t="s">
        <v>17797</v>
      </c>
      <c r="B3609" s="244" t="s">
        <v>17798</v>
      </c>
    </row>
    <row r="3610" spans="1:2" x14ac:dyDescent="0.2">
      <c r="A3610" s="244" t="s">
        <v>17799</v>
      </c>
      <c r="B3610" s="244" t="s">
        <v>17800</v>
      </c>
    </row>
    <row r="3611" spans="1:2" x14ac:dyDescent="0.2">
      <c r="A3611" s="244" t="s">
        <v>17801</v>
      </c>
      <c r="B3611" s="244" t="s">
        <v>17802</v>
      </c>
    </row>
    <row r="3612" spans="1:2" x14ac:dyDescent="0.2">
      <c r="A3612" s="244" t="s">
        <v>17803</v>
      </c>
      <c r="B3612" s="244" t="s">
        <v>17804</v>
      </c>
    </row>
    <row r="3613" spans="1:2" x14ac:dyDescent="0.2">
      <c r="A3613" s="244" t="s">
        <v>17805</v>
      </c>
      <c r="B3613" s="244" t="s">
        <v>17806</v>
      </c>
    </row>
    <row r="3614" spans="1:2" x14ac:dyDescent="0.2">
      <c r="A3614" s="244" t="s">
        <v>17807</v>
      </c>
      <c r="B3614" s="244" t="s">
        <v>17808</v>
      </c>
    </row>
    <row r="3615" spans="1:2" x14ac:dyDescent="0.2">
      <c r="A3615" s="244" t="s">
        <v>17809</v>
      </c>
      <c r="B3615" s="244" t="s">
        <v>17810</v>
      </c>
    </row>
    <row r="3616" spans="1:2" x14ac:dyDescent="0.2">
      <c r="A3616" s="244" t="s">
        <v>17811</v>
      </c>
      <c r="B3616" s="244" t="s">
        <v>17812</v>
      </c>
    </row>
    <row r="3617" spans="1:2" x14ac:dyDescent="0.2">
      <c r="A3617" s="244" t="s">
        <v>17813</v>
      </c>
      <c r="B3617" s="244" t="s">
        <v>17814</v>
      </c>
    </row>
    <row r="3618" spans="1:2" x14ac:dyDescent="0.2">
      <c r="A3618" s="244" t="s">
        <v>17815</v>
      </c>
      <c r="B3618" s="244" t="s">
        <v>17816</v>
      </c>
    </row>
    <row r="3619" spans="1:2" x14ac:dyDescent="0.2">
      <c r="A3619" s="244" t="s">
        <v>17817</v>
      </c>
      <c r="B3619" s="244" t="s">
        <v>17818</v>
      </c>
    </row>
    <row r="3620" spans="1:2" x14ac:dyDescent="0.2">
      <c r="A3620" s="244" t="s">
        <v>17819</v>
      </c>
      <c r="B3620" s="244" t="s">
        <v>17820</v>
      </c>
    </row>
    <row r="3621" spans="1:2" x14ac:dyDescent="0.2">
      <c r="A3621" s="244" t="s">
        <v>17821</v>
      </c>
      <c r="B3621" s="244" t="s">
        <v>17822</v>
      </c>
    </row>
    <row r="3622" spans="1:2" x14ac:dyDescent="0.2">
      <c r="A3622" s="244" t="s">
        <v>17823</v>
      </c>
      <c r="B3622" s="244" t="s">
        <v>17824</v>
      </c>
    </row>
    <row r="3623" spans="1:2" x14ac:dyDescent="0.2">
      <c r="A3623" s="244" t="s">
        <v>17825</v>
      </c>
      <c r="B3623" s="244" t="s">
        <v>17826</v>
      </c>
    </row>
    <row r="3624" spans="1:2" x14ac:dyDescent="0.2">
      <c r="A3624" s="244" t="s">
        <v>17827</v>
      </c>
      <c r="B3624" s="244" t="s">
        <v>17828</v>
      </c>
    </row>
    <row r="3625" spans="1:2" x14ac:dyDescent="0.2">
      <c r="A3625" s="244" t="s">
        <v>17829</v>
      </c>
      <c r="B3625" s="244" t="s">
        <v>17830</v>
      </c>
    </row>
    <row r="3626" spans="1:2" x14ac:dyDescent="0.2">
      <c r="A3626" s="244" t="s">
        <v>17831</v>
      </c>
      <c r="B3626" s="244" t="s">
        <v>17832</v>
      </c>
    </row>
    <row r="3627" spans="1:2" x14ac:dyDescent="0.2">
      <c r="A3627" s="244" t="s">
        <v>17833</v>
      </c>
      <c r="B3627" s="244" t="s">
        <v>17834</v>
      </c>
    </row>
    <row r="3628" spans="1:2" x14ac:dyDescent="0.2">
      <c r="A3628" s="244" t="s">
        <v>17835</v>
      </c>
      <c r="B3628" s="244" t="s">
        <v>17836</v>
      </c>
    </row>
    <row r="3629" spans="1:2" x14ac:dyDescent="0.2">
      <c r="A3629" s="244" t="s">
        <v>17837</v>
      </c>
      <c r="B3629" s="244" t="s">
        <v>17838</v>
      </c>
    </row>
    <row r="3630" spans="1:2" x14ac:dyDescent="0.2">
      <c r="A3630" s="244" t="s">
        <v>17839</v>
      </c>
      <c r="B3630" s="244" t="s">
        <v>17840</v>
      </c>
    </row>
    <row r="3631" spans="1:2" x14ac:dyDescent="0.2">
      <c r="A3631" s="244" t="s">
        <v>17841</v>
      </c>
      <c r="B3631" s="244" t="s">
        <v>17842</v>
      </c>
    </row>
    <row r="3632" spans="1:2" x14ac:dyDescent="0.2">
      <c r="A3632" s="244" t="s">
        <v>17843</v>
      </c>
      <c r="B3632" s="244" t="s">
        <v>17844</v>
      </c>
    </row>
    <row r="3633" spans="1:2" x14ac:dyDescent="0.2">
      <c r="A3633" s="244" t="s">
        <v>17845</v>
      </c>
      <c r="B3633" s="244" t="s">
        <v>17846</v>
      </c>
    </row>
    <row r="3634" spans="1:2" x14ac:dyDescent="0.2">
      <c r="A3634" s="244" t="s">
        <v>17847</v>
      </c>
      <c r="B3634" s="244" t="s">
        <v>17848</v>
      </c>
    </row>
    <row r="3635" spans="1:2" x14ac:dyDescent="0.2">
      <c r="A3635" s="244" t="s">
        <v>17849</v>
      </c>
      <c r="B3635" s="244" t="s">
        <v>17850</v>
      </c>
    </row>
    <row r="3636" spans="1:2" x14ac:dyDescent="0.2">
      <c r="A3636" s="244" t="s">
        <v>17851</v>
      </c>
      <c r="B3636" s="244" t="s">
        <v>17852</v>
      </c>
    </row>
    <row r="3637" spans="1:2" x14ac:dyDescent="0.2">
      <c r="A3637" s="244" t="s">
        <v>17853</v>
      </c>
      <c r="B3637" s="244" t="s">
        <v>17854</v>
      </c>
    </row>
    <row r="3638" spans="1:2" x14ac:dyDescent="0.2">
      <c r="A3638" s="244" t="s">
        <v>17855</v>
      </c>
      <c r="B3638" s="244" t="s">
        <v>17856</v>
      </c>
    </row>
    <row r="3639" spans="1:2" x14ac:dyDescent="0.2">
      <c r="A3639" s="244" t="s">
        <v>17857</v>
      </c>
      <c r="B3639" s="244" t="s">
        <v>17858</v>
      </c>
    </row>
    <row r="3640" spans="1:2" x14ac:dyDescent="0.2">
      <c r="A3640" s="244" t="s">
        <v>17859</v>
      </c>
      <c r="B3640" s="244" t="s">
        <v>17860</v>
      </c>
    </row>
    <row r="3641" spans="1:2" x14ac:dyDescent="0.2">
      <c r="A3641" s="244" t="s">
        <v>17861</v>
      </c>
      <c r="B3641" s="244" t="s">
        <v>17862</v>
      </c>
    </row>
    <row r="3642" spans="1:2" x14ac:dyDescent="0.2">
      <c r="A3642" s="244" t="s">
        <v>17863</v>
      </c>
      <c r="B3642" s="244" t="s">
        <v>17864</v>
      </c>
    </row>
    <row r="3643" spans="1:2" x14ac:dyDescent="0.2">
      <c r="A3643" s="244" t="s">
        <v>17865</v>
      </c>
      <c r="B3643" s="244" t="s">
        <v>17866</v>
      </c>
    </row>
    <row r="3644" spans="1:2" x14ac:dyDescent="0.2">
      <c r="A3644" s="244" t="s">
        <v>17867</v>
      </c>
      <c r="B3644" s="244" t="s">
        <v>17868</v>
      </c>
    </row>
    <row r="3645" spans="1:2" x14ac:dyDescent="0.2">
      <c r="A3645" s="244" t="s">
        <v>17869</v>
      </c>
      <c r="B3645" s="244" t="s">
        <v>17870</v>
      </c>
    </row>
    <row r="3646" spans="1:2" x14ac:dyDescent="0.2">
      <c r="A3646" s="244" t="s">
        <v>17871</v>
      </c>
      <c r="B3646" s="244" t="s">
        <v>17872</v>
      </c>
    </row>
    <row r="3647" spans="1:2" x14ac:dyDescent="0.2">
      <c r="A3647" s="244" t="s">
        <v>17873</v>
      </c>
      <c r="B3647" s="244" t="s">
        <v>17874</v>
      </c>
    </row>
    <row r="3648" spans="1:2" x14ac:dyDescent="0.2">
      <c r="A3648" s="244" t="s">
        <v>17875</v>
      </c>
      <c r="B3648" s="244" t="s">
        <v>17876</v>
      </c>
    </row>
    <row r="3649" spans="1:2" x14ac:dyDescent="0.2">
      <c r="A3649" s="244" t="s">
        <v>17877</v>
      </c>
      <c r="B3649" s="244" t="s">
        <v>17878</v>
      </c>
    </row>
    <row r="3650" spans="1:2" x14ac:dyDescent="0.2">
      <c r="A3650" s="244" t="s">
        <v>17879</v>
      </c>
      <c r="B3650" s="244" t="s">
        <v>17880</v>
      </c>
    </row>
    <row r="3651" spans="1:2" x14ac:dyDescent="0.2">
      <c r="A3651" s="244" t="s">
        <v>17881</v>
      </c>
      <c r="B3651" s="244" t="s">
        <v>17882</v>
      </c>
    </row>
    <row r="3652" spans="1:2" x14ac:dyDescent="0.2">
      <c r="A3652" s="244" t="s">
        <v>17883</v>
      </c>
      <c r="B3652" s="244" t="s">
        <v>17884</v>
      </c>
    </row>
    <row r="3653" spans="1:2" x14ac:dyDescent="0.2">
      <c r="A3653" s="244" t="s">
        <v>17885</v>
      </c>
      <c r="B3653" s="244" t="s">
        <v>17886</v>
      </c>
    </row>
    <row r="3654" spans="1:2" x14ac:dyDescent="0.2">
      <c r="A3654" s="244" t="s">
        <v>17887</v>
      </c>
      <c r="B3654" s="244" t="s">
        <v>17888</v>
      </c>
    </row>
    <row r="3655" spans="1:2" x14ac:dyDescent="0.2">
      <c r="A3655" s="244" t="s">
        <v>17889</v>
      </c>
      <c r="B3655" s="244" t="s">
        <v>17890</v>
      </c>
    </row>
    <row r="3656" spans="1:2" x14ac:dyDescent="0.2">
      <c r="A3656" s="244" t="s">
        <v>17891</v>
      </c>
      <c r="B3656" s="244" t="s">
        <v>17892</v>
      </c>
    </row>
    <row r="3657" spans="1:2" x14ac:dyDescent="0.2">
      <c r="A3657" s="244" t="s">
        <v>17893</v>
      </c>
      <c r="B3657" s="244" t="s">
        <v>17894</v>
      </c>
    </row>
    <row r="3658" spans="1:2" x14ac:dyDescent="0.2">
      <c r="A3658" s="244" t="s">
        <v>17895</v>
      </c>
      <c r="B3658" s="244" t="s">
        <v>17896</v>
      </c>
    </row>
    <row r="3659" spans="1:2" x14ac:dyDescent="0.2">
      <c r="A3659" s="244" t="s">
        <v>17897</v>
      </c>
      <c r="B3659" s="244" t="s">
        <v>17898</v>
      </c>
    </row>
    <row r="3660" spans="1:2" x14ac:dyDescent="0.2">
      <c r="A3660" s="244" t="s">
        <v>17899</v>
      </c>
      <c r="B3660" s="244" t="s">
        <v>17900</v>
      </c>
    </row>
    <row r="3661" spans="1:2" x14ac:dyDescent="0.2">
      <c r="A3661" s="244" t="s">
        <v>17901</v>
      </c>
      <c r="B3661" s="244" t="s">
        <v>17902</v>
      </c>
    </row>
    <row r="3662" spans="1:2" x14ac:dyDescent="0.2">
      <c r="A3662" s="244" t="s">
        <v>17903</v>
      </c>
      <c r="B3662" s="244" t="s">
        <v>17904</v>
      </c>
    </row>
    <row r="3663" spans="1:2" x14ac:dyDescent="0.2">
      <c r="A3663" s="244" t="s">
        <v>17905</v>
      </c>
      <c r="B3663" s="244" t="s">
        <v>17906</v>
      </c>
    </row>
    <row r="3664" spans="1:2" x14ac:dyDescent="0.2">
      <c r="A3664" s="244" t="s">
        <v>17907</v>
      </c>
      <c r="B3664" s="244" t="s">
        <v>17908</v>
      </c>
    </row>
    <row r="3665" spans="1:2" x14ac:dyDescent="0.2">
      <c r="A3665" s="244" t="s">
        <v>17909</v>
      </c>
      <c r="B3665" s="244" t="s">
        <v>17910</v>
      </c>
    </row>
    <row r="3666" spans="1:2" x14ac:dyDescent="0.2">
      <c r="A3666" s="244" t="s">
        <v>17911</v>
      </c>
      <c r="B3666" s="244" t="s">
        <v>17912</v>
      </c>
    </row>
    <row r="3667" spans="1:2" x14ac:dyDescent="0.2">
      <c r="A3667" s="244" t="s">
        <v>17913</v>
      </c>
      <c r="B3667" s="244" t="s">
        <v>17914</v>
      </c>
    </row>
    <row r="3668" spans="1:2" x14ac:dyDescent="0.2">
      <c r="A3668" s="244" t="s">
        <v>17915</v>
      </c>
      <c r="B3668" s="244" t="s">
        <v>17916</v>
      </c>
    </row>
    <row r="3669" spans="1:2" x14ac:dyDescent="0.2">
      <c r="A3669" s="244" t="s">
        <v>17917</v>
      </c>
      <c r="B3669" s="244" t="s">
        <v>17918</v>
      </c>
    </row>
    <row r="3670" spans="1:2" x14ac:dyDescent="0.2">
      <c r="A3670" s="244" t="s">
        <v>17919</v>
      </c>
      <c r="B3670" s="244" t="s">
        <v>17920</v>
      </c>
    </row>
    <row r="3671" spans="1:2" x14ac:dyDescent="0.2">
      <c r="A3671" s="244" t="s">
        <v>17921</v>
      </c>
      <c r="B3671" s="244" t="s">
        <v>17922</v>
      </c>
    </row>
    <row r="3672" spans="1:2" x14ac:dyDescent="0.2">
      <c r="A3672" s="244" t="s">
        <v>17923</v>
      </c>
      <c r="B3672" s="244" t="s">
        <v>17924</v>
      </c>
    </row>
    <row r="3673" spans="1:2" x14ac:dyDescent="0.2">
      <c r="A3673" s="244" t="s">
        <v>17925</v>
      </c>
      <c r="B3673" s="244" t="s">
        <v>17926</v>
      </c>
    </row>
    <row r="3674" spans="1:2" x14ac:dyDescent="0.2">
      <c r="A3674" s="244" t="s">
        <v>17927</v>
      </c>
      <c r="B3674" s="244" t="s">
        <v>17928</v>
      </c>
    </row>
    <row r="3675" spans="1:2" x14ac:dyDescent="0.2">
      <c r="A3675" s="244" t="s">
        <v>17929</v>
      </c>
      <c r="B3675" s="244" t="s">
        <v>17930</v>
      </c>
    </row>
    <row r="3676" spans="1:2" x14ac:dyDescent="0.2">
      <c r="A3676" s="244" t="s">
        <v>17931</v>
      </c>
      <c r="B3676" s="244" t="s">
        <v>17932</v>
      </c>
    </row>
    <row r="3677" spans="1:2" x14ac:dyDescent="0.2">
      <c r="A3677" s="244" t="s">
        <v>17933</v>
      </c>
      <c r="B3677" s="244" t="s">
        <v>17934</v>
      </c>
    </row>
    <row r="3678" spans="1:2" x14ac:dyDescent="0.2">
      <c r="A3678" s="244" t="s">
        <v>17935</v>
      </c>
      <c r="B3678" s="244" t="s">
        <v>17936</v>
      </c>
    </row>
    <row r="3679" spans="1:2" x14ac:dyDescent="0.2">
      <c r="A3679" s="244" t="s">
        <v>17937</v>
      </c>
      <c r="B3679" s="244" t="s">
        <v>17938</v>
      </c>
    </row>
    <row r="3680" spans="1:2" x14ac:dyDescent="0.2">
      <c r="A3680" s="244" t="s">
        <v>17939</v>
      </c>
      <c r="B3680" s="244" t="s">
        <v>17940</v>
      </c>
    </row>
    <row r="3681" spans="1:2" x14ac:dyDescent="0.2">
      <c r="A3681" s="244" t="s">
        <v>17941</v>
      </c>
      <c r="B3681" s="244" t="s">
        <v>17942</v>
      </c>
    </row>
    <row r="3682" spans="1:2" x14ac:dyDescent="0.2">
      <c r="A3682" s="244" t="s">
        <v>17943</v>
      </c>
      <c r="B3682" s="244" t="s">
        <v>17944</v>
      </c>
    </row>
    <row r="3683" spans="1:2" x14ac:dyDescent="0.2">
      <c r="A3683" s="244" t="s">
        <v>17945</v>
      </c>
      <c r="B3683" s="244" t="s">
        <v>17946</v>
      </c>
    </row>
    <row r="3684" spans="1:2" x14ac:dyDescent="0.2">
      <c r="A3684" s="244" t="s">
        <v>17947</v>
      </c>
      <c r="B3684" s="244" t="s">
        <v>17948</v>
      </c>
    </row>
    <row r="3685" spans="1:2" x14ac:dyDescent="0.2">
      <c r="A3685" s="244" t="s">
        <v>17949</v>
      </c>
      <c r="B3685" s="244" t="s">
        <v>17950</v>
      </c>
    </row>
    <row r="3686" spans="1:2" x14ac:dyDescent="0.2">
      <c r="A3686" s="244" t="s">
        <v>17951</v>
      </c>
      <c r="B3686" s="244" t="s">
        <v>17952</v>
      </c>
    </row>
    <row r="3687" spans="1:2" x14ac:dyDescent="0.2">
      <c r="A3687" s="244" t="s">
        <v>17953</v>
      </c>
      <c r="B3687" s="244" t="s">
        <v>17954</v>
      </c>
    </row>
    <row r="3688" spans="1:2" x14ac:dyDescent="0.2">
      <c r="A3688" s="244" t="s">
        <v>17955</v>
      </c>
      <c r="B3688" s="244" t="s">
        <v>17956</v>
      </c>
    </row>
    <row r="3689" spans="1:2" x14ac:dyDescent="0.2">
      <c r="A3689" s="244" t="s">
        <v>17957</v>
      </c>
      <c r="B3689" s="244" t="s">
        <v>17958</v>
      </c>
    </row>
    <row r="3690" spans="1:2" x14ac:dyDescent="0.2">
      <c r="A3690" s="244" t="s">
        <v>17959</v>
      </c>
      <c r="B3690" s="244" t="s">
        <v>17960</v>
      </c>
    </row>
    <row r="3691" spans="1:2" x14ac:dyDescent="0.2">
      <c r="A3691" s="244" t="s">
        <v>17961</v>
      </c>
      <c r="B3691" s="244" t="s">
        <v>17962</v>
      </c>
    </row>
    <row r="3692" spans="1:2" x14ac:dyDescent="0.2">
      <c r="A3692" s="244" t="s">
        <v>17963</v>
      </c>
      <c r="B3692" s="244" t="s">
        <v>17964</v>
      </c>
    </row>
    <row r="3693" spans="1:2" x14ac:dyDescent="0.2">
      <c r="A3693" s="244" t="s">
        <v>17965</v>
      </c>
      <c r="B3693" s="244" t="s">
        <v>17966</v>
      </c>
    </row>
    <row r="3694" spans="1:2" x14ac:dyDescent="0.2">
      <c r="A3694" s="244" t="s">
        <v>17967</v>
      </c>
      <c r="B3694" s="244" t="s">
        <v>17968</v>
      </c>
    </row>
    <row r="3695" spans="1:2" x14ac:dyDescent="0.2">
      <c r="A3695" s="244" t="s">
        <v>17969</v>
      </c>
      <c r="B3695" s="244" t="s">
        <v>17970</v>
      </c>
    </row>
    <row r="3696" spans="1:2" x14ac:dyDescent="0.2">
      <c r="A3696" s="244" t="s">
        <v>17971</v>
      </c>
      <c r="B3696" s="244" t="s">
        <v>17972</v>
      </c>
    </row>
    <row r="3697" spans="1:2" x14ac:dyDescent="0.2">
      <c r="A3697" s="244" t="s">
        <v>17973</v>
      </c>
      <c r="B3697" s="244" t="s">
        <v>17974</v>
      </c>
    </row>
    <row r="3698" spans="1:2" x14ac:dyDescent="0.2">
      <c r="A3698" s="244" t="s">
        <v>17975</v>
      </c>
      <c r="B3698" s="244" t="s">
        <v>17976</v>
      </c>
    </row>
    <row r="3699" spans="1:2" x14ac:dyDescent="0.2">
      <c r="A3699" s="244" t="s">
        <v>17977</v>
      </c>
      <c r="B3699" s="244" t="s">
        <v>17978</v>
      </c>
    </row>
    <row r="3700" spans="1:2" x14ac:dyDescent="0.2">
      <c r="A3700" s="244" t="s">
        <v>17979</v>
      </c>
      <c r="B3700" s="244" t="s">
        <v>17980</v>
      </c>
    </row>
    <row r="3701" spans="1:2" x14ac:dyDescent="0.2">
      <c r="A3701" s="244" t="s">
        <v>17981</v>
      </c>
      <c r="B3701" s="244" t="s">
        <v>17982</v>
      </c>
    </row>
    <row r="3702" spans="1:2" x14ac:dyDescent="0.2">
      <c r="A3702" s="244" t="s">
        <v>17983</v>
      </c>
      <c r="B3702" s="244" t="s">
        <v>17984</v>
      </c>
    </row>
    <row r="3703" spans="1:2" x14ac:dyDescent="0.2">
      <c r="A3703" s="244" t="s">
        <v>17985</v>
      </c>
      <c r="B3703" s="244" t="s">
        <v>17986</v>
      </c>
    </row>
    <row r="3704" spans="1:2" x14ac:dyDescent="0.2">
      <c r="A3704" s="244" t="s">
        <v>17987</v>
      </c>
      <c r="B3704" s="244" t="s">
        <v>17988</v>
      </c>
    </row>
    <row r="3705" spans="1:2" x14ac:dyDescent="0.2">
      <c r="A3705" s="244" t="s">
        <v>17989</v>
      </c>
      <c r="B3705" s="244" t="s">
        <v>17990</v>
      </c>
    </row>
    <row r="3706" spans="1:2" x14ac:dyDescent="0.2">
      <c r="A3706" s="244" t="s">
        <v>17991</v>
      </c>
      <c r="B3706" s="244" t="s">
        <v>17992</v>
      </c>
    </row>
    <row r="3707" spans="1:2" x14ac:dyDescent="0.2">
      <c r="A3707" s="244" t="s">
        <v>17993</v>
      </c>
      <c r="B3707" s="244" t="s">
        <v>17994</v>
      </c>
    </row>
    <row r="3708" spans="1:2" x14ac:dyDescent="0.2">
      <c r="A3708" s="244" t="s">
        <v>17995</v>
      </c>
      <c r="B3708" s="244" t="s">
        <v>17996</v>
      </c>
    </row>
    <row r="3709" spans="1:2" x14ac:dyDescent="0.2">
      <c r="A3709" s="244" t="s">
        <v>17997</v>
      </c>
      <c r="B3709" s="244" t="s">
        <v>17998</v>
      </c>
    </row>
    <row r="3710" spans="1:2" x14ac:dyDescent="0.2">
      <c r="A3710" s="244" t="s">
        <v>17999</v>
      </c>
      <c r="B3710" s="244" t="s">
        <v>18000</v>
      </c>
    </row>
    <row r="3711" spans="1:2" x14ac:dyDescent="0.2">
      <c r="A3711" s="244" t="s">
        <v>18001</v>
      </c>
      <c r="B3711" s="244" t="s">
        <v>18002</v>
      </c>
    </row>
    <row r="3712" spans="1:2" x14ac:dyDescent="0.2">
      <c r="A3712" s="244" t="s">
        <v>18003</v>
      </c>
      <c r="B3712" s="244" t="s">
        <v>18004</v>
      </c>
    </row>
    <row r="3713" spans="1:2" x14ac:dyDescent="0.2">
      <c r="A3713" s="244" t="s">
        <v>18005</v>
      </c>
      <c r="B3713" s="244" t="s">
        <v>18006</v>
      </c>
    </row>
    <row r="3714" spans="1:2" x14ac:dyDescent="0.2">
      <c r="A3714" s="244" t="s">
        <v>18007</v>
      </c>
      <c r="B3714" s="244" t="s">
        <v>18008</v>
      </c>
    </row>
    <row r="3715" spans="1:2" x14ac:dyDescent="0.2">
      <c r="A3715" s="244" t="s">
        <v>18009</v>
      </c>
      <c r="B3715" s="244" t="s">
        <v>18010</v>
      </c>
    </row>
    <row r="3716" spans="1:2" x14ac:dyDescent="0.2">
      <c r="A3716" s="244" t="s">
        <v>18011</v>
      </c>
      <c r="B3716" s="244" t="s">
        <v>18012</v>
      </c>
    </row>
    <row r="3717" spans="1:2" x14ac:dyDescent="0.2">
      <c r="A3717" s="244" t="s">
        <v>18013</v>
      </c>
      <c r="B3717" s="244" t="s">
        <v>18014</v>
      </c>
    </row>
    <row r="3718" spans="1:2" x14ac:dyDescent="0.2">
      <c r="A3718" s="244" t="s">
        <v>18015</v>
      </c>
      <c r="B3718" s="244" t="s">
        <v>18016</v>
      </c>
    </row>
    <row r="3719" spans="1:2" x14ac:dyDescent="0.2">
      <c r="A3719" s="244" t="s">
        <v>18017</v>
      </c>
      <c r="B3719" s="244" t="s">
        <v>18018</v>
      </c>
    </row>
    <row r="3720" spans="1:2" x14ac:dyDescent="0.2">
      <c r="A3720" s="244" t="s">
        <v>18019</v>
      </c>
      <c r="B3720" s="244" t="s">
        <v>18020</v>
      </c>
    </row>
    <row r="3721" spans="1:2" x14ac:dyDescent="0.2">
      <c r="A3721" s="244" t="s">
        <v>18021</v>
      </c>
      <c r="B3721" s="244" t="s">
        <v>18022</v>
      </c>
    </row>
    <row r="3722" spans="1:2" x14ac:dyDescent="0.2">
      <c r="A3722" s="244" t="s">
        <v>18023</v>
      </c>
      <c r="B3722" s="244" t="s">
        <v>18024</v>
      </c>
    </row>
    <row r="3723" spans="1:2" x14ac:dyDescent="0.2">
      <c r="A3723" s="244" t="s">
        <v>18025</v>
      </c>
      <c r="B3723" s="244" t="s">
        <v>18026</v>
      </c>
    </row>
    <row r="3724" spans="1:2" x14ac:dyDescent="0.2">
      <c r="A3724" s="244" t="s">
        <v>18027</v>
      </c>
      <c r="B3724" s="244" t="s">
        <v>18028</v>
      </c>
    </row>
    <row r="3725" spans="1:2" x14ac:dyDescent="0.2">
      <c r="A3725" s="244" t="s">
        <v>18029</v>
      </c>
      <c r="B3725" s="244" t="s">
        <v>18030</v>
      </c>
    </row>
    <row r="3726" spans="1:2" x14ac:dyDescent="0.2">
      <c r="A3726" s="244" t="s">
        <v>18031</v>
      </c>
      <c r="B3726" s="244" t="s">
        <v>18032</v>
      </c>
    </row>
    <row r="3727" spans="1:2" x14ac:dyDescent="0.2">
      <c r="A3727" s="244" t="s">
        <v>18033</v>
      </c>
      <c r="B3727" s="244" t="s">
        <v>18034</v>
      </c>
    </row>
    <row r="3728" spans="1:2" x14ac:dyDescent="0.2">
      <c r="A3728" s="244" t="s">
        <v>18035</v>
      </c>
      <c r="B3728" s="244" t="s">
        <v>18036</v>
      </c>
    </row>
    <row r="3729" spans="1:2" x14ac:dyDescent="0.2">
      <c r="A3729" s="244" t="s">
        <v>18037</v>
      </c>
      <c r="B3729" s="244" t="s">
        <v>18038</v>
      </c>
    </row>
    <row r="3730" spans="1:2" x14ac:dyDescent="0.2">
      <c r="A3730" s="244" t="s">
        <v>18039</v>
      </c>
      <c r="B3730" s="244" t="s">
        <v>18040</v>
      </c>
    </row>
    <row r="3731" spans="1:2" x14ac:dyDescent="0.2">
      <c r="A3731" s="244" t="s">
        <v>18041</v>
      </c>
      <c r="B3731" s="244" t="s">
        <v>18042</v>
      </c>
    </row>
    <row r="3732" spans="1:2" x14ac:dyDescent="0.2">
      <c r="A3732" s="244" t="s">
        <v>18043</v>
      </c>
      <c r="B3732" s="244" t="s">
        <v>18044</v>
      </c>
    </row>
    <row r="3733" spans="1:2" x14ac:dyDescent="0.2">
      <c r="A3733" s="244" t="s">
        <v>18045</v>
      </c>
      <c r="B3733" s="244" t="s">
        <v>18046</v>
      </c>
    </row>
    <row r="3734" spans="1:2" x14ac:dyDescent="0.2">
      <c r="A3734" s="244" t="s">
        <v>18047</v>
      </c>
      <c r="B3734" s="244" t="s">
        <v>18048</v>
      </c>
    </row>
    <row r="3735" spans="1:2" x14ac:dyDescent="0.2">
      <c r="A3735" s="244" t="s">
        <v>18049</v>
      </c>
      <c r="B3735" s="244" t="s">
        <v>18050</v>
      </c>
    </row>
    <row r="3736" spans="1:2" x14ac:dyDescent="0.2">
      <c r="A3736" s="244" t="s">
        <v>18051</v>
      </c>
      <c r="B3736" s="244" t="s">
        <v>18052</v>
      </c>
    </row>
    <row r="3737" spans="1:2" x14ac:dyDescent="0.2">
      <c r="A3737" s="244" t="s">
        <v>18053</v>
      </c>
      <c r="B3737" s="244" t="s">
        <v>18054</v>
      </c>
    </row>
    <row r="3738" spans="1:2" x14ac:dyDescent="0.2">
      <c r="A3738" s="244" t="s">
        <v>18055</v>
      </c>
      <c r="B3738" s="244" t="s">
        <v>18056</v>
      </c>
    </row>
    <row r="3739" spans="1:2" x14ac:dyDescent="0.2">
      <c r="A3739" s="244" t="s">
        <v>18057</v>
      </c>
      <c r="B3739" s="244" t="s">
        <v>18058</v>
      </c>
    </row>
    <row r="3740" spans="1:2" x14ac:dyDescent="0.2">
      <c r="A3740" s="244" t="s">
        <v>18059</v>
      </c>
      <c r="B3740" s="244" t="s">
        <v>18060</v>
      </c>
    </row>
    <row r="3741" spans="1:2" x14ac:dyDescent="0.2">
      <c r="A3741" s="244" t="s">
        <v>18061</v>
      </c>
      <c r="B3741" s="244" t="s">
        <v>18062</v>
      </c>
    </row>
    <row r="3742" spans="1:2" x14ac:dyDescent="0.2">
      <c r="A3742" s="244" t="s">
        <v>18063</v>
      </c>
      <c r="B3742" s="244" t="s">
        <v>18064</v>
      </c>
    </row>
    <row r="3743" spans="1:2" x14ac:dyDescent="0.2">
      <c r="A3743" s="244" t="s">
        <v>18065</v>
      </c>
      <c r="B3743" s="244" t="s">
        <v>18066</v>
      </c>
    </row>
    <row r="3744" spans="1:2" x14ac:dyDescent="0.2">
      <c r="A3744" s="244" t="s">
        <v>18067</v>
      </c>
      <c r="B3744" s="244" t="s">
        <v>18068</v>
      </c>
    </row>
    <row r="3745" spans="1:2" x14ac:dyDescent="0.2">
      <c r="A3745" s="244" t="s">
        <v>18069</v>
      </c>
      <c r="B3745" s="244" t="s">
        <v>18070</v>
      </c>
    </row>
    <row r="3746" spans="1:2" x14ac:dyDescent="0.2">
      <c r="A3746" s="244" t="s">
        <v>18071</v>
      </c>
      <c r="B3746" s="244" t="s">
        <v>18072</v>
      </c>
    </row>
    <row r="3747" spans="1:2" x14ac:dyDescent="0.2">
      <c r="A3747" s="244" t="s">
        <v>18073</v>
      </c>
      <c r="B3747" s="244" t="s">
        <v>18074</v>
      </c>
    </row>
    <row r="3748" spans="1:2" x14ac:dyDescent="0.2">
      <c r="A3748" s="244" t="s">
        <v>18075</v>
      </c>
      <c r="B3748" s="244" t="s">
        <v>18076</v>
      </c>
    </row>
    <row r="3749" spans="1:2" x14ac:dyDescent="0.2">
      <c r="A3749" s="244" t="s">
        <v>18077</v>
      </c>
      <c r="B3749" s="244" t="s">
        <v>18078</v>
      </c>
    </row>
    <row r="3750" spans="1:2" x14ac:dyDescent="0.2">
      <c r="A3750" s="244" t="s">
        <v>18079</v>
      </c>
      <c r="B3750" s="244" t="s">
        <v>18080</v>
      </c>
    </row>
    <row r="3751" spans="1:2" x14ac:dyDescent="0.2">
      <c r="A3751" s="244" t="s">
        <v>18081</v>
      </c>
      <c r="B3751" s="244" t="s">
        <v>18082</v>
      </c>
    </row>
    <row r="3752" spans="1:2" x14ac:dyDescent="0.2">
      <c r="A3752" s="244" t="s">
        <v>18083</v>
      </c>
      <c r="B3752" s="244" t="s">
        <v>18084</v>
      </c>
    </row>
    <row r="3753" spans="1:2" x14ac:dyDescent="0.2">
      <c r="A3753" s="244" t="s">
        <v>18085</v>
      </c>
      <c r="B3753" s="244" t="s">
        <v>18086</v>
      </c>
    </row>
    <row r="3754" spans="1:2" x14ac:dyDescent="0.2">
      <c r="A3754" s="244" t="s">
        <v>18087</v>
      </c>
      <c r="B3754" s="244" t="s">
        <v>18088</v>
      </c>
    </row>
    <row r="3755" spans="1:2" x14ac:dyDescent="0.2">
      <c r="A3755" s="244" t="s">
        <v>18089</v>
      </c>
      <c r="B3755" s="244" t="s">
        <v>18090</v>
      </c>
    </row>
    <row r="3756" spans="1:2" x14ac:dyDescent="0.2">
      <c r="A3756" s="244" t="s">
        <v>18091</v>
      </c>
      <c r="B3756" s="244" t="s">
        <v>18092</v>
      </c>
    </row>
    <row r="3757" spans="1:2" x14ac:dyDescent="0.2">
      <c r="A3757" s="244" t="s">
        <v>18093</v>
      </c>
      <c r="B3757" s="244" t="s">
        <v>18094</v>
      </c>
    </row>
    <row r="3758" spans="1:2" x14ac:dyDescent="0.2">
      <c r="A3758" s="244" t="s">
        <v>18095</v>
      </c>
      <c r="B3758" s="244" t="s">
        <v>18096</v>
      </c>
    </row>
    <row r="3759" spans="1:2" x14ac:dyDescent="0.2">
      <c r="A3759" s="244" t="s">
        <v>18097</v>
      </c>
      <c r="B3759" s="244" t="s">
        <v>18098</v>
      </c>
    </row>
    <row r="3760" spans="1:2" x14ac:dyDescent="0.2">
      <c r="A3760" s="244" t="s">
        <v>18099</v>
      </c>
      <c r="B3760" s="244" t="s">
        <v>18100</v>
      </c>
    </row>
    <row r="3761" spans="1:2" x14ac:dyDescent="0.2">
      <c r="A3761" s="244" t="s">
        <v>18101</v>
      </c>
      <c r="B3761" s="244" t="s">
        <v>18102</v>
      </c>
    </row>
    <row r="3762" spans="1:2" x14ac:dyDescent="0.2">
      <c r="A3762" s="244" t="s">
        <v>18103</v>
      </c>
      <c r="B3762" s="244" t="s">
        <v>18104</v>
      </c>
    </row>
    <row r="3763" spans="1:2" x14ac:dyDescent="0.2">
      <c r="A3763" s="244" t="s">
        <v>18105</v>
      </c>
      <c r="B3763" s="244" t="s">
        <v>18106</v>
      </c>
    </row>
    <row r="3764" spans="1:2" x14ac:dyDescent="0.2">
      <c r="A3764" s="244" t="s">
        <v>18107</v>
      </c>
      <c r="B3764" s="244" t="s">
        <v>18108</v>
      </c>
    </row>
    <row r="3765" spans="1:2" x14ac:dyDescent="0.2">
      <c r="A3765" s="244" t="s">
        <v>18109</v>
      </c>
      <c r="B3765" s="244" t="s">
        <v>18110</v>
      </c>
    </row>
    <row r="3766" spans="1:2" x14ac:dyDescent="0.2">
      <c r="A3766" s="244" t="s">
        <v>18111</v>
      </c>
      <c r="B3766" s="244" t="s">
        <v>18112</v>
      </c>
    </row>
    <row r="3767" spans="1:2" x14ac:dyDescent="0.2">
      <c r="A3767" s="244" t="s">
        <v>18113</v>
      </c>
      <c r="B3767" s="244" t="s">
        <v>18114</v>
      </c>
    </row>
    <row r="3768" spans="1:2" x14ac:dyDescent="0.2">
      <c r="A3768" s="244" t="s">
        <v>18115</v>
      </c>
      <c r="B3768" s="244" t="s">
        <v>18116</v>
      </c>
    </row>
    <row r="3769" spans="1:2" x14ac:dyDescent="0.2">
      <c r="A3769" s="244" t="s">
        <v>18117</v>
      </c>
      <c r="B3769" s="244" t="s">
        <v>18118</v>
      </c>
    </row>
    <row r="3770" spans="1:2" x14ac:dyDescent="0.2">
      <c r="A3770" s="244" t="s">
        <v>18119</v>
      </c>
      <c r="B3770" s="244" t="s">
        <v>18120</v>
      </c>
    </row>
    <row r="3771" spans="1:2" x14ac:dyDescent="0.2">
      <c r="A3771" s="244" t="s">
        <v>18121</v>
      </c>
      <c r="B3771" s="244" t="s">
        <v>18122</v>
      </c>
    </row>
    <row r="3772" spans="1:2" x14ac:dyDescent="0.2">
      <c r="A3772" s="244" t="s">
        <v>18123</v>
      </c>
      <c r="B3772" s="244" t="s">
        <v>18124</v>
      </c>
    </row>
    <row r="3773" spans="1:2" x14ac:dyDescent="0.2">
      <c r="A3773" s="244" t="s">
        <v>18125</v>
      </c>
      <c r="B3773" s="244" t="s">
        <v>18126</v>
      </c>
    </row>
    <row r="3774" spans="1:2" x14ac:dyDescent="0.2">
      <c r="A3774" s="244" t="s">
        <v>18127</v>
      </c>
      <c r="B3774" s="244" t="s">
        <v>18128</v>
      </c>
    </row>
    <row r="3775" spans="1:2" x14ac:dyDescent="0.2">
      <c r="A3775" s="244" t="s">
        <v>18129</v>
      </c>
      <c r="B3775" s="244" t="s">
        <v>18130</v>
      </c>
    </row>
    <row r="3776" spans="1:2" x14ac:dyDescent="0.2">
      <c r="A3776" s="244" t="s">
        <v>18131</v>
      </c>
      <c r="B3776" s="244" t="s">
        <v>18132</v>
      </c>
    </row>
    <row r="3777" spans="1:2" x14ac:dyDescent="0.2">
      <c r="A3777" s="244" t="s">
        <v>18133</v>
      </c>
      <c r="B3777" s="244" t="s">
        <v>18134</v>
      </c>
    </row>
    <row r="3778" spans="1:2" x14ac:dyDescent="0.2">
      <c r="A3778" s="244" t="s">
        <v>18135</v>
      </c>
      <c r="B3778" s="244" t="s">
        <v>18136</v>
      </c>
    </row>
    <row r="3779" spans="1:2" x14ac:dyDescent="0.2">
      <c r="A3779" s="244" t="s">
        <v>18137</v>
      </c>
      <c r="B3779" s="244" t="s">
        <v>18138</v>
      </c>
    </row>
    <row r="3780" spans="1:2" x14ac:dyDescent="0.2">
      <c r="A3780" s="244" t="s">
        <v>18139</v>
      </c>
      <c r="B3780" s="244" t="s">
        <v>18140</v>
      </c>
    </row>
    <row r="3781" spans="1:2" x14ac:dyDescent="0.2">
      <c r="A3781" s="244" t="s">
        <v>18141</v>
      </c>
      <c r="B3781" s="244" t="s">
        <v>18142</v>
      </c>
    </row>
    <row r="3782" spans="1:2" x14ac:dyDescent="0.2">
      <c r="A3782" s="244" t="s">
        <v>18143</v>
      </c>
      <c r="B3782" s="244" t="s">
        <v>18144</v>
      </c>
    </row>
    <row r="3783" spans="1:2" x14ac:dyDescent="0.2">
      <c r="A3783" s="244" t="s">
        <v>18145</v>
      </c>
      <c r="B3783" s="244" t="s">
        <v>18146</v>
      </c>
    </row>
    <row r="3784" spans="1:2" x14ac:dyDescent="0.2">
      <c r="A3784" s="244" t="s">
        <v>18147</v>
      </c>
      <c r="B3784" s="244" t="s">
        <v>18148</v>
      </c>
    </row>
    <row r="3785" spans="1:2" x14ac:dyDescent="0.2">
      <c r="A3785" s="244" t="s">
        <v>18149</v>
      </c>
      <c r="B3785" s="244" t="s">
        <v>10559</v>
      </c>
    </row>
    <row r="3786" spans="1:2" x14ac:dyDescent="0.2">
      <c r="A3786" s="244" t="s">
        <v>18150</v>
      </c>
      <c r="B3786" s="244" t="s">
        <v>18151</v>
      </c>
    </row>
    <row r="3787" spans="1:2" x14ac:dyDescent="0.2">
      <c r="A3787" s="244" t="s">
        <v>18152</v>
      </c>
      <c r="B3787" s="244" t="s">
        <v>18153</v>
      </c>
    </row>
    <row r="3788" spans="1:2" x14ac:dyDescent="0.2">
      <c r="A3788" s="244" t="s">
        <v>18154</v>
      </c>
      <c r="B3788" s="244" t="s">
        <v>18155</v>
      </c>
    </row>
    <row r="3789" spans="1:2" x14ac:dyDescent="0.2">
      <c r="A3789" s="244" t="s">
        <v>18156</v>
      </c>
      <c r="B3789" s="244" t="s">
        <v>18157</v>
      </c>
    </row>
    <row r="3790" spans="1:2" x14ac:dyDescent="0.2">
      <c r="A3790" s="244" t="s">
        <v>18158</v>
      </c>
      <c r="B3790" s="244" t="s">
        <v>18159</v>
      </c>
    </row>
    <row r="3791" spans="1:2" x14ac:dyDescent="0.2">
      <c r="A3791" s="244" t="s">
        <v>18160</v>
      </c>
      <c r="B3791" s="244" t="s">
        <v>18161</v>
      </c>
    </row>
    <row r="3792" spans="1:2" x14ac:dyDescent="0.2">
      <c r="A3792" s="244" t="s">
        <v>18162</v>
      </c>
      <c r="B3792" s="244" t="s">
        <v>18163</v>
      </c>
    </row>
    <row r="3793" spans="1:2" x14ac:dyDescent="0.2">
      <c r="A3793" s="244" t="s">
        <v>18164</v>
      </c>
      <c r="B3793" s="244" t="s">
        <v>18165</v>
      </c>
    </row>
    <row r="3794" spans="1:2" x14ac:dyDescent="0.2">
      <c r="A3794" s="244" t="s">
        <v>18166</v>
      </c>
      <c r="B3794" s="244" t="s">
        <v>18167</v>
      </c>
    </row>
    <row r="3795" spans="1:2" x14ac:dyDescent="0.2">
      <c r="A3795" s="244" t="s">
        <v>18168</v>
      </c>
      <c r="B3795" s="244" t="s">
        <v>18169</v>
      </c>
    </row>
    <row r="3796" spans="1:2" x14ac:dyDescent="0.2">
      <c r="A3796" s="244" t="s">
        <v>18170</v>
      </c>
      <c r="B3796" s="244" t="s">
        <v>18171</v>
      </c>
    </row>
    <row r="3797" spans="1:2" x14ac:dyDescent="0.2">
      <c r="A3797" s="244" t="s">
        <v>18172</v>
      </c>
      <c r="B3797" s="244" t="s">
        <v>18173</v>
      </c>
    </row>
    <row r="3798" spans="1:2" x14ac:dyDescent="0.2">
      <c r="A3798" s="244" t="s">
        <v>18174</v>
      </c>
      <c r="B3798" s="244" t="s">
        <v>18175</v>
      </c>
    </row>
    <row r="3799" spans="1:2" x14ac:dyDescent="0.2">
      <c r="A3799" s="244" t="s">
        <v>18176</v>
      </c>
      <c r="B3799" s="244" t="s">
        <v>18177</v>
      </c>
    </row>
    <row r="3800" spans="1:2" x14ac:dyDescent="0.2">
      <c r="A3800" s="244" t="s">
        <v>18178</v>
      </c>
      <c r="B3800" s="244" t="s">
        <v>18179</v>
      </c>
    </row>
    <row r="3801" spans="1:2" x14ac:dyDescent="0.2">
      <c r="A3801" s="244" t="s">
        <v>18180</v>
      </c>
      <c r="B3801" s="244" t="s">
        <v>18181</v>
      </c>
    </row>
    <row r="3802" spans="1:2" x14ac:dyDescent="0.2">
      <c r="A3802" s="244" t="s">
        <v>18182</v>
      </c>
      <c r="B3802" s="244" t="s">
        <v>18183</v>
      </c>
    </row>
    <row r="3803" spans="1:2" x14ac:dyDescent="0.2">
      <c r="A3803" s="244" t="s">
        <v>18184</v>
      </c>
      <c r="B3803" s="244" t="s">
        <v>18185</v>
      </c>
    </row>
    <row r="3804" spans="1:2" x14ac:dyDescent="0.2">
      <c r="A3804" s="244" t="s">
        <v>18186</v>
      </c>
      <c r="B3804" s="244" t="s">
        <v>18187</v>
      </c>
    </row>
    <row r="3805" spans="1:2" x14ac:dyDescent="0.2">
      <c r="A3805" s="244" t="s">
        <v>18188</v>
      </c>
      <c r="B3805" s="244" t="s">
        <v>18189</v>
      </c>
    </row>
    <row r="3806" spans="1:2" x14ac:dyDescent="0.2">
      <c r="A3806" s="244" t="s">
        <v>18190</v>
      </c>
      <c r="B3806" s="244" t="s">
        <v>18191</v>
      </c>
    </row>
    <row r="3807" spans="1:2" x14ac:dyDescent="0.2">
      <c r="A3807" s="244" t="s">
        <v>18192</v>
      </c>
      <c r="B3807" s="244" t="s">
        <v>18193</v>
      </c>
    </row>
    <row r="3808" spans="1:2" x14ac:dyDescent="0.2">
      <c r="A3808" s="244" t="s">
        <v>18194</v>
      </c>
      <c r="B3808" s="244" t="s">
        <v>18195</v>
      </c>
    </row>
    <row r="3809" spans="1:2" x14ac:dyDescent="0.2">
      <c r="A3809" s="244" t="s">
        <v>18196</v>
      </c>
      <c r="B3809" s="244" t="s">
        <v>18197</v>
      </c>
    </row>
    <row r="3810" spans="1:2" x14ac:dyDescent="0.2">
      <c r="A3810" s="244" t="s">
        <v>18198</v>
      </c>
      <c r="B3810" s="244" t="s">
        <v>18199</v>
      </c>
    </row>
    <row r="3811" spans="1:2" x14ac:dyDescent="0.2">
      <c r="A3811" s="244" t="s">
        <v>18200</v>
      </c>
      <c r="B3811" s="244" t="s">
        <v>18201</v>
      </c>
    </row>
    <row r="3812" spans="1:2" x14ac:dyDescent="0.2">
      <c r="A3812" s="244" t="s">
        <v>18202</v>
      </c>
      <c r="B3812" s="244" t="s">
        <v>18203</v>
      </c>
    </row>
    <row r="3813" spans="1:2" x14ac:dyDescent="0.2">
      <c r="A3813" s="244" t="s">
        <v>18204</v>
      </c>
      <c r="B3813" s="244" t="s">
        <v>18205</v>
      </c>
    </row>
    <row r="3814" spans="1:2" x14ac:dyDescent="0.2">
      <c r="A3814" s="244" t="s">
        <v>18206</v>
      </c>
      <c r="B3814" s="244" t="s">
        <v>18207</v>
      </c>
    </row>
    <row r="3815" spans="1:2" x14ac:dyDescent="0.2">
      <c r="A3815" s="244" t="s">
        <v>18208</v>
      </c>
      <c r="B3815" s="244" t="s">
        <v>18209</v>
      </c>
    </row>
    <row r="3816" spans="1:2" x14ac:dyDescent="0.2">
      <c r="A3816" s="244" t="s">
        <v>18210</v>
      </c>
      <c r="B3816" s="244" t="s">
        <v>18211</v>
      </c>
    </row>
    <row r="3817" spans="1:2" x14ac:dyDescent="0.2">
      <c r="A3817" s="244" t="s">
        <v>18212</v>
      </c>
      <c r="B3817" s="244" t="s">
        <v>18213</v>
      </c>
    </row>
    <row r="3818" spans="1:2" x14ac:dyDescent="0.2">
      <c r="A3818" s="244" t="s">
        <v>18214</v>
      </c>
      <c r="B3818" s="244" t="s">
        <v>18215</v>
      </c>
    </row>
    <row r="3819" spans="1:2" x14ac:dyDescent="0.2">
      <c r="A3819" s="244" t="s">
        <v>18216</v>
      </c>
      <c r="B3819" s="244" t="s">
        <v>18217</v>
      </c>
    </row>
    <row r="3820" spans="1:2" x14ac:dyDescent="0.2">
      <c r="A3820" s="244" t="s">
        <v>18218</v>
      </c>
      <c r="B3820" s="244" t="s">
        <v>18219</v>
      </c>
    </row>
    <row r="3821" spans="1:2" x14ac:dyDescent="0.2">
      <c r="A3821" s="244" t="s">
        <v>18220</v>
      </c>
      <c r="B3821" s="244" t="s">
        <v>18221</v>
      </c>
    </row>
    <row r="3822" spans="1:2" x14ac:dyDescent="0.2">
      <c r="A3822" s="244" t="s">
        <v>18222</v>
      </c>
      <c r="B3822" s="244" t="s">
        <v>18223</v>
      </c>
    </row>
    <row r="3823" spans="1:2" x14ac:dyDescent="0.2">
      <c r="A3823" s="244" t="s">
        <v>18224</v>
      </c>
      <c r="B3823" s="244" t="s">
        <v>18225</v>
      </c>
    </row>
    <row r="3824" spans="1:2" x14ac:dyDescent="0.2">
      <c r="A3824" s="244" t="s">
        <v>18226</v>
      </c>
      <c r="B3824" s="244" t="s">
        <v>18227</v>
      </c>
    </row>
    <row r="3825" spans="1:2" x14ac:dyDescent="0.2">
      <c r="A3825" s="244" t="s">
        <v>18228</v>
      </c>
      <c r="B3825" s="244" t="s">
        <v>18229</v>
      </c>
    </row>
    <row r="3826" spans="1:2" x14ac:dyDescent="0.2">
      <c r="A3826" s="244" t="s">
        <v>18230</v>
      </c>
      <c r="B3826" s="244" t="s">
        <v>18231</v>
      </c>
    </row>
    <row r="3827" spans="1:2" x14ac:dyDescent="0.2">
      <c r="A3827" s="244" t="s">
        <v>18232</v>
      </c>
      <c r="B3827" s="244" t="s">
        <v>18233</v>
      </c>
    </row>
    <row r="3828" spans="1:2" x14ac:dyDescent="0.2">
      <c r="A3828" s="244" t="s">
        <v>18234</v>
      </c>
      <c r="B3828" s="244" t="s">
        <v>18235</v>
      </c>
    </row>
    <row r="3829" spans="1:2" x14ac:dyDescent="0.2">
      <c r="A3829" s="244" t="s">
        <v>18236</v>
      </c>
      <c r="B3829" s="244" t="s">
        <v>18237</v>
      </c>
    </row>
    <row r="3830" spans="1:2" x14ac:dyDescent="0.2">
      <c r="A3830" s="244" t="s">
        <v>18238</v>
      </c>
      <c r="B3830" s="244" t="s">
        <v>18239</v>
      </c>
    </row>
    <row r="3831" spans="1:2" x14ac:dyDescent="0.2">
      <c r="A3831" s="244" t="s">
        <v>18240</v>
      </c>
      <c r="B3831" s="244" t="s">
        <v>18241</v>
      </c>
    </row>
    <row r="3832" spans="1:2" x14ac:dyDescent="0.2">
      <c r="A3832" s="244" t="s">
        <v>18242</v>
      </c>
      <c r="B3832" s="244" t="s">
        <v>18243</v>
      </c>
    </row>
    <row r="3833" spans="1:2" x14ac:dyDescent="0.2">
      <c r="A3833" s="244" t="s">
        <v>18244</v>
      </c>
      <c r="B3833" s="244" t="s">
        <v>18245</v>
      </c>
    </row>
    <row r="3834" spans="1:2" x14ac:dyDescent="0.2">
      <c r="A3834" s="244" t="s">
        <v>18246</v>
      </c>
      <c r="B3834" s="244" t="s">
        <v>18247</v>
      </c>
    </row>
    <row r="3835" spans="1:2" x14ac:dyDescent="0.2">
      <c r="A3835" s="244" t="s">
        <v>18248</v>
      </c>
      <c r="B3835" s="244" t="s">
        <v>18249</v>
      </c>
    </row>
    <row r="3836" spans="1:2" x14ac:dyDescent="0.2">
      <c r="A3836" s="244" t="s">
        <v>18250</v>
      </c>
      <c r="B3836" s="244" t="s">
        <v>18251</v>
      </c>
    </row>
    <row r="3837" spans="1:2" x14ac:dyDescent="0.2">
      <c r="A3837" s="244" t="s">
        <v>18252</v>
      </c>
      <c r="B3837" s="244" t="s">
        <v>18253</v>
      </c>
    </row>
    <row r="3838" spans="1:2" x14ac:dyDescent="0.2">
      <c r="A3838" s="244" t="s">
        <v>18254</v>
      </c>
      <c r="B3838" s="244" t="s">
        <v>18255</v>
      </c>
    </row>
    <row r="3839" spans="1:2" x14ac:dyDescent="0.2">
      <c r="A3839" s="244" t="s">
        <v>18256</v>
      </c>
      <c r="B3839" s="244" t="s">
        <v>18257</v>
      </c>
    </row>
    <row r="3840" spans="1:2" x14ac:dyDescent="0.2">
      <c r="A3840" s="244" t="s">
        <v>18258</v>
      </c>
      <c r="B3840" s="244" t="s">
        <v>18259</v>
      </c>
    </row>
    <row r="3841" spans="1:2" x14ac:dyDescent="0.2">
      <c r="A3841" s="244" t="s">
        <v>18260</v>
      </c>
      <c r="B3841" s="244" t="s">
        <v>18261</v>
      </c>
    </row>
    <row r="3842" spans="1:2" x14ac:dyDescent="0.2">
      <c r="A3842" s="244" t="s">
        <v>18262</v>
      </c>
      <c r="B3842" s="244" t="s">
        <v>18263</v>
      </c>
    </row>
    <row r="3843" spans="1:2" x14ac:dyDescent="0.2">
      <c r="A3843" s="244" t="s">
        <v>18264</v>
      </c>
      <c r="B3843" s="244" t="s">
        <v>18265</v>
      </c>
    </row>
    <row r="3844" spans="1:2" x14ac:dyDescent="0.2">
      <c r="A3844" s="244" t="s">
        <v>18266</v>
      </c>
      <c r="B3844" s="244" t="s">
        <v>18267</v>
      </c>
    </row>
    <row r="3845" spans="1:2" x14ac:dyDescent="0.2">
      <c r="A3845" s="244" t="s">
        <v>18268</v>
      </c>
      <c r="B3845" s="244" t="s">
        <v>18269</v>
      </c>
    </row>
    <row r="3846" spans="1:2" x14ac:dyDescent="0.2">
      <c r="A3846" s="244" t="s">
        <v>18270</v>
      </c>
      <c r="B3846" s="244" t="s">
        <v>18271</v>
      </c>
    </row>
    <row r="3847" spans="1:2" x14ac:dyDescent="0.2">
      <c r="A3847" s="244" t="s">
        <v>18272</v>
      </c>
      <c r="B3847" s="244" t="s">
        <v>18273</v>
      </c>
    </row>
    <row r="3848" spans="1:2" x14ac:dyDescent="0.2">
      <c r="A3848" s="244" t="s">
        <v>18274</v>
      </c>
      <c r="B3848" s="244" t="s">
        <v>18275</v>
      </c>
    </row>
    <row r="3849" spans="1:2" x14ac:dyDescent="0.2">
      <c r="A3849" s="244" t="s">
        <v>18276</v>
      </c>
      <c r="B3849" s="244" t="s">
        <v>18277</v>
      </c>
    </row>
    <row r="3850" spans="1:2" x14ac:dyDescent="0.2">
      <c r="A3850" s="244" t="s">
        <v>18278</v>
      </c>
      <c r="B3850" s="244" t="s">
        <v>18279</v>
      </c>
    </row>
    <row r="3851" spans="1:2" x14ac:dyDescent="0.2">
      <c r="A3851" s="244" t="s">
        <v>18280</v>
      </c>
      <c r="B3851" s="244" t="s">
        <v>18281</v>
      </c>
    </row>
    <row r="3852" spans="1:2" x14ac:dyDescent="0.2">
      <c r="A3852" s="244" t="s">
        <v>18282</v>
      </c>
      <c r="B3852" s="244" t="s">
        <v>18283</v>
      </c>
    </row>
    <row r="3853" spans="1:2" x14ac:dyDescent="0.2">
      <c r="A3853" s="244" t="s">
        <v>18284</v>
      </c>
      <c r="B3853" s="244" t="s">
        <v>18285</v>
      </c>
    </row>
    <row r="3854" spans="1:2" x14ac:dyDescent="0.2">
      <c r="A3854" s="244" t="s">
        <v>18286</v>
      </c>
      <c r="B3854" s="244" t="s">
        <v>18287</v>
      </c>
    </row>
    <row r="3855" spans="1:2" x14ac:dyDescent="0.2">
      <c r="A3855" s="244" t="s">
        <v>18288</v>
      </c>
      <c r="B3855" s="244" t="s">
        <v>18289</v>
      </c>
    </row>
    <row r="3856" spans="1:2" x14ac:dyDescent="0.2">
      <c r="A3856" s="244" t="s">
        <v>18290</v>
      </c>
      <c r="B3856" s="244" t="s">
        <v>18291</v>
      </c>
    </row>
    <row r="3857" spans="1:2" x14ac:dyDescent="0.2">
      <c r="A3857" s="244" t="s">
        <v>18292</v>
      </c>
      <c r="B3857" s="244" t="s">
        <v>18293</v>
      </c>
    </row>
    <row r="3858" spans="1:2" x14ac:dyDescent="0.2">
      <c r="A3858" s="244" t="s">
        <v>18294</v>
      </c>
      <c r="B3858" s="244" t="s">
        <v>18295</v>
      </c>
    </row>
    <row r="3859" spans="1:2" x14ac:dyDescent="0.2">
      <c r="A3859" s="244" t="s">
        <v>18296</v>
      </c>
      <c r="B3859" s="244" t="s">
        <v>18297</v>
      </c>
    </row>
    <row r="3860" spans="1:2" x14ac:dyDescent="0.2">
      <c r="A3860" s="244" t="s">
        <v>18298</v>
      </c>
      <c r="B3860" s="244" t="s">
        <v>18299</v>
      </c>
    </row>
    <row r="3861" spans="1:2" x14ac:dyDescent="0.2">
      <c r="A3861" s="244" t="s">
        <v>18300</v>
      </c>
      <c r="B3861" s="244" t="s">
        <v>18301</v>
      </c>
    </row>
    <row r="3862" spans="1:2" x14ac:dyDescent="0.2">
      <c r="A3862" s="244" t="s">
        <v>18302</v>
      </c>
      <c r="B3862" s="244" t="s">
        <v>18303</v>
      </c>
    </row>
    <row r="3863" spans="1:2" x14ac:dyDescent="0.2">
      <c r="A3863" s="244" t="s">
        <v>18304</v>
      </c>
      <c r="B3863" s="244" t="s">
        <v>18305</v>
      </c>
    </row>
    <row r="3864" spans="1:2" x14ac:dyDescent="0.2">
      <c r="A3864" s="244" t="s">
        <v>18306</v>
      </c>
      <c r="B3864" s="244" t="s">
        <v>18307</v>
      </c>
    </row>
    <row r="3865" spans="1:2" x14ac:dyDescent="0.2">
      <c r="A3865" s="244" t="s">
        <v>18308</v>
      </c>
      <c r="B3865" s="244" t="s">
        <v>18309</v>
      </c>
    </row>
    <row r="3866" spans="1:2" x14ac:dyDescent="0.2">
      <c r="A3866" s="244" t="s">
        <v>18310</v>
      </c>
      <c r="B3866" s="244" t="s">
        <v>18311</v>
      </c>
    </row>
    <row r="3867" spans="1:2" x14ac:dyDescent="0.2">
      <c r="A3867" s="244" t="s">
        <v>18312</v>
      </c>
      <c r="B3867" s="244" t="s">
        <v>18313</v>
      </c>
    </row>
    <row r="3868" spans="1:2" x14ac:dyDescent="0.2">
      <c r="A3868" s="244" t="s">
        <v>18314</v>
      </c>
      <c r="B3868" s="244" t="s">
        <v>18315</v>
      </c>
    </row>
    <row r="3869" spans="1:2" x14ac:dyDescent="0.2">
      <c r="A3869" s="244" t="s">
        <v>18316</v>
      </c>
      <c r="B3869" s="244" t="s">
        <v>18317</v>
      </c>
    </row>
    <row r="3870" spans="1:2" x14ac:dyDescent="0.2">
      <c r="A3870" s="244" t="s">
        <v>18318</v>
      </c>
      <c r="B3870" s="244" t="s">
        <v>18319</v>
      </c>
    </row>
    <row r="3871" spans="1:2" x14ac:dyDescent="0.2">
      <c r="A3871" s="244" t="s">
        <v>18320</v>
      </c>
      <c r="B3871" s="244" t="s">
        <v>18321</v>
      </c>
    </row>
    <row r="3872" spans="1:2" x14ac:dyDescent="0.2">
      <c r="A3872" s="244" t="s">
        <v>18322</v>
      </c>
      <c r="B3872" s="244" t="s">
        <v>18323</v>
      </c>
    </row>
    <row r="3873" spans="1:2" x14ac:dyDescent="0.2">
      <c r="A3873" s="244" t="s">
        <v>18324</v>
      </c>
      <c r="B3873" s="244" t="s">
        <v>18325</v>
      </c>
    </row>
    <row r="3874" spans="1:2" x14ac:dyDescent="0.2">
      <c r="A3874" s="244" t="s">
        <v>18326</v>
      </c>
      <c r="B3874" s="244" t="s">
        <v>18327</v>
      </c>
    </row>
    <row r="3875" spans="1:2" x14ac:dyDescent="0.2">
      <c r="A3875" s="244" t="s">
        <v>18328</v>
      </c>
      <c r="B3875" s="244" t="s">
        <v>18329</v>
      </c>
    </row>
    <row r="3876" spans="1:2" x14ac:dyDescent="0.2">
      <c r="A3876" s="244" t="s">
        <v>18330</v>
      </c>
      <c r="B3876" s="244" t="s">
        <v>18331</v>
      </c>
    </row>
    <row r="3877" spans="1:2" x14ac:dyDescent="0.2">
      <c r="A3877" s="244" t="s">
        <v>18332</v>
      </c>
      <c r="B3877" s="244" t="s">
        <v>18333</v>
      </c>
    </row>
    <row r="3878" spans="1:2" x14ac:dyDescent="0.2">
      <c r="A3878" s="244" t="s">
        <v>18334</v>
      </c>
      <c r="B3878" s="244" t="s">
        <v>18335</v>
      </c>
    </row>
    <row r="3879" spans="1:2" x14ac:dyDescent="0.2">
      <c r="A3879" s="244" t="s">
        <v>18336</v>
      </c>
      <c r="B3879" s="244" t="s">
        <v>18337</v>
      </c>
    </row>
    <row r="3880" spans="1:2" x14ac:dyDescent="0.2">
      <c r="A3880" s="244" t="s">
        <v>18338</v>
      </c>
      <c r="B3880" s="244" t="s">
        <v>18339</v>
      </c>
    </row>
    <row r="3881" spans="1:2" x14ac:dyDescent="0.2">
      <c r="A3881" s="244" t="s">
        <v>18340</v>
      </c>
      <c r="B3881" s="244" t="s">
        <v>18341</v>
      </c>
    </row>
    <row r="3882" spans="1:2" x14ac:dyDescent="0.2">
      <c r="A3882" s="244" t="s">
        <v>18342</v>
      </c>
      <c r="B3882" s="244" t="s">
        <v>18343</v>
      </c>
    </row>
    <row r="3883" spans="1:2" x14ac:dyDescent="0.2">
      <c r="A3883" s="244" t="s">
        <v>18344</v>
      </c>
      <c r="B3883" s="244" t="s">
        <v>18345</v>
      </c>
    </row>
    <row r="3884" spans="1:2" x14ac:dyDescent="0.2">
      <c r="A3884" s="244" t="s">
        <v>18346</v>
      </c>
      <c r="B3884" s="244" t="s">
        <v>18347</v>
      </c>
    </row>
    <row r="3885" spans="1:2" x14ac:dyDescent="0.2">
      <c r="A3885" s="244" t="s">
        <v>18348</v>
      </c>
      <c r="B3885" s="244" t="s">
        <v>18349</v>
      </c>
    </row>
    <row r="3886" spans="1:2" x14ac:dyDescent="0.2">
      <c r="A3886" s="244" t="s">
        <v>18350</v>
      </c>
      <c r="B3886" s="244" t="s">
        <v>18351</v>
      </c>
    </row>
    <row r="3887" spans="1:2" x14ac:dyDescent="0.2">
      <c r="A3887" s="244" t="s">
        <v>18352</v>
      </c>
      <c r="B3887" s="244" t="s">
        <v>18353</v>
      </c>
    </row>
    <row r="3888" spans="1:2" x14ac:dyDescent="0.2">
      <c r="A3888" s="244" t="s">
        <v>18354</v>
      </c>
      <c r="B3888" s="244" t="s">
        <v>18355</v>
      </c>
    </row>
    <row r="3889" spans="1:2" x14ac:dyDescent="0.2">
      <c r="A3889" s="244" t="s">
        <v>18356</v>
      </c>
      <c r="B3889" s="244" t="s">
        <v>18357</v>
      </c>
    </row>
    <row r="3890" spans="1:2" x14ac:dyDescent="0.2">
      <c r="A3890" s="244" t="s">
        <v>18358</v>
      </c>
      <c r="B3890" s="244" t="s">
        <v>18359</v>
      </c>
    </row>
    <row r="3891" spans="1:2" x14ac:dyDescent="0.2">
      <c r="A3891" s="244" t="s">
        <v>18360</v>
      </c>
      <c r="B3891" s="244" t="s">
        <v>18361</v>
      </c>
    </row>
    <row r="3892" spans="1:2" x14ac:dyDescent="0.2">
      <c r="A3892" s="244" t="s">
        <v>18362</v>
      </c>
      <c r="B3892" s="244" t="s">
        <v>18363</v>
      </c>
    </row>
    <row r="3893" spans="1:2" x14ac:dyDescent="0.2">
      <c r="A3893" s="244" t="s">
        <v>18364</v>
      </c>
      <c r="B3893" s="244" t="s">
        <v>18365</v>
      </c>
    </row>
    <row r="3894" spans="1:2" x14ac:dyDescent="0.2">
      <c r="A3894" s="244" t="s">
        <v>18366</v>
      </c>
      <c r="B3894" s="244" t="s">
        <v>18367</v>
      </c>
    </row>
    <row r="3895" spans="1:2" x14ac:dyDescent="0.2">
      <c r="A3895" s="244" t="s">
        <v>18368</v>
      </c>
      <c r="B3895" s="244" t="s">
        <v>18369</v>
      </c>
    </row>
    <row r="3896" spans="1:2" x14ac:dyDescent="0.2">
      <c r="A3896" s="244" t="s">
        <v>18370</v>
      </c>
      <c r="B3896" s="244" t="s">
        <v>18371</v>
      </c>
    </row>
    <row r="3897" spans="1:2" x14ac:dyDescent="0.2">
      <c r="A3897" s="244" t="s">
        <v>18372</v>
      </c>
      <c r="B3897" s="244" t="s">
        <v>18373</v>
      </c>
    </row>
    <row r="3898" spans="1:2" x14ac:dyDescent="0.2">
      <c r="A3898" s="244" t="s">
        <v>18374</v>
      </c>
      <c r="B3898" s="244" t="s">
        <v>18375</v>
      </c>
    </row>
    <row r="3899" spans="1:2" x14ac:dyDescent="0.2">
      <c r="A3899" s="244" t="s">
        <v>18376</v>
      </c>
      <c r="B3899" s="244" t="s">
        <v>18377</v>
      </c>
    </row>
    <row r="3900" spans="1:2" x14ac:dyDescent="0.2">
      <c r="A3900" s="244" t="s">
        <v>18378</v>
      </c>
      <c r="B3900" s="244" t="s">
        <v>18379</v>
      </c>
    </row>
    <row r="3901" spans="1:2" x14ac:dyDescent="0.2">
      <c r="A3901" s="244" t="s">
        <v>18380</v>
      </c>
      <c r="B3901" s="244" t="s">
        <v>18381</v>
      </c>
    </row>
    <row r="3902" spans="1:2" x14ac:dyDescent="0.2">
      <c r="A3902" s="244" t="s">
        <v>18382</v>
      </c>
      <c r="B3902" s="244" t="s">
        <v>18383</v>
      </c>
    </row>
    <row r="3903" spans="1:2" x14ac:dyDescent="0.2">
      <c r="A3903" s="244" t="s">
        <v>18384</v>
      </c>
      <c r="B3903" s="244" t="s">
        <v>18385</v>
      </c>
    </row>
    <row r="3904" spans="1:2" x14ac:dyDescent="0.2">
      <c r="A3904" s="244" t="s">
        <v>18386</v>
      </c>
      <c r="B3904" s="244" t="s">
        <v>18387</v>
      </c>
    </row>
    <row r="3905" spans="1:2" x14ac:dyDescent="0.2">
      <c r="A3905" s="244" t="s">
        <v>18388</v>
      </c>
      <c r="B3905" s="244" t="s">
        <v>18389</v>
      </c>
    </row>
    <row r="3906" spans="1:2" x14ac:dyDescent="0.2">
      <c r="A3906" s="244" t="s">
        <v>18390</v>
      </c>
      <c r="B3906" s="244" t="s">
        <v>18391</v>
      </c>
    </row>
    <row r="3907" spans="1:2" x14ac:dyDescent="0.2">
      <c r="A3907" s="244" t="s">
        <v>18392</v>
      </c>
      <c r="B3907" s="244" t="s">
        <v>18393</v>
      </c>
    </row>
    <row r="3908" spans="1:2" x14ac:dyDescent="0.2">
      <c r="A3908" s="244" t="s">
        <v>18394</v>
      </c>
      <c r="B3908" s="244" t="s">
        <v>18395</v>
      </c>
    </row>
    <row r="3909" spans="1:2" x14ac:dyDescent="0.2">
      <c r="A3909" s="244" t="s">
        <v>18396</v>
      </c>
      <c r="B3909" s="244" t="s">
        <v>18397</v>
      </c>
    </row>
    <row r="3910" spans="1:2" x14ac:dyDescent="0.2">
      <c r="A3910" s="244" t="s">
        <v>18398</v>
      </c>
      <c r="B3910" s="244" t="s">
        <v>18399</v>
      </c>
    </row>
    <row r="3911" spans="1:2" x14ac:dyDescent="0.2">
      <c r="A3911" s="244" t="s">
        <v>18400</v>
      </c>
      <c r="B3911" s="244" t="s">
        <v>18401</v>
      </c>
    </row>
    <row r="3912" spans="1:2" x14ac:dyDescent="0.2">
      <c r="A3912" s="244" t="s">
        <v>18402</v>
      </c>
      <c r="B3912" s="244" t="s">
        <v>18403</v>
      </c>
    </row>
    <row r="3913" spans="1:2" x14ac:dyDescent="0.2">
      <c r="A3913" s="244" t="s">
        <v>18404</v>
      </c>
      <c r="B3913" s="244" t="s">
        <v>18405</v>
      </c>
    </row>
    <row r="3914" spans="1:2" x14ac:dyDescent="0.2">
      <c r="A3914" s="244" t="s">
        <v>18406</v>
      </c>
      <c r="B3914" s="244" t="s">
        <v>18407</v>
      </c>
    </row>
    <row r="3915" spans="1:2" x14ac:dyDescent="0.2">
      <c r="A3915" s="244" t="s">
        <v>18408</v>
      </c>
      <c r="B3915" s="244" t="s">
        <v>18409</v>
      </c>
    </row>
    <row r="3916" spans="1:2" x14ac:dyDescent="0.2">
      <c r="A3916" s="244" t="s">
        <v>18410</v>
      </c>
      <c r="B3916" s="244" t="s">
        <v>18411</v>
      </c>
    </row>
    <row r="3917" spans="1:2" x14ac:dyDescent="0.2">
      <c r="A3917" s="244" t="s">
        <v>18412</v>
      </c>
      <c r="B3917" s="244" t="s">
        <v>18413</v>
      </c>
    </row>
    <row r="3918" spans="1:2" x14ac:dyDescent="0.2">
      <c r="A3918" s="244" t="s">
        <v>18414</v>
      </c>
      <c r="B3918" s="244" t="s">
        <v>18415</v>
      </c>
    </row>
    <row r="3919" spans="1:2" x14ac:dyDescent="0.2">
      <c r="A3919" s="244" t="s">
        <v>18416</v>
      </c>
      <c r="B3919" s="244" t="s">
        <v>18417</v>
      </c>
    </row>
    <row r="3920" spans="1:2" x14ac:dyDescent="0.2">
      <c r="A3920" s="244" t="s">
        <v>18418</v>
      </c>
      <c r="B3920" s="244" t="s">
        <v>18419</v>
      </c>
    </row>
    <row r="3921" spans="1:2" x14ac:dyDescent="0.2">
      <c r="A3921" s="244" t="s">
        <v>18420</v>
      </c>
      <c r="B3921" s="244" t="s">
        <v>18421</v>
      </c>
    </row>
    <row r="3922" spans="1:2" x14ac:dyDescent="0.2">
      <c r="A3922" s="244" t="s">
        <v>18422</v>
      </c>
      <c r="B3922" s="244" t="s">
        <v>18423</v>
      </c>
    </row>
    <row r="3923" spans="1:2" x14ac:dyDescent="0.2">
      <c r="A3923" s="244" t="s">
        <v>18424</v>
      </c>
      <c r="B3923" s="244" t="s">
        <v>18425</v>
      </c>
    </row>
    <row r="3924" spans="1:2" x14ac:dyDescent="0.2">
      <c r="A3924" s="244" t="s">
        <v>18426</v>
      </c>
      <c r="B3924" s="244" t="s">
        <v>18427</v>
      </c>
    </row>
    <row r="3925" spans="1:2" x14ac:dyDescent="0.2">
      <c r="A3925" s="244" t="s">
        <v>18428</v>
      </c>
      <c r="B3925" s="244" t="s">
        <v>18429</v>
      </c>
    </row>
    <row r="3926" spans="1:2" x14ac:dyDescent="0.2">
      <c r="A3926" s="244" t="s">
        <v>18430</v>
      </c>
      <c r="B3926" s="244" t="s">
        <v>18431</v>
      </c>
    </row>
    <row r="3927" spans="1:2" x14ac:dyDescent="0.2">
      <c r="A3927" s="244" t="s">
        <v>18432</v>
      </c>
      <c r="B3927" s="244" t="s">
        <v>18433</v>
      </c>
    </row>
    <row r="3928" spans="1:2" x14ac:dyDescent="0.2">
      <c r="A3928" s="244" t="s">
        <v>18434</v>
      </c>
      <c r="B3928" s="244" t="s">
        <v>18435</v>
      </c>
    </row>
    <row r="3929" spans="1:2" x14ac:dyDescent="0.2">
      <c r="A3929" s="244" t="s">
        <v>18436</v>
      </c>
      <c r="B3929" s="244" t="s">
        <v>18437</v>
      </c>
    </row>
    <row r="3930" spans="1:2" x14ac:dyDescent="0.2">
      <c r="A3930" s="244" t="s">
        <v>18438</v>
      </c>
      <c r="B3930" s="244" t="s">
        <v>18439</v>
      </c>
    </row>
    <row r="3931" spans="1:2" x14ac:dyDescent="0.2">
      <c r="A3931" s="244" t="s">
        <v>18440</v>
      </c>
      <c r="B3931" s="244" t="s">
        <v>18441</v>
      </c>
    </row>
    <row r="3932" spans="1:2" x14ac:dyDescent="0.2">
      <c r="A3932" s="244" t="s">
        <v>18442</v>
      </c>
      <c r="B3932" s="244" t="s">
        <v>18443</v>
      </c>
    </row>
    <row r="3933" spans="1:2" x14ac:dyDescent="0.2">
      <c r="A3933" s="244" t="s">
        <v>18444</v>
      </c>
      <c r="B3933" s="244" t="s">
        <v>18445</v>
      </c>
    </row>
    <row r="3934" spans="1:2" x14ac:dyDescent="0.2">
      <c r="A3934" s="244" t="s">
        <v>18446</v>
      </c>
      <c r="B3934" s="244" t="s">
        <v>18447</v>
      </c>
    </row>
    <row r="3935" spans="1:2" x14ac:dyDescent="0.2">
      <c r="A3935" s="244" t="s">
        <v>18448</v>
      </c>
      <c r="B3935" s="244" t="s">
        <v>18449</v>
      </c>
    </row>
    <row r="3936" spans="1:2" x14ac:dyDescent="0.2">
      <c r="A3936" s="244" t="s">
        <v>18450</v>
      </c>
      <c r="B3936" s="244" t="s">
        <v>18451</v>
      </c>
    </row>
    <row r="3937" spans="1:2" x14ac:dyDescent="0.2">
      <c r="A3937" s="244" t="s">
        <v>18452</v>
      </c>
      <c r="B3937" s="244" t="s">
        <v>18453</v>
      </c>
    </row>
    <row r="3938" spans="1:2" x14ac:dyDescent="0.2">
      <c r="A3938" s="244" t="s">
        <v>18454</v>
      </c>
      <c r="B3938" s="244" t="s">
        <v>18455</v>
      </c>
    </row>
    <row r="3939" spans="1:2" x14ac:dyDescent="0.2">
      <c r="A3939" s="244" t="s">
        <v>18456</v>
      </c>
      <c r="B3939" s="244" t="s">
        <v>18457</v>
      </c>
    </row>
    <row r="3940" spans="1:2" x14ac:dyDescent="0.2">
      <c r="A3940" s="244" t="s">
        <v>18458</v>
      </c>
      <c r="B3940" s="244" t="s">
        <v>18459</v>
      </c>
    </row>
    <row r="3941" spans="1:2" x14ac:dyDescent="0.2">
      <c r="A3941" s="244" t="s">
        <v>18460</v>
      </c>
      <c r="B3941" s="244" t="s">
        <v>18461</v>
      </c>
    </row>
    <row r="3942" spans="1:2" x14ac:dyDescent="0.2">
      <c r="A3942" s="244" t="s">
        <v>18462</v>
      </c>
      <c r="B3942" s="244" t="s">
        <v>18463</v>
      </c>
    </row>
    <row r="3943" spans="1:2" x14ac:dyDescent="0.2">
      <c r="A3943" s="244" t="s">
        <v>18464</v>
      </c>
      <c r="B3943" s="244" t="s">
        <v>18465</v>
      </c>
    </row>
    <row r="3944" spans="1:2" x14ac:dyDescent="0.2">
      <c r="A3944" s="244" t="s">
        <v>18466</v>
      </c>
      <c r="B3944" s="244" t="s">
        <v>18467</v>
      </c>
    </row>
    <row r="3945" spans="1:2" x14ac:dyDescent="0.2">
      <c r="A3945" s="244" t="s">
        <v>18468</v>
      </c>
      <c r="B3945" s="244" t="s">
        <v>18469</v>
      </c>
    </row>
    <row r="3946" spans="1:2" x14ac:dyDescent="0.2">
      <c r="A3946" s="244" t="s">
        <v>18470</v>
      </c>
      <c r="B3946" s="244" t="s">
        <v>18471</v>
      </c>
    </row>
    <row r="3947" spans="1:2" x14ac:dyDescent="0.2">
      <c r="A3947" s="244" t="s">
        <v>18472</v>
      </c>
      <c r="B3947" s="244" t="s">
        <v>18473</v>
      </c>
    </row>
    <row r="3948" spans="1:2" x14ac:dyDescent="0.2">
      <c r="A3948" s="244" t="s">
        <v>18474</v>
      </c>
      <c r="B3948" s="244" t="s">
        <v>18475</v>
      </c>
    </row>
    <row r="3949" spans="1:2" x14ac:dyDescent="0.2">
      <c r="A3949" s="244" t="s">
        <v>18476</v>
      </c>
      <c r="B3949" s="244" t="s">
        <v>18477</v>
      </c>
    </row>
    <row r="3950" spans="1:2" x14ac:dyDescent="0.2">
      <c r="A3950" s="244" t="s">
        <v>18478</v>
      </c>
      <c r="B3950" s="244" t="s">
        <v>18479</v>
      </c>
    </row>
    <row r="3951" spans="1:2" x14ac:dyDescent="0.2">
      <c r="A3951" s="244" t="s">
        <v>18480</v>
      </c>
      <c r="B3951" s="244" t="s">
        <v>18481</v>
      </c>
    </row>
    <row r="3952" spans="1:2" x14ac:dyDescent="0.2">
      <c r="A3952" s="244" t="s">
        <v>18482</v>
      </c>
      <c r="B3952" s="244" t="s">
        <v>18483</v>
      </c>
    </row>
    <row r="3953" spans="1:2" x14ac:dyDescent="0.2">
      <c r="A3953" s="244" t="s">
        <v>18484</v>
      </c>
      <c r="B3953" s="244" t="s">
        <v>18485</v>
      </c>
    </row>
    <row r="3954" spans="1:2" x14ac:dyDescent="0.2">
      <c r="A3954" s="244" t="s">
        <v>18486</v>
      </c>
      <c r="B3954" s="244" t="s">
        <v>18487</v>
      </c>
    </row>
    <row r="3955" spans="1:2" x14ac:dyDescent="0.2">
      <c r="A3955" s="244" t="s">
        <v>18488</v>
      </c>
      <c r="B3955" s="244" t="s">
        <v>18489</v>
      </c>
    </row>
    <row r="3956" spans="1:2" x14ac:dyDescent="0.2">
      <c r="A3956" s="244" t="s">
        <v>18490</v>
      </c>
      <c r="B3956" s="244" t="s">
        <v>18491</v>
      </c>
    </row>
    <row r="3957" spans="1:2" x14ac:dyDescent="0.2">
      <c r="A3957" s="244" t="s">
        <v>18492</v>
      </c>
      <c r="B3957" s="244" t="s">
        <v>18493</v>
      </c>
    </row>
    <row r="3958" spans="1:2" x14ac:dyDescent="0.2">
      <c r="A3958" s="244" t="s">
        <v>18494</v>
      </c>
      <c r="B3958" s="244" t="s">
        <v>18495</v>
      </c>
    </row>
    <row r="3959" spans="1:2" x14ac:dyDescent="0.2">
      <c r="A3959" s="244" t="s">
        <v>18496</v>
      </c>
      <c r="B3959" s="244" t="s">
        <v>18497</v>
      </c>
    </row>
    <row r="3960" spans="1:2" x14ac:dyDescent="0.2">
      <c r="A3960" s="244" t="s">
        <v>18498</v>
      </c>
      <c r="B3960" s="244" t="s">
        <v>18499</v>
      </c>
    </row>
    <row r="3961" spans="1:2" x14ac:dyDescent="0.2">
      <c r="A3961" s="244" t="s">
        <v>18500</v>
      </c>
      <c r="B3961" s="244" t="s">
        <v>18501</v>
      </c>
    </row>
    <row r="3962" spans="1:2" x14ac:dyDescent="0.2">
      <c r="A3962" s="244" t="s">
        <v>18502</v>
      </c>
      <c r="B3962" s="244" t="s">
        <v>18503</v>
      </c>
    </row>
    <row r="3963" spans="1:2" x14ac:dyDescent="0.2">
      <c r="A3963" s="244" t="s">
        <v>18504</v>
      </c>
      <c r="B3963" s="244" t="s">
        <v>18505</v>
      </c>
    </row>
    <row r="3964" spans="1:2" x14ac:dyDescent="0.2">
      <c r="A3964" s="244" t="s">
        <v>18506</v>
      </c>
      <c r="B3964" s="244" t="s">
        <v>18507</v>
      </c>
    </row>
    <row r="3965" spans="1:2" x14ac:dyDescent="0.2">
      <c r="A3965" s="244" t="s">
        <v>18508</v>
      </c>
      <c r="B3965" s="244" t="s">
        <v>18509</v>
      </c>
    </row>
    <row r="3966" spans="1:2" x14ac:dyDescent="0.2">
      <c r="A3966" s="244" t="s">
        <v>18510</v>
      </c>
      <c r="B3966" s="244" t="s">
        <v>18511</v>
      </c>
    </row>
    <row r="3967" spans="1:2" x14ac:dyDescent="0.2">
      <c r="A3967" s="244" t="s">
        <v>18512</v>
      </c>
      <c r="B3967" s="244" t="s">
        <v>18513</v>
      </c>
    </row>
    <row r="3968" spans="1:2" x14ac:dyDescent="0.2">
      <c r="A3968" s="244" t="s">
        <v>18514</v>
      </c>
      <c r="B3968" s="244" t="s">
        <v>18515</v>
      </c>
    </row>
    <row r="3969" spans="1:2" x14ac:dyDescent="0.2">
      <c r="A3969" s="244" t="s">
        <v>18516</v>
      </c>
      <c r="B3969" s="244" t="s">
        <v>18517</v>
      </c>
    </row>
    <row r="3970" spans="1:2" x14ac:dyDescent="0.2">
      <c r="A3970" s="244" t="s">
        <v>18518</v>
      </c>
      <c r="B3970" s="244" t="s">
        <v>18519</v>
      </c>
    </row>
    <row r="3971" spans="1:2" x14ac:dyDescent="0.2">
      <c r="A3971" s="244" t="s">
        <v>18520</v>
      </c>
      <c r="B3971" s="244" t="s">
        <v>18521</v>
      </c>
    </row>
    <row r="3972" spans="1:2" x14ac:dyDescent="0.2">
      <c r="A3972" s="244" t="s">
        <v>18522</v>
      </c>
      <c r="B3972" s="244" t="s">
        <v>18523</v>
      </c>
    </row>
    <row r="3973" spans="1:2" x14ac:dyDescent="0.2">
      <c r="A3973" s="244" t="s">
        <v>18524</v>
      </c>
      <c r="B3973" s="244" t="s">
        <v>18525</v>
      </c>
    </row>
    <row r="3974" spans="1:2" x14ac:dyDescent="0.2">
      <c r="A3974" s="244" t="s">
        <v>18526</v>
      </c>
      <c r="B3974" s="244" t="s">
        <v>18527</v>
      </c>
    </row>
    <row r="3975" spans="1:2" x14ac:dyDescent="0.2">
      <c r="A3975" s="244" t="s">
        <v>18528</v>
      </c>
      <c r="B3975" s="244" t="s">
        <v>18529</v>
      </c>
    </row>
    <row r="3976" spans="1:2" x14ac:dyDescent="0.2">
      <c r="A3976" s="244" t="s">
        <v>18530</v>
      </c>
      <c r="B3976" s="244" t="s">
        <v>18531</v>
      </c>
    </row>
    <row r="3977" spans="1:2" x14ac:dyDescent="0.2">
      <c r="A3977" s="244" t="s">
        <v>18532</v>
      </c>
      <c r="B3977" s="244" t="s">
        <v>18533</v>
      </c>
    </row>
    <row r="3978" spans="1:2" x14ac:dyDescent="0.2">
      <c r="A3978" s="244" t="s">
        <v>18534</v>
      </c>
      <c r="B3978" s="244" t="s">
        <v>18535</v>
      </c>
    </row>
    <row r="3979" spans="1:2" x14ac:dyDescent="0.2">
      <c r="A3979" s="244" t="s">
        <v>18536</v>
      </c>
      <c r="B3979" s="244" t="s">
        <v>18537</v>
      </c>
    </row>
    <row r="3980" spans="1:2" x14ac:dyDescent="0.2">
      <c r="A3980" s="244" t="s">
        <v>18538</v>
      </c>
      <c r="B3980" s="244" t="s">
        <v>18539</v>
      </c>
    </row>
    <row r="3981" spans="1:2" x14ac:dyDescent="0.2">
      <c r="A3981" s="244" t="s">
        <v>18540</v>
      </c>
      <c r="B3981" s="244" t="s">
        <v>18541</v>
      </c>
    </row>
    <row r="3982" spans="1:2" x14ac:dyDescent="0.2">
      <c r="A3982" s="244" t="s">
        <v>18542</v>
      </c>
      <c r="B3982" s="244" t="s">
        <v>18543</v>
      </c>
    </row>
    <row r="3983" spans="1:2" x14ac:dyDescent="0.2">
      <c r="A3983" s="244" t="s">
        <v>18544</v>
      </c>
      <c r="B3983" s="244" t="s">
        <v>18545</v>
      </c>
    </row>
    <row r="3984" spans="1:2" x14ac:dyDescent="0.2">
      <c r="A3984" s="244" t="s">
        <v>18546</v>
      </c>
      <c r="B3984" s="244" t="s">
        <v>18547</v>
      </c>
    </row>
    <row r="3985" spans="1:2" x14ac:dyDescent="0.2">
      <c r="A3985" s="244" t="s">
        <v>18548</v>
      </c>
      <c r="B3985" s="244" t="s">
        <v>18549</v>
      </c>
    </row>
    <row r="3986" spans="1:2" x14ac:dyDescent="0.2">
      <c r="A3986" s="244" t="s">
        <v>18550</v>
      </c>
      <c r="B3986" s="244" t="s">
        <v>18551</v>
      </c>
    </row>
    <row r="3987" spans="1:2" x14ac:dyDescent="0.2">
      <c r="A3987" s="244" t="s">
        <v>18552</v>
      </c>
      <c r="B3987" s="244" t="s">
        <v>18553</v>
      </c>
    </row>
    <row r="3988" spans="1:2" x14ac:dyDescent="0.2">
      <c r="A3988" s="244" t="s">
        <v>18554</v>
      </c>
      <c r="B3988" s="244" t="s">
        <v>18555</v>
      </c>
    </row>
    <row r="3989" spans="1:2" x14ac:dyDescent="0.2">
      <c r="A3989" s="244" t="s">
        <v>18556</v>
      </c>
      <c r="B3989" s="244" t="s">
        <v>18557</v>
      </c>
    </row>
    <row r="3990" spans="1:2" x14ac:dyDescent="0.2">
      <c r="A3990" s="244" t="s">
        <v>18558</v>
      </c>
      <c r="B3990" s="244" t="s">
        <v>18559</v>
      </c>
    </row>
    <row r="3991" spans="1:2" x14ac:dyDescent="0.2">
      <c r="A3991" s="244" t="s">
        <v>18560</v>
      </c>
      <c r="B3991" s="244" t="s">
        <v>18561</v>
      </c>
    </row>
    <row r="3992" spans="1:2" x14ac:dyDescent="0.2">
      <c r="A3992" s="244" t="s">
        <v>18562</v>
      </c>
      <c r="B3992" s="244" t="s">
        <v>18563</v>
      </c>
    </row>
    <row r="3993" spans="1:2" x14ac:dyDescent="0.2">
      <c r="A3993" s="244" t="s">
        <v>18564</v>
      </c>
      <c r="B3993" s="244" t="s">
        <v>18565</v>
      </c>
    </row>
    <row r="3994" spans="1:2" x14ac:dyDescent="0.2">
      <c r="A3994" s="244" t="s">
        <v>18566</v>
      </c>
      <c r="B3994" s="244" t="s">
        <v>18567</v>
      </c>
    </row>
    <row r="3995" spans="1:2" x14ac:dyDescent="0.2">
      <c r="A3995" s="244" t="s">
        <v>18568</v>
      </c>
      <c r="B3995" s="244" t="s">
        <v>18569</v>
      </c>
    </row>
    <row r="3996" spans="1:2" x14ac:dyDescent="0.2">
      <c r="A3996" s="244" t="s">
        <v>18570</v>
      </c>
      <c r="B3996" s="244" t="s">
        <v>18571</v>
      </c>
    </row>
    <row r="3997" spans="1:2" x14ac:dyDescent="0.2">
      <c r="A3997" s="244" t="s">
        <v>18572</v>
      </c>
      <c r="B3997" s="244" t="s">
        <v>18573</v>
      </c>
    </row>
    <row r="3998" spans="1:2" x14ac:dyDescent="0.2">
      <c r="A3998" s="244" t="s">
        <v>18574</v>
      </c>
      <c r="B3998" s="244" t="s">
        <v>18575</v>
      </c>
    </row>
    <row r="3999" spans="1:2" x14ac:dyDescent="0.2">
      <c r="A3999" s="244" t="s">
        <v>18576</v>
      </c>
      <c r="B3999" s="244" t="s">
        <v>18577</v>
      </c>
    </row>
    <row r="4000" spans="1:2" x14ac:dyDescent="0.2">
      <c r="A4000" s="244" t="s">
        <v>18578</v>
      </c>
      <c r="B4000" s="244" t="s">
        <v>18579</v>
      </c>
    </row>
    <row r="4001" spans="1:2" x14ac:dyDescent="0.2">
      <c r="A4001" s="244" t="s">
        <v>18580</v>
      </c>
      <c r="B4001" s="244" t="s">
        <v>18581</v>
      </c>
    </row>
    <row r="4002" spans="1:2" x14ac:dyDescent="0.2">
      <c r="A4002" s="244" t="s">
        <v>18582</v>
      </c>
      <c r="B4002" s="244" t="s">
        <v>18583</v>
      </c>
    </row>
    <row r="4003" spans="1:2" x14ac:dyDescent="0.2">
      <c r="A4003" s="244" t="s">
        <v>18584</v>
      </c>
      <c r="B4003" s="244" t="s">
        <v>18585</v>
      </c>
    </row>
    <row r="4004" spans="1:2" x14ac:dyDescent="0.2">
      <c r="A4004" s="244" t="s">
        <v>18586</v>
      </c>
      <c r="B4004" s="244" t="s">
        <v>18587</v>
      </c>
    </row>
    <row r="4005" spans="1:2" x14ac:dyDescent="0.2">
      <c r="A4005" s="244" t="s">
        <v>18588</v>
      </c>
      <c r="B4005" s="244" t="s">
        <v>18589</v>
      </c>
    </row>
    <row r="4006" spans="1:2" x14ac:dyDescent="0.2">
      <c r="A4006" s="244" t="s">
        <v>18590</v>
      </c>
      <c r="B4006" s="244" t="s">
        <v>18591</v>
      </c>
    </row>
    <row r="4007" spans="1:2" x14ac:dyDescent="0.2">
      <c r="A4007" s="244" t="s">
        <v>18592</v>
      </c>
      <c r="B4007" s="244" t="s">
        <v>18593</v>
      </c>
    </row>
    <row r="4008" spans="1:2" x14ac:dyDescent="0.2">
      <c r="A4008" s="244" t="s">
        <v>18594</v>
      </c>
      <c r="B4008" s="244" t="s">
        <v>18595</v>
      </c>
    </row>
    <row r="4009" spans="1:2" x14ac:dyDescent="0.2">
      <c r="A4009" s="244" t="s">
        <v>18596</v>
      </c>
      <c r="B4009" s="244" t="s">
        <v>18597</v>
      </c>
    </row>
    <row r="4010" spans="1:2" x14ac:dyDescent="0.2">
      <c r="A4010" s="244" t="s">
        <v>18598</v>
      </c>
      <c r="B4010" s="244" t="s">
        <v>18599</v>
      </c>
    </row>
    <row r="4011" spans="1:2" x14ac:dyDescent="0.2">
      <c r="A4011" s="244" t="s">
        <v>18600</v>
      </c>
      <c r="B4011" s="244" t="s">
        <v>18601</v>
      </c>
    </row>
    <row r="4012" spans="1:2" x14ac:dyDescent="0.2">
      <c r="A4012" s="244" t="s">
        <v>18602</v>
      </c>
      <c r="B4012" s="244" t="s">
        <v>18603</v>
      </c>
    </row>
    <row r="4013" spans="1:2" x14ac:dyDescent="0.2">
      <c r="A4013" s="244" t="s">
        <v>18604</v>
      </c>
      <c r="B4013" s="244" t="s">
        <v>18605</v>
      </c>
    </row>
    <row r="4014" spans="1:2" x14ac:dyDescent="0.2">
      <c r="A4014" s="244" t="s">
        <v>18606</v>
      </c>
      <c r="B4014" s="244" t="s">
        <v>18607</v>
      </c>
    </row>
    <row r="4015" spans="1:2" x14ac:dyDescent="0.2">
      <c r="A4015" s="244" t="s">
        <v>18608</v>
      </c>
      <c r="B4015" s="244" t="s">
        <v>18609</v>
      </c>
    </row>
    <row r="4016" spans="1:2" x14ac:dyDescent="0.2">
      <c r="A4016" s="244" t="s">
        <v>18610</v>
      </c>
      <c r="B4016" s="244" t="s">
        <v>18611</v>
      </c>
    </row>
    <row r="4017" spans="1:2" x14ac:dyDescent="0.2">
      <c r="A4017" s="244" t="s">
        <v>18612</v>
      </c>
      <c r="B4017" s="244" t="s">
        <v>18613</v>
      </c>
    </row>
    <row r="4018" spans="1:2" x14ac:dyDescent="0.2">
      <c r="A4018" s="244" t="s">
        <v>18614</v>
      </c>
      <c r="B4018" s="244" t="s">
        <v>18615</v>
      </c>
    </row>
    <row r="4019" spans="1:2" x14ac:dyDescent="0.2">
      <c r="A4019" s="244" t="s">
        <v>18616</v>
      </c>
      <c r="B4019" s="244" t="s">
        <v>18617</v>
      </c>
    </row>
    <row r="4020" spans="1:2" x14ac:dyDescent="0.2">
      <c r="A4020" s="244" t="s">
        <v>18618</v>
      </c>
      <c r="B4020" s="244" t="s">
        <v>18619</v>
      </c>
    </row>
    <row r="4021" spans="1:2" x14ac:dyDescent="0.2">
      <c r="A4021" s="244" t="s">
        <v>18620</v>
      </c>
      <c r="B4021" s="244" t="s">
        <v>18621</v>
      </c>
    </row>
    <row r="4022" spans="1:2" x14ac:dyDescent="0.2">
      <c r="A4022" s="244" t="s">
        <v>18622</v>
      </c>
      <c r="B4022" s="244" t="s">
        <v>18623</v>
      </c>
    </row>
    <row r="4023" spans="1:2" x14ac:dyDescent="0.2">
      <c r="A4023" s="244" t="s">
        <v>18624</v>
      </c>
      <c r="B4023" s="244" t="s">
        <v>18625</v>
      </c>
    </row>
    <row r="4024" spans="1:2" x14ac:dyDescent="0.2">
      <c r="A4024" s="244" t="s">
        <v>18626</v>
      </c>
      <c r="B4024" s="244" t="s">
        <v>18627</v>
      </c>
    </row>
    <row r="4025" spans="1:2" x14ac:dyDescent="0.2">
      <c r="A4025" s="244" t="s">
        <v>18628</v>
      </c>
      <c r="B4025" s="244" t="s">
        <v>18629</v>
      </c>
    </row>
    <row r="4026" spans="1:2" x14ac:dyDescent="0.2">
      <c r="A4026" s="244" t="s">
        <v>18630</v>
      </c>
      <c r="B4026" s="244" t="s">
        <v>18631</v>
      </c>
    </row>
    <row r="4027" spans="1:2" x14ac:dyDescent="0.2">
      <c r="A4027" s="244" t="s">
        <v>18632</v>
      </c>
      <c r="B4027" s="244" t="s">
        <v>18633</v>
      </c>
    </row>
    <row r="4028" spans="1:2" x14ac:dyDescent="0.2">
      <c r="A4028" s="244" t="s">
        <v>18634</v>
      </c>
      <c r="B4028" s="244" t="s">
        <v>18635</v>
      </c>
    </row>
    <row r="4029" spans="1:2" x14ac:dyDescent="0.2">
      <c r="A4029" s="244" t="s">
        <v>18636</v>
      </c>
      <c r="B4029" s="244" t="s">
        <v>18637</v>
      </c>
    </row>
    <row r="4030" spans="1:2" x14ac:dyDescent="0.2">
      <c r="A4030" s="244" t="s">
        <v>18638</v>
      </c>
      <c r="B4030" s="244" t="s">
        <v>18639</v>
      </c>
    </row>
    <row r="4031" spans="1:2" x14ac:dyDescent="0.2">
      <c r="A4031" s="244" t="s">
        <v>18640</v>
      </c>
      <c r="B4031" s="244" t="s">
        <v>18641</v>
      </c>
    </row>
    <row r="4032" spans="1:2" x14ac:dyDescent="0.2">
      <c r="A4032" s="244" t="s">
        <v>18642</v>
      </c>
      <c r="B4032" s="244" t="s">
        <v>18643</v>
      </c>
    </row>
    <row r="4033" spans="1:2" x14ac:dyDescent="0.2">
      <c r="A4033" s="244" t="s">
        <v>18644</v>
      </c>
      <c r="B4033" s="244" t="s">
        <v>18645</v>
      </c>
    </row>
    <row r="4034" spans="1:2" x14ac:dyDescent="0.2">
      <c r="A4034" s="244" t="s">
        <v>18646</v>
      </c>
      <c r="B4034" s="244" t="s">
        <v>18647</v>
      </c>
    </row>
    <row r="4035" spans="1:2" x14ac:dyDescent="0.2">
      <c r="A4035" s="244" t="s">
        <v>18648</v>
      </c>
      <c r="B4035" s="244" t="s">
        <v>18649</v>
      </c>
    </row>
    <row r="4036" spans="1:2" x14ac:dyDescent="0.2">
      <c r="A4036" s="244" t="s">
        <v>18650</v>
      </c>
      <c r="B4036" s="244" t="s">
        <v>18651</v>
      </c>
    </row>
    <row r="4037" spans="1:2" x14ac:dyDescent="0.2">
      <c r="A4037" s="244" t="s">
        <v>18652</v>
      </c>
      <c r="B4037" s="244" t="s">
        <v>18653</v>
      </c>
    </row>
    <row r="4038" spans="1:2" x14ac:dyDescent="0.2">
      <c r="A4038" s="244" t="s">
        <v>18654</v>
      </c>
      <c r="B4038" s="244" t="s">
        <v>18655</v>
      </c>
    </row>
    <row r="4039" spans="1:2" x14ac:dyDescent="0.2">
      <c r="A4039" s="244" t="s">
        <v>18656</v>
      </c>
      <c r="B4039" s="244" t="s">
        <v>18657</v>
      </c>
    </row>
    <row r="4040" spans="1:2" x14ac:dyDescent="0.2">
      <c r="A4040" s="244" t="s">
        <v>18658</v>
      </c>
      <c r="B4040" s="244" t="s">
        <v>18659</v>
      </c>
    </row>
    <row r="4041" spans="1:2" x14ac:dyDescent="0.2">
      <c r="A4041" s="244" t="s">
        <v>18660</v>
      </c>
      <c r="B4041" s="244" t="s">
        <v>18661</v>
      </c>
    </row>
    <row r="4042" spans="1:2" x14ac:dyDescent="0.2">
      <c r="A4042" s="244" t="s">
        <v>18662</v>
      </c>
      <c r="B4042" s="244" t="s">
        <v>18663</v>
      </c>
    </row>
    <row r="4043" spans="1:2" x14ac:dyDescent="0.2">
      <c r="A4043" s="244" t="s">
        <v>18664</v>
      </c>
      <c r="B4043" s="244" t="s">
        <v>18665</v>
      </c>
    </row>
    <row r="4044" spans="1:2" x14ac:dyDescent="0.2">
      <c r="A4044" s="244" t="s">
        <v>18666</v>
      </c>
      <c r="B4044" s="244" t="s">
        <v>18667</v>
      </c>
    </row>
    <row r="4045" spans="1:2" x14ac:dyDescent="0.2">
      <c r="A4045" s="244" t="s">
        <v>18668</v>
      </c>
      <c r="B4045" s="244" t="s">
        <v>18669</v>
      </c>
    </row>
    <row r="4046" spans="1:2" x14ac:dyDescent="0.2">
      <c r="A4046" s="244" t="s">
        <v>18670</v>
      </c>
      <c r="B4046" s="244" t="s">
        <v>18671</v>
      </c>
    </row>
    <row r="4047" spans="1:2" x14ac:dyDescent="0.2">
      <c r="A4047" s="244" t="s">
        <v>18672</v>
      </c>
      <c r="B4047" s="244" t="s">
        <v>18673</v>
      </c>
    </row>
    <row r="4048" spans="1:2" x14ac:dyDescent="0.2">
      <c r="A4048" s="244" t="s">
        <v>18674</v>
      </c>
      <c r="B4048" s="244" t="s">
        <v>18675</v>
      </c>
    </row>
    <row r="4049" spans="1:2" x14ac:dyDescent="0.2">
      <c r="A4049" s="244" t="s">
        <v>18676</v>
      </c>
      <c r="B4049" s="244" t="s">
        <v>18677</v>
      </c>
    </row>
    <row r="4050" spans="1:2" x14ac:dyDescent="0.2">
      <c r="A4050" s="244" t="s">
        <v>18678</v>
      </c>
      <c r="B4050" s="244" t="s">
        <v>18679</v>
      </c>
    </row>
    <row r="4051" spans="1:2" x14ac:dyDescent="0.2">
      <c r="A4051" s="244" t="s">
        <v>18680</v>
      </c>
      <c r="B4051" s="244" t="s">
        <v>18681</v>
      </c>
    </row>
    <row r="4052" spans="1:2" x14ac:dyDescent="0.2">
      <c r="A4052" s="244" t="s">
        <v>18682</v>
      </c>
      <c r="B4052" s="244" t="s">
        <v>18683</v>
      </c>
    </row>
    <row r="4053" spans="1:2" x14ac:dyDescent="0.2">
      <c r="A4053" s="244" t="s">
        <v>18684</v>
      </c>
      <c r="B4053" s="244" t="s">
        <v>18685</v>
      </c>
    </row>
    <row r="4054" spans="1:2" x14ac:dyDescent="0.2">
      <c r="A4054" s="244" t="s">
        <v>18686</v>
      </c>
      <c r="B4054" s="244" t="s">
        <v>18687</v>
      </c>
    </row>
    <row r="4055" spans="1:2" x14ac:dyDescent="0.2">
      <c r="A4055" s="244" t="s">
        <v>18688</v>
      </c>
      <c r="B4055" s="244" t="s">
        <v>18689</v>
      </c>
    </row>
    <row r="4056" spans="1:2" x14ac:dyDescent="0.2">
      <c r="A4056" s="244" t="s">
        <v>18690</v>
      </c>
      <c r="B4056" s="244" t="s">
        <v>18691</v>
      </c>
    </row>
    <row r="4057" spans="1:2" x14ac:dyDescent="0.2">
      <c r="A4057" s="244" t="s">
        <v>18692</v>
      </c>
      <c r="B4057" s="244" t="s">
        <v>18693</v>
      </c>
    </row>
    <row r="4058" spans="1:2" x14ac:dyDescent="0.2">
      <c r="A4058" s="244" t="s">
        <v>18694</v>
      </c>
      <c r="B4058" s="244" t="s">
        <v>18695</v>
      </c>
    </row>
    <row r="4059" spans="1:2" x14ac:dyDescent="0.2">
      <c r="A4059" s="244" t="s">
        <v>18696</v>
      </c>
      <c r="B4059" s="244" t="s">
        <v>18697</v>
      </c>
    </row>
    <row r="4060" spans="1:2" x14ac:dyDescent="0.2">
      <c r="A4060" s="244" t="s">
        <v>18698</v>
      </c>
      <c r="B4060" s="244" t="s">
        <v>18699</v>
      </c>
    </row>
    <row r="4061" spans="1:2" x14ac:dyDescent="0.2">
      <c r="A4061" s="244" t="s">
        <v>18700</v>
      </c>
      <c r="B4061" s="244" t="s">
        <v>18701</v>
      </c>
    </row>
    <row r="4062" spans="1:2" x14ac:dyDescent="0.2">
      <c r="A4062" s="244" t="s">
        <v>18702</v>
      </c>
      <c r="B4062" s="244" t="s">
        <v>18703</v>
      </c>
    </row>
    <row r="4063" spans="1:2" x14ac:dyDescent="0.2">
      <c r="A4063" s="244" t="s">
        <v>18704</v>
      </c>
      <c r="B4063" s="244" t="s">
        <v>18705</v>
      </c>
    </row>
    <row r="4064" spans="1:2" x14ac:dyDescent="0.2">
      <c r="A4064" s="244" t="s">
        <v>18706</v>
      </c>
      <c r="B4064" s="244" t="s">
        <v>18707</v>
      </c>
    </row>
    <row r="4065" spans="1:2" x14ac:dyDescent="0.2">
      <c r="A4065" s="244" t="s">
        <v>18708</v>
      </c>
      <c r="B4065" s="244" t="s">
        <v>18709</v>
      </c>
    </row>
    <row r="4066" spans="1:2" x14ac:dyDescent="0.2">
      <c r="A4066" s="244" t="s">
        <v>18710</v>
      </c>
      <c r="B4066" s="244" t="s">
        <v>18711</v>
      </c>
    </row>
    <row r="4067" spans="1:2" x14ac:dyDescent="0.2">
      <c r="A4067" s="244" t="s">
        <v>18712</v>
      </c>
      <c r="B4067" s="244" t="s">
        <v>18713</v>
      </c>
    </row>
    <row r="4068" spans="1:2" x14ac:dyDescent="0.2">
      <c r="A4068" s="244" t="s">
        <v>18714</v>
      </c>
      <c r="B4068" s="244" t="s">
        <v>18715</v>
      </c>
    </row>
    <row r="4069" spans="1:2" x14ac:dyDescent="0.2">
      <c r="A4069" s="244" t="s">
        <v>18716</v>
      </c>
      <c r="B4069" s="244" t="s">
        <v>18717</v>
      </c>
    </row>
    <row r="4070" spans="1:2" x14ac:dyDescent="0.2">
      <c r="A4070" s="244" t="s">
        <v>18718</v>
      </c>
      <c r="B4070" s="244" t="s">
        <v>18719</v>
      </c>
    </row>
    <row r="4071" spans="1:2" x14ac:dyDescent="0.2">
      <c r="A4071" s="244" t="s">
        <v>18720</v>
      </c>
      <c r="B4071" s="244" t="s">
        <v>18721</v>
      </c>
    </row>
    <row r="4072" spans="1:2" x14ac:dyDescent="0.2">
      <c r="A4072" s="244" t="s">
        <v>18722</v>
      </c>
      <c r="B4072" s="244" t="s">
        <v>18723</v>
      </c>
    </row>
    <row r="4073" spans="1:2" x14ac:dyDescent="0.2">
      <c r="A4073" s="244" t="s">
        <v>18724</v>
      </c>
      <c r="B4073" s="244" t="s">
        <v>18725</v>
      </c>
    </row>
    <row r="4074" spans="1:2" x14ac:dyDescent="0.2">
      <c r="A4074" s="244" t="s">
        <v>18726</v>
      </c>
      <c r="B4074" s="244" t="s">
        <v>18727</v>
      </c>
    </row>
    <row r="4075" spans="1:2" x14ac:dyDescent="0.2">
      <c r="A4075" s="244" t="s">
        <v>18728</v>
      </c>
      <c r="B4075" s="244" t="s">
        <v>18729</v>
      </c>
    </row>
    <row r="4076" spans="1:2" x14ac:dyDescent="0.2">
      <c r="A4076" s="244" t="s">
        <v>18730</v>
      </c>
      <c r="B4076" s="244" t="s">
        <v>18731</v>
      </c>
    </row>
    <row r="4077" spans="1:2" x14ac:dyDescent="0.2">
      <c r="A4077" s="244" t="s">
        <v>18732</v>
      </c>
      <c r="B4077" s="244" t="s">
        <v>18733</v>
      </c>
    </row>
    <row r="4078" spans="1:2" x14ac:dyDescent="0.2">
      <c r="A4078" s="244" t="s">
        <v>18734</v>
      </c>
      <c r="B4078" s="244" t="s">
        <v>18735</v>
      </c>
    </row>
    <row r="4079" spans="1:2" x14ac:dyDescent="0.2">
      <c r="A4079" s="244" t="s">
        <v>18736</v>
      </c>
      <c r="B4079" s="244" t="s">
        <v>18737</v>
      </c>
    </row>
    <row r="4080" spans="1:2" x14ac:dyDescent="0.2">
      <c r="A4080" s="244" t="s">
        <v>18738</v>
      </c>
      <c r="B4080" s="244" t="s">
        <v>18739</v>
      </c>
    </row>
    <row r="4081" spans="1:2" x14ac:dyDescent="0.2">
      <c r="A4081" s="244" t="s">
        <v>18740</v>
      </c>
      <c r="B4081" s="244" t="s">
        <v>18741</v>
      </c>
    </row>
    <row r="4082" spans="1:2" x14ac:dyDescent="0.2">
      <c r="A4082" s="244" t="s">
        <v>18742</v>
      </c>
      <c r="B4082" s="244" t="s">
        <v>18743</v>
      </c>
    </row>
    <row r="4083" spans="1:2" x14ac:dyDescent="0.2">
      <c r="A4083" s="244" t="s">
        <v>18744</v>
      </c>
      <c r="B4083" s="244" t="s">
        <v>18745</v>
      </c>
    </row>
    <row r="4084" spans="1:2" x14ac:dyDescent="0.2">
      <c r="A4084" s="244" t="s">
        <v>18746</v>
      </c>
      <c r="B4084" s="244" t="s">
        <v>18747</v>
      </c>
    </row>
    <row r="4085" spans="1:2" x14ac:dyDescent="0.2">
      <c r="A4085" s="244" t="s">
        <v>18748</v>
      </c>
      <c r="B4085" s="244" t="s">
        <v>18749</v>
      </c>
    </row>
    <row r="4086" spans="1:2" x14ac:dyDescent="0.2">
      <c r="A4086" s="244" t="s">
        <v>18750</v>
      </c>
      <c r="B4086" s="244" t="s">
        <v>18751</v>
      </c>
    </row>
    <row r="4087" spans="1:2" x14ac:dyDescent="0.2">
      <c r="A4087" s="244" t="s">
        <v>18752</v>
      </c>
      <c r="B4087" s="244" t="s">
        <v>18753</v>
      </c>
    </row>
    <row r="4088" spans="1:2" x14ac:dyDescent="0.2">
      <c r="A4088" s="244" t="s">
        <v>18754</v>
      </c>
      <c r="B4088" s="244" t="s">
        <v>18755</v>
      </c>
    </row>
    <row r="4089" spans="1:2" x14ac:dyDescent="0.2">
      <c r="A4089" s="244" t="s">
        <v>18756</v>
      </c>
      <c r="B4089" s="244" t="s">
        <v>18757</v>
      </c>
    </row>
    <row r="4090" spans="1:2" x14ac:dyDescent="0.2">
      <c r="A4090" s="244" t="s">
        <v>18758</v>
      </c>
      <c r="B4090" s="244" t="s">
        <v>18759</v>
      </c>
    </row>
    <row r="4091" spans="1:2" x14ac:dyDescent="0.2">
      <c r="A4091" s="244" t="s">
        <v>18760</v>
      </c>
      <c r="B4091" s="244" t="s">
        <v>18761</v>
      </c>
    </row>
    <row r="4092" spans="1:2" x14ac:dyDescent="0.2">
      <c r="A4092" s="244" t="s">
        <v>18762</v>
      </c>
      <c r="B4092" s="244" t="s">
        <v>18763</v>
      </c>
    </row>
    <row r="4093" spans="1:2" x14ac:dyDescent="0.2">
      <c r="A4093" s="244" t="s">
        <v>18764</v>
      </c>
      <c r="B4093" s="244" t="s">
        <v>18765</v>
      </c>
    </row>
    <row r="4094" spans="1:2" x14ac:dyDescent="0.2">
      <c r="A4094" s="244" t="s">
        <v>18766</v>
      </c>
      <c r="B4094" s="244" t="s">
        <v>18767</v>
      </c>
    </row>
    <row r="4095" spans="1:2" x14ac:dyDescent="0.2">
      <c r="A4095" s="244" t="s">
        <v>18768</v>
      </c>
      <c r="B4095" s="244" t="s">
        <v>18769</v>
      </c>
    </row>
    <row r="4096" spans="1:2" x14ac:dyDescent="0.2">
      <c r="A4096" s="244" t="s">
        <v>18770</v>
      </c>
      <c r="B4096" s="244" t="s">
        <v>18771</v>
      </c>
    </row>
    <row r="4097" spans="1:2" x14ac:dyDescent="0.2">
      <c r="A4097" s="244" t="s">
        <v>18772</v>
      </c>
      <c r="B4097" s="244" t="s">
        <v>18773</v>
      </c>
    </row>
    <row r="4098" spans="1:2" x14ac:dyDescent="0.2">
      <c r="A4098" s="244" t="s">
        <v>18774</v>
      </c>
      <c r="B4098" s="244" t="s">
        <v>18775</v>
      </c>
    </row>
    <row r="4099" spans="1:2" x14ac:dyDescent="0.2">
      <c r="A4099" s="244" t="s">
        <v>18776</v>
      </c>
      <c r="B4099" s="244" t="s">
        <v>18777</v>
      </c>
    </row>
    <row r="4100" spans="1:2" x14ac:dyDescent="0.2">
      <c r="A4100" s="244" t="s">
        <v>18778</v>
      </c>
      <c r="B4100" s="244" t="s">
        <v>18779</v>
      </c>
    </row>
    <row r="4101" spans="1:2" x14ac:dyDescent="0.2">
      <c r="A4101" s="244" t="s">
        <v>18780</v>
      </c>
      <c r="B4101" s="244" t="s">
        <v>18781</v>
      </c>
    </row>
    <row r="4102" spans="1:2" x14ac:dyDescent="0.2">
      <c r="A4102" s="244" t="s">
        <v>18782</v>
      </c>
      <c r="B4102" s="244" t="s">
        <v>18783</v>
      </c>
    </row>
    <row r="4103" spans="1:2" x14ac:dyDescent="0.2">
      <c r="A4103" s="244" t="s">
        <v>18784</v>
      </c>
      <c r="B4103" s="244" t="s">
        <v>18785</v>
      </c>
    </row>
    <row r="4104" spans="1:2" x14ac:dyDescent="0.2">
      <c r="A4104" s="244" t="s">
        <v>18786</v>
      </c>
      <c r="B4104" s="244" t="s">
        <v>18787</v>
      </c>
    </row>
    <row r="4105" spans="1:2" x14ac:dyDescent="0.2">
      <c r="A4105" s="244" t="s">
        <v>18788</v>
      </c>
      <c r="B4105" s="244" t="s">
        <v>18789</v>
      </c>
    </row>
    <row r="4106" spans="1:2" x14ac:dyDescent="0.2">
      <c r="A4106" s="244" t="s">
        <v>18790</v>
      </c>
      <c r="B4106" s="244" t="s">
        <v>18791</v>
      </c>
    </row>
    <row r="4107" spans="1:2" x14ac:dyDescent="0.2">
      <c r="A4107" s="244" t="s">
        <v>18792</v>
      </c>
      <c r="B4107" s="244" t="s">
        <v>18793</v>
      </c>
    </row>
    <row r="4108" spans="1:2" x14ac:dyDescent="0.2">
      <c r="A4108" s="244" t="s">
        <v>18794</v>
      </c>
      <c r="B4108" s="244" t="s">
        <v>18795</v>
      </c>
    </row>
    <row r="4109" spans="1:2" x14ac:dyDescent="0.2">
      <c r="A4109" s="244" t="s">
        <v>18796</v>
      </c>
      <c r="B4109" s="244" t="s">
        <v>18797</v>
      </c>
    </row>
    <row r="4110" spans="1:2" x14ac:dyDescent="0.2">
      <c r="A4110" s="244" t="s">
        <v>18798</v>
      </c>
      <c r="B4110" s="244" t="s">
        <v>18799</v>
      </c>
    </row>
    <row r="4111" spans="1:2" x14ac:dyDescent="0.2">
      <c r="A4111" s="244" t="s">
        <v>18800</v>
      </c>
      <c r="B4111" s="244" t="s">
        <v>18801</v>
      </c>
    </row>
    <row r="4112" spans="1:2" x14ac:dyDescent="0.2">
      <c r="A4112" s="244" t="s">
        <v>18802</v>
      </c>
      <c r="B4112" s="244" t="s">
        <v>18803</v>
      </c>
    </row>
    <row r="4113" spans="1:2" x14ac:dyDescent="0.2">
      <c r="A4113" s="244" t="s">
        <v>18804</v>
      </c>
      <c r="B4113" s="244" t="s">
        <v>18805</v>
      </c>
    </row>
    <row r="4114" spans="1:2" x14ac:dyDescent="0.2">
      <c r="A4114" s="244" t="s">
        <v>18806</v>
      </c>
      <c r="B4114" s="244" t="s">
        <v>18807</v>
      </c>
    </row>
    <row r="4115" spans="1:2" x14ac:dyDescent="0.2">
      <c r="A4115" s="244" t="s">
        <v>18808</v>
      </c>
      <c r="B4115" s="244" t="s">
        <v>18809</v>
      </c>
    </row>
    <row r="4116" spans="1:2" x14ac:dyDescent="0.2">
      <c r="A4116" s="244" t="s">
        <v>18810</v>
      </c>
      <c r="B4116" s="244" t="s">
        <v>18811</v>
      </c>
    </row>
    <row r="4117" spans="1:2" x14ac:dyDescent="0.2">
      <c r="A4117" s="244" t="s">
        <v>18812</v>
      </c>
      <c r="B4117" s="244" t="s">
        <v>18813</v>
      </c>
    </row>
    <row r="4118" spans="1:2" x14ac:dyDescent="0.2">
      <c r="A4118" s="244" t="s">
        <v>18814</v>
      </c>
      <c r="B4118" s="244" t="s">
        <v>18815</v>
      </c>
    </row>
    <row r="4119" spans="1:2" x14ac:dyDescent="0.2">
      <c r="A4119" s="244" t="s">
        <v>18816</v>
      </c>
      <c r="B4119" s="244" t="s">
        <v>18817</v>
      </c>
    </row>
    <row r="4120" spans="1:2" x14ac:dyDescent="0.2">
      <c r="A4120" s="244" t="s">
        <v>18818</v>
      </c>
      <c r="B4120" s="244" t="s">
        <v>18819</v>
      </c>
    </row>
    <row r="4121" spans="1:2" x14ac:dyDescent="0.2">
      <c r="A4121" s="244" t="s">
        <v>18820</v>
      </c>
      <c r="B4121" s="244" t="s">
        <v>18821</v>
      </c>
    </row>
    <row r="4122" spans="1:2" x14ac:dyDescent="0.2">
      <c r="A4122" s="244" t="s">
        <v>18822</v>
      </c>
      <c r="B4122" s="244" t="s">
        <v>18823</v>
      </c>
    </row>
    <row r="4123" spans="1:2" x14ac:dyDescent="0.2">
      <c r="A4123" s="244" t="s">
        <v>18824</v>
      </c>
      <c r="B4123" s="244" t="s">
        <v>18825</v>
      </c>
    </row>
    <row r="4124" spans="1:2" x14ac:dyDescent="0.2">
      <c r="A4124" s="244" t="s">
        <v>18826</v>
      </c>
      <c r="B4124" s="244" t="s">
        <v>18827</v>
      </c>
    </row>
    <row r="4125" spans="1:2" x14ac:dyDescent="0.2">
      <c r="A4125" s="244" t="s">
        <v>18828</v>
      </c>
      <c r="B4125" s="244" t="s">
        <v>18829</v>
      </c>
    </row>
    <row r="4126" spans="1:2" x14ac:dyDescent="0.2">
      <c r="A4126" s="244" t="s">
        <v>18830</v>
      </c>
      <c r="B4126" s="244" t="s">
        <v>18831</v>
      </c>
    </row>
    <row r="4127" spans="1:2" x14ac:dyDescent="0.2">
      <c r="A4127" s="244" t="s">
        <v>18832</v>
      </c>
      <c r="B4127" s="244" t="s">
        <v>18833</v>
      </c>
    </row>
    <row r="4128" spans="1:2" x14ac:dyDescent="0.2">
      <c r="A4128" s="244" t="s">
        <v>18834</v>
      </c>
      <c r="B4128" s="244" t="s">
        <v>18835</v>
      </c>
    </row>
    <row r="4129" spans="1:2" x14ac:dyDescent="0.2">
      <c r="A4129" s="244" t="s">
        <v>18836</v>
      </c>
      <c r="B4129" s="244" t="s">
        <v>18837</v>
      </c>
    </row>
    <row r="4130" spans="1:2" x14ac:dyDescent="0.2">
      <c r="A4130" s="244" t="s">
        <v>18838</v>
      </c>
      <c r="B4130" s="244" t="s">
        <v>18839</v>
      </c>
    </row>
    <row r="4131" spans="1:2" x14ac:dyDescent="0.2">
      <c r="A4131" s="244" t="s">
        <v>18840</v>
      </c>
      <c r="B4131" s="244" t="s">
        <v>18841</v>
      </c>
    </row>
    <row r="4132" spans="1:2" x14ac:dyDescent="0.2">
      <c r="A4132" s="244" t="s">
        <v>18842</v>
      </c>
      <c r="B4132" s="244" t="s">
        <v>18843</v>
      </c>
    </row>
    <row r="4133" spans="1:2" x14ac:dyDescent="0.2">
      <c r="A4133" s="244" t="s">
        <v>18844</v>
      </c>
      <c r="B4133" s="244" t="s">
        <v>18845</v>
      </c>
    </row>
    <row r="4134" spans="1:2" x14ac:dyDescent="0.2">
      <c r="A4134" s="244" t="s">
        <v>18846</v>
      </c>
      <c r="B4134" s="244" t="s">
        <v>18847</v>
      </c>
    </row>
    <row r="4135" spans="1:2" x14ac:dyDescent="0.2">
      <c r="A4135" s="244" t="s">
        <v>18848</v>
      </c>
      <c r="B4135" s="244" t="s">
        <v>18849</v>
      </c>
    </row>
    <row r="4136" spans="1:2" x14ac:dyDescent="0.2">
      <c r="A4136" s="244" t="s">
        <v>18850</v>
      </c>
      <c r="B4136" s="244" t="s">
        <v>18851</v>
      </c>
    </row>
    <row r="4137" spans="1:2" x14ac:dyDescent="0.2">
      <c r="A4137" s="244" t="s">
        <v>18852</v>
      </c>
      <c r="B4137" s="244" t="s">
        <v>18853</v>
      </c>
    </row>
    <row r="4138" spans="1:2" x14ac:dyDescent="0.2">
      <c r="A4138" s="244" t="s">
        <v>18854</v>
      </c>
      <c r="B4138" s="244" t="s">
        <v>18855</v>
      </c>
    </row>
    <row r="4139" spans="1:2" x14ac:dyDescent="0.2">
      <c r="A4139" s="244" t="s">
        <v>18856</v>
      </c>
      <c r="B4139" s="244" t="s">
        <v>18857</v>
      </c>
    </row>
    <row r="4140" spans="1:2" x14ac:dyDescent="0.2">
      <c r="A4140" s="244" t="s">
        <v>18858</v>
      </c>
      <c r="B4140" s="244" t="s">
        <v>18859</v>
      </c>
    </row>
    <row r="4141" spans="1:2" x14ac:dyDescent="0.2">
      <c r="A4141" s="244" t="s">
        <v>18860</v>
      </c>
      <c r="B4141" s="244" t="s">
        <v>18861</v>
      </c>
    </row>
    <row r="4142" spans="1:2" x14ac:dyDescent="0.2">
      <c r="A4142" s="244" t="s">
        <v>18862</v>
      </c>
      <c r="B4142" s="244" t="s">
        <v>18863</v>
      </c>
    </row>
    <row r="4143" spans="1:2" x14ac:dyDescent="0.2">
      <c r="A4143" s="244" t="s">
        <v>18864</v>
      </c>
      <c r="B4143" s="244" t="s">
        <v>18865</v>
      </c>
    </row>
    <row r="4144" spans="1:2" x14ac:dyDescent="0.2">
      <c r="A4144" s="244" t="s">
        <v>18866</v>
      </c>
      <c r="B4144" s="244" t="s">
        <v>18867</v>
      </c>
    </row>
    <row r="4145" spans="1:2" x14ac:dyDescent="0.2">
      <c r="A4145" s="244" t="s">
        <v>18868</v>
      </c>
      <c r="B4145" s="244" t="s">
        <v>18869</v>
      </c>
    </row>
    <row r="4146" spans="1:2" x14ac:dyDescent="0.2">
      <c r="A4146" s="244" t="s">
        <v>18870</v>
      </c>
      <c r="B4146" s="244" t="s">
        <v>18871</v>
      </c>
    </row>
    <row r="4147" spans="1:2" x14ac:dyDescent="0.2">
      <c r="A4147" s="244" t="s">
        <v>18872</v>
      </c>
      <c r="B4147" s="244" t="s">
        <v>18873</v>
      </c>
    </row>
    <row r="4148" spans="1:2" x14ac:dyDescent="0.2">
      <c r="A4148" s="244" t="s">
        <v>18874</v>
      </c>
      <c r="B4148" s="244" t="s">
        <v>18875</v>
      </c>
    </row>
    <row r="4149" spans="1:2" x14ac:dyDescent="0.2">
      <c r="A4149" s="244" t="s">
        <v>18876</v>
      </c>
      <c r="B4149" s="244" t="s">
        <v>18877</v>
      </c>
    </row>
    <row r="4150" spans="1:2" x14ac:dyDescent="0.2">
      <c r="A4150" s="244" t="s">
        <v>18878</v>
      </c>
      <c r="B4150" s="244" t="s">
        <v>18879</v>
      </c>
    </row>
    <row r="4151" spans="1:2" x14ac:dyDescent="0.2">
      <c r="A4151" s="244" t="s">
        <v>18880</v>
      </c>
      <c r="B4151" s="244" t="s">
        <v>18881</v>
      </c>
    </row>
    <row r="4152" spans="1:2" x14ac:dyDescent="0.2">
      <c r="A4152" s="244" t="s">
        <v>18882</v>
      </c>
      <c r="B4152" s="244" t="s">
        <v>18883</v>
      </c>
    </row>
    <row r="4153" spans="1:2" x14ac:dyDescent="0.2">
      <c r="A4153" s="244" t="s">
        <v>18884</v>
      </c>
      <c r="B4153" s="244" t="s">
        <v>18885</v>
      </c>
    </row>
    <row r="4154" spans="1:2" x14ac:dyDescent="0.2">
      <c r="A4154" s="244" t="s">
        <v>18886</v>
      </c>
      <c r="B4154" s="244" t="s">
        <v>18887</v>
      </c>
    </row>
    <row r="4155" spans="1:2" x14ac:dyDescent="0.2">
      <c r="A4155" s="244" t="s">
        <v>18888</v>
      </c>
      <c r="B4155" s="244" t="s">
        <v>18889</v>
      </c>
    </row>
    <row r="4156" spans="1:2" x14ac:dyDescent="0.2">
      <c r="A4156" s="244" t="s">
        <v>18890</v>
      </c>
      <c r="B4156" s="244" t="s">
        <v>18891</v>
      </c>
    </row>
    <row r="4157" spans="1:2" x14ac:dyDescent="0.2">
      <c r="A4157" s="244" t="s">
        <v>18892</v>
      </c>
      <c r="B4157" s="244" t="s">
        <v>18893</v>
      </c>
    </row>
    <row r="4158" spans="1:2" x14ac:dyDescent="0.2">
      <c r="A4158" s="244" t="s">
        <v>18894</v>
      </c>
      <c r="B4158" s="244" t="s">
        <v>18895</v>
      </c>
    </row>
    <row r="4159" spans="1:2" x14ac:dyDescent="0.2">
      <c r="A4159" s="244" t="s">
        <v>18896</v>
      </c>
      <c r="B4159" s="244" t="s">
        <v>18897</v>
      </c>
    </row>
    <row r="4160" spans="1:2" x14ac:dyDescent="0.2">
      <c r="A4160" s="244" t="s">
        <v>18898</v>
      </c>
      <c r="B4160" s="244" t="s">
        <v>18899</v>
      </c>
    </row>
    <row r="4161" spans="1:2" x14ac:dyDescent="0.2">
      <c r="A4161" s="244" t="s">
        <v>18900</v>
      </c>
      <c r="B4161" s="244" t="s">
        <v>18901</v>
      </c>
    </row>
    <row r="4162" spans="1:2" x14ac:dyDescent="0.2">
      <c r="A4162" s="244" t="s">
        <v>18902</v>
      </c>
      <c r="B4162" s="244" t="s">
        <v>18903</v>
      </c>
    </row>
    <row r="4163" spans="1:2" x14ac:dyDescent="0.2">
      <c r="A4163" s="244" t="s">
        <v>18904</v>
      </c>
      <c r="B4163" s="244" t="s">
        <v>18905</v>
      </c>
    </row>
    <row r="4164" spans="1:2" x14ac:dyDescent="0.2">
      <c r="A4164" s="244" t="s">
        <v>18906</v>
      </c>
      <c r="B4164" s="244" t="s">
        <v>18907</v>
      </c>
    </row>
    <row r="4165" spans="1:2" x14ac:dyDescent="0.2">
      <c r="A4165" s="244" t="s">
        <v>18908</v>
      </c>
      <c r="B4165" s="244" t="s">
        <v>18909</v>
      </c>
    </row>
    <row r="4166" spans="1:2" x14ac:dyDescent="0.2">
      <c r="A4166" s="244" t="s">
        <v>18910</v>
      </c>
      <c r="B4166" s="244" t="s">
        <v>18911</v>
      </c>
    </row>
    <row r="4167" spans="1:2" x14ac:dyDescent="0.2">
      <c r="A4167" s="244" t="s">
        <v>18912</v>
      </c>
      <c r="B4167" s="244" t="s">
        <v>18913</v>
      </c>
    </row>
    <row r="4168" spans="1:2" x14ac:dyDescent="0.2">
      <c r="A4168" s="244" t="s">
        <v>18914</v>
      </c>
      <c r="B4168" s="244" t="s">
        <v>18915</v>
      </c>
    </row>
    <row r="4169" spans="1:2" x14ac:dyDescent="0.2">
      <c r="A4169" s="244" t="s">
        <v>18916</v>
      </c>
      <c r="B4169" s="244" t="s">
        <v>18917</v>
      </c>
    </row>
    <row r="4170" spans="1:2" x14ac:dyDescent="0.2">
      <c r="A4170" s="244" t="s">
        <v>18918</v>
      </c>
      <c r="B4170" s="244" t="s">
        <v>18919</v>
      </c>
    </row>
    <row r="4171" spans="1:2" x14ac:dyDescent="0.2">
      <c r="A4171" s="244" t="s">
        <v>18920</v>
      </c>
      <c r="B4171" s="244" t="s">
        <v>18921</v>
      </c>
    </row>
    <row r="4172" spans="1:2" x14ac:dyDescent="0.2">
      <c r="A4172" s="244" t="s">
        <v>18922</v>
      </c>
      <c r="B4172" s="244" t="s">
        <v>18923</v>
      </c>
    </row>
    <row r="4173" spans="1:2" x14ac:dyDescent="0.2">
      <c r="A4173" s="244" t="s">
        <v>18924</v>
      </c>
      <c r="B4173" s="244" t="s">
        <v>18925</v>
      </c>
    </row>
    <row r="4174" spans="1:2" x14ac:dyDescent="0.2">
      <c r="A4174" s="244" t="s">
        <v>18926</v>
      </c>
      <c r="B4174" s="244" t="s">
        <v>18927</v>
      </c>
    </row>
    <row r="4175" spans="1:2" x14ac:dyDescent="0.2">
      <c r="A4175" s="244" t="s">
        <v>18928</v>
      </c>
      <c r="B4175" s="244" t="s">
        <v>18929</v>
      </c>
    </row>
    <row r="4176" spans="1:2" x14ac:dyDescent="0.2">
      <c r="A4176" s="244" t="s">
        <v>18930</v>
      </c>
      <c r="B4176" s="244" t="s">
        <v>18931</v>
      </c>
    </row>
    <row r="4177" spans="1:2" x14ac:dyDescent="0.2">
      <c r="A4177" s="244" t="s">
        <v>18932</v>
      </c>
      <c r="B4177" s="244" t="s">
        <v>18933</v>
      </c>
    </row>
    <row r="4178" spans="1:2" x14ac:dyDescent="0.2">
      <c r="A4178" s="244" t="s">
        <v>18934</v>
      </c>
      <c r="B4178" s="244" t="s">
        <v>18935</v>
      </c>
    </row>
    <row r="4179" spans="1:2" x14ac:dyDescent="0.2">
      <c r="A4179" s="244" t="s">
        <v>18936</v>
      </c>
      <c r="B4179" s="244" t="s">
        <v>18937</v>
      </c>
    </row>
    <row r="4180" spans="1:2" x14ac:dyDescent="0.2">
      <c r="A4180" s="244" t="s">
        <v>18938</v>
      </c>
      <c r="B4180" s="244" t="s">
        <v>18939</v>
      </c>
    </row>
    <row r="4181" spans="1:2" x14ac:dyDescent="0.2">
      <c r="A4181" s="244" t="s">
        <v>18940</v>
      </c>
      <c r="B4181" s="244" t="s">
        <v>18941</v>
      </c>
    </row>
    <row r="4182" spans="1:2" x14ac:dyDescent="0.2">
      <c r="A4182" s="244" t="s">
        <v>18942</v>
      </c>
      <c r="B4182" s="244" t="s">
        <v>18943</v>
      </c>
    </row>
    <row r="4183" spans="1:2" x14ac:dyDescent="0.2">
      <c r="A4183" s="244" t="s">
        <v>18944</v>
      </c>
      <c r="B4183" s="244" t="s">
        <v>18945</v>
      </c>
    </row>
    <row r="4184" spans="1:2" x14ac:dyDescent="0.2">
      <c r="A4184" s="244" t="s">
        <v>18946</v>
      </c>
      <c r="B4184" s="244" t="s">
        <v>18947</v>
      </c>
    </row>
    <row r="4185" spans="1:2" x14ac:dyDescent="0.2">
      <c r="A4185" s="244" t="s">
        <v>18948</v>
      </c>
      <c r="B4185" s="244" t="s">
        <v>18949</v>
      </c>
    </row>
    <row r="4186" spans="1:2" x14ac:dyDescent="0.2">
      <c r="A4186" s="244" t="s">
        <v>18950</v>
      </c>
      <c r="B4186" s="244" t="s">
        <v>18951</v>
      </c>
    </row>
    <row r="4187" spans="1:2" x14ac:dyDescent="0.2">
      <c r="A4187" s="244" t="s">
        <v>18952</v>
      </c>
      <c r="B4187" s="244" t="s">
        <v>18953</v>
      </c>
    </row>
    <row r="4188" spans="1:2" x14ac:dyDescent="0.2">
      <c r="A4188" s="244" t="s">
        <v>18954</v>
      </c>
      <c r="B4188" s="244" t="s">
        <v>18955</v>
      </c>
    </row>
    <row r="4189" spans="1:2" x14ac:dyDescent="0.2">
      <c r="A4189" s="244" t="s">
        <v>18956</v>
      </c>
      <c r="B4189" s="244" t="s">
        <v>18957</v>
      </c>
    </row>
    <row r="4190" spans="1:2" x14ac:dyDescent="0.2">
      <c r="A4190" s="244" t="s">
        <v>18958</v>
      </c>
      <c r="B4190" s="244" t="s">
        <v>18959</v>
      </c>
    </row>
    <row r="4191" spans="1:2" x14ac:dyDescent="0.2">
      <c r="A4191" s="244" t="s">
        <v>18960</v>
      </c>
      <c r="B4191" s="244" t="s">
        <v>18961</v>
      </c>
    </row>
    <row r="4192" spans="1:2" x14ac:dyDescent="0.2">
      <c r="A4192" s="244" t="s">
        <v>18962</v>
      </c>
      <c r="B4192" s="244" t="s">
        <v>18963</v>
      </c>
    </row>
    <row r="4193" spans="1:2" x14ac:dyDescent="0.2">
      <c r="A4193" s="244" t="s">
        <v>18964</v>
      </c>
      <c r="B4193" s="244" t="s">
        <v>18965</v>
      </c>
    </row>
    <row r="4194" spans="1:2" x14ac:dyDescent="0.2">
      <c r="A4194" s="244" t="s">
        <v>18966</v>
      </c>
      <c r="B4194" s="244" t="s">
        <v>18967</v>
      </c>
    </row>
    <row r="4195" spans="1:2" x14ac:dyDescent="0.2">
      <c r="A4195" s="244" t="s">
        <v>18968</v>
      </c>
      <c r="B4195" s="244" t="s">
        <v>18969</v>
      </c>
    </row>
    <row r="4196" spans="1:2" x14ac:dyDescent="0.2">
      <c r="A4196" s="244" t="s">
        <v>18970</v>
      </c>
      <c r="B4196" s="244" t="s">
        <v>18971</v>
      </c>
    </row>
    <row r="4197" spans="1:2" x14ac:dyDescent="0.2">
      <c r="A4197" s="244" t="s">
        <v>18972</v>
      </c>
      <c r="B4197" s="244" t="s">
        <v>18973</v>
      </c>
    </row>
    <row r="4198" spans="1:2" x14ac:dyDescent="0.2">
      <c r="A4198" s="244" t="s">
        <v>18974</v>
      </c>
      <c r="B4198" s="244" t="s">
        <v>18975</v>
      </c>
    </row>
    <row r="4199" spans="1:2" x14ac:dyDescent="0.2">
      <c r="A4199" s="244" t="s">
        <v>18976</v>
      </c>
      <c r="B4199" s="244" t="s">
        <v>18977</v>
      </c>
    </row>
    <row r="4200" spans="1:2" x14ac:dyDescent="0.2">
      <c r="A4200" s="244" t="s">
        <v>18978</v>
      </c>
      <c r="B4200" s="244" t="s">
        <v>18979</v>
      </c>
    </row>
    <row r="4201" spans="1:2" x14ac:dyDescent="0.2">
      <c r="A4201" s="244" t="s">
        <v>18980</v>
      </c>
      <c r="B4201" s="244" t="s">
        <v>18981</v>
      </c>
    </row>
    <row r="4202" spans="1:2" x14ac:dyDescent="0.2">
      <c r="A4202" s="244" t="s">
        <v>18982</v>
      </c>
      <c r="B4202" s="244" t="s">
        <v>18983</v>
      </c>
    </row>
    <row r="4203" spans="1:2" x14ac:dyDescent="0.2">
      <c r="A4203" s="244" t="s">
        <v>18984</v>
      </c>
      <c r="B4203" s="244" t="s">
        <v>18985</v>
      </c>
    </row>
    <row r="4204" spans="1:2" x14ac:dyDescent="0.2">
      <c r="A4204" s="244" t="s">
        <v>18986</v>
      </c>
      <c r="B4204" s="244" t="s">
        <v>18987</v>
      </c>
    </row>
    <row r="4205" spans="1:2" x14ac:dyDescent="0.2">
      <c r="A4205" s="244" t="s">
        <v>18988</v>
      </c>
      <c r="B4205" s="244" t="s">
        <v>18989</v>
      </c>
    </row>
    <row r="4206" spans="1:2" x14ac:dyDescent="0.2">
      <c r="A4206" s="244" t="s">
        <v>18990</v>
      </c>
      <c r="B4206" s="244" t="s">
        <v>18991</v>
      </c>
    </row>
    <row r="4207" spans="1:2" x14ac:dyDescent="0.2">
      <c r="A4207" s="244" t="s">
        <v>18992</v>
      </c>
      <c r="B4207" s="244" t="s">
        <v>18993</v>
      </c>
    </row>
    <row r="4208" spans="1:2" x14ac:dyDescent="0.2">
      <c r="A4208" s="244" t="s">
        <v>18994</v>
      </c>
      <c r="B4208" s="244" t="s">
        <v>18995</v>
      </c>
    </row>
    <row r="4209" spans="1:2" x14ac:dyDescent="0.2">
      <c r="A4209" s="244" t="s">
        <v>18996</v>
      </c>
      <c r="B4209" s="244" t="s">
        <v>18997</v>
      </c>
    </row>
    <row r="4210" spans="1:2" x14ac:dyDescent="0.2">
      <c r="A4210" s="244" t="s">
        <v>18998</v>
      </c>
      <c r="B4210" s="244" t="s">
        <v>18999</v>
      </c>
    </row>
    <row r="4211" spans="1:2" x14ac:dyDescent="0.2">
      <c r="A4211" s="244" t="s">
        <v>19000</v>
      </c>
      <c r="B4211" s="244" t="s">
        <v>19001</v>
      </c>
    </row>
    <row r="4212" spans="1:2" x14ac:dyDescent="0.2">
      <c r="A4212" s="244" t="s">
        <v>19002</v>
      </c>
      <c r="B4212" s="244" t="s">
        <v>19003</v>
      </c>
    </row>
    <row r="4213" spans="1:2" x14ac:dyDescent="0.2">
      <c r="A4213" s="244" t="s">
        <v>19004</v>
      </c>
      <c r="B4213" s="244" t="s">
        <v>19005</v>
      </c>
    </row>
    <row r="4214" spans="1:2" x14ac:dyDescent="0.2">
      <c r="A4214" s="244" t="s">
        <v>19006</v>
      </c>
      <c r="B4214" s="244" t="s">
        <v>19007</v>
      </c>
    </row>
    <row r="4215" spans="1:2" x14ac:dyDescent="0.2">
      <c r="A4215" s="244" t="s">
        <v>19008</v>
      </c>
      <c r="B4215" s="244" t="s">
        <v>19009</v>
      </c>
    </row>
    <row r="4216" spans="1:2" x14ac:dyDescent="0.2">
      <c r="A4216" s="244" t="s">
        <v>19010</v>
      </c>
      <c r="B4216" s="244" t="s">
        <v>19011</v>
      </c>
    </row>
    <row r="4217" spans="1:2" x14ac:dyDescent="0.2">
      <c r="A4217" s="244" t="s">
        <v>19012</v>
      </c>
      <c r="B4217" s="244" t="s">
        <v>19013</v>
      </c>
    </row>
    <row r="4218" spans="1:2" x14ac:dyDescent="0.2">
      <c r="A4218" s="244" t="s">
        <v>19014</v>
      </c>
      <c r="B4218" s="244" t="s">
        <v>19015</v>
      </c>
    </row>
    <row r="4219" spans="1:2" x14ac:dyDescent="0.2">
      <c r="A4219" s="244" t="s">
        <v>19016</v>
      </c>
      <c r="B4219" s="244" t="s">
        <v>19017</v>
      </c>
    </row>
    <row r="4220" spans="1:2" x14ac:dyDescent="0.2">
      <c r="A4220" s="244" t="s">
        <v>19018</v>
      </c>
      <c r="B4220" s="244" t="s">
        <v>19019</v>
      </c>
    </row>
    <row r="4221" spans="1:2" x14ac:dyDescent="0.2">
      <c r="A4221" s="244" t="s">
        <v>19020</v>
      </c>
      <c r="B4221" s="244" t="s">
        <v>19021</v>
      </c>
    </row>
    <row r="4222" spans="1:2" x14ac:dyDescent="0.2">
      <c r="A4222" s="244" t="s">
        <v>19022</v>
      </c>
      <c r="B4222" s="244" t="s">
        <v>19023</v>
      </c>
    </row>
    <row r="4223" spans="1:2" x14ac:dyDescent="0.2">
      <c r="A4223" s="244" t="s">
        <v>19024</v>
      </c>
      <c r="B4223" s="244" t="s">
        <v>19025</v>
      </c>
    </row>
    <row r="4224" spans="1:2" x14ac:dyDescent="0.2">
      <c r="A4224" s="244" t="s">
        <v>19026</v>
      </c>
      <c r="B4224" s="244" t="s">
        <v>19027</v>
      </c>
    </row>
    <row r="4225" spans="1:2" x14ac:dyDescent="0.2">
      <c r="A4225" s="244" t="s">
        <v>19028</v>
      </c>
      <c r="B4225" s="244" t="s">
        <v>19029</v>
      </c>
    </row>
    <row r="4226" spans="1:2" x14ac:dyDescent="0.2">
      <c r="A4226" s="244" t="s">
        <v>19030</v>
      </c>
      <c r="B4226" s="244" t="s">
        <v>19031</v>
      </c>
    </row>
    <row r="4227" spans="1:2" x14ac:dyDescent="0.2">
      <c r="A4227" s="244" t="s">
        <v>19032</v>
      </c>
      <c r="B4227" s="244" t="s">
        <v>19033</v>
      </c>
    </row>
    <row r="4228" spans="1:2" x14ac:dyDescent="0.2">
      <c r="A4228" s="244" t="s">
        <v>19034</v>
      </c>
      <c r="B4228" s="244" t="s">
        <v>19035</v>
      </c>
    </row>
    <row r="4229" spans="1:2" x14ac:dyDescent="0.2">
      <c r="A4229" s="244" t="s">
        <v>19036</v>
      </c>
      <c r="B4229" s="244" t="s">
        <v>19037</v>
      </c>
    </row>
    <row r="4230" spans="1:2" x14ac:dyDescent="0.2">
      <c r="A4230" s="244" t="s">
        <v>19038</v>
      </c>
      <c r="B4230" s="244" t="s">
        <v>19039</v>
      </c>
    </row>
    <row r="4231" spans="1:2" x14ac:dyDescent="0.2">
      <c r="A4231" s="244" t="s">
        <v>19040</v>
      </c>
      <c r="B4231" s="244" t="s">
        <v>19041</v>
      </c>
    </row>
    <row r="4232" spans="1:2" x14ac:dyDescent="0.2">
      <c r="A4232" s="244" t="s">
        <v>19042</v>
      </c>
      <c r="B4232" s="244" t="s">
        <v>19043</v>
      </c>
    </row>
    <row r="4233" spans="1:2" x14ac:dyDescent="0.2">
      <c r="A4233" s="244" t="s">
        <v>19044</v>
      </c>
      <c r="B4233" s="244" t="s">
        <v>19045</v>
      </c>
    </row>
    <row r="4234" spans="1:2" x14ac:dyDescent="0.2">
      <c r="A4234" s="244" t="s">
        <v>19046</v>
      </c>
      <c r="B4234" s="244" t="s">
        <v>19047</v>
      </c>
    </row>
    <row r="4235" spans="1:2" x14ac:dyDescent="0.2">
      <c r="A4235" s="244" t="s">
        <v>19048</v>
      </c>
      <c r="B4235" s="244" t="s">
        <v>19049</v>
      </c>
    </row>
    <row r="4236" spans="1:2" x14ac:dyDescent="0.2">
      <c r="A4236" s="244" t="s">
        <v>19050</v>
      </c>
      <c r="B4236" s="244" t="s">
        <v>19051</v>
      </c>
    </row>
    <row r="4237" spans="1:2" x14ac:dyDescent="0.2">
      <c r="A4237" s="244" t="s">
        <v>19052</v>
      </c>
      <c r="B4237" s="244" t="s">
        <v>19053</v>
      </c>
    </row>
    <row r="4238" spans="1:2" x14ac:dyDescent="0.2">
      <c r="A4238" s="244" t="s">
        <v>19054</v>
      </c>
      <c r="B4238" s="244" t="s">
        <v>19055</v>
      </c>
    </row>
    <row r="4239" spans="1:2" x14ac:dyDescent="0.2">
      <c r="A4239" s="244" t="s">
        <v>19056</v>
      </c>
      <c r="B4239" s="244" t="s">
        <v>19057</v>
      </c>
    </row>
    <row r="4240" spans="1:2" x14ac:dyDescent="0.2">
      <c r="A4240" s="244" t="s">
        <v>19058</v>
      </c>
      <c r="B4240" s="244" t="s">
        <v>19059</v>
      </c>
    </row>
    <row r="4241" spans="1:2" x14ac:dyDescent="0.2">
      <c r="A4241" s="244" t="s">
        <v>19060</v>
      </c>
      <c r="B4241" s="244" t="s">
        <v>19061</v>
      </c>
    </row>
    <row r="4242" spans="1:2" x14ac:dyDescent="0.2">
      <c r="A4242" s="244" t="s">
        <v>19062</v>
      </c>
      <c r="B4242" s="244" t="s">
        <v>19063</v>
      </c>
    </row>
    <row r="4243" spans="1:2" x14ac:dyDescent="0.2">
      <c r="A4243" s="244" t="s">
        <v>19064</v>
      </c>
      <c r="B4243" s="244" t="s">
        <v>19065</v>
      </c>
    </row>
    <row r="4244" spans="1:2" x14ac:dyDescent="0.2">
      <c r="A4244" s="244" t="s">
        <v>19066</v>
      </c>
      <c r="B4244" s="244" t="s">
        <v>19067</v>
      </c>
    </row>
    <row r="4245" spans="1:2" x14ac:dyDescent="0.2">
      <c r="A4245" s="244" t="s">
        <v>19068</v>
      </c>
      <c r="B4245" s="244" t="s">
        <v>19069</v>
      </c>
    </row>
    <row r="4246" spans="1:2" x14ac:dyDescent="0.2">
      <c r="A4246" s="244" t="s">
        <v>19070</v>
      </c>
      <c r="B4246" s="244" t="s">
        <v>19071</v>
      </c>
    </row>
    <row r="4247" spans="1:2" x14ac:dyDescent="0.2">
      <c r="A4247" s="244" t="s">
        <v>19072</v>
      </c>
      <c r="B4247" s="244" t="s">
        <v>19073</v>
      </c>
    </row>
    <row r="4248" spans="1:2" x14ac:dyDescent="0.2">
      <c r="A4248" s="244" t="s">
        <v>19074</v>
      </c>
      <c r="B4248" s="244" t="s">
        <v>19075</v>
      </c>
    </row>
    <row r="4249" spans="1:2" x14ac:dyDescent="0.2">
      <c r="A4249" s="244" t="s">
        <v>19076</v>
      </c>
      <c r="B4249" s="244" t="s">
        <v>19077</v>
      </c>
    </row>
    <row r="4250" spans="1:2" x14ac:dyDescent="0.2">
      <c r="A4250" s="244" t="s">
        <v>19078</v>
      </c>
      <c r="B4250" s="244" t="s">
        <v>19079</v>
      </c>
    </row>
    <row r="4251" spans="1:2" x14ac:dyDescent="0.2">
      <c r="A4251" s="244" t="s">
        <v>19080</v>
      </c>
      <c r="B4251" s="244" t="s">
        <v>19081</v>
      </c>
    </row>
    <row r="4252" spans="1:2" x14ac:dyDescent="0.2">
      <c r="A4252" s="244" t="s">
        <v>19082</v>
      </c>
      <c r="B4252" s="244" t="s">
        <v>19083</v>
      </c>
    </row>
    <row r="4253" spans="1:2" x14ac:dyDescent="0.2">
      <c r="A4253" s="244" t="s">
        <v>19084</v>
      </c>
      <c r="B4253" s="244" t="s">
        <v>19085</v>
      </c>
    </row>
    <row r="4254" spans="1:2" x14ac:dyDescent="0.2">
      <c r="A4254" s="244" t="s">
        <v>19086</v>
      </c>
      <c r="B4254" s="244" t="s">
        <v>10558</v>
      </c>
    </row>
    <row r="4255" spans="1:2" x14ac:dyDescent="0.2">
      <c r="A4255" s="244" t="s">
        <v>19087</v>
      </c>
      <c r="B4255" s="244" t="s">
        <v>19088</v>
      </c>
    </row>
    <row r="4256" spans="1:2" x14ac:dyDescent="0.2">
      <c r="A4256" s="244" t="s">
        <v>19089</v>
      </c>
      <c r="B4256" s="244" t="s">
        <v>19090</v>
      </c>
    </row>
    <row r="4257" spans="1:2" x14ac:dyDescent="0.2">
      <c r="A4257" s="244" t="s">
        <v>19091</v>
      </c>
      <c r="B4257" s="244" t="s">
        <v>19092</v>
      </c>
    </row>
    <row r="4258" spans="1:2" x14ac:dyDescent="0.2">
      <c r="A4258" s="244" t="s">
        <v>19093</v>
      </c>
      <c r="B4258" s="244" t="s">
        <v>19094</v>
      </c>
    </row>
    <row r="4259" spans="1:2" x14ac:dyDescent="0.2">
      <c r="A4259" s="244" t="s">
        <v>19095</v>
      </c>
      <c r="B4259" s="244" t="s">
        <v>19096</v>
      </c>
    </row>
    <row r="4260" spans="1:2" x14ac:dyDescent="0.2">
      <c r="A4260" s="244" t="s">
        <v>19097</v>
      </c>
      <c r="B4260" s="244" t="s">
        <v>19098</v>
      </c>
    </row>
    <row r="4261" spans="1:2" x14ac:dyDescent="0.2">
      <c r="A4261" s="244" t="s">
        <v>19099</v>
      </c>
      <c r="B4261" s="244" t="s">
        <v>19100</v>
      </c>
    </row>
    <row r="4262" spans="1:2" x14ac:dyDescent="0.2">
      <c r="A4262" s="244" t="s">
        <v>19101</v>
      </c>
      <c r="B4262" s="244" t="s">
        <v>19102</v>
      </c>
    </row>
    <row r="4263" spans="1:2" x14ac:dyDescent="0.2">
      <c r="A4263" s="244" t="s">
        <v>19103</v>
      </c>
      <c r="B4263" s="244" t="s">
        <v>19104</v>
      </c>
    </row>
    <row r="4264" spans="1:2" x14ac:dyDescent="0.2">
      <c r="A4264" s="244" t="s">
        <v>19105</v>
      </c>
      <c r="B4264" s="244" t="s">
        <v>19106</v>
      </c>
    </row>
    <row r="4265" spans="1:2" x14ac:dyDescent="0.2">
      <c r="A4265" s="244" t="s">
        <v>19107</v>
      </c>
      <c r="B4265" s="244" t="s">
        <v>19108</v>
      </c>
    </row>
    <row r="4266" spans="1:2" x14ac:dyDescent="0.2">
      <c r="A4266" s="244" t="s">
        <v>19109</v>
      </c>
      <c r="B4266" s="244" t="s">
        <v>19110</v>
      </c>
    </row>
    <row r="4267" spans="1:2" x14ac:dyDescent="0.2">
      <c r="A4267" s="244" t="s">
        <v>19111</v>
      </c>
      <c r="B4267" s="244" t="s">
        <v>19112</v>
      </c>
    </row>
    <row r="4268" spans="1:2" x14ac:dyDescent="0.2">
      <c r="A4268" s="244" t="s">
        <v>19113</v>
      </c>
      <c r="B4268" s="244" t="s">
        <v>19114</v>
      </c>
    </row>
    <row r="4269" spans="1:2" x14ac:dyDescent="0.2">
      <c r="A4269" s="244" t="s">
        <v>19115</v>
      </c>
      <c r="B4269" s="244" t="s">
        <v>19116</v>
      </c>
    </row>
    <row r="4270" spans="1:2" x14ac:dyDescent="0.2">
      <c r="A4270" s="244" t="s">
        <v>19117</v>
      </c>
      <c r="B4270" s="244" t="s">
        <v>19118</v>
      </c>
    </row>
    <row r="4271" spans="1:2" x14ac:dyDescent="0.2">
      <c r="A4271" s="244" t="s">
        <v>19119</v>
      </c>
      <c r="B4271" s="244" t="s">
        <v>19120</v>
      </c>
    </row>
    <row r="4272" spans="1:2" x14ac:dyDescent="0.2">
      <c r="A4272" s="244" t="s">
        <v>19121</v>
      </c>
      <c r="B4272" s="244" t="s">
        <v>19122</v>
      </c>
    </row>
    <row r="4273" spans="1:2" x14ac:dyDescent="0.2">
      <c r="A4273" s="244" t="s">
        <v>19123</v>
      </c>
      <c r="B4273" s="244" t="s">
        <v>19124</v>
      </c>
    </row>
    <row r="4274" spans="1:2" x14ac:dyDescent="0.2">
      <c r="A4274" s="244" t="s">
        <v>19125</v>
      </c>
      <c r="B4274" s="244" t="s">
        <v>19126</v>
      </c>
    </row>
    <row r="4275" spans="1:2" x14ac:dyDescent="0.2">
      <c r="A4275" s="244" t="s">
        <v>19127</v>
      </c>
      <c r="B4275" s="244" t="s">
        <v>19128</v>
      </c>
    </row>
    <row r="4276" spans="1:2" x14ac:dyDescent="0.2">
      <c r="A4276" s="244" t="s">
        <v>19129</v>
      </c>
      <c r="B4276" s="244" t="s">
        <v>19130</v>
      </c>
    </row>
    <row r="4277" spans="1:2" x14ac:dyDescent="0.2">
      <c r="A4277" s="244" t="s">
        <v>19131</v>
      </c>
      <c r="B4277" s="244" t="s">
        <v>19132</v>
      </c>
    </row>
    <row r="4278" spans="1:2" x14ac:dyDescent="0.2">
      <c r="A4278" s="244" t="s">
        <v>19133</v>
      </c>
      <c r="B4278" s="244" t="s">
        <v>19134</v>
      </c>
    </row>
    <row r="4279" spans="1:2" x14ac:dyDescent="0.2">
      <c r="A4279" s="244" t="s">
        <v>19135</v>
      </c>
      <c r="B4279" s="244" t="s">
        <v>19136</v>
      </c>
    </row>
    <row r="4280" spans="1:2" x14ac:dyDescent="0.2">
      <c r="A4280" s="244" t="s">
        <v>19137</v>
      </c>
      <c r="B4280" s="244" t="s">
        <v>19138</v>
      </c>
    </row>
    <row r="4281" spans="1:2" x14ac:dyDescent="0.2">
      <c r="A4281" s="244" t="s">
        <v>19139</v>
      </c>
      <c r="B4281" s="244" t="s">
        <v>19140</v>
      </c>
    </row>
    <row r="4282" spans="1:2" x14ac:dyDescent="0.2">
      <c r="A4282" s="244" t="s">
        <v>19141</v>
      </c>
      <c r="B4282" s="244" t="s">
        <v>19142</v>
      </c>
    </row>
    <row r="4283" spans="1:2" x14ac:dyDescent="0.2">
      <c r="A4283" s="244" t="s">
        <v>19143</v>
      </c>
      <c r="B4283" s="244" t="s">
        <v>19144</v>
      </c>
    </row>
    <row r="4284" spans="1:2" x14ac:dyDescent="0.2">
      <c r="A4284" s="244" t="s">
        <v>19145</v>
      </c>
      <c r="B4284" s="244" t="s">
        <v>19146</v>
      </c>
    </row>
    <row r="4285" spans="1:2" x14ac:dyDescent="0.2">
      <c r="A4285" s="244" t="s">
        <v>19147</v>
      </c>
      <c r="B4285" s="244" t="s">
        <v>19148</v>
      </c>
    </row>
    <row r="4286" spans="1:2" x14ac:dyDescent="0.2">
      <c r="A4286" s="244" t="s">
        <v>19149</v>
      </c>
      <c r="B4286" s="244" t="s">
        <v>19150</v>
      </c>
    </row>
    <row r="4287" spans="1:2" x14ac:dyDescent="0.2">
      <c r="A4287" s="244" t="s">
        <v>19151</v>
      </c>
      <c r="B4287" s="244" t="s">
        <v>19152</v>
      </c>
    </row>
    <row r="4288" spans="1:2" x14ac:dyDescent="0.2">
      <c r="A4288" s="244" t="s">
        <v>19153</v>
      </c>
      <c r="B4288" s="244" t="s">
        <v>19154</v>
      </c>
    </row>
    <row r="4289" spans="1:2" x14ac:dyDescent="0.2">
      <c r="A4289" s="244" t="s">
        <v>19155</v>
      </c>
      <c r="B4289" s="244" t="s">
        <v>19156</v>
      </c>
    </row>
    <row r="4290" spans="1:2" x14ac:dyDescent="0.2">
      <c r="A4290" s="244" t="s">
        <v>19157</v>
      </c>
      <c r="B4290" s="244" t="s">
        <v>19158</v>
      </c>
    </row>
    <row r="4291" spans="1:2" x14ac:dyDescent="0.2">
      <c r="A4291" s="244" t="s">
        <v>19159</v>
      </c>
      <c r="B4291" s="244" t="s">
        <v>19160</v>
      </c>
    </row>
    <row r="4292" spans="1:2" x14ac:dyDescent="0.2">
      <c r="A4292" s="244" t="s">
        <v>19161</v>
      </c>
      <c r="B4292" s="244" t="s">
        <v>19162</v>
      </c>
    </row>
    <row r="4293" spans="1:2" x14ac:dyDescent="0.2">
      <c r="A4293" s="244" t="s">
        <v>19163</v>
      </c>
      <c r="B4293" s="244" t="s">
        <v>19164</v>
      </c>
    </row>
    <row r="4294" spans="1:2" x14ac:dyDescent="0.2">
      <c r="A4294" s="244" t="s">
        <v>19165</v>
      </c>
      <c r="B4294" s="244" t="s">
        <v>19166</v>
      </c>
    </row>
    <row r="4295" spans="1:2" x14ac:dyDescent="0.2">
      <c r="A4295" s="244" t="s">
        <v>19167</v>
      </c>
      <c r="B4295" s="244" t="s">
        <v>19168</v>
      </c>
    </row>
    <row r="4296" spans="1:2" x14ac:dyDescent="0.2">
      <c r="A4296" s="244" t="s">
        <v>19169</v>
      </c>
      <c r="B4296" s="244" t="s">
        <v>19170</v>
      </c>
    </row>
    <row r="4297" spans="1:2" x14ac:dyDescent="0.2">
      <c r="A4297" s="244" t="s">
        <v>19171</v>
      </c>
      <c r="B4297" s="244" t="s">
        <v>19172</v>
      </c>
    </row>
    <row r="4298" spans="1:2" x14ac:dyDescent="0.2">
      <c r="A4298" s="244" t="s">
        <v>19173</v>
      </c>
      <c r="B4298" s="244" t="s">
        <v>19174</v>
      </c>
    </row>
    <row r="4299" spans="1:2" x14ac:dyDescent="0.2">
      <c r="A4299" s="244" t="s">
        <v>19175</v>
      </c>
      <c r="B4299" s="244" t="s">
        <v>19176</v>
      </c>
    </row>
    <row r="4300" spans="1:2" x14ac:dyDescent="0.2">
      <c r="A4300" s="244" t="s">
        <v>19177</v>
      </c>
      <c r="B4300" s="244" t="s">
        <v>19178</v>
      </c>
    </row>
    <row r="4301" spans="1:2" x14ac:dyDescent="0.2">
      <c r="A4301" s="244" t="s">
        <v>19179</v>
      </c>
      <c r="B4301" s="244" t="s">
        <v>19180</v>
      </c>
    </row>
    <row r="4302" spans="1:2" x14ac:dyDescent="0.2">
      <c r="A4302" s="244" t="s">
        <v>19181</v>
      </c>
      <c r="B4302" s="244" t="s">
        <v>19182</v>
      </c>
    </row>
    <row r="4303" spans="1:2" x14ac:dyDescent="0.2">
      <c r="A4303" s="244" t="s">
        <v>19183</v>
      </c>
      <c r="B4303" s="244" t="s">
        <v>19184</v>
      </c>
    </row>
    <row r="4304" spans="1:2" x14ac:dyDescent="0.2">
      <c r="A4304" s="244" t="s">
        <v>19185</v>
      </c>
      <c r="B4304" s="244" t="s">
        <v>19186</v>
      </c>
    </row>
    <row r="4305" spans="1:2" x14ac:dyDescent="0.2">
      <c r="A4305" s="244" t="s">
        <v>19187</v>
      </c>
      <c r="B4305" s="244" t="s">
        <v>19188</v>
      </c>
    </row>
    <row r="4306" spans="1:2" x14ac:dyDescent="0.2">
      <c r="A4306" s="244" t="s">
        <v>19189</v>
      </c>
      <c r="B4306" s="244" t="s">
        <v>19190</v>
      </c>
    </row>
    <row r="4307" spans="1:2" x14ac:dyDescent="0.2">
      <c r="A4307" s="244" t="s">
        <v>19191</v>
      </c>
      <c r="B4307" s="244" t="s">
        <v>19192</v>
      </c>
    </row>
    <row r="4308" spans="1:2" x14ac:dyDescent="0.2">
      <c r="A4308" s="244" t="s">
        <v>19193</v>
      </c>
      <c r="B4308" s="244" t="s">
        <v>19194</v>
      </c>
    </row>
    <row r="4309" spans="1:2" x14ac:dyDescent="0.2">
      <c r="A4309" s="244" t="s">
        <v>19195</v>
      </c>
      <c r="B4309" s="244" t="s">
        <v>19196</v>
      </c>
    </row>
    <row r="4310" spans="1:2" x14ac:dyDescent="0.2">
      <c r="A4310" s="244" t="s">
        <v>19197</v>
      </c>
      <c r="B4310" s="244" t="s">
        <v>19198</v>
      </c>
    </row>
    <row r="4311" spans="1:2" x14ac:dyDescent="0.2">
      <c r="A4311" s="244" t="s">
        <v>19199</v>
      </c>
      <c r="B4311" s="244" t="s">
        <v>19200</v>
      </c>
    </row>
    <row r="4312" spans="1:2" x14ac:dyDescent="0.2">
      <c r="A4312" s="244" t="s">
        <v>19201</v>
      </c>
      <c r="B4312" s="244" t="s">
        <v>19202</v>
      </c>
    </row>
    <row r="4313" spans="1:2" x14ac:dyDescent="0.2">
      <c r="A4313" s="244" t="s">
        <v>19203</v>
      </c>
      <c r="B4313" s="244" t="s">
        <v>19204</v>
      </c>
    </row>
    <row r="4314" spans="1:2" x14ac:dyDescent="0.2">
      <c r="A4314" s="244" t="s">
        <v>19205</v>
      </c>
      <c r="B4314" s="244" t="s">
        <v>19206</v>
      </c>
    </row>
    <row r="4315" spans="1:2" x14ac:dyDescent="0.2">
      <c r="A4315" s="244" t="s">
        <v>19207</v>
      </c>
      <c r="B4315" s="244" t="s">
        <v>19208</v>
      </c>
    </row>
    <row r="4316" spans="1:2" x14ac:dyDescent="0.2">
      <c r="A4316" s="244" t="s">
        <v>19209</v>
      </c>
      <c r="B4316" s="244" t="s">
        <v>19210</v>
      </c>
    </row>
    <row r="4317" spans="1:2" x14ac:dyDescent="0.2">
      <c r="A4317" s="244" t="s">
        <v>19211</v>
      </c>
      <c r="B4317" s="244" t="s">
        <v>19212</v>
      </c>
    </row>
    <row r="4318" spans="1:2" x14ac:dyDescent="0.2">
      <c r="A4318" s="244" t="s">
        <v>19213</v>
      </c>
      <c r="B4318" s="244" t="s">
        <v>19214</v>
      </c>
    </row>
    <row r="4319" spans="1:2" x14ac:dyDescent="0.2">
      <c r="A4319" s="244" t="s">
        <v>19215</v>
      </c>
      <c r="B4319" s="244" t="s">
        <v>19216</v>
      </c>
    </row>
    <row r="4320" spans="1:2" x14ac:dyDescent="0.2">
      <c r="A4320" s="244" t="s">
        <v>19217</v>
      </c>
      <c r="B4320" s="244" t="s">
        <v>19218</v>
      </c>
    </row>
    <row r="4321" spans="1:2" x14ac:dyDescent="0.2">
      <c r="A4321" s="244" t="s">
        <v>19219</v>
      </c>
      <c r="B4321" s="244" t="s">
        <v>19220</v>
      </c>
    </row>
    <row r="4322" spans="1:2" x14ac:dyDescent="0.2">
      <c r="A4322" s="244" t="s">
        <v>19221</v>
      </c>
      <c r="B4322" s="244" t="s">
        <v>19222</v>
      </c>
    </row>
    <row r="4323" spans="1:2" x14ac:dyDescent="0.2">
      <c r="A4323" s="244" t="s">
        <v>19223</v>
      </c>
      <c r="B4323" s="244" t="s">
        <v>19224</v>
      </c>
    </row>
    <row r="4324" spans="1:2" x14ac:dyDescent="0.2">
      <c r="A4324" s="244" t="s">
        <v>19225</v>
      </c>
      <c r="B4324" s="244" t="s">
        <v>19226</v>
      </c>
    </row>
    <row r="4325" spans="1:2" x14ac:dyDescent="0.2">
      <c r="A4325" s="244" t="s">
        <v>19227</v>
      </c>
      <c r="B4325" s="244" t="s">
        <v>19228</v>
      </c>
    </row>
    <row r="4326" spans="1:2" x14ac:dyDescent="0.2">
      <c r="A4326" s="244" t="s">
        <v>19229</v>
      </c>
      <c r="B4326" s="244" t="s">
        <v>19230</v>
      </c>
    </row>
    <row r="4327" spans="1:2" x14ac:dyDescent="0.2">
      <c r="A4327" s="244" t="s">
        <v>19231</v>
      </c>
      <c r="B4327" s="244" t="s">
        <v>19232</v>
      </c>
    </row>
    <row r="4328" spans="1:2" x14ac:dyDescent="0.2">
      <c r="A4328" s="244" t="s">
        <v>19233</v>
      </c>
      <c r="B4328" s="244" t="s">
        <v>19234</v>
      </c>
    </row>
    <row r="4329" spans="1:2" x14ac:dyDescent="0.2">
      <c r="A4329" s="244" t="s">
        <v>19235</v>
      </c>
      <c r="B4329" s="244" t="s">
        <v>19236</v>
      </c>
    </row>
    <row r="4330" spans="1:2" x14ac:dyDescent="0.2">
      <c r="A4330" s="244" t="s">
        <v>19237</v>
      </c>
      <c r="B4330" s="244" t="s">
        <v>19238</v>
      </c>
    </row>
    <row r="4331" spans="1:2" x14ac:dyDescent="0.2">
      <c r="A4331" s="244" t="s">
        <v>19239</v>
      </c>
      <c r="B4331" s="244" t="s">
        <v>19240</v>
      </c>
    </row>
    <row r="4332" spans="1:2" x14ac:dyDescent="0.2">
      <c r="A4332" s="244" t="s">
        <v>19241</v>
      </c>
      <c r="B4332" s="244" t="s">
        <v>19242</v>
      </c>
    </row>
    <row r="4333" spans="1:2" x14ac:dyDescent="0.2">
      <c r="A4333" s="244" t="s">
        <v>19243</v>
      </c>
      <c r="B4333" s="244" t="s">
        <v>19244</v>
      </c>
    </row>
    <row r="4334" spans="1:2" x14ac:dyDescent="0.2">
      <c r="A4334" s="244" t="s">
        <v>19245</v>
      </c>
      <c r="B4334" s="244" t="s">
        <v>19246</v>
      </c>
    </row>
    <row r="4335" spans="1:2" x14ac:dyDescent="0.2">
      <c r="A4335" s="244" t="s">
        <v>19247</v>
      </c>
      <c r="B4335" s="244" t="s">
        <v>19248</v>
      </c>
    </row>
    <row r="4336" spans="1:2" x14ac:dyDescent="0.2">
      <c r="A4336" s="244" t="s">
        <v>19249</v>
      </c>
      <c r="B4336" s="244" t="s">
        <v>19250</v>
      </c>
    </row>
    <row r="4337" spans="1:2" x14ac:dyDescent="0.2">
      <c r="A4337" s="244" t="s">
        <v>19251</v>
      </c>
      <c r="B4337" s="244" t="s">
        <v>19252</v>
      </c>
    </row>
    <row r="4338" spans="1:2" x14ac:dyDescent="0.2">
      <c r="A4338" s="244" t="s">
        <v>19253</v>
      </c>
      <c r="B4338" s="244" t="s">
        <v>19254</v>
      </c>
    </row>
    <row r="4339" spans="1:2" x14ac:dyDescent="0.2">
      <c r="A4339" s="244" t="s">
        <v>19255</v>
      </c>
      <c r="B4339" s="244" t="s">
        <v>19256</v>
      </c>
    </row>
    <row r="4340" spans="1:2" x14ac:dyDescent="0.2">
      <c r="A4340" s="244" t="s">
        <v>19257</v>
      </c>
      <c r="B4340" s="244" t="s">
        <v>19258</v>
      </c>
    </row>
    <row r="4341" spans="1:2" x14ac:dyDescent="0.2">
      <c r="A4341" s="244" t="s">
        <v>19259</v>
      </c>
      <c r="B4341" s="244" t="s">
        <v>19260</v>
      </c>
    </row>
    <row r="4342" spans="1:2" x14ac:dyDescent="0.2">
      <c r="A4342" s="244" t="s">
        <v>19261</v>
      </c>
      <c r="B4342" s="244" t="s">
        <v>19262</v>
      </c>
    </row>
    <row r="4343" spans="1:2" x14ac:dyDescent="0.2">
      <c r="A4343" s="244" t="s">
        <v>19263</v>
      </c>
      <c r="B4343" s="244" t="s">
        <v>19264</v>
      </c>
    </row>
    <row r="4344" spans="1:2" x14ac:dyDescent="0.2">
      <c r="A4344" s="244" t="s">
        <v>19265</v>
      </c>
      <c r="B4344" s="244" t="s">
        <v>19266</v>
      </c>
    </row>
    <row r="4345" spans="1:2" x14ac:dyDescent="0.2">
      <c r="A4345" s="244" t="s">
        <v>19267</v>
      </c>
      <c r="B4345" s="244" t="s">
        <v>19268</v>
      </c>
    </row>
    <row r="4346" spans="1:2" x14ac:dyDescent="0.2">
      <c r="A4346" s="244" t="s">
        <v>19269</v>
      </c>
      <c r="B4346" s="244" t="s">
        <v>19270</v>
      </c>
    </row>
    <row r="4347" spans="1:2" x14ac:dyDescent="0.2">
      <c r="A4347" s="244" t="s">
        <v>19271</v>
      </c>
      <c r="B4347" s="244" t="s">
        <v>19272</v>
      </c>
    </row>
    <row r="4348" spans="1:2" x14ac:dyDescent="0.2">
      <c r="A4348" s="244" t="s">
        <v>19273</v>
      </c>
      <c r="B4348" s="244" t="s">
        <v>19274</v>
      </c>
    </row>
    <row r="4349" spans="1:2" x14ac:dyDescent="0.2">
      <c r="A4349" s="244" t="s">
        <v>19275</v>
      </c>
      <c r="B4349" s="244" t="s">
        <v>19276</v>
      </c>
    </row>
    <row r="4350" spans="1:2" x14ac:dyDescent="0.2">
      <c r="A4350" s="244" t="s">
        <v>19277</v>
      </c>
      <c r="B4350" s="244" t="s">
        <v>19278</v>
      </c>
    </row>
    <row r="4351" spans="1:2" x14ac:dyDescent="0.2">
      <c r="A4351" s="244" t="s">
        <v>19279</v>
      </c>
      <c r="B4351" s="244" t="s">
        <v>19280</v>
      </c>
    </row>
    <row r="4352" spans="1:2" x14ac:dyDescent="0.2">
      <c r="A4352" s="244" t="s">
        <v>19281</v>
      </c>
      <c r="B4352" s="244" t="s">
        <v>19282</v>
      </c>
    </row>
    <row r="4353" spans="1:2" x14ac:dyDescent="0.2">
      <c r="A4353" s="244" t="s">
        <v>19283</v>
      </c>
      <c r="B4353" s="244" t="s">
        <v>19284</v>
      </c>
    </row>
    <row r="4354" spans="1:2" x14ac:dyDescent="0.2">
      <c r="A4354" s="244" t="s">
        <v>19285</v>
      </c>
      <c r="B4354" s="244" t="s">
        <v>19286</v>
      </c>
    </row>
    <row r="4355" spans="1:2" x14ac:dyDescent="0.2">
      <c r="A4355" s="244" t="s">
        <v>19287</v>
      </c>
      <c r="B4355" s="244" t="s">
        <v>19288</v>
      </c>
    </row>
    <row r="4356" spans="1:2" x14ac:dyDescent="0.2">
      <c r="A4356" s="244" t="s">
        <v>19289</v>
      </c>
      <c r="B4356" s="244" t="s">
        <v>19290</v>
      </c>
    </row>
    <row r="4357" spans="1:2" x14ac:dyDescent="0.2">
      <c r="A4357" s="244" t="s">
        <v>19291</v>
      </c>
      <c r="B4357" s="244" t="s">
        <v>19292</v>
      </c>
    </row>
    <row r="4358" spans="1:2" x14ac:dyDescent="0.2">
      <c r="A4358" s="244" t="s">
        <v>19293</v>
      </c>
      <c r="B4358" s="244" t="s">
        <v>19294</v>
      </c>
    </row>
    <row r="4359" spans="1:2" x14ac:dyDescent="0.2">
      <c r="A4359" s="244" t="s">
        <v>19295</v>
      </c>
      <c r="B4359" s="244" t="s">
        <v>19296</v>
      </c>
    </row>
    <row r="4360" spans="1:2" x14ac:dyDescent="0.2">
      <c r="A4360" s="244" t="s">
        <v>19297</v>
      </c>
      <c r="B4360" s="244" t="s">
        <v>19298</v>
      </c>
    </row>
    <row r="4361" spans="1:2" x14ac:dyDescent="0.2">
      <c r="A4361" s="244" t="s">
        <v>19299</v>
      </c>
      <c r="B4361" s="244" t="s">
        <v>19300</v>
      </c>
    </row>
    <row r="4362" spans="1:2" x14ac:dyDescent="0.2">
      <c r="A4362" s="244" t="s">
        <v>19301</v>
      </c>
      <c r="B4362" s="244" t="s">
        <v>19302</v>
      </c>
    </row>
    <row r="4363" spans="1:2" x14ac:dyDescent="0.2">
      <c r="A4363" s="244" t="s">
        <v>19303</v>
      </c>
      <c r="B4363" s="244" t="s">
        <v>19304</v>
      </c>
    </row>
    <row r="4364" spans="1:2" x14ac:dyDescent="0.2">
      <c r="A4364" s="244" t="s">
        <v>19305</v>
      </c>
      <c r="B4364" s="244" t="s">
        <v>19306</v>
      </c>
    </row>
    <row r="4365" spans="1:2" x14ac:dyDescent="0.2">
      <c r="A4365" s="244" t="s">
        <v>19307</v>
      </c>
      <c r="B4365" s="244" t="s">
        <v>19308</v>
      </c>
    </row>
    <row r="4366" spans="1:2" x14ac:dyDescent="0.2">
      <c r="A4366" s="244" t="s">
        <v>19309</v>
      </c>
      <c r="B4366" s="244" t="s">
        <v>19310</v>
      </c>
    </row>
    <row r="4367" spans="1:2" x14ac:dyDescent="0.2">
      <c r="A4367" s="244" t="s">
        <v>19311</v>
      </c>
      <c r="B4367" s="244" t="s">
        <v>19312</v>
      </c>
    </row>
    <row r="4368" spans="1:2" x14ac:dyDescent="0.2">
      <c r="A4368" s="244" t="s">
        <v>19313</v>
      </c>
      <c r="B4368" s="244" t="s">
        <v>19314</v>
      </c>
    </row>
    <row r="4369" spans="1:2" x14ac:dyDescent="0.2">
      <c r="A4369" s="244" t="s">
        <v>19315</v>
      </c>
      <c r="B4369" s="244" t="s">
        <v>19316</v>
      </c>
    </row>
    <row r="4370" spans="1:2" x14ac:dyDescent="0.2">
      <c r="A4370" s="244" t="s">
        <v>19317</v>
      </c>
      <c r="B4370" s="244" t="s">
        <v>19318</v>
      </c>
    </row>
    <row r="4371" spans="1:2" x14ac:dyDescent="0.2">
      <c r="A4371" s="244" t="s">
        <v>19319</v>
      </c>
      <c r="B4371" s="244" t="s">
        <v>19320</v>
      </c>
    </row>
    <row r="4372" spans="1:2" x14ac:dyDescent="0.2">
      <c r="A4372" s="244" t="s">
        <v>19321</v>
      </c>
      <c r="B4372" s="244" t="s">
        <v>19322</v>
      </c>
    </row>
    <row r="4373" spans="1:2" x14ac:dyDescent="0.2">
      <c r="A4373" s="244" t="s">
        <v>19323</v>
      </c>
      <c r="B4373" s="244" t="s">
        <v>19324</v>
      </c>
    </row>
    <row r="4374" spans="1:2" x14ac:dyDescent="0.2">
      <c r="A4374" s="244" t="s">
        <v>19325</v>
      </c>
      <c r="B4374" s="244" t="s">
        <v>19326</v>
      </c>
    </row>
    <row r="4375" spans="1:2" x14ac:dyDescent="0.2">
      <c r="A4375" s="244" t="s">
        <v>19327</v>
      </c>
      <c r="B4375" s="244" t="s">
        <v>19328</v>
      </c>
    </row>
    <row r="4376" spans="1:2" x14ac:dyDescent="0.2">
      <c r="A4376" s="244" t="s">
        <v>19329</v>
      </c>
      <c r="B4376" s="244" t="s">
        <v>19330</v>
      </c>
    </row>
    <row r="4377" spans="1:2" x14ac:dyDescent="0.2">
      <c r="A4377" s="244" t="s">
        <v>19331</v>
      </c>
      <c r="B4377" s="244" t="s">
        <v>19332</v>
      </c>
    </row>
    <row r="4378" spans="1:2" x14ac:dyDescent="0.2">
      <c r="A4378" s="244" t="s">
        <v>19333</v>
      </c>
      <c r="B4378" s="244" t="s">
        <v>19334</v>
      </c>
    </row>
    <row r="4379" spans="1:2" x14ac:dyDescent="0.2">
      <c r="A4379" s="244" t="s">
        <v>19335</v>
      </c>
      <c r="B4379" s="244" t="s">
        <v>19336</v>
      </c>
    </row>
    <row r="4380" spans="1:2" x14ac:dyDescent="0.2">
      <c r="A4380" s="244" t="s">
        <v>19337</v>
      </c>
      <c r="B4380" s="244" t="s">
        <v>19338</v>
      </c>
    </row>
    <row r="4381" spans="1:2" x14ac:dyDescent="0.2">
      <c r="A4381" s="244" t="s">
        <v>19339</v>
      </c>
      <c r="B4381" s="244" t="s">
        <v>19340</v>
      </c>
    </row>
    <row r="4382" spans="1:2" x14ac:dyDescent="0.2">
      <c r="A4382" s="244" t="s">
        <v>19341</v>
      </c>
      <c r="B4382" s="244" t="s">
        <v>19342</v>
      </c>
    </row>
    <row r="4383" spans="1:2" x14ac:dyDescent="0.2">
      <c r="A4383" s="244" t="s">
        <v>19343</v>
      </c>
      <c r="B4383" s="244" t="s">
        <v>19344</v>
      </c>
    </row>
    <row r="4384" spans="1:2" x14ac:dyDescent="0.2">
      <c r="A4384" s="244" t="s">
        <v>19345</v>
      </c>
      <c r="B4384" s="244" t="s">
        <v>19346</v>
      </c>
    </row>
    <row r="4385" spans="1:2" x14ac:dyDescent="0.2">
      <c r="A4385" s="244" t="s">
        <v>19347</v>
      </c>
      <c r="B4385" s="244" t="s">
        <v>19348</v>
      </c>
    </row>
    <row r="4386" spans="1:2" x14ac:dyDescent="0.2">
      <c r="A4386" s="244" t="s">
        <v>19349</v>
      </c>
      <c r="B4386" s="244" t="s">
        <v>19350</v>
      </c>
    </row>
    <row r="4387" spans="1:2" x14ac:dyDescent="0.2">
      <c r="A4387" s="244" t="s">
        <v>19351</v>
      </c>
      <c r="B4387" s="244" t="s">
        <v>19352</v>
      </c>
    </row>
    <row r="4388" spans="1:2" x14ac:dyDescent="0.2">
      <c r="A4388" s="244" t="s">
        <v>19353</v>
      </c>
      <c r="B4388" s="244" t="s">
        <v>19354</v>
      </c>
    </row>
    <row r="4389" spans="1:2" x14ac:dyDescent="0.2">
      <c r="A4389" s="244" t="s">
        <v>19355</v>
      </c>
      <c r="B4389" s="244" t="s">
        <v>19356</v>
      </c>
    </row>
    <row r="4390" spans="1:2" x14ac:dyDescent="0.2">
      <c r="A4390" s="244" t="s">
        <v>19357</v>
      </c>
      <c r="B4390" s="244" t="s">
        <v>19358</v>
      </c>
    </row>
    <row r="4391" spans="1:2" x14ac:dyDescent="0.2">
      <c r="A4391" s="244" t="s">
        <v>19359</v>
      </c>
      <c r="B4391" s="244" t="s">
        <v>19360</v>
      </c>
    </row>
    <row r="4392" spans="1:2" x14ac:dyDescent="0.2">
      <c r="A4392" s="244" t="s">
        <v>19361</v>
      </c>
      <c r="B4392" s="244" t="s">
        <v>19362</v>
      </c>
    </row>
    <row r="4393" spans="1:2" x14ac:dyDescent="0.2">
      <c r="A4393" s="244" t="s">
        <v>19363</v>
      </c>
      <c r="B4393" s="244" t="s">
        <v>19364</v>
      </c>
    </row>
    <row r="4394" spans="1:2" x14ac:dyDescent="0.2">
      <c r="A4394" s="244" t="s">
        <v>19365</v>
      </c>
      <c r="B4394" s="244" t="s">
        <v>19366</v>
      </c>
    </row>
    <row r="4395" spans="1:2" x14ac:dyDescent="0.2">
      <c r="A4395" s="244" t="s">
        <v>19367</v>
      </c>
      <c r="B4395" s="244" t="s">
        <v>19368</v>
      </c>
    </row>
    <row r="4396" spans="1:2" x14ac:dyDescent="0.2">
      <c r="A4396" s="244" t="s">
        <v>19369</v>
      </c>
      <c r="B4396" s="244" t="s">
        <v>19370</v>
      </c>
    </row>
    <row r="4397" spans="1:2" x14ac:dyDescent="0.2">
      <c r="A4397" s="244" t="s">
        <v>19371</v>
      </c>
      <c r="B4397" s="244" t="s">
        <v>19372</v>
      </c>
    </row>
    <row r="4398" spans="1:2" x14ac:dyDescent="0.2">
      <c r="A4398" s="244" t="s">
        <v>19373</v>
      </c>
      <c r="B4398" s="244" t="s">
        <v>19374</v>
      </c>
    </row>
    <row r="4399" spans="1:2" x14ac:dyDescent="0.2">
      <c r="A4399" s="244" t="s">
        <v>19375</v>
      </c>
      <c r="B4399" s="244" t="s">
        <v>19376</v>
      </c>
    </row>
    <row r="4400" spans="1:2" x14ac:dyDescent="0.2">
      <c r="A4400" s="244" t="s">
        <v>19377</v>
      </c>
      <c r="B4400" s="244" t="s">
        <v>19378</v>
      </c>
    </row>
    <row r="4401" spans="1:2" x14ac:dyDescent="0.2">
      <c r="A4401" s="244" t="s">
        <v>19379</v>
      </c>
      <c r="B4401" s="244" t="s">
        <v>19380</v>
      </c>
    </row>
    <row r="4402" spans="1:2" x14ac:dyDescent="0.2">
      <c r="A4402" s="244" t="s">
        <v>19381</v>
      </c>
      <c r="B4402" s="244" t="s">
        <v>19382</v>
      </c>
    </row>
    <row r="4403" spans="1:2" x14ac:dyDescent="0.2">
      <c r="A4403" s="244" t="s">
        <v>19383</v>
      </c>
      <c r="B4403" s="244" t="s">
        <v>19384</v>
      </c>
    </row>
    <row r="4404" spans="1:2" x14ac:dyDescent="0.2">
      <c r="A4404" s="244" t="s">
        <v>19385</v>
      </c>
      <c r="B4404" s="244" t="s">
        <v>19386</v>
      </c>
    </row>
    <row r="4405" spans="1:2" x14ac:dyDescent="0.2">
      <c r="A4405" s="244" t="s">
        <v>19387</v>
      </c>
      <c r="B4405" s="244" t="s">
        <v>19388</v>
      </c>
    </row>
    <row r="4406" spans="1:2" x14ac:dyDescent="0.2">
      <c r="A4406" s="244" t="s">
        <v>19389</v>
      </c>
      <c r="B4406" s="244" t="s">
        <v>19390</v>
      </c>
    </row>
    <row r="4407" spans="1:2" x14ac:dyDescent="0.2">
      <c r="A4407" s="244" t="s">
        <v>19391</v>
      </c>
      <c r="B4407" s="244" t="s">
        <v>19392</v>
      </c>
    </row>
    <row r="4408" spans="1:2" x14ac:dyDescent="0.2">
      <c r="A4408" s="244" t="s">
        <v>19393</v>
      </c>
      <c r="B4408" s="244" t="s">
        <v>19394</v>
      </c>
    </row>
    <row r="4409" spans="1:2" x14ac:dyDescent="0.2">
      <c r="A4409" s="244" t="s">
        <v>19395</v>
      </c>
      <c r="B4409" s="244" t="s">
        <v>19396</v>
      </c>
    </row>
    <row r="4410" spans="1:2" x14ac:dyDescent="0.2">
      <c r="A4410" s="244" t="s">
        <v>19397</v>
      </c>
      <c r="B4410" s="244" t="s">
        <v>19398</v>
      </c>
    </row>
    <row r="4411" spans="1:2" x14ac:dyDescent="0.2">
      <c r="A4411" s="244" t="s">
        <v>19399</v>
      </c>
      <c r="B4411" s="244" t="s">
        <v>19400</v>
      </c>
    </row>
    <row r="4412" spans="1:2" x14ac:dyDescent="0.2">
      <c r="A4412" s="244" t="s">
        <v>19401</v>
      </c>
      <c r="B4412" s="244" t="s">
        <v>19402</v>
      </c>
    </row>
    <row r="4413" spans="1:2" x14ac:dyDescent="0.2">
      <c r="A4413" s="244" t="s">
        <v>19403</v>
      </c>
      <c r="B4413" s="244" t="s">
        <v>19404</v>
      </c>
    </row>
    <row r="4414" spans="1:2" x14ac:dyDescent="0.2">
      <c r="A4414" s="244" t="s">
        <v>19405</v>
      </c>
      <c r="B4414" s="244" t="s">
        <v>19406</v>
      </c>
    </row>
    <row r="4415" spans="1:2" x14ac:dyDescent="0.2">
      <c r="A4415" s="244" t="s">
        <v>19407</v>
      </c>
      <c r="B4415" s="244" t="s">
        <v>19408</v>
      </c>
    </row>
    <row r="4416" spans="1:2" x14ac:dyDescent="0.2">
      <c r="A4416" s="244" t="s">
        <v>19409</v>
      </c>
      <c r="B4416" s="244" t="s">
        <v>19410</v>
      </c>
    </row>
    <row r="4417" spans="1:2" x14ac:dyDescent="0.2">
      <c r="A4417" s="244" t="s">
        <v>19411</v>
      </c>
      <c r="B4417" s="244" t="s">
        <v>19412</v>
      </c>
    </row>
    <row r="4418" spans="1:2" x14ac:dyDescent="0.2">
      <c r="A4418" s="244" t="s">
        <v>19413</v>
      </c>
      <c r="B4418" s="244" t="s">
        <v>19414</v>
      </c>
    </row>
    <row r="4419" spans="1:2" x14ac:dyDescent="0.2">
      <c r="A4419" s="244" t="s">
        <v>19415</v>
      </c>
      <c r="B4419" s="244" t="s">
        <v>19416</v>
      </c>
    </row>
    <row r="4420" spans="1:2" x14ac:dyDescent="0.2">
      <c r="A4420" s="244" t="s">
        <v>19417</v>
      </c>
      <c r="B4420" s="244" t="s">
        <v>19418</v>
      </c>
    </row>
    <row r="4421" spans="1:2" x14ac:dyDescent="0.2">
      <c r="A4421" s="244" t="s">
        <v>19419</v>
      </c>
      <c r="B4421" s="244" t="s">
        <v>19420</v>
      </c>
    </row>
    <row r="4422" spans="1:2" x14ac:dyDescent="0.2">
      <c r="A4422" s="244" t="s">
        <v>19421</v>
      </c>
      <c r="B4422" s="244" t="s">
        <v>19422</v>
      </c>
    </row>
    <row r="4423" spans="1:2" x14ac:dyDescent="0.2">
      <c r="A4423" s="244" t="s">
        <v>19423</v>
      </c>
      <c r="B4423" s="244" t="s">
        <v>19424</v>
      </c>
    </row>
    <row r="4424" spans="1:2" x14ac:dyDescent="0.2">
      <c r="A4424" s="244" t="s">
        <v>19425</v>
      </c>
      <c r="B4424" s="244" t="s">
        <v>19426</v>
      </c>
    </row>
    <row r="4425" spans="1:2" x14ac:dyDescent="0.2">
      <c r="A4425" s="244" t="s">
        <v>19427</v>
      </c>
      <c r="B4425" s="244" t="s">
        <v>19428</v>
      </c>
    </row>
    <row r="4426" spans="1:2" x14ac:dyDescent="0.2">
      <c r="A4426" s="244" t="s">
        <v>19429</v>
      </c>
      <c r="B4426" s="244" t="s">
        <v>19430</v>
      </c>
    </row>
    <row r="4427" spans="1:2" x14ac:dyDescent="0.2">
      <c r="A4427" s="244" t="s">
        <v>19431</v>
      </c>
      <c r="B4427" s="244" t="s">
        <v>19432</v>
      </c>
    </row>
    <row r="4428" spans="1:2" x14ac:dyDescent="0.2">
      <c r="A4428" s="244" t="s">
        <v>19433</v>
      </c>
      <c r="B4428" s="244" t="s">
        <v>19434</v>
      </c>
    </row>
    <row r="4429" spans="1:2" x14ac:dyDescent="0.2">
      <c r="A4429" s="244" t="s">
        <v>19435</v>
      </c>
      <c r="B4429" s="244" t="s">
        <v>19436</v>
      </c>
    </row>
    <row r="4430" spans="1:2" x14ac:dyDescent="0.2">
      <c r="A4430" s="244" t="s">
        <v>19437</v>
      </c>
      <c r="B4430" s="244" t="s">
        <v>19438</v>
      </c>
    </row>
    <row r="4431" spans="1:2" x14ac:dyDescent="0.2">
      <c r="A4431" s="244" t="s">
        <v>19439</v>
      </c>
      <c r="B4431" s="244" t="s">
        <v>19440</v>
      </c>
    </row>
    <row r="4432" spans="1:2" x14ac:dyDescent="0.2">
      <c r="A4432" s="244" t="s">
        <v>19441</v>
      </c>
      <c r="B4432" s="244" t="s">
        <v>19442</v>
      </c>
    </row>
    <row r="4433" spans="1:2" x14ac:dyDescent="0.2">
      <c r="A4433" s="244" t="s">
        <v>19443</v>
      </c>
      <c r="B4433" s="244" t="s">
        <v>19444</v>
      </c>
    </row>
    <row r="4434" spans="1:2" x14ac:dyDescent="0.2">
      <c r="A4434" s="244" t="s">
        <v>19445</v>
      </c>
      <c r="B4434" s="244" t="s">
        <v>19446</v>
      </c>
    </row>
    <row r="4435" spans="1:2" x14ac:dyDescent="0.2">
      <c r="A4435" s="244" t="s">
        <v>19447</v>
      </c>
      <c r="B4435" s="244" t="s">
        <v>19448</v>
      </c>
    </row>
    <row r="4436" spans="1:2" x14ac:dyDescent="0.2">
      <c r="A4436" s="244" t="s">
        <v>19449</v>
      </c>
      <c r="B4436" s="244" t="s">
        <v>19450</v>
      </c>
    </row>
    <row r="4437" spans="1:2" x14ac:dyDescent="0.2">
      <c r="A4437" s="244" t="s">
        <v>19451</v>
      </c>
      <c r="B4437" s="244" t="s">
        <v>19452</v>
      </c>
    </row>
    <row r="4438" spans="1:2" x14ac:dyDescent="0.2">
      <c r="A4438" s="244" t="s">
        <v>19453</v>
      </c>
      <c r="B4438" s="244" t="s">
        <v>19454</v>
      </c>
    </row>
    <row r="4439" spans="1:2" x14ac:dyDescent="0.2">
      <c r="A4439" s="244" t="s">
        <v>19455</v>
      </c>
      <c r="B4439" s="244" t="s">
        <v>19456</v>
      </c>
    </row>
    <row r="4440" spans="1:2" x14ac:dyDescent="0.2">
      <c r="A4440" s="244" t="s">
        <v>19457</v>
      </c>
      <c r="B4440" s="244" t="s">
        <v>19458</v>
      </c>
    </row>
  </sheetData>
  <autoFilter ref="A1:B1" xr:uid="{00000000-0009-0000-0000-000074000000}"/>
  <sortState xmlns:xlrd2="http://schemas.microsoft.com/office/spreadsheetml/2017/richdata2" ref="A2:B4440">
    <sortCondition ref="A2:A4440"/>
  </sortState>
  <pageMargins left="0.70866141732283472" right="0.70866141732283472" top="0.74803149606299213" bottom="0.74803149606299213" header="0.31496062992125984" footer="0.31496062992125984"/>
  <pageSetup paperSize="9" scale="80" orientation="portrait" horizontalDpi="1200" verticalDpi="1200" r:id="rId1"/>
  <headerFooter>
    <oddHeader>&amp;C&amp;F - &amp;A</oddHeader>
    <oddFooter>&amp;C&amp;P/&amp;N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8"/>
  <dimension ref="A1:B127"/>
  <sheetViews>
    <sheetView topLeftCell="A9" zoomScaleNormal="100" workbookViewId="0">
      <selection activeCell="B2" sqref="B1:B1048576"/>
    </sheetView>
  </sheetViews>
  <sheetFormatPr defaultColWidth="8.88671875" defaultRowHeight="14.25" x14ac:dyDescent="0.2"/>
  <cols>
    <col min="1" max="1" width="5.5546875" style="141" bestFit="1" customWidth="1"/>
    <col min="2" max="2" width="69.109375" style="4" bestFit="1" customWidth="1"/>
    <col min="3" max="16384" width="8.88671875" style="4"/>
  </cols>
  <sheetData>
    <row r="1" spans="1:2" ht="15.75" x14ac:dyDescent="0.25">
      <c r="A1" s="558" t="s">
        <v>9978</v>
      </c>
      <c r="B1" s="558" t="s">
        <v>6</v>
      </c>
    </row>
    <row r="2" spans="1:2" x14ac:dyDescent="0.2">
      <c r="A2" s="464">
        <v>1</v>
      </c>
      <c r="B2" s="244" t="s">
        <v>19459</v>
      </c>
    </row>
    <row r="3" spans="1:2" x14ac:dyDescent="0.2">
      <c r="A3" s="464">
        <v>2</v>
      </c>
      <c r="B3" s="244" t="s">
        <v>19460</v>
      </c>
    </row>
    <row r="4" spans="1:2" x14ac:dyDescent="0.2">
      <c r="A4" s="464">
        <v>3</v>
      </c>
      <c r="B4" s="244" t="s">
        <v>19461</v>
      </c>
    </row>
    <row r="5" spans="1:2" x14ac:dyDescent="0.2">
      <c r="A5" s="464">
        <v>4</v>
      </c>
      <c r="B5" s="244" t="s">
        <v>19462</v>
      </c>
    </row>
    <row r="6" spans="1:2" x14ac:dyDescent="0.2">
      <c r="A6" s="464">
        <v>6</v>
      </c>
      <c r="B6" s="244" t="s">
        <v>19463</v>
      </c>
    </row>
    <row r="7" spans="1:2" x14ac:dyDescent="0.2">
      <c r="A7" s="464">
        <v>9</v>
      </c>
      <c r="B7" s="244" t="s">
        <v>19464</v>
      </c>
    </row>
    <row r="8" spans="1:2" x14ac:dyDescent="0.2">
      <c r="A8" s="464">
        <v>16</v>
      </c>
      <c r="B8" s="244" t="s">
        <v>19465</v>
      </c>
    </row>
    <row r="9" spans="1:2" x14ac:dyDescent="0.2">
      <c r="A9" s="464">
        <v>17</v>
      </c>
      <c r="B9" s="244" t="s">
        <v>19466</v>
      </c>
    </row>
    <row r="10" spans="1:2" x14ac:dyDescent="0.2">
      <c r="A10" s="464">
        <v>20</v>
      </c>
      <c r="B10" s="244" t="s">
        <v>19467</v>
      </c>
    </row>
    <row r="11" spans="1:2" x14ac:dyDescent="0.2">
      <c r="A11" s="464">
        <v>24</v>
      </c>
      <c r="B11" s="244" t="s">
        <v>19468</v>
      </c>
    </row>
    <row r="12" spans="1:2" x14ac:dyDescent="0.2">
      <c r="A12" s="464">
        <v>25</v>
      </c>
      <c r="B12" s="244" t="s">
        <v>19469</v>
      </c>
    </row>
    <row r="13" spans="1:2" x14ac:dyDescent="0.2">
      <c r="A13" s="464">
        <v>28</v>
      </c>
      <c r="B13" s="244" t="s">
        <v>19470</v>
      </c>
    </row>
    <row r="14" spans="1:2" x14ac:dyDescent="0.2">
      <c r="A14" s="464">
        <v>29</v>
      </c>
      <c r="B14" s="244" t="s">
        <v>19471</v>
      </c>
    </row>
    <row r="15" spans="1:2" x14ac:dyDescent="0.2">
      <c r="A15" s="464">
        <v>30</v>
      </c>
      <c r="B15" s="244" t="s">
        <v>19472</v>
      </c>
    </row>
    <row r="16" spans="1:2" x14ac:dyDescent="0.2">
      <c r="A16" s="464">
        <v>31</v>
      </c>
      <c r="B16" s="244" t="s">
        <v>19473</v>
      </c>
    </row>
    <row r="17" spans="1:2" x14ac:dyDescent="0.2">
      <c r="A17" s="464">
        <v>32</v>
      </c>
      <c r="B17" s="244" t="s">
        <v>19474</v>
      </c>
    </row>
    <row r="18" spans="1:2" x14ac:dyDescent="0.2">
      <c r="A18" s="464">
        <v>33</v>
      </c>
      <c r="B18" s="244" t="s">
        <v>19475</v>
      </c>
    </row>
    <row r="19" spans="1:2" x14ac:dyDescent="0.2">
      <c r="A19" s="464">
        <v>36</v>
      </c>
      <c r="B19" s="244" t="s">
        <v>19476</v>
      </c>
    </row>
    <row r="20" spans="1:2" x14ac:dyDescent="0.2">
      <c r="A20" s="464">
        <v>40</v>
      </c>
      <c r="B20" s="244" t="s">
        <v>19477</v>
      </c>
    </row>
    <row r="21" spans="1:2" x14ac:dyDescent="0.2">
      <c r="A21" s="464">
        <v>59</v>
      </c>
      <c r="B21" s="244" t="s">
        <v>19478</v>
      </c>
    </row>
    <row r="22" spans="1:2" x14ac:dyDescent="0.2">
      <c r="A22" s="464">
        <v>60</v>
      </c>
      <c r="B22" s="244" t="s">
        <v>19479</v>
      </c>
    </row>
    <row r="23" spans="1:2" x14ac:dyDescent="0.2">
      <c r="A23" s="464">
        <v>61</v>
      </c>
      <c r="B23" s="244" t="s">
        <v>19480</v>
      </c>
    </row>
    <row r="24" spans="1:2" x14ac:dyDescent="0.2">
      <c r="A24" s="464">
        <v>64</v>
      </c>
      <c r="B24" s="244" t="s">
        <v>19481</v>
      </c>
    </row>
    <row r="25" spans="1:2" x14ac:dyDescent="0.2">
      <c r="A25" s="464">
        <v>65</v>
      </c>
      <c r="B25" s="244" t="s">
        <v>19482</v>
      </c>
    </row>
    <row r="26" spans="1:2" x14ac:dyDescent="0.2">
      <c r="A26" s="464">
        <v>66</v>
      </c>
      <c r="B26" s="244" t="s">
        <v>19483</v>
      </c>
    </row>
    <row r="27" spans="1:2" x14ac:dyDescent="0.2">
      <c r="A27" s="464">
        <v>71</v>
      </c>
      <c r="B27" s="244" t="s">
        <v>19484</v>
      </c>
    </row>
    <row r="28" spans="1:2" x14ac:dyDescent="0.2">
      <c r="A28" s="464">
        <v>73</v>
      </c>
      <c r="B28" s="244" t="s">
        <v>19485</v>
      </c>
    </row>
    <row r="29" spans="1:2" x14ac:dyDescent="0.2">
      <c r="A29" s="464">
        <v>75</v>
      </c>
      <c r="B29" s="244" t="s">
        <v>19486</v>
      </c>
    </row>
    <row r="30" spans="1:2" x14ac:dyDescent="0.2">
      <c r="A30" s="464">
        <v>76</v>
      </c>
      <c r="B30" s="244" t="s">
        <v>19487</v>
      </c>
    </row>
    <row r="31" spans="1:2" x14ac:dyDescent="0.2">
      <c r="A31" s="464">
        <v>84</v>
      </c>
      <c r="B31" s="244" t="s">
        <v>19488</v>
      </c>
    </row>
    <row r="32" spans="1:2" x14ac:dyDescent="0.2">
      <c r="A32" s="464">
        <v>86</v>
      </c>
      <c r="B32" s="244" t="s">
        <v>19489</v>
      </c>
    </row>
    <row r="33" spans="1:2" x14ac:dyDescent="0.2">
      <c r="A33" s="464">
        <v>111</v>
      </c>
      <c r="B33" s="244" t="s">
        <v>19490</v>
      </c>
    </row>
    <row r="34" spans="1:2" x14ac:dyDescent="0.2">
      <c r="A34" s="464">
        <v>117</v>
      </c>
      <c r="B34" s="244" t="s">
        <v>19491</v>
      </c>
    </row>
    <row r="35" spans="1:2" x14ac:dyDescent="0.2">
      <c r="A35" s="464">
        <v>125</v>
      </c>
      <c r="B35" s="244" t="s">
        <v>19492</v>
      </c>
    </row>
    <row r="36" spans="1:2" x14ac:dyDescent="0.2">
      <c r="A36" s="464">
        <v>128</v>
      </c>
      <c r="B36" s="244" t="s">
        <v>19493</v>
      </c>
    </row>
    <row r="37" spans="1:2" x14ac:dyDescent="0.2">
      <c r="A37" s="464">
        <v>146</v>
      </c>
      <c r="B37" s="244" t="s">
        <v>19494</v>
      </c>
    </row>
    <row r="38" spans="1:2" x14ac:dyDescent="0.2">
      <c r="A38" s="464">
        <v>385</v>
      </c>
      <c r="B38" s="244" t="s">
        <v>19495</v>
      </c>
    </row>
    <row r="39" spans="1:2" x14ac:dyDescent="0.2">
      <c r="A39" s="464">
        <v>393</v>
      </c>
      <c r="B39" s="244" t="s">
        <v>19496</v>
      </c>
    </row>
    <row r="40" spans="1:2" x14ac:dyDescent="0.2">
      <c r="A40" s="464">
        <v>394</v>
      </c>
      <c r="B40" s="244" t="s">
        <v>19497</v>
      </c>
    </row>
    <row r="41" spans="1:2" x14ac:dyDescent="0.2">
      <c r="A41" s="464">
        <v>1077</v>
      </c>
      <c r="B41" s="244" t="s">
        <v>19498</v>
      </c>
    </row>
    <row r="42" spans="1:2" x14ac:dyDescent="0.2">
      <c r="A42" s="464">
        <v>1327</v>
      </c>
      <c r="B42" s="244" t="s">
        <v>19499</v>
      </c>
    </row>
    <row r="43" spans="1:2" x14ac:dyDescent="0.2">
      <c r="A43" s="464">
        <v>1328</v>
      </c>
      <c r="B43" s="244" t="s">
        <v>19500</v>
      </c>
    </row>
    <row r="44" spans="1:2" x14ac:dyDescent="0.2">
      <c r="A44" s="464">
        <v>1401</v>
      </c>
      <c r="B44" s="244" t="s">
        <v>9374</v>
      </c>
    </row>
    <row r="45" spans="1:2" x14ac:dyDescent="0.2">
      <c r="A45" s="464">
        <v>1407</v>
      </c>
      <c r="B45" s="244" t="s">
        <v>19501</v>
      </c>
    </row>
    <row r="46" spans="1:2" x14ac:dyDescent="0.2">
      <c r="A46" s="464">
        <v>1409</v>
      </c>
      <c r="B46" s="244" t="s">
        <v>19502</v>
      </c>
    </row>
    <row r="47" spans="1:2" x14ac:dyDescent="0.2">
      <c r="A47" s="464">
        <v>1410</v>
      </c>
      <c r="B47" s="244" t="s">
        <v>19503</v>
      </c>
    </row>
    <row r="48" spans="1:2" x14ac:dyDescent="0.2">
      <c r="A48" s="464">
        <v>1413</v>
      </c>
      <c r="B48" s="244" t="s">
        <v>19504</v>
      </c>
    </row>
    <row r="49" spans="1:2" x14ac:dyDescent="0.2">
      <c r="A49" s="464">
        <v>1419</v>
      </c>
      <c r="B49" s="244" t="s">
        <v>19505</v>
      </c>
    </row>
    <row r="50" spans="1:2" x14ac:dyDescent="0.2">
      <c r="A50" s="464">
        <v>1420</v>
      </c>
      <c r="B50" s="244" t="s">
        <v>19506</v>
      </c>
    </row>
    <row r="51" spans="1:2" x14ac:dyDescent="0.2">
      <c r="A51" s="464">
        <v>1421</v>
      </c>
      <c r="B51" s="244" t="s">
        <v>19507</v>
      </c>
    </row>
    <row r="52" spans="1:2" x14ac:dyDescent="0.2">
      <c r="A52" s="464">
        <v>1422</v>
      </c>
      <c r="B52" s="244" t="s">
        <v>19508</v>
      </c>
    </row>
    <row r="53" spans="1:2" x14ac:dyDescent="0.2">
      <c r="A53" s="464">
        <v>1423</v>
      </c>
      <c r="B53" s="244" t="s">
        <v>19509</v>
      </c>
    </row>
    <row r="54" spans="1:2" x14ac:dyDescent="0.2">
      <c r="A54" s="464">
        <v>1424</v>
      </c>
      <c r="B54" s="244" t="s">
        <v>19510</v>
      </c>
    </row>
    <row r="55" spans="1:2" x14ac:dyDescent="0.2">
      <c r="A55" s="464">
        <v>1425</v>
      </c>
      <c r="B55" s="244" t="s">
        <v>19511</v>
      </c>
    </row>
    <row r="56" spans="1:2" x14ac:dyDescent="0.2">
      <c r="A56" s="464">
        <v>1426</v>
      </c>
      <c r="B56" s="244" t="s">
        <v>19512</v>
      </c>
    </row>
    <row r="57" spans="1:2" x14ac:dyDescent="0.2">
      <c r="A57" s="464">
        <v>1428</v>
      </c>
      <c r="B57" s="244" t="s">
        <v>19513</v>
      </c>
    </row>
    <row r="58" spans="1:2" x14ac:dyDescent="0.2">
      <c r="A58" s="464">
        <v>1430</v>
      </c>
      <c r="B58" s="244" t="s">
        <v>19514</v>
      </c>
    </row>
    <row r="59" spans="1:2" x14ac:dyDescent="0.2">
      <c r="A59" s="464">
        <v>1431</v>
      </c>
      <c r="B59" s="244" t="s">
        <v>19515</v>
      </c>
    </row>
    <row r="60" spans="1:2" x14ac:dyDescent="0.2">
      <c r="A60" s="464">
        <v>1432</v>
      </c>
      <c r="B60" s="244" t="s">
        <v>19516</v>
      </c>
    </row>
    <row r="61" spans="1:2" x14ac:dyDescent="0.2">
      <c r="A61" s="464">
        <v>1433</v>
      </c>
      <c r="B61" s="244" t="s">
        <v>19517</v>
      </c>
    </row>
    <row r="62" spans="1:2" x14ac:dyDescent="0.2">
      <c r="A62" s="464">
        <v>1434</v>
      </c>
      <c r="B62" s="244" t="s">
        <v>19518</v>
      </c>
    </row>
    <row r="63" spans="1:2" x14ac:dyDescent="0.2">
      <c r="A63" s="464">
        <v>1435</v>
      </c>
      <c r="B63" s="244" t="s">
        <v>19519</v>
      </c>
    </row>
    <row r="64" spans="1:2" x14ac:dyDescent="0.2">
      <c r="A64" s="464">
        <v>1436</v>
      </c>
      <c r="B64" s="244" t="s">
        <v>19520</v>
      </c>
    </row>
    <row r="65" spans="1:2" x14ac:dyDescent="0.2">
      <c r="A65" s="464">
        <v>1437</v>
      </c>
      <c r="B65" s="244" t="s">
        <v>19521</v>
      </c>
    </row>
    <row r="66" spans="1:2" x14ac:dyDescent="0.2">
      <c r="A66" s="464">
        <v>1438</v>
      </c>
      <c r="B66" s="244" t="s">
        <v>19522</v>
      </c>
    </row>
    <row r="67" spans="1:2" x14ac:dyDescent="0.2">
      <c r="A67" s="464">
        <v>1439</v>
      </c>
      <c r="B67" s="244" t="s">
        <v>19523</v>
      </c>
    </row>
    <row r="68" spans="1:2" x14ac:dyDescent="0.2">
      <c r="A68" s="464">
        <v>1440</v>
      </c>
      <c r="B68" s="244" t="s">
        <v>19524</v>
      </c>
    </row>
    <row r="69" spans="1:2" x14ac:dyDescent="0.2">
      <c r="A69" s="464">
        <v>1442</v>
      </c>
      <c r="B69" s="244" t="s">
        <v>19525</v>
      </c>
    </row>
    <row r="70" spans="1:2" x14ac:dyDescent="0.2">
      <c r="A70" s="464">
        <v>1443</v>
      </c>
      <c r="B70" s="244" t="s">
        <v>19526</v>
      </c>
    </row>
    <row r="71" spans="1:2" x14ac:dyDescent="0.2">
      <c r="A71" s="464">
        <v>1444</v>
      </c>
      <c r="B71" s="244" t="s">
        <v>19527</v>
      </c>
    </row>
    <row r="72" spans="1:2" x14ac:dyDescent="0.2">
      <c r="A72" s="464">
        <v>1445</v>
      </c>
      <c r="B72" s="244" t="s">
        <v>19528</v>
      </c>
    </row>
    <row r="73" spans="1:2" x14ac:dyDescent="0.2">
      <c r="A73" s="464">
        <v>1446</v>
      </c>
      <c r="B73" s="244" t="s">
        <v>19529</v>
      </c>
    </row>
    <row r="74" spans="1:2" x14ac:dyDescent="0.2">
      <c r="A74" s="464">
        <v>1447</v>
      </c>
      <c r="B74" s="244" t="s">
        <v>19530</v>
      </c>
    </row>
    <row r="75" spans="1:2" x14ac:dyDescent="0.2">
      <c r="A75" s="464">
        <v>1448</v>
      </c>
      <c r="B75" s="244" t="s">
        <v>19531</v>
      </c>
    </row>
    <row r="76" spans="1:2" x14ac:dyDescent="0.2">
      <c r="A76" s="464">
        <v>1449</v>
      </c>
      <c r="B76" s="244" t="s">
        <v>19532</v>
      </c>
    </row>
    <row r="77" spans="1:2" x14ac:dyDescent="0.2">
      <c r="A77" s="464">
        <v>1450</v>
      </c>
      <c r="B77" s="244" t="s">
        <v>19533</v>
      </c>
    </row>
    <row r="78" spans="1:2" x14ac:dyDescent="0.2">
      <c r="A78" s="464">
        <v>1451</v>
      </c>
      <c r="B78" s="244" t="s">
        <v>19534</v>
      </c>
    </row>
    <row r="79" spans="1:2" x14ac:dyDescent="0.2">
      <c r="A79" s="464">
        <v>1452</v>
      </c>
      <c r="B79" s="244" t="s">
        <v>19535</v>
      </c>
    </row>
    <row r="80" spans="1:2" x14ac:dyDescent="0.2">
      <c r="A80" s="464">
        <v>1453</v>
      </c>
      <c r="B80" s="244" t="s">
        <v>19536</v>
      </c>
    </row>
    <row r="81" spans="1:2" x14ac:dyDescent="0.2">
      <c r="A81" s="464">
        <v>1454</v>
      </c>
      <c r="B81" s="244" t="s">
        <v>19537</v>
      </c>
    </row>
    <row r="82" spans="1:2" x14ac:dyDescent="0.2">
      <c r="A82" s="464">
        <v>1455</v>
      </c>
      <c r="B82" s="244" t="s">
        <v>19538</v>
      </c>
    </row>
    <row r="83" spans="1:2" x14ac:dyDescent="0.2">
      <c r="A83" s="464">
        <v>1457</v>
      </c>
      <c r="B83" s="244" t="s">
        <v>19539</v>
      </c>
    </row>
    <row r="84" spans="1:2" x14ac:dyDescent="0.2">
      <c r="A84" s="464">
        <v>1458</v>
      </c>
      <c r="B84" s="244" t="s">
        <v>19540</v>
      </c>
    </row>
    <row r="85" spans="1:2" x14ac:dyDescent="0.2">
      <c r="A85" s="464">
        <v>1459</v>
      </c>
      <c r="B85" s="244" t="s">
        <v>19541</v>
      </c>
    </row>
    <row r="86" spans="1:2" x14ac:dyDescent="0.2">
      <c r="A86" s="464">
        <v>1460</v>
      </c>
      <c r="B86" s="244" t="s">
        <v>19542</v>
      </c>
    </row>
    <row r="87" spans="1:2" x14ac:dyDescent="0.2">
      <c r="A87" s="464">
        <v>1461</v>
      </c>
      <c r="B87" s="244" t="s">
        <v>19543</v>
      </c>
    </row>
    <row r="88" spans="1:2" x14ac:dyDescent="0.2">
      <c r="A88" s="464">
        <v>1462</v>
      </c>
      <c r="B88" s="244" t="s">
        <v>19544</v>
      </c>
    </row>
    <row r="89" spans="1:2" x14ac:dyDescent="0.2">
      <c r="A89" s="464">
        <v>1463</v>
      </c>
      <c r="B89" s="244" t="s">
        <v>19545</v>
      </c>
    </row>
    <row r="90" spans="1:2" x14ac:dyDescent="0.2">
      <c r="A90" s="464">
        <v>1464</v>
      </c>
      <c r="B90" s="244" t="s">
        <v>19546</v>
      </c>
    </row>
    <row r="91" spans="1:2" x14ac:dyDescent="0.2">
      <c r="A91" s="464">
        <v>1465</v>
      </c>
      <c r="B91" s="244" t="s">
        <v>19547</v>
      </c>
    </row>
    <row r="92" spans="1:2" x14ac:dyDescent="0.2">
      <c r="A92" s="464">
        <v>1466</v>
      </c>
      <c r="B92" s="244" t="s">
        <v>19548</v>
      </c>
    </row>
    <row r="93" spans="1:2" x14ac:dyDescent="0.2">
      <c r="A93" s="464">
        <v>1467</v>
      </c>
      <c r="B93" s="244" t="s">
        <v>19549</v>
      </c>
    </row>
    <row r="94" spans="1:2" x14ac:dyDescent="0.2">
      <c r="A94" s="464">
        <v>1468</v>
      </c>
      <c r="B94" s="4" t="s">
        <v>19550</v>
      </c>
    </row>
    <row r="95" spans="1:2" x14ac:dyDescent="0.2">
      <c r="A95" s="464">
        <v>2001</v>
      </c>
      <c r="B95" s="244" t="s">
        <v>10299</v>
      </c>
    </row>
    <row r="96" spans="1:2" x14ac:dyDescent="0.2">
      <c r="A96" s="464">
        <v>2999</v>
      </c>
      <c r="B96" s="244" t="s">
        <v>19551</v>
      </c>
    </row>
    <row r="97" spans="1:2" x14ac:dyDescent="0.2">
      <c r="A97" s="464">
        <v>4342</v>
      </c>
      <c r="B97" s="244" t="s">
        <v>19552</v>
      </c>
    </row>
    <row r="98" spans="1:2" x14ac:dyDescent="0.2">
      <c r="A98" s="464">
        <v>6001</v>
      </c>
      <c r="B98" s="244" t="s">
        <v>19553</v>
      </c>
    </row>
    <row r="99" spans="1:2" x14ac:dyDescent="0.2">
      <c r="A99" s="464">
        <v>6002</v>
      </c>
      <c r="B99" s="244" t="s">
        <v>19554</v>
      </c>
    </row>
    <row r="100" spans="1:2" x14ac:dyDescent="0.2">
      <c r="A100" s="464">
        <v>6003</v>
      </c>
      <c r="B100" s="244" t="s">
        <v>19555</v>
      </c>
    </row>
    <row r="101" spans="1:2" x14ac:dyDescent="0.2">
      <c r="A101" s="464">
        <v>6004</v>
      </c>
      <c r="B101" s="244" t="s">
        <v>19556</v>
      </c>
    </row>
    <row r="102" spans="1:2" x14ac:dyDescent="0.2">
      <c r="A102" s="464">
        <v>8001</v>
      </c>
      <c r="B102" s="244" t="s">
        <v>19557</v>
      </c>
    </row>
    <row r="103" spans="1:2" x14ac:dyDescent="0.2">
      <c r="A103" s="464">
        <v>8002</v>
      </c>
      <c r="B103" s="244" t="s">
        <v>19558</v>
      </c>
    </row>
    <row r="104" spans="1:2" x14ac:dyDescent="0.2">
      <c r="A104" s="464">
        <v>8004</v>
      </c>
      <c r="B104" s="244" t="s">
        <v>19559</v>
      </c>
    </row>
    <row r="105" spans="1:2" x14ac:dyDescent="0.2">
      <c r="A105" s="464">
        <v>8007</v>
      </c>
      <c r="B105" s="244" t="s">
        <v>19560</v>
      </c>
    </row>
    <row r="106" spans="1:2" x14ac:dyDescent="0.2">
      <c r="A106" s="464">
        <v>8008</v>
      </c>
      <c r="B106" s="244" t="s">
        <v>19561</v>
      </c>
    </row>
    <row r="107" spans="1:2" x14ac:dyDescent="0.2">
      <c r="A107" s="464">
        <v>8009</v>
      </c>
      <c r="B107" s="244" t="s">
        <v>19562</v>
      </c>
    </row>
    <row r="108" spans="1:2" x14ac:dyDescent="0.2">
      <c r="A108" s="464">
        <v>8010</v>
      </c>
      <c r="B108" s="244" t="s">
        <v>19563</v>
      </c>
    </row>
    <row r="109" spans="1:2" x14ac:dyDescent="0.2">
      <c r="A109" s="464">
        <v>8011</v>
      </c>
      <c r="B109" s="244" t="s">
        <v>19564</v>
      </c>
    </row>
    <row r="110" spans="1:2" x14ac:dyDescent="0.2">
      <c r="A110" s="464">
        <v>9000</v>
      </c>
      <c r="B110" s="244" t="s">
        <v>10073</v>
      </c>
    </row>
    <row r="111" spans="1:2" x14ac:dyDescent="0.2">
      <c r="A111" s="464">
        <v>9001</v>
      </c>
      <c r="B111" s="244" t="s">
        <v>19565</v>
      </c>
    </row>
    <row r="112" spans="1:2" x14ac:dyDescent="0.2">
      <c r="A112" s="464">
        <v>9002</v>
      </c>
      <c r="B112" s="244" t="s">
        <v>19566</v>
      </c>
    </row>
    <row r="113" spans="1:2" x14ac:dyDescent="0.2">
      <c r="A113" s="464">
        <v>9006</v>
      </c>
      <c r="B113" s="244" t="s">
        <v>19567</v>
      </c>
    </row>
    <row r="114" spans="1:2" x14ac:dyDescent="0.2">
      <c r="A114" s="464">
        <v>9007</v>
      </c>
      <c r="B114" s="244" t="s">
        <v>19568</v>
      </c>
    </row>
    <row r="115" spans="1:2" x14ac:dyDescent="0.2">
      <c r="A115" s="464">
        <v>9101</v>
      </c>
      <c r="B115" s="244" t="s">
        <v>19569</v>
      </c>
    </row>
    <row r="116" spans="1:2" x14ac:dyDescent="0.2">
      <c r="A116" s="464">
        <v>9103</v>
      </c>
      <c r="B116" s="244" t="s">
        <v>19570</v>
      </c>
    </row>
    <row r="117" spans="1:2" x14ac:dyDescent="0.2">
      <c r="A117" s="464">
        <v>9107</v>
      </c>
      <c r="B117" s="244" t="s">
        <v>19571</v>
      </c>
    </row>
    <row r="118" spans="1:2" x14ac:dyDescent="0.2">
      <c r="A118" s="464">
        <v>9109</v>
      </c>
      <c r="B118" s="244" t="s">
        <v>19572</v>
      </c>
    </row>
    <row r="119" spans="1:2" x14ac:dyDescent="0.2">
      <c r="A119" s="464">
        <v>9110</v>
      </c>
      <c r="B119" s="244" t="s">
        <v>19573</v>
      </c>
    </row>
    <row r="120" spans="1:2" x14ac:dyDescent="0.2">
      <c r="A120" s="464">
        <v>9111</v>
      </c>
      <c r="B120" s="244" t="s">
        <v>19574</v>
      </c>
    </row>
    <row r="121" spans="1:2" x14ac:dyDescent="0.2">
      <c r="A121" s="464">
        <v>9112</v>
      </c>
      <c r="B121" s="244" t="s">
        <v>19575</v>
      </c>
    </row>
    <row r="122" spans="1:2" x14ac:dyDescent="0.2">
      <c r="A122" s="464">
        <v>9114</v>
      </c>
      <c r="B122" s="244" t="s">
        <v>19576</v>
      </c>
    </row>
    <row r="123" spans="1:2" x14ac:dyDescent="0.2">
      <c r="A123" s="464">
        <v>9115</v>
      </c>
      <c r="B123" s="244" t="s">
        <v>19577</v>
      </c>
    </row>
    <row r="124" spans="1:2" x14ac:dyDescent="0.2">
      <c r="A124" s="464">
        <v>9116</v>
      </c>
      <c r="B124" s="244" t="s">
        <v>19578</v>
      </c>
    </row>
    <row r="125" spans="1:2" x14ac:dyDescent="0.2">
      <c r="A125" s="464">
        <v>9117</v>
      </c>
      <c r="B125" s="244" t="s">
        <v>19579</v>
      </c>
    </row>
    <row r="126" spans="1:2" x14ac:dyDescent="0.2">
      <c r="A126" s="464" t="s">
        <v>19580</v>
      </c>
      <c r="B126" s="244" t="s">
        <v>19581</v>
      </c>
    </row>
    <row r="127" spans="1:2" x14ac:dyDescent="0.2">
      <c r="A127" s="464" t="s">
        <v>19582</v>
      </c>
      <c r="B127" s="244" t="s">
        <v>19583</v>
      </c>
    </row>
  </sheetData>
  <autoFilter ref="A1:B127" xr:uid="{00000000-0009-0000-0000-000075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34"/>
  <dimension ref="A1:B1423"/>
  <sheetViews>
    <sheetView topLeftCell="A1351" zoomScaleNormal="100" workbookViewId="0">
      <selection activeCell="B2" sqref="B1:B1048576"/>
    </sheetView>
  </sheetViews>
  <sheetFormatPr defaultColWidth="8.88671875" defaultRowHeight="14.25" x14ac:dyDescent="0.2"/>
  <cols>
    <col min="1" max="1" width="9.88671875" style="4" bestFit="1" customWidth="1"/>
    <col min="2" max="2" width="91.21875" style="4" customWidth="1"/>
    <col min="3" max="16384" width="8.88671875" style="4"/>
  </cols>
  <sheetData>
    <row r="1" spans="1:2" s="102" customFormat="1" ht="15.75" x14ac:dyDescent="0.25">
      <c r="A1" s="558" t="s">
        <v>9978</v>
      </c>
      <c r="B1" s="558" t="s">
        <v>6</v>
      </c>
    </row>
    <row r="2" spans="1:2" x14ac:dyDescent="0.2">
      <c r="A2" s="244" t="s">
        <v>19584</v>
      </c>
      <c r="B2" s="244" t="s">
        <v>19585</v>
      </c>
    </row>
    <row r="3" spans="1:2" x14ac:dyDescent="0.2">
      <c r="A3" s="244" t="s">
        <v>19586</v>
      </c>
      <c r="B3" s="244" t="s">
        <v>19587</v>
      </c>
    </row>
    <row r="4" spans="1:2" x14ac:dyDescent="0.2">
      <c r="A4" s="244" t="s">
        <v>19588</v>
      </c>
      <c r="B4" s="244" t="s">
        <v>19589</v>
      </c>
    </row>
    <row r="5" spans="1:2" x14ac:dyDescent="0.2">
      <c r="A5" s="244" t="s">
        <v>19590</v>
      </c>
      <c r="B5" s="244" t="s">
        <v>19591</v>
      </c>
    </row>
    <row r="6" spans="1:2" x14ac:dyDescent="0.2">
      <c r="A6" s="244" t="s">
        <v>19592</v>
      </c>
      <c r="B6" s="244" t="s">
        <v>19593</v>
      </c>
    </row>
    <row r="7" spans="1:2" x14ac:dyDescent="0.2">
      <c r="A7" s="244" t="s">
        <v>19594</v>
      </c>
      <c r="B7" s="244" t="s">
        <v>19595</v>
      </c>
    </row>
    <row r="8" spans="1:2" x14ac:dyDescent="0.2">
      <c r="A8" s="244" t="s">
        <v>19596</v>
      </c>
      <c r="B8" s="244" t="s">
        <v>19597</v>
      </c>
    </row>
    <row r="9" spans="1:2" x14ac:dyDescent="0.2">
      <c r="A9" s="244" t="s">
        <v>19598</v>
      </c>
      <c r="B9" s="244" t="s">
        <v>19599</v>
      </c>
    </row>
    <row r="10" spans="1:2" x14ac:dyDescent="0.2">
      <c r="A10" s="244" t="s">
        <v>19600</v>
      </c>
      <c r="B10" s="244" t="s">
        <v>19599</v>
      </c>
    </row>
    <row r="11" spans="1:2" x14ac:dyDescent="0.2">
      <c r="A11" s="244" t="s">
        <v>19601</v>
      </c>
      <c r="B11" s="244" t="s">
        <v>19602</v>
      </c>
    </row>
    <row r="12" spans="1:2" x14ac:dyDescent="0.2">
      <c r="A12" s="244" t="s">
        <v>19603</v>
      </c>
      <c r="B12" s="244" t="s">
        <v>19604</v>
      </c>
    </row>
    <row r="13" spans="1:2" x14ac:dyDescent="0.2">
      <c r="A13" s="244" t="s">
        <v>19605</v>
      </c>
      <c r="B13" s="244" t="s">
        <v>19606</v>
      </c>
    </row>
    <row r="14" spans="1:2" x14ac:dyDescent="0.2">
      <c r="A14" s="244" t="s">
        <v>19607</v>
      </c>
      <c r="B14" s="244" t="s">
        <v>19608</v>
      </c>
    </row>
    <row r="15" spans="1:2" x14ac:dyDescent="0.2">
      <c r="A15" s="244" t="s">
        <v>19609</v>
      </c>
      <c r="B15" s="244" t="s">
        <v>19610</v>
      </c>
    </row>
    <row r="16" spans="1:2" x14ac:dyDescent="0.2">
      <c r="A16" s="244" t="s">
        <v>19611</v>
      </c>
      <c r="B16" s="244" t="s">
        <v>19612</v>
      </c>
    </row>
    <row r="17" spans="1:2" x14ac:dyDescent="0.2">
      <c r="A17" s="244" t="s">
        <v>19613</v>
      </c>
      <c r="B17" s="244" t="s">
        <v>19614</v>
      </c>
    </row>
    <row r="18" spans="1:2" x14ac:dyDescent="0.2">
      <c r="A18" s="244" t="s">
        <v>19615</v>
      </c>
      <c r="B18" s="244" t="s">
        <v>19616</v>
      </c>
    </row>
    <row r="19" spans="1:2" x14ac:dyDescent="0.2">
      <c r="A19" s="244" t="s">
        <v>19617</v>
      </c>
      <c r="B19" s="244" t="s">
        <v>19618</v>
      </c>
    </row>
    <row r="20" spans="1:2" x14ac:dyDescent="0.2">
      <c r="A20" s="244" t="s">
        <v>19619</v>
      </c>
      <c r="B20" s="244" t="s">
        <v>19620</v>
      </c>
    </row>
    <row r="21" spans="1:2" x14ac:dyDescent="0.2">
      <c r="A21" s="244" t="s">
        <v>19621</v>
      </c>
      <c r="B21" s="244" t="s">
        <v>19622</v>
      </c>
    </row>
    <row r="22" spans="1:2" x14ac:dyDescent="0.2">
      <c r="A22" s="244" t="s">
        <v>19623</v>
      </c>
      <c r="B22" s="244" t="s">
        <v>19624</v>
      </c>
    </row>
    <row r="23" spans="1:2" x14ac:dyDescent="0.2">
      <c r="A23" s="244" t="s">
        <v>19625</v>
      </c>
      <c r="B23" s="244" t="s">
        <v>19626</v>
      </c>
    </row>
    <row r="24" spans="1:2" x14ac:dyDescent="0.2">
      <c r="A24" s="244" t="s">
        <v>19627</v>
      </c>
      <c r="B24" s="244" t="s">
        <v>19628</v>
      </c>
    </row>
    <row r="25" spans="1:2" x14ac:dyDescent="0.2">
      <c r="A25" s="244" t="s">
        <v>19629</v>
      </c>
      <c r="B25" s="244" t="s">
        <v>19630</v>
      </c>
    </row>
    <row r="26" spans="1:2" x14ac:dyDescent="0.2">
      <c r="A26" s="244" t="s">
        <v>19631</v>
      </c>
      <c r="B26" s="244" t="s">
        <v>19632</v>
      </c>
    </row>
    <row r="27" spans="1:2" x14ac:dyDescent="0.2">
      <c r="A27" s="244" t="s">
        <v>19633</v>
      </c>
      <c r="B27" s="244" t="s">
        <v>19634</v>
      </c>
    </row>
    <row r="28" spans="1:2" x14ac:dyDescent="0.2">
      <c r="A28" s="244" t="s">
        <v>19635</v>
      </c>
      <c r="B28" s="244" t="s">
        <v>19636</v>
      </c>
    </row>
    <row r="29" spans="1:2" x14ac:dyDescent="0.2">
      <c r="A29" s="244" t="s">
        <v>19637</v>
      </c>
      <c r="B29" s="244" t="s">
        <v>19461</v>
      </c>
    </row>
    <row r="30" spans="1:2" x14ac:dyDescent="0.2">
      <c r="A30" s="244" t="s">
        <v>19638</v>
      </c>
      <c r="B30" s="244" t="s">
        <v>19639</v>
      </c>
    </row>
    <row r="31" spans="1:2" x14ac:dyDescent="0.2">
      <c r="A31" s="244" t="s">
        <v>19640</v>
      </c>
      <c r="B31" s="244" t="s">
        <v>19641</v>
      </c>
    </row>
    <row r="32" spans="1:2" x14ac:dyDescent="0.2">
      <c r="A32" s="244" t="s">
        <v>19642</v>
      </c>
      <c r="B32" s="244" t="s">
        <v>19643</v>
      </c>
    </row>
    <row r="33" spans="1:2" x14ac:dyDescent="0.2">
      <c r="A33" s="244" t="s">
        <v>19644</v>
      </c>
      <c r="B33" s="244" t="s">
        <v>19645</v>
      </c>
    </row>
    <row r="34" spans="1:2" x14ac:dyDescent="0.2">
      <c r="A34" s="244" t="s">
        <v>19646</v>
      </c>
      <c r="B34" s="244" t="s">
        <v>19647</v>
      </c>
    </row>
    <row r="35" spans="1:2" x14ac:dyDescent="0.2">
      <c r="A35" s="244" t="s">
        <v>19648</v>
      </c>
      <c r="B35" s="244" t="s">
        <v>19649</v>
      </c>
    </row>
    <row r="36" spans="1:2" x14ac:dyDescent="0.2">
      <c r="A36" s="244" t="s">
        <v>19650</v>
      </c>
      <c r="B36" s="244" t="s">
        <v>19651</v>
      </c>
    </row>
    <row r="37" spans="1:2" x14ac:dyDescent="0.2">
      <c r="A37" s="244" t="s">
        <v>19652</v>
      </c>
      <c r="B37" s="244" t="s">
        <v>19653</v>
      </c>
    </row>
    <row r="38" spans="1:2" x14ac:dyDescent="0.2">
      <c r="A38" s="244" t="s">
        <v>19654</v>
      </c>
      <c r="B38" s="244" t="s">
        <v>19655</v>
      </c>
    </row>
    <row r="39" spans="1:2" x14ac:dyDescent="0.2">
      <c r="A39" s="244" t="s">
        <v>19656</v>
      </c>
      <c r="B39" s="244" t="s">
        <v>19657</v>
      </c>
    </row>
    <row r="40" spans="1:2" x14ac:dyDescent="0.2">
      <c r="A40" s="244" t="s">
        <v>19658</v>
      </c>
      <c r="B40" s="244" t="s">
        <v>19659</v>
      </c>
    </row>
    <row r="41" spans="1:2" x14ac:dyDescent="0.2">
      <c r="A41" s="244" t="s">
        <v>19660</v>
      </c>
      <c r="B41" s="244" t="s">
        <v>19661</v>
      </c>
    </row>
    <row r="42" spans="1:2" x14ac:dyDescent="0.2">
      <c r="A42" s="244" t="s">
        <v>19662</v>
      </c>
      <c r="B42" s="244" t="s">
        <v>19663</v>
      </c>
    </row>
    <row r="43" spans="1:2" x14ac:dyDescent="0.2">
      <c r="A43" s="244" t="s">
        <v>19664</v>
      </c>
      <c r="B43" s="244" t="s">
        <v>19665</v>
      </c>
    </row>
    <row r="44" spans="1:2" x14ac:dyDescent="0.2">
      <c r="A44" s="244" t="s">
        <v>19666</v>
      </c>
      <c r="B44" s="244" t="s">
        <v>19667</v>
      </c>
    </row>
    <row r="45" spans="1:2" x14ac:dyDescent="0.2">
      <c r="A45" s="244" t="s">
        <v>19668</v>
      </c>
      <c r="B45" s="244" t="s">
        <v>19669</v>
      </c>
    </row>
    <row r="46" spans="1:2" x14ac:dyDescent="0.2">
      <c r="A46" s="244" t="s">
        <v>19670</v>
      </c>
      <c r="B46" s="244" t="s">
        <v>19671</v>
      </c>
    </row>
    <row r="47" spans="1:2" x14ac:dyDescent="0.2">
      <c r="A47" s="244" t="s">
        <v>19672</v>
      </c>
      <c r="B47" s="244" t="s">
        <v>19673</v>
      </c>
    </row>
    <row r="48" spans="1:2" x14ac:dyDescent="0.2">
      <c r="A48" s="244" t="s">
        <v>19674</v>
      </c>
      <c r="B48" s="244" t="s">
        <v>19675</v>
      </c>
    </row>
    <row r="49" spans="1:2" x14ac:dyDescent="0.2">
      <c r="A49" s="244" t="s">
        <v>19676</v>
      </c>
      <c r="B49" s="244" t="s">
        <v>19677</v>
      </c>
    </row>
    <row r="50" spans="1:2" x14ac:dyDescent="0.2">
      <c r="A50" s="244" t="s">
        <v>19678</v>
      </c>
      <c r="B50" s="244" t="s">
        <v>19679</v>
      </c>
    </row>
    <row r="51" spans="1:2" x14ac:dyDescent="0.2">
      <c r="A51" s="244" t="s">
        <v>19680</v>
      </c>
      <c r="B51" s="244" t="s">
        <v>19681</v>
      </c>
    </row>
    <row r="52" spans="1:2" x14ac:dyDescent="0.2">
      <c r="A52" s="244" t="s">
        <v>19682</v>
      </c>
      <c r="B52" s="244" t="s">
        <v>19683</v>
      </c>
    </row>
    <row r="53" spans="1:2" x14ac:dyDescent="0.2">
      <c r="A53" s="244" t="s">
        <v>19684</v>
      </c>
      <c r="B53" s="244" t="s">
        <v>19685</v>
      </c>
    </row>
    <row r="54" spans="1:2" x14ac:dyDescent="0.2">
      <c r="A54" s="244" t="s">
        <v>19686</v>
      </c>
      <c r="B54" s="244" t="s">
        <v>19687</v>
      </c>
    </row>
    <row r="55" spans="1:2" x14ac:dyDescent="0.2">
      <c r="A55" s="244" t="s">
        <v>19688</v>
      </c>
      <c r="B55" s="244" t="s">
        <v>19689</v>
      </c>
    </row>
    <row r="56" spans="1:2" x14ac:dyDescent="0.2">
      <c r="A56" s="244" t="s">
        <v>19690</v>
      </c>
      <c r="B56" s="244" t="s">
        <v>19691</v>
      </c>
    </row>
    <row r="57" spans="1:2" x14ac:dyDescent="0.2">
      <c r="A57" s="244" t="s">
        <v>19692</v>
      </c>
      <c r="B57" s="244" t="s">
        <v>19693</v>
      </c>
    </row>
    <row r="58" spans="1:2" x14ac:dyDescent="0.2">
      <c r="A58" s="244" t="s">
        <v>19694</v>
      </c>
      <c r="B58" s="244" t="s">
        <v>19695</v>
      </c>
    </row>
    <row r="59" spans="1:2" x14ac:dyDescent="0.2">
      <c r="A59" s="244" t="s">
        <v>19696</v>
      </c>
      <c r="B59" s="244" t="s">
        <v>19697</v>
      </c>
    </row>
    <row r="60" spans="1:2" x14ac:dyDescent="0.2">
      <c r="A60" s="244" t="s">
        <v>19698</v>
      </c>
      <c r="B60" s="244" t="s">
        <v>19699</v>
      </c>
    </row>
    <row r="61" spans="1:2" x14ac:dyDescent="0.2">
      <c r="A61" s="244" t="s">
        <v>19700</v>
      </c>
      <c r="B61" s="244" t="s">
        <v>19701</v>
      </c>
    </row>
    <row r="62" spans="1:2" x14ac:dyDescent="0.2">
      <c r="A62" s="244" t="s">
        <v>19702</v>
      </c>
      <c r="B62" s="244" t="s">
        <v>19703</v>
      </c>
    </row>
    <row r="63" spans="1:2" x14ac:dyDescent="0.2">
      <c r="A63" s="244" t="s">
        <v>19704</v>
      </c>
      <c r="B63" s="244" t="s">
        <v>19705</v>
      </c>
    </row>
    <row r="64" spans="1:2" x14ac:dyDescent="0.2">
      <c r="A64" s="244" t="s">
        <v>19706</v>
      </c>
      <c r="B64" s="244" t="s">
        <v>19707</v>
      </c>
    </row>
    <row r="65" spans="1:2" x14ac:dyDescent="0.2">
      <c r="A65" s="244" t="s">
        <v>19708</v>
      </c>
      <c r="B65" s="244" t="s">
        <v>19709</v>
      </c>
    </row>
    <row r="66" spans="1:2" x14ac:dyDescent="0.2">
      <c r="A66" s="244" t="s">
        <v>19710</v>
      </c>
      <c r="B66" s="244" t="s">
        <v>19711</v>
      </c>
    </row>
    <row r="67" spans="1:2" x14ac:dyDescent="0.2">
      <c r="A67" s="244" t="s">
        <v>19712</v>
      </c>
      <c r="B67" s="244" t="s">
        <v>19713</v>
      </c>
    </row>
    <row r="68" spans="1:2" x14ac:dyDescent="0.2">
      <c r="A68" s="244" t="s">
        <v>19714</v>
      </c>
      <c r="B68" s="244" t="s">
        <v>19715</v>
      </c>
    </row>
    <row r="69" spans="1:2" x14ac:dyDescent="0.2">
      <c r="A69" s="244" t="s">
        <v>19716</v>
      </c>
      <c r="B69" s="244" t="s">
        <v>19717</v>
      </c>
    </row>
    <row r="70" spans="1:2" x14ac:dyDescent="0.2">
      <c r="A70" s="244" t="s">
        <v>19718</v>
      </c>
      <c r="B70" s="244" t="s">
        <v>19719</v>
      </c>
    </row>
    <row r="71" spans="1:2" x14ac:dyDescent="0.2">
      <c r="A71" s="244" t="s">
        <v>19720</v>
      </c>
      <c r="B71" s="244" t="s">
        <v>19721</v>
      </c>
    </row>
    <row r="72" spans="1:2" x14ac:dyDescent="0.2">
      <c r="A72" s="244" t="s">
        <v>19722</v>
      </c>
      <c r="B72" s="244" t="s">
        <v>19723</v>
      </c>
    </row>
    <row r="73" spans="1:2" x14ac:dyDescent="0.2">
      <c r="A73" s="244" t="s">
        <v>19724</v>
      </c>
      <c r="B73" s="244" t="s">
        <v>19725</v>
      </c>
    </row>
    <row r="74" spans="1:2" x14ac:dyDescent="0.2">
      <c r="A74" s="244" t="s">
        <v>19726</v>
      </c>
      <c r="B74" s="244" t="s">
        <v>19727</v>
      </c>
    </row>
    <row r="75" spans="1:2" x14ac:dyDescent="0.2">
      <c r="A75" s="244" t="s">
        <v>19728</v>
      </c>
      <c r="B75" s="244" t="s">
        <v>19729</v>
      </c>
    </row>
    <row r="76" spans="1:2" x14ac:dyDescent="0.2">
      <c r="A76" s="244" t="s">
        <v>19730</v>
      </c>
      <c r="B76" s="244" t="s">
        <v>19731</v>
      </c>
    </row>
    <row r="77" spans="1:2" x14ac:dyDescent="0.2">
      <c r="A77" s="244" t="s">
        <v>19732</v>
      </c>
      <c r="B77" s="244" t="s">
        <v>19733</v>
      </c>
    </row>
    <row r="78" spans="1:2" x14ac:dyDescent="0.2">
      <c r="A78" s="244" t="s">
        <v>19734</v>
      </c>
      <c r="B78" s="244" t="s">
        <v>19735</v>
      </c>
    </row>
    <row r="79" spans="1:2" x14ac:dyDescent="0.2">
      <c r="A79" s="244" t="s">
        <v>19736</v>
      </c>
      <c r="B79" s="244" t="s">
        <v>19737</v>
      </c>
    </row>
    <row r="80" spans="1:2" x14ac:dyDescent="0.2">
      <c r="A80" s="244" t="s">
        <v>19738</v>
      </c>
      <c r="B80" s="244" t="s">
        <v>19739</v>
      </c>
    </row>
    <row r="81" spans="1:2" x14ac:dyDescent="0.2">
      <c r="A81" s="244" t="s">
        <v>19740</v>
      </c>
      <c r="B81" s="244" t="s">
        <v>19741</v>
      </c>
    </row>
    <row r="82" spans="1:2" x14ac:dyDescent="0.2">
      <c r="A82" s="244" t="s">
        <v>19742</v>
      </c>
      <c r="B82" s="244" t="s">
        <v>19743</v>
      </c>
    </row>
    <row r="83" spans="1:2" x14ac:dyDescent="0.2">
      <c r="A83" s="244" t="s">
        <v>19744</v>
      </c>
      <c r="B83" s="244" t="s">
        <v>19745</v>
      </c>
    </row>
    <row r="84" spans="1:2" x14ac:dyDescent="0.2">
      <c r="A84" s="244" t="s">
        <v>19746</v>
      </c>
      <c r="B84" s="244" t="s">
        <v>19747</v>
      </c>
    </row>
    <row r="85" spans="1:2" x14ac:dyDescent="0.2">
      <c r="A85" s="244" t="s">
        <v>19748</v>
      </c>
      <c r="B85" s="244" t="s">
        <v>19749</v>
      </c>
    </row>
    <row r="86" spans="1:2" x14ac:dyDescent="0.2">
      <c r="A86" s="244" t="s">
        <v>19750</v>
      </c>
      <c r="B86" s="244" t="s">
        <v>19751</v>
      </c>
    </row>
    <row r="87" spans="1:2" x14ac:dyDescent="0.2">
      <c r="A87" s="244" t="s">
        <v>19752</v>
      </c>
      <c r="B87" s="244" t="s">
        <v>19753</v>
      </c>
    </row>
    <row r="88" spans="1:2" x14ac:dyDescent="0.2">
      <c r="A88" s="244" t="s">
        <v>19754</v>
      </c>
      <c r="B88" s="244" t="s">
        <v>19755</v>
      </c>
    </row>
    <row r="89" spans="1:2" x14ac:dyDescent="0.2">
      <c r="A89" s="244" t="s">
        <v>19756</v>
      </c>
      <c r="B89" s="244" t="s">
        <v>19757</v>
      </c>
    </row>
    <row r="90" spans="1:2" x14ac:dyDescent="0.2">
      <c r="A90" s="244" t="s">
        <v>19758</v>
      </c>
      <c r="B90" s="244" t="s">
        <v>19759</v>
      </c>
    </row>
    <row r="91" spans="1:2" x14ac:dyDescent="0.2">
      <c r="A91" s="244" t="s">
        <v>19760</v>
      </c>
      <c r="B91" s="244" t="s">
        <v>19761</v>
      </c>
    </row>
    <row r="92" spans="1:2" x14ac:dyDescent="0.2">
      <c r="A92" s="244" t="s">
        <v>19762</v>
      </c>
      <c r="B92" s="244" t="s">
        <v>19763</v>
      </c>
    </row>
    <row r="93" spans="1:2" x14ac:dyDescent="0.2">
      <c r="A93" s="244" t="s">
        <v>19764</v>
      </c>
      <c r="B93" s="244" t="s">
        <v>19765</v>
      </c>
    </row>
    <row r="94" spans="1:2" x14ac:dyDescent="0.2">
      <c r="A94" s="244" t="s">
        <v>19766</v>
      </c>
      <c r="B94" s="244" t="s">
        <v>19767</v>
      </c>
    </row>
    <row r="95" spans="1:2" x14ac:dyDescent="0.2">
      <c r="A95" s="244" t="s">
        <v>19768</v>
      </c>
      <c r="B95" s="244" t="s">
        <v>19769</v>
      </c>
    </row>
    <row r="96" spans="1:2" x14ac:dyDescent="0.2">
      <c r="A96" s="244" t="s">
        <v>19770</v>
      </c>
      <c r="B96" s="244" t="s">
        <v>19771</v>
      </c>
    </row>
    <row r="97" spans="1:2" x14ac:dyDescent="0.2">
      <c r="A97" s="244" t="s">
        <v>19772</v>
      </c>
      <c r="B97" s="244" t="s">
        <v>19773</v>
      </c>
    </row>
    <row r="98" spans="1:2" x14ac:dyDescent="0.2">
      <c r="A98" s="244" t="s">
        <v>19774</v>
      </c>
      <c r="B98" s="244" t="s">
        <v>19775</v>
      </c>
    </row>
    <row r="99" spans="1:2" x14ac:dyDescent="0.2">
      <c r="A99" s="244" t="s">
        <v>19776</v>
      </c>
      <c r="B99" s="244" t="s">
        <v>19777</v>
      </c>
    </row>
    <row r="100" spans="1:2" x14ac:dyDescent="0.2">
      <c r="A100" s="244" t="s">
        <v>19778</v>
      </c>
      <c r="B100" s="244" t="s">
        <v>19779</v>
      </c>
    </row>
    <row r="101" spans="1:2" x14ac:dyDescent="0.2">
      <c r="A101" s="244" t="s">
        <v>19780</v>
      </c>
      <c r="B101" s="244" t="s">
        <v>19781</v>
      </c>
    </row>
    <row r="102" spans="1:2" x14ac:dyDescent="0.2">
      <c r="A102" s="244" t="s">
        <v>19782</v>
      </c>
      <c r="B102" s="244" t="s">
        <v>19783</v>
      </c>
    </row>
    <row r="103" spans="1:2" x14ac:dyDescent="0.2">
      <c r="A103" s="244" t="s">
        <v>19784</v>
      </c>
      <c r="B103" s="244" t="s">
        <v>19785</v>
      </c>
    </row>
    <row r="104" spans="1:2" x14ac:dyDescent="0.2">
      <c r="A104" s="244" t="s">
        <v>19786</v>
      </c>
      <c r="B104" s="244" t="s">
        <v>19787</v>
      </c>
    </row>
    <row r="105" spans="1:2" x14ac:dyDescent="0.2">
      <c r="A105" s="244" t="s">
        <v>19788</v>
      </c>
      <c r="B105" s="244" t="s">
        <v>19789</v>
      </c>
    </row>
    <row r="106" spans="1:2" x14ac:dyDescent="0.2">
      <c r="A106" s="244" t="s">
        <v>19790</v>
      </c>
      <c r="B106" s="244" t="s">
        <v>19791</v>
      </c>
    </row>
    <row r="107" spans="1:2" x14ac:dyDescent="0.2">
      <c r="A107" s="244" t="s">
        <v>19792</v>
      </c>
      <c r="B107" s="244" t="s">
        <v>19793</v>
      </c>
    </row>
    <row r="108" spans="1:2" x14ac:dyDescent="0.2">
      <c r="A108" s="244" t="s">
        <v>19794</v>
      </c>
      <c r="B108" s="244" t="s">
        <v>19795</v>
      </c>
    </row>
    <row r="109" spans="1:2" x14ac:dyDescent="0.2">
      <c r="A109" s="244" t="s">
        <v>19796</v>
      </c>
      <c r="B109" s="244" t="s">
        <v>19797</v>
      </c>
    </row>
    <row r="110" spans="1:2" x14ac:dyDescent="0.2">
      <c r="A110" s="244" t="s">
        <v>19798</v>
      </c>
      <c r="B110" s="244" t="s">
        <v>19616</v>
      </c>
    </row>
    <row r="111" spans="1:2" x14ac:dyDescent="0.2">
      <c r="A111" s="244" t="s">
        <v>19799</v>
      </c>
      <c r="B111" s="244" t="s">
        <v>19800</v>
      </c>
    </row>
    <row r="112" spans="1:2" x14ac:dyDescent="0.2">
      <c r="A112" s="244" t="s">
        <v>19801</v>
      </c>
      <c r="B112" s="244" t="s">
        <v>19802</v>
      </c>
    </row>
    <row r="113" spans="1:2" x14ac:dyDescent="0.2">
      <c r="A113" s="244" t="s">
        <v>19803</v>
      </c>
      <c r="B113" s="244" t="s">
        <v>19804</v>
      </c>
    </row>
    <row r="114" spans="1:2" x14ac:dyDescent="0.2">
      <c r="A114" s="244" t="s">
        <v>19805</v>
      </c>
      <c r="B114" s="244" t="s">
        <v>19806</v>
      </c>
    </row>
    <row r="115" spans="1:2" x14ac:dyDescent="0.2">
      <c r="A115" s="244" t="s">
        <v>19807</v>
      </c>
      <c r="B115" s="244" t="s">
        <v>19808</v>
      </c>
    </row>
    <row r="116" spans="1:2" x14ac:dyDescent="0.2">
      <c r="A116" s="244" t="s">
        <v>19809</v>
      </c>
      <c r="B116" s="244" t="s">
        <v>19810</v>
      </c>
    </row>
    <row r="117" spans="1:2" x14ac:dyDescent="0.2">
      <c r="A117" s="244" t="s">
        <v>19811</v>
      </c>
      <c r="B117" s="244" t="s">
        <v>19812</v>
      </c>
    </row>
    <row r="118" spans="1:2" x14ac:dyDescent="0.2">
      <c r="A118" s="244" t="s">
        <v>19813</v>
      </c>
      <c r="B118" s="244" t="s">
        <v>19814</v>
      </c>
    </row>
    <row r="119" spans="1:2" x14ac:dyDescent="0.2">
      <c r="A119" s="244" t="s">
        <v>19815</v>
      </c>
      <c r="B119" s="244" t="s">
        <v>19816</v>
      </c>
    </row>
    <row r="120" spans="1:2" x14ac:dyDescent="0.2">
      <c r="A120" s="244" t="s">
        <v>19817</v>
      </c>
      <c r="B120" s="244" t="s">
        <v>19818</v>
      </c>
    </row>
    <row r="121" spans="1:2" x14ac:dyDescent="0.2">
      <c r="A121" s="244" t="s">
        <v>19819</v>
      </c>
      <c r="B121" s="244" t="s">
        <v>19820</v>
      </c>
    </row>
    <row r="122" spans="1:2" x14ac:dyDescent="0.2">
      <c r="A122" s="244" t="s">
        <v>19821</v>
      </c>
      <c r="B122" s="244" t="s">
        <v>19822</v>
      </c>
    </row>
    <row r="123" spans="1:2" x14ac:dyDescent="0.2">
      <c r="A123" s="244" t="s">
        <v>19823</v>
      </c>
      <c r="B123" s="244" t="s">
        <v>19824</v>
      </c>
    </row>
    <row r="124" spans="1:2" x14ac:dyDescent="0.2">
      <c r="A124" s="244" t="s">
        <v>19825</v>
      </c>
      <c r="B124" s="244" t="s">
        <v>19826</v>
      </c>
    </row>
    <row r="125" spans="1:2" x14ac:dyDescent="0.2">
      <c r="A125" s="244" t="s">
        <v>19827</v>
      </c>
      <c r="B125" s="244" t="s">
        <v>19828</v>
      </c>
    </row>
    <row r="126" spans="1:2" x14ac:dyDescent="0.2">
      <c r="A126" s="244" t="s">
        <v>19829</v>
      </c>
      <c r="B126" s="244" t="s">
        <v>19830</v>
      </c>
    </row>
    <row r="127" spans="1:2" x14ac:dyDescent="0.2">
      <c r="A127" s="244" t="s">
        <v>19831</v>
      </c>
      <c r="B127" s="244" t="s">
        <v>19832</v>
      </c>
    </row>
    <row r="128" spans="1:2" x14ac:dyDescent="0.2">
      <c r="A128" s="244" t="s">
        <v>19833</v>
      </c>
      <c r="B128" s="244" t="s">
        <v>19834</v>
      </c>
    </row>
    <row r="129" spans="1:2" x14ac:dyDescent="0.2">
      <c r="A129" s="244" t="s">
        <v>19835</v>
      </c>
      <c r="B129" s="244" t="s">
        <v>19461</v>
      </c>
    </row>
    <row r="130" spans="1:2" x14ac:dyDescent="0.2">
      <c r="A130" s="244" t="s">
        <v>19836</v>
      </c>
      <c r="B130" s="244" t="s">
        <v>19837</v>
      </c>
    </row>
    <row r="131" spans="1:2" x14ac:dyDescent="0.2">
      <c r="A131" s="244" t="s">
        <v>19838</v>
      </c>
      <c r="B131" s="244" t="s">
        <v>19839</v>
      </c>
    </row>
    <row r="132" spans="1:2" x14ac:dyDescent="0.2">
      <c r="A132" s="244" t="s">
        <v>19840</v>
      </c>
      <c r="B132" s="244" t="s">
        <v>19841</v>
      </c>
    </row>
    <row r="133" spans="1:2" x14ac:dyDescent="0.2">
      <c r="A133" s="244" t="s">
        <v>19842</v>
      </c>
      <c r="B133" s="244" t="s">
        <v>19843</v>
      </c>
    </row>
    <row r="134" spans="1:2" x14ac:dyDescent="0.2">
      <c r="A134" s="244" t="s">
        <v>19844</v>
      </c>
      <c r="B134" s="244" t="s">
        <v>19845</v>
      </c>
    </row>
    <row r="135" spans="1:2" x14ac:dyDescent="0.2">
      <c r="A135" s="244" t="s">
        <v>19846</v>
      </c>
      <c r="B135" s="244" t="s">
        <v>19847</v>
      </c>
    </row>
    <row r="136" spans="1:2" x14ac:dyDescent="0.2">
      <c r="A136" s="244" t="s">
        <v>19848</v>
      </c>
      <c r="B136" s="244" t="s">
        <v>19849</v>
      </c>
    </row>
    <row r="137" spans="1:2" x14ac:dyDescent="0.2">
      <c r="A137" s="244" t="s">
        <v>19850</v>
      </c>
      <c r="B137" s="244" t="s">
        <v>19851</v>
      </c>
    </row>
    <row r="138" spans="1:2" x14ac:dyDescent="0.2">
      <c r="A138" s="244" t="s">
        <v>19852</v>
      </c>
      <c r="B138" s="244" t="s">
        <v>19853</v>
      </c>
    </row>
    <row r="139" spans="1:2" x14ac:dyDescent="0.2">
      <c r="A139" s="244" t="s">
        <v>19854</v>
      </c>
      <c r="B139" s="244" t="s">
        <v>19855</v>
      </c>
    </row>
    <row r="140" spans="1:2" x14ac:dyDescent="0.2">
      <c r="A140" s="244" t="s">
        <v>19856</v>
      </c>
      <c r="B140" s="244" t="s">
        <v>19857</v>
      </c>
    </row>
    <row r="141" spans="1:2" x14ac:dyDescent="0.2">
      <c r="A141" s="244" t="s">
        <v>19858</v>
      </c>
      <c r="B141" s="244" t="s">
        <v>19859</v>
      </c>
    </row>
    <row r="142" spans="1:2" x14ac:dyDescent="0.2">
      <c r="A142" s="244" t="s">
        <v>19860</v>
      </c>
      <c r="B142" s="244" t="s">
        <v>19861</v>
      </c>
    </row>
    <row r="143" spans="1:2" x14ac:dyDescent="0.2">
      <c r="A143" s="244" t="s">
        <v>19862</v>
      </c>
      <c r="B143" s="244" t="s">
        <v>19863</v>
      </c>
    </row>
    <row r="144" spans="1:2" x14ac:dyDescent="0.2">
      <c r="A144" s="244" t="s">
        <v>19864</v>
      </c>
      <c r="B144" s="244" t="s">
        <v>19865</v>
      </c>
    </row>
    <row r="145" spans="1:2" x14ac:dyDescent="0.2">
      <c r="A145" s="244" t="s">
        <v>19866</v>
      </c>
      <c r="B145" s="244" t="s">
        <v>19767</v>
      </c>
    </row>
    <row r="146" spans="1:2" x14ac:dyDescent="0.2">
      <c r="A146" s="244" t="s">
        <v>19867</v>
      </c>
      <c r="B146" s="244" t="s">
        <v>19868</v>
      </c>
    </row>
    <row r="147" spans="1:2" x14ac:dyDescent="0.2">
      <c r="A147" s="244" t="s">
        <v>19869</v>
      </c>
      <c r="B147" s="244" t="s">
        <v>19870</v>
      </c>
    </row>
    <row r="148" spans="1:2" x14ac:dyDescent="0.2">
      <c r="A148" s="244" t="s">
        <v>19871</v>
      </c>
      <c r="B148" s="244" t="s">
        <v>19872</v>
      </c>
    </row>
    <row r="149" spans="1:2" x14ac:dyDescent="0.2">
      <c r="A149" s="244" t="s">
        <v>19873</v>
      </c>
      <c r="B149" s="244" t="s">
        <v>19874</v>
      </c>
    </row>
    <row r="150" spans="1:2" x14ac:dyDescent="0.2">
      <c r="A150" s="244" t="s">
        <v>19875</v>
      </c>
      <c r="B150" s="244" t="s">
        <v>19876</v>
      </c>
    </row>
    <row r="151" spans="1:2" x14ac:dyDescent="0.2">
      <c r="A151" s="244" t="s">
        <v>19877</v>
      </c>
      <c r="B151" s="244" t="s">
        <v>19878</v>
      </c>
    </row>
    <row r="152" spans="1:2" x14ac:dyDescent="0.2">
      <c r="A152" s="244" t="s">
        <v>19879</v>
      </c>
      <c r="B152" s="244" t="s">
        <v>19880</v>
      </c>
    </row>
    <row r="153" spans="1:2" x14ac:dyDescent="0.2">
      <c r="A153" s="244" t="s">
        <v>19881</v>
      </c>
      <c r="B153" s="244" t="s">
        <v>19882</v>
      </c>
    </row>
    <row r="154" spans="1:2" x14ac:dyDescent="0.2">
      <c r="A154" s="244" t="s">
        <v>19883</v>
      </c>
      <c r="B154" s="244" t="s">
        <v>19884</v>
      </c>
    </row>
    <row r="155" spans="1:2" x14ac:dyDescent="0.2">
      <c r="A155" s="244" t="s">
        <v>19885</v>
      </c>
      <c r="B155" s="244" t="s">
        <v>19886</v>
      </c>
    </row>
    <row r="156" spans="1:2" x14ac:dyDescent="0.2">
      <c r="A156" s="244" t="s">
        <v>19887</v>
      </c>
      <c r="B156" s="244" t="s">
        <v>19888</v>
      </c>
    </row>
    <row r="157" spans="1:2" x14ac:dyDescent="0.2">
      <c r="A157" s="244" t="s">
        <v>19889</v>
      </c>
      <c r="B157" s="244" t="s">
        <v>19890</v>
      </c>
    </row>
    <row r="158" spans="1:2" x14ac:dyDescent="0.2">
      <c r="A158" s="244" t="s">
        <v>19891</v>
      </c>
      <c r="B158" s="244" t="s">
        <v>19892</v>
      </c>
    </row>
    <row r="159" spans="1:2" x14ac:dyDescent="0.2">
      <c r="A159" s="244" t="s">
        <v>19893</v>
      </c>
      <c r="B159" s="244" t="s">
        <v>19894</v>
      </c>
    </row>
    <row r="160" spans="1:2" x14ac:dyDescent="0.2">
      <c r="A160" s="244" t="s">
        <v>19895</v>
      </c>
      <c r="B160" s="244" t="s">
        <v>19896</v>
      </c>
    </row>
    <row r="161" spans="1:2" x14ac:dyDescent="0.2">
      <c r="A161" s="244" t="s">
        <v>19897</v>
      </c>
      <c r="B161" s="244" t="s">
        <v>19898</v>
      </c>
    </row>
    <row r="162" spans="1:2" x14ac:dyDescent="0.2">
      <c r="A162" s="244" t="s">
        <v>19899</v>
      </c>
      <c r="B162" s="244" t="s">
        <v>19900</v>
      </c>
    </row>
    <row r="163" spans="1:2" x14ac:dyDescent="0.2">
      <c r="A163" s="244" t="s">
        <v>19901</v>
      </c>
      <c r="B163" s="244" t="s">
        <v>19902</v>
      </c>
    </row>
    <row r="164" spans="1:2" x14ac:dyDescent="0.2">
      <c r="A164" s="244" t="s">
        <v>19903</v>
      </c>
      <c r="B164" s="244" t="s">
        <v>19904</v>
      </c>
    </row>
    <row r="165" spans="1:2" x14ac:dyDescent="0.2">
      <c r="A165" s="244" t="s">
        <v>19905</v>
      </c>
      <c r="B165" s="244" t="s">
        <v>19906</v>
      </c>
    </row>
    <row r="166" spans="1:2" x14ac:dyDescent="0.2">
      <c r="A166" s="244" t="s">
        <v>19907</v>
      </c>
      <c r="B166" s="244" t="s">
        <v>19908</v>
      </c>
    </row>
    <row r="167" spans="1:2" x14ac:dyDescent="0.2">
      <c r="A167" s="244" t="s">
        <v>19909</v>
      </c>
      <c r="B167" s="244" t="s">
        <v>19910</v>
      </c>
    </row>
    <row r="168" spans="1:2" x14ac:dyDescent="0.2">
      <c r="A168" s="244" t="s">
        <v>19911</v>
      </c>
      <c r="B168" s="244" t="s">
        <v>19912</v>
      </c>
    </row>
    <row r="169" spans="1:2" x14ac:dyDescent="0.2">
      <c r="A169" s="244" t="s">
        <v>19913</v>
      </c>
      <c r="B169" s="244" t="s">
        <v>19914</v>
      </c>
    </row>
    <row r="170" spans="1:2" x14ac:dyDescent="0.2">
      <c r="A170" s="244" t="s">
        <v>19915</v>
      </c>
      <c r="B170" s="244" t="s">
        <v>19916</v>
      </c>
    </row>
    <row r="171" spans="1:2" x14ac:dyDescent="0.2">
      <c r="A171" s="244" t="s">
        <v>19917</v>
      </c>
      <c r="B171" s="244" t="s">
        <v>19918</v>
      </c>
    </row>
    <row r="172" spans="1:2" x14ac:dyDescent="0.2">
      <c r="A172" s="244" t="s">
        <v>19919</v>
      </c>
      <c r="B172" s="244" t="s">
        <v>19920</v>
      </c>
    </row>
    <row r="173" spans="1:2" x14ac:dyDescent="0.2">
      <c r="A173" s="244" t="s">
        <v>19921</v>
      </c>
      <c r="B173" s="244" t="s">
        <v>19922</v>
      </c>
    </row>
    <row r="174" spans="1:2" x14ac:dyDescent="0.2">
      <c r="A174" s="244" t="s">
        <v>19923</v>
      </c>
      <c r="B174" s="244" t="s">
        <v>19924</v>
      </c>
    </row>
    <row r="175" spans="1:2" x14ac:dyDescent="0.2">
      <c r="A175" s="244" t="s">
        <v>19925</v>
      </c>
      <c r="B175" s="244" t="s">
        <v>19926</v>
      </c>
    </row>
    <row r="176" spans="1:2" x14ac:dyDescent="0.2">
      <c r="A176" s="244" t="s">
        <v>19927</v>
      </c>
      <c r="B176" s="244" t="s">
        <v>19928</v>
      </c>
    </row>
    <row r="177" spans="1:2" x14ac:dyDescent="0.2">
      <c r="A177" s="244" t="s">
        <v>19929</v>
      </c>
      <c r="B177" s="244" t="s">
        <v>19930</v>
      </c>
    </row>
    <row r="178" spans="1:2" x14ac:dyDescent="0.2">
      <c r="A178" s="244" t="s">
        <v>19931</v>
      </c>
      <c r="B178" s="244" t="s">
        <v>19932</v>
      </c>
    </row>
    <row r="179" spans="1:2" x14ac:dyDescent="0.2">
      <c r="A179" s="244" t="s">
        <v>19933</v>
      </c>
      <c r="B179" s="244" t="s">
        <v>19934</v>
      </c>
    </row>
    <row r="180" spans="1:2" x14ac:dyDescent="0.2">
      <c r="A180" s="244" t="s">
        <v>19935</v>
      </c>
      <c r="B180" s="244" t="s">
        <v>19936</v>
      </c>
    </row>
    <row r="181" spans="1:2" x14ac:dyDescent="0.2">
      <c r="A181" s="244" t="s">
        <v>19937</v>
      </c>
      <c r="B181" s="244" t="s">
        <v>19938</v>
      </c>
    </row>
    <row r="182" spans="1:2" x14ac:dyDescent="0.2">
      <c r="A182" s="244" t="s">
        <v>19939</v>
      </c>
      <c r="B182" s="244" t="s">
        <v>19940</v>
      </c>
    </row>
    <row r="183" spans="1:2" x14ac:dyDescent="0.2">
      <c r="A183" s="244" t="s">
        <v>19941</v>
      </c>
      <c r="B183" s="244" t="s">
        <v>19699</v>
      </c>
    </row>
    <row r="184" spans="1:2" x14ac:dyDescent="0.2">
      <c r="A184" s="244" t="s">
        <v>19942</v>
      </c>
      <c r="B184" s="244" t="s">
        <v>19943</v>
      </c>
    </row>
    <row r="185" spans="1:2" x14ac:dyDescent="0.2">
      <c r="A185" s="244" t="s">
        <v>19944</v>
      </c>
      <c r="B185" s="244" t="s">
        <v>19945</v>
      </c>
    </row>
    <row r="186" spans="1:2" x14ac:dyDescent="0.2">
      <c r="A186" s="244" t="s">
        <v>19946</v>
      </c>
      <c r="B186" s="244" t="s">
        <v>19947</v>
      </c>
    </row>
    <row r="187" spans="1:2" x14ac:dyDescent="0.2">
      <c r="A187" s="244" t="s">
        <v>19948</v>
      </c>
      <c r="B187" s="244" t="s">
        <v>19949</v>
      </c>
    </row>
    <row r="188" spans="1:2" x14ac:dyDescent="0.2">
      <c r="A188" s="244" t="s">
        <v>19950</v>
      </c>
      <c r="B188" s="244" t="s">
        <v>19951</v>
      </c>
    </row>
    <row r="189" spans="1:2" x14ac:dyDescent="0.2">
      <c r="A189" s="244" t="s">
        <v>19952</v>
      </c>
      <c r="B189" s="244" t="s">
        <v>19953</v>
      </c>
    </row>
    <row r="190" spans="1:2" x14ac:dyDescent="0.2">
      <c r="A190" s="244" t="s">
        <v>19954</v>
      </c>
      <c r="B190" s="244" t="s">
        <v>19955</v>
      </c>
    </row>
    <row r="191" spans="1:2" x14ac:dyDescent="0.2">
      <c r="A191" s="244" t="s">
        <v>19956</v>
      </c>
      <c r="B191" s="244" t="s">
        <v>19957</v>
      </c>
    </row>
    <row r="192" spans="1:2" x14ac:dyDescent="0.2">
      <c r="A192" s="244" t="s">
        <v>19958</v>
      </c>
      <c r="B192" s="244" t="s">
        <v>19504</v>
      </c>
    </row>
    <row r="193" spans="1:2" x14ac:dyDescent="0.2">
      <c r="A193" s="244" t="s">
        <v>19959</v>
      </c>
      <c r="B193" s="244" t="s">
        <v>19960</v>
      </c>
    </row>
    <row r="194" spans="1:2" x14ac:dyDescent="0.2">
      <c r="A194" s="244" t="s">
        <v>19961</v>
      </c>
      <c r="B194" s="244" t="s">
        <v>19962</v>
      </c>
    </row>
    <row r="195" spans="1:2" x14ac:dyDescent="0.2">
      <c r="A195" s="244" t="s">
        <v>19963</v>
      </c>
      <c r="B195" s="244" t="s">
        <v>19964</v>
      </c>
    </row>
    <row r="196" spans="1:2" x14ac:dyDescent="0.2">
      <c r="A196" s="244" t="s">
        <v>19965</v>
      </c>
      <c r="B196" s="244" t="s">
        <v>19966</v>
      </c>
    </row>
    <row r="197" spans="1:2" x14ac:dyDescent="0.2">
      <c r="A197" s="244" t="s">
        <v>19967</v>
      </c>
      <c r="B197" s="244" t="s">
        <v>19968</v>
      </c>
    </row>
    <row r="198" spans="1:2" x14ac:dyDescent="0.2">
      <c r="A198" s="244" t="s">
        <v>19969</v>
      </c>
      <c r="B198" s="244" t="s">
        <v>19970</v>
      </c>
    </row>
    <row r="199" spans="1:2" x14ac:dyDescent="0.2">
      <c r="A199" s="244" t="s">
        <v>19971</v>
      </c>
      <c r="B199" s="244" t="s">
        <v>19972</v>
      </c>
    </row>
    <row r="200" spans="1:2" x14ac:dyDescent="0.2">
      <c r="A200" s="244" t="s">
        <v>19973</v>
      </c>
      <c r="B200" s="244" t="s">
        <v>19974</v>
      </c>
    </row>
    <row r="201" spans="1:2" x14ac:dyDescent="0.2">
      <c r="A201" s="244" t="s">
        <v>19975</v>
      </c>
      <c r="B201" s="244" t="s">
        <v>19976</v>
      </c>
    </row>
    <row r="202" spans="1:2" x14ac:dyDescent="0.2">
      <c r="A202" s="244" t="s">
        <v>19977</v>
      </c>
      <c r="B202" s="244" t="s">
        <v>19978</v>
      </c>
    </row>
    <row r="203" spans="1:2" x14ac:dyDescent="0.2">
      <c r="A203" s="244" t="s">
        <v>19979</v>
      </c>
      <c r="B203" s="244" t="s">
        <v>19980</v>
      </c>
    </row>
    <row r="204" spans="1:2" x14ac:dyDescent="0.2">
      <c r="A204" s="244" t="s">
        <v>19981</v>
      </c>
      <c r="B204" s="244" t="s">
        <v>19982</v>
      </c>
    </row>
    <row r="205" spans="1:2" x14ac:dyDescent="0.2">
      <c r="A205" s="244" t="s">
        <v>19983</v>
      </c>
      <c r="B205" s="244" t="s">
        <v>19984</v>
      </c>
    </row>
    <row r="206" spans="1:2" x14ac:dyDescent="0.2">
      <c r="A206" s="244" t="s">
        <v>19985</v>
      </c>
      <c r="B206" s="244" t="s">
        <v>19986</v>
      </c>
    </row>
    <row r="207" spans="1:2" x14ac:dyDescent="0.2">
      <c r="A207" s="244" t="s">
        <v>19987</v>
      </c>
      <c r="B207" s="244" t="s">
        <v>19988</v>
      </c>
    </row>
    <row r="208" spans="1:2" x14ac:dyDescent="0.2">
      <c r="A208" s="244" t="s">
        <v>19989</v>
      </c>
      <c r="B208" s="244" t="s">
        <v>19990</v>
      </c>
    </row>
    <row r="209" spans="1:2" x14ac:dyDescent="0.2">
      <c r="A209" s="244" t="s">
        <v>19991</v>
      </c>
      <c r="B209" s="244" t="s">
        <v>19992</v>
      </c>
    </row>
    <row r="210" spans="1:2" x14ac:dyDescent="0.2">
      <c r="A210" s="244" t="s">
        <v>19993</v>
      </c>
      <c r="B210" s="244" t="s">
        <v>19994</v>
      </c>
    </row>
    <row r="211" spans="1:2" x14ac:dyDescent="0.2">
      <c r="A211" s="244" t="s">
        <v>19995</v>
      </c>
      <c r="B211" s="244" t="s">
        <v>19996</v>
      </c>
    </row>
    <row r="212" spans="1:2" x14ac:dyDescent="0.2">
      <c r="A212" s="244" t="s">
        <v>19997</v>
      </c>
      <c r="B212" s="244" t="s">
        <v>19998</v>
      </c>
    </row>
    <row r="213" spans="1:2" x14ac:dyDescent="0.2">
      <c r="A213" s="244" t="s">
        <v>19999</v>
      </c>
      <c r="B213" s="244" t="s">
        <v>20000</v>
      </c>
    </row>
    <row r="214" spans="1:2" x14ac:dyDescent="0.2">
      <c r="A214" s="244" t="s">
        <v>20001</v>
      </c>
      <c r="B214" s="244" t="s">
        <v>20002</v>
      </c>
    </row>
    <row r="215" spans="1:2" x14ac:dyDescent="0.2">
      <c r="A215" s="244" t="s">
        <v>20003</v>
      </c>
      <c r="B215" s="244" t="s">
        <v>20004</v>
      </c>
    </row>
    <row r="216" spans="1:2" x14ac:dyDescent="0.2">
      <c r="A216" s="244" t="s">
        <v>20005</v>
      </c>
      <c r="B216" s="244" t="s">
        <v>20006</v>
      </c>
    </row>
    <row r="217" spans="1:2" x14ac:dyDescent="0.2">
      <c r="A217" s="244" t="s">
        <v>20007</v>
      </c>
      <c r="B217" s="244" t="s">
        <v>20008</v>
      </c>
    </row>
    <row r="218" spans="1:2" x14ac:dyDescent="0.2">
      <c r="A218" s="244" t="s">
        <v>20009</v>
      </c>
      <c r="B218" s="244" t="s">
        <v>20010</v>
      </c>
    </row>
    <row r="219" spans="1:2" x14ac:dyDescent="0.2">
      <c r="A219" s="244" t="s">
        <v>20011</v>
      </c>
      <c r="B219" s="244" t="s">
        <v>20012</v>
      </c>
    </row>
    <row r="220" spans="1:2" x14ac:dyDescent="0.2">
      <c r="A220" s="244" t="s">
        <v>20013</v>
      </c>
      <c r="B220" s="244" t="s">
        <v>20014</v>
      </c>
    </row>
    <row r="221" spans="1:2" x14ac:dyDescent="0.2">
      <c r="A221" s="244" t="s">
        <v>20015</v>
      </c>
      <c r="B221" s="244" t="s">
        <v>20016</v>
      </c>
    </row>
    <row r="222" spans="1:2" x14ac:dyDescent="0.2">
      <c r="A222" s="244" t="s">
        <v>20017</v>
      </c>
      <c r="B222" s="244" t="s">
        <v>20018</v>
      </c>
    </row>
    <row r="223" spans="1:2" x14ac:dyDescent="0.2">
      <c r="A223" s="244" t="s">
        <v>20019</v>
      </c>
      <c r="B223" s="244" t="s">
        <v>20020</v>
      </c>
    </row>
    <row r="224" spans="1:2" x14ac:dyDescent="0.2">
      <c r="A224" s="244" t="s">
        <v>20021</v>
      </c>
      <c r="B224" s="244" t="s">
        <v>20022</v>
      </c>
    </row>
    <row r="225" spans="1:2" x14ac:dyDescent="0.2">
      <c r="A225" s="244" t="s">
        <v>20023</v>
      </c>
      <c r="B225" s="244" t="s">
        <v>20024</v>
      </c>
    </row>
    <row r="226" spans="1:2" x14ac:dyDescent="0.2">
      <c r="A226" s="244" t="s">
        <v>20025</v>
      </c>
      <c r="B226" s="244" t="s">
        <v>20026</v>
      </c>
    </row>
    <row r="227" spans="1:2" x14ac:dyDescent="0.2">
      <c r="A227" s="244" t="s">
        <v>20027</v>
      </c>
      <c r="B227" s="244" t="s">
        <v>20028</v>
      </c>
    </row>
    <row r="228" spans="1:2" x14ac:dyDescent="0.2">
      <c r="A228" s="244" t="s">
        <v>20029</v>
      </c>
      <c r="B228" s="244" t="s">
        <v>20030</v>
      </c>
    </row>
    <row r="229" spans="1:2" x14ac:dyDescent="0.2">
      <c r="A229" s="244" t="s">
        <v>20031</v>
      </c>
      <c r="B229" s="244" t="s">
        <v>20032</v>
      </c>
    </row>
    <row r="230" spans="1:2" x14ac:dyDescent="0.2">
      <c r="A230" s="244" t="s">
        <v>20033</v>
      </c>
      <c r="B230" s="244" t="s">
        <v>20034</v>
      </c>
    </row>
    <row r="231" spans="1:2" x14ac:dyDescent="0.2">
      <c r="A231" s="244" t="s">
        <v>20035</v>
      </c>
      <c r="B231" s="244" t="s">
        <v>20036</v>
      </c>
    </row>
    <row r="232" spans="1:2" x14ac:dyDescent="0.2">
      <c r="A232" s="244" t="s">
        <v>20037</v>
      </c>
      <c r="B232" s="244" t="s">
        <v>20038</v>
      </c>
    </row>
    <row r="233" spans="1:2" x14ac:dyDescent="0.2">
      <c r="A233" s="244" t="s">
        <v>20039</v>
      </c>
      <c r="B233" s="244" t="s">
        <v>20040</v>
      </c>
    </row>
    <row r="234" spans="1:2" x14ac:dyDescent="0.2">
      <c r="A234" s="244" t="s">
        <v>20041</v>
      </c>
      <c r="B234" s="244" t="s">
        <v>20042</v>
      </c>
    </row>
    <row r="235" spans="1:2" x14ac:dyDescent="0.2">
      <c r="A235" s="244" t="s">
        <v>20043</v>
      </c>
      <c r="B235" s="244" t="s">
        <v>20044</v>
      </c>
    </row>
    <row r="236" spans="1:2" x14ac:dyDescent="0.2">
      <c r="A236" s="244" t="s">
        <v>20045</v>
      </c>
      <c r="B236" s="244" t="s">
        <v>19767</v>
      </c>
    </row>
    <row r="237" spans="1:2" x14ac:dyDescent="0.2">
      <c r="A237" s="244" t="s">
        <v>20046</v>
      </c>
      <c r="B237" s="244" t="s">
        <v>20047</v>
      </c>
    </row>
    <row r="238" spans="1:2" x14ac:dyDescent="0.2">
      <c r="A238" s="244" t="s">
        <v>20048</v>
      </c>
      <c r="B238" s="244" t="s">
        <v>20049</v>
      </c>
    </row>
    <row r="239" spans="1:2" x14ac:dyDescent="0.2">
      <c r="A239" s="244" t="s">
        <v>20050</v>
      </c>
      <c r="B239" s="244" t="s">
        <v>20051</v>
      </c>
    </row>
    <row r="240" spans="1:2" x14ac:dyDescent="0.2">
      <c r="A240" s="244" t="s">
        <v>20052</v>
      </c>
      <c r="B240" s="244" t="s">
        <v>19826</v>
      </c>
    </row>
    <row r="241" spans="1:2" x14ac:dyDescent="0.2">
      <c r="A241" s="244" t="s">
        <v>20053</v>
      </c>
      <c r="B241" s="244" t="s">
        <v>20054</v>
      </c>
    </row>
    <row r="242" spans="1:2" x14ac:dyDescent="0.2">
      <c r="A242" s="244" t="s">
        <v>20055</v>
      </c>
      <c r="B242" s="244" t="s">
        <v>20056</v>
      </c>
    </row>
    <row r="243" spans="1:2" x14ac:dyDescent="0.2">
      <c r="A243" s="244" t="s">
        <v>20057</v>
      </c>
      <c r="B243" s="244" t="s">
        <v>20058</v>
      </c>
    </row>
    <row r="244" spans="1:2" x14ac:dyDescent="0.2">
      <c r="A244" s="244" t="s">
        <v>20059</v>
      </c>
      <c r="B244" s="244" t="s">
        <v>20060</v>
      </c>
    </row>
    <row r="245" spans="1:2" x14ac:dyDescent="0.2">
      <c r="A245" s="244" t="s">
        <v>20061</v>
      </c>
      <c r="B245" s="244" t="s">
        <v>19595</v>
      </c>
    </row>
    <row r="246" spans="1:2" x14ac:dyDescent="0.2">
      <c r="A246" s="244" t="s">
        <v>20062</v>
      </c>
      <c r="B246" s="244" t="s">
        <v>20063</v>
      </c>
    </row>
    <row r="247" spans="1:2" x14ac:dyDescent="0.2">
      <c r="A247" s="244" t="s">
        <v>20064</v>
      </c>
      <c r="B247" s="244" t="s">
        <v>19789</v>
      </c>
    </row>
    <row r="248" spans="1:2" x14ac:dyDescent="0.2">
      <c r="A248" s="244" t="s">
        <v>20065</v>
      </c>
      <c r="B248" s="244" t="s">
        <v>20066</v>
      </c>
    </row>
    <row r="249" spans="1:2" x14ac:dyDescent="0.2">
      <c r="A249" s="244" t="s">
        <v>20067</v>
      </c>
      <c r="B249" s="244" t="s">
        <v>20068</v>
      </c>
    </row>
    <row r="250" spans="1:2" x14ac:dyDescent="0.2">
      <c r="A250" s="244" t="s">
        <v>20069</v>
      </c>
      <c r="B250" s="244" t="s">
        <v>20070</v>
      </c>
    </row>
    <row r="251" spans="1:2" x14ac:dyDescent="0.2">
      <c r="A251" s="244" t="s">
        <v>20071</v>
      </c>
      <c r="B251" s="244" t="s">
        <v>20072</v>
      </c>
    </row>
    <row r="252" spans="1:2" x14ac:dyDescent="0.2">
      <c r="A252" s="244" t="s">
        <v>20073</v>
      </c>
      <c r="B252" s="244" t="s">
        <v>20074</v>
      </c>
    </row>
    <row r="253" spans="1:2" x14ac:dyDescent="0.2">
      <c r="A253" s="244" t="s">
        <v>20075</v>
      </c>
      <c r="B253" s="244" t="s">
        <v>20076</v>
      </c>
    </row>
    <row r="254" spans="1:2" x14ac:dyDescent="0.2">
      <c r="A254" s="244" t="s">
        <v>20077</v>
      </c>
      <c r="B254" s="244" t="s">
        <v>20078</v>
      </c>
    </row>
    <row r="255" spans="1:2" x14ac:dyDescent="0.2">
      <c r="A255" s="244" t="s">
        <v>20079</v>
      </c>
      <c r="B255" s="244" t="s">
        <v>20080</v>
      </c>
    </row>
    <row r="256" spans="1:2" x14ac:dyDescent="0.2">
      <c r="A256" s="244" t="s">
        <v>20081</v>
      </c>
      <c r="B256" s="244" t="s">
        <v>20082</v>
      </c>
    </row>
    <row r="257" spans="1:2" x14ac:dyDescent="0.2">
      <c r="A257" s="244" t="s">
        <v>20083</v>
      </c>
      <c r="B257" s="244" t="s">
        <v>20084</v>
      </c>
    </row>
    <row r="258" spans="1:2" x14ac:dyDescent="0.2">
      <c r="A258" s="244" t="s">
        <v>20085</v>
      </c>
      <c r="B258" s="244" t="s">
        <v>20086</v>
      </c>
    </row>
    <row r="259" spans="1:2" x14ac:dyDescent="0.2">
      <c r="A259" s="244" t="s">
        <v>20087</v>
      </c>
      <c r="B259" s="244" t="s">
        <v>20088</v>
      </c>
    </row>
    <row r="260" spans="1:2" x14ac:dyDescent="0.2">
      <c r="A260" s="244" t="s">
        <v>20089</v>
      </c>
      <c r="B260" s="244" t="s">
        <v>19461</v>
      </c>
    </row>
    <row r="261" spans="1:2" x14ac:dyDescent="0.2">
      <c r="A261" s="244" t="s">
        <v>20090</v>
      </c>
      <c r="B261" s="244" t="s">
        <v>20091</v>
      </c>
    </row>
    <row r="262" spans="1:2" x14ac:dyDescent="0.2">
      <c r="A262" s="244" t="s">
        <v>20092</v>
      </c>
      <c r="B262" s="244" t="s">
        <v>20093</v>
      </c>
    </row>
    <row r="263" spans="1:2" x14ac:dyDescent="0.2">
      <c r="A263" s="244" t="s">
        <v>20094</v>
      </c>
      <c r="B263" s="244" t="s">
        <v>19659</v>
      </c>
    </row>
    <row r="264" spans="1:2" x14ac:dyDescent="0.2">
      <c r="A264" s="244" t="s">
        <v>20095</v>
      </c>
      <c r="B264" s="244" t="s">
        <v>20096</v>
      </c>
    </row>
    <row r="265" spans="1:2" x14ac:dyDescent="0.2">
      <c r="A265" s="244" t="s">
        <v>20097</v>
      </c>
      <c r="B265" s="244" t="s">
        <v>20098</v>
      </c>
    </row>
    <row r="266" spans="1:2" x14ac:dyDescent="0.2">
      <c r="A266" s="244" t="s">
        <v>20099</v>
      </c>
      <c r="B266" s="244" t="s">
        <v>20100</v>
      </c>
    </row>
    <row r="267" spans="1:2" x14ac:dyDescent="0.2">
      <c r="A267" s="244" t="s">
        <v>20101</v>
      </c>
      <c r="B267" s="244" t="s">
        <v>20102</v>
      </c>
    </row>
    <row r="268" spans="1:2" x14ac:dyDescent="0.2">
      <c r="A268" s="244" t="s">
        <v>20103</v>
      </c>
      <c r="B268" s="244" t="s">
        <v>20104</v>
      </c>
    </row>
    <row r="269" spans="1:2" x14ac:dyDescent="0.2">
      <c r="A269" s="244" t="s">
        <v>20105</v>
      </c>
      <c r="B269" s="244" t="s">
        <v>20106</v>
      </c>
    </row>
    <row r="270" spans="1:2" x14ac:dyDescent="0.2">
      <c r="A270" s="244" t="s">
        <v>20107</v>
      </c>
      <c r="B270" s="244" t="s">
        <v>20108</v>
      </c>
    </row>
    <row r="271" spans="1:2" x14ac:dyDescent="0.2">
      <c r="A271" s="244" t="s">
        <v>20109</v>
      </c>
      <c r="B271" s="244" t="s">
        <v>20110</v>
      </c>
    </row>
    <row r="272" spans="1:2" x14ac:dyDescent="0.2">
      <c r="A272" s="244" t="s">
        <v>20111</v>
      </c>
      <c r="B272" s="244" t="s">
        <v>20112</v>
      </c>
    </row>
    <row r="273" spans="1:2" x14ac:dyDescent="0.2">
      <c r="A273" s="244" t="s">
        <v>20113</v>
      </c>
      <c r="B273" s="244" t="s">
        <v>20114</v>
      </c>
    </row>
    <row r="274" spans="1:2" x14ac:dyDescent="0.2">
      <c r="A274" s="244" t="s">
        <v>20115</v>
      </c>
      <c r="B274" s="244" t="s">
        <v>20116</v>
      </c>
    </row>
    <row r="275" spans="1:2" x14ac:dyDescent="0.2">
      <c r="A275" s="244" t="s">
        <v>20117</v>
      </c>
      <c r="B275" s="244" t="s">
        <v>20118</v>
      </c>
    </row>
    <row r="276" spans="1:2" x14ac:dyDescent="0.2">
      <c r="A276" s="244" t="s">
        <v>20119</v>
      </c>
      <c r="B276" s="244" t="s">
        <v>20120</v>
      </c>
    </row>
    <row r="277" spans="1:2" x14ac:dyDescent="0.2">
      <c r="A277" s="244" t="s">
        <v>20121</v>
      </c>
      <c r="B277" s="244" t="s">
        <v>20122</v>
      </c>
    </row>
    <row r="278" spans="1:2" x14ac:dyDescent="0.2">
      <c r="A278" s="244" t="s">
        <v>20123</v>
      </c>
      <c r="B278" s="244" t="s">
        <v>20124</v>
      </c>
    </row>
    <row r="279" spans="1:2" x14ac:dyDescent="0.2">
      <c r="A279" s="244" t="s">
        <v>20125</v>
      </c>
      <c r="B279" s="244" t="s">
        <v>20126</v>
      </c>
    </row>
    <row r="280" spans="1:2" x14ac:dyDescent="0.2">
      <c r="A280" s="244" t="s">
        <v>20127</v>
      </c>
      <c r="B280" s="244" t="s">
        <v>20128</v>
      </c>
    </row>
    <row r="281" spans="1:2" x14ac:dyDescent="0.2">
      <c r="A281" s="244" t="s">
        <v>20129</v>
      </c>
      <c r="B281" s="244" t="s">
        <v>20130</v>
      </c>
    </row>
    <row r="282" spans="1:2" x14ac:dyDescent="0.2">
      <c r="A282" s="244" t="s">
        <v>20131</v>
      </c>
      <c r="B282" s="244" t="s">
        <v>19699</v>
      </c>
    </row>
    <row r="283" spans="1:2" x14ac:dyDescent="0.2">
      <c r="A283" s="244" t="s">
        <v>20132</v>
      </c>
      <c r="B283" s="244" t="s">
        <v>20133</v>
      </c>
    </row>
    <row r="284" spans="1:2" x14ac:dyDescent="0.2">
      <c r="A284" s="244" t="s">
        <v>20134</v>
      </c>
      <c r="B284" s="244" t="s">
        <v>20135</v>
      </c>
    </row>
    <row r="285" spans="1:2" x14ac:dyDescent="0.2">
      <c r="A285" s="244" t="s">
        <v>20136</v>
      </c>
      <c r="B285" s="244" t="s">
        <v>20137</v>
      </c>
    </row>
    <row r="286" spans="1:2" x14ac:dyDescent="0.2">
      <c r="A286" s="244" t="s">
        <v>20138</v>
      </c>
      <c r="B286" s="244" t="s">
        <v>20139</v>
      </c>
    </row>
    <row r="287" spans="1:2" x14ac:dyDescent="0.2">
      <c r="A287" s="244" t="s">
        <v>20140</v>
      </c>
      <c r="B287" s="244" t="s">
        <v>20141</v>
      </c>
    </row>
    <row r="288" spans="1:2" x14ac:dyDescent="0.2">
      <c r="A288" s="244" t="s">
        <v>20142</v>
      </c>
      <c r="B288" s="244" t="s">
        <v>20143</v>
      </c>
    </row>
    <row r="289" spans="1:2" x14ac:dyDescent="0.2">
      <c r="A289" s="244" t="s">
        <v>20144</v>
      </c>
      <c r="B289" s="244" t="s">
        <v>20145</v>
      </c>
    </row>
    <row r="290" spans="1:2" x14ac:dyDescent="0.2">
      <c r="A290" s="244" t="s">
        <v>20146</v>
      </c>
      <c r="B290" s="244" t="s">
        <v>20147</v>
      </c>
    </row>
    <row r="291" spans="1:2" x14ac:dyDescent="0.2">
      <c r="A291" s="244" t="s">
        <v>20148</v>
      </c>
      <c r="B291" s="244" t="s">
        <v>20149</v>
      </c>
    </row>
    <row r="292" spans="1:2" x14ac:dyDescent="0.2">
      <c r="A292" s="244" t="s">
        <v>20150</v>
      </c>
      <c r="B292" s="244" t="s">
        <v>19978</v>
      </c>
    </row>
    <row r="293" spans="1:2" x14ac:dyDescent="0.2">
      <c r="A293" s="244" t="s">
        <v>20151</v>
      </c>
      <c r="B293" s="244" t="s">
        <v>20152</v>
      </c>
    </row>
    <row r="294" spans="1:2" x14ac:dyDescent="0.2">
      <c r="A294" s="244" t="s">
        <v>20153</v>
      </c>
      <c r="B294" s="244" t="s">
        <v>20154</v>
      </c>
    </row>
    <row r="295" spans="1:2" x14ac:dyDescent="0.2">
      <c r="A295" s="244" t="s">
        <v>20155</v>
      </c>
      <c r="B295" s="244" t="s">
        <v>20156</v>
      </c>
    </row>
    <row r="296" spans="1:2" x14ac:dyDescent="0.2">
      <c r="A296" s="244" t="s">
        <v>20157</v>
      </c>
      <c r="B296" s="244" t="s">
        <v>20158</v>
      </c>
    </row>
    <row r="297" spans="1:2" x14ac:dyDescent="0.2">
      <c r="A297" s="244" t="s">
        <v>20159</v>
      </c>
      <c r="B297" s="244" t="s">
        <v>20160</v>
      </c>
    </row>
    <row r="298" spans="1:2" x14ac:dyDescent="0.2">
      <c r="A298" s="244" t="s">
        <v>20161</v>
      </c>
      <c r="B298" s="244" t="s">
        <v>20162</v>
      </c>
    </row>
    <row r="299" spans="1:2" x14ac:dyDescent="0.2">
      <c r="A299" s="244" t="s">
        <v>20163</v>
      </c>
      <c r="B299" s="244" t="s">
        <v>20164</v>
      </c>
    </row>
    <row r="300" spans="1:2" x14ac:dyDescent="0.2">
      <c r="A300" s="244" t="s">
        <v>20165</v>
      </c>
      <c r="B300" s="244" t="s">
        <v>20166</v>
      </c>
    </row>
    <row r="301" spans="1:2" x14ac:dyDescent="0.2">
      <c r="A301" s="244" t="s">
        <v>20167</v>
      </c>
      <c r="B301" s="244" t="s">
        <v>20168</v>
      </c>
    </row>
    <row r="302" spans="1:2" x14ac:dyDescent="0.2">
      <c r="A302" s="244" t="s">
        <v>20169</v>
      </c>
      <c r="B302" s="244" t="s">
        <v>20170</v>
      </c>
    </row>
    <row r="303" spans="1:2" x14ac:dyDescent="0.2">
      <c r="A303" s="244" t="s">
        <v>20171</v>
      </c>
      <c r="B303" s="244" t="s">
        <v>20172</v>
      </c>
    </row>
    <row r="304" spans="1:2" x14ac:dyDescent="0.2">
      <c r="A304" s="244" t="s">
        <v>20173</v>
      </c>
      <c r="B304" s="244" t="s">
        <v>20174</v>
      </c>
    </row>
    <row r="305" spans="1:2" x14ac:dyDescent="0.2">
      <c r="A305" s="244" t="s">
        <v>20175</v>
      </c>
      <c r="B305" s="244" t="s">
        <v>20176</v>
      </c>
    </row>
    <row r="306" spans="1:2" x14ac:dyDescent="0.2">
      <c r="A306" s="244" t="s">
        <v>20177</v>
      </c>
      <c r="B306" s="244" t="s">
        <v>20178</v>
      </c>
    </row>
    <row r="307" spans="1:2" x14ac:dyDescent="0.2">
      <c r="A307" s="244" t="s">
        <v>20179</v>
      </c>
      <c r="B307" s="244" t="s">
        <v>20180</v>
      </c>
    </row>
    <row r="308" spans="1:2" x14ac:dyDescent="0.2">
      <c r="A308" s="244" t="s">
        <v>20181</v>
      </c>
      <c r="B308" s="244" t="s">
        <v>20182</v>
      </c>
    </row>
    <row r="309" spans="1:2" x14ac:dyDescent="0.2">
      <c r="A309" s="244" t="s">
        <v>20183</v>
      </c>
      <c r="B309" s="244" t="s">
        <v>20184</v>
      </c>
    </row>
    <row r="310" spans="1:2" x14ac:dyDescent="0.2">
      <c r="A310" s="244" t="s">
        <v>20185</v>
      </c>
      <c r="B310" s="244" t="s">
        <v>20186</v>
      </c>
    </row>
    <row r="311" spans="1:2" x14ac:dyDescent="0.2">
      <c r="A311" s="244" t="s">
        <v>20187</v>
      </c>
      <c r="B311" s="244" t="s">
        <v>20066</v>
      </c>
    </row>
    <row r="312" spans="1:2" x14ac:dyDescent="0.2">
      <c r="A312" s="244" t="s">
        <v>20188</v>
      </c>
      <c r="B312" s="244" t="s">
        <v>20189</v>
      </c>
    </row>
    <row r="313" spans="1:2" x14ac:dyDescent="0.2">
      <c r="A313" s="244" t="s">
        <v>20190</v>
      </c>
      <c r="B313" s="244" t="s">
        <v>20191</v>
      </c>
    </row>
    <row r="314" spans="1:2" x14ac:dyDescent="0.2">
      <c r="A314" s="244" t="s">
        <v>20192</v>
      </c>
      <c r="B314" s="244" t="s">
        <v>20193</v>
      </c>
    </row>
    <row r="315" spans="1:2" x14ac:dyDescent="0.2">
      <c r="A315" s="244" t="s">
        <v>20194</v>
      </c>
      <c r="B315" s="244" t="s">
        <v>20195</v>
      </c>
    </row>
    <row r="316" spans="1:2" x14ac:dyDescent="0.2">
      <c r="A316" s="244" t="s">
        <v>20196</v>
      </c>
      <c r="B316" s="244" t="s">
        <v>20197</v>
      </c>
    </row>
    <row r="317" spans="1:2" x14ac:dyDescent="0.2">
      <c r="A317" s="244" t="s">
        <v>20198</v>
      </c>
      <c r="B317" s="244" t="s">
        <v>20199</v>
      </c>
    </row>
    <row r="318" spans="1:2" x14ac:dyDescent="0.2">
      <c r="A318" s="244" t="s">
        <v>20200</v>
      </c>
      <c r="B318" s="244" t="s">
        <v>20201</v>
      </c>
    </row>
    <row r="319" spans="1:2" x14ac:dyDescent="0.2">
      <c r="A319" s="244" t="s">
        <v>20202</v>
      </c>
      <c r="B319" s="244" t="s">
        <v>20203</v>
      </c>
    </row>
    <row r="320" spans="1:2" x14ac:dyDescent="0.2">
      <c r="A320" s="244" t="s">
        <v>20204</v>
      </c>
      <c r="B320" s="244" t="s">
        <v>20205</v>
      </c>
    </row>
    <row r="321" spans="1:2" x14ac:dyDescent="0.2">
      <c r="A321" s="244" t="s">
        <v>20206</v>
      </c>
      <c r="B321" s="244" t="s">
        <v>20207</v>
      </c>
    </row>
    <row r="322" spans="1:2" x14ac:dyDescent="0.2">
      <c r="A322" s="244" t="s">
        <v>20208</v>
      </c>
      <c r="B322" s="244" t="s">
        <v>20209</v>
      </c>
    </row>
    <row r="323" spans="1:2" x14ac:dyDescent="0.2">
      <c r="A323" s="244" t="s">
        <v>20210</v>
      </c>
      <c r="B323" s="244" t="s">
        <v>20211</v>
      </c>
    </row>
    <row r="324" spans="1:2" x14ac:dyDescent="0.2">
      <c r="A324" s="244" t="s">
        <v>20212</v>
      </c>
      <c r="B324" s="244" t="s">
        <v>20213</v>
      </c>
    </row>
    <row r="325" spans="1:2" x14ac:dyDescent="0.2">
      <c r="A325" s="244" t="s">
        <v>20214</v>
      </c>
      <c r="B325" s="244" t="s">
        <v>20215</v>
      </c>
    </row>
    <row r="326" spans="1:2" x14ac:dyDescent="0.2">
      <c r="A326" s="244" t="s">
        <v>20216</v>
      </c>
      <c r="B326" s="244" t="s">
        <v>20078</v>
      </c>
    </row>
    <row r="327" spans="1:2" x14ac:dyDescent="0.2">
      <c r="A327" s="244" t="s">
        <v>20217</v>
      </c>
      <c r="B327" s="244" t="s">
        <v>19820</v>
      </c>
    </row>
    <row r="328" spans="1:2" x14ac:dyDescent="0.2">
      <c r="A328" s="244" t="s">
        <v>20218</v>
      </c>
      <c r="B328" s="244" t="s">
        <v>20219</v>
      </c>
    </row>
    <row r="329" spans="1:2" x14ac:dyDescent="0.2">
      <c r="A329" s="244" t="s">
        <v>20220</v>
      </c>
      <c r="B329" s="244" t="s">
        <v>20221</v>
      </c>
    </row>
    <row r="330" spans="1:2" x14ac:dyDescent="0.2">
      <c r="A330" s="244" t="s">
        <v>20222</v>
      </c>
      <c r="B330" s="244" t="s">
        <v>20223</v>
      </c>
    </row>
    <row r="331" spans="1:2" x14ac:dyDescent="0.2">
      <c r="A331" s="244" t="s">
        <v>20224</v>
      </c>
      <c r="B331" s="244" t="s">
        <v>20225</v>
      </c>
    </row>
    <row r="332" spans="1:2" x14ac:dyDescent="0.2">
      <c r="A332" s="244" t="s">
        <v>20226</v>
      </c>
      <c r="B332" s="244" t="s">
        <v>20227</v>
      </c>
    </row>
    <row r="333" spans="1:2" x14ac:dyDescent="0.2">
      <c r="A333" s="244" t="s">
        <v>20228</v>
      </c>
      <c r="B333" s="244" t="s">
        <v>20229</v>
      </c>
    </row>
    <row r="334" spans="1:2" x14ac:dyDescent="0.2">
      <c r="A334" s="244" t="s">
        <v>20230</v>
      </c>
      <c r="B334" s="244" t="s">
        <v>20231</v>
      </c>
    </row>
    <row r="335" spans="1:2" x14ac:dyDescent="0.2">
      <c r="A335" s="244" t="s">
        <v>20232</v>
      </c>
      <c r="B335" s="244" t="s">
        <v>20233</v>
      </c>
    </row>
    <row r="336" spans="1:2" x14ac:dyDescent="0.2">
      <c r="A336" s="244" t="s">
        <v>20234</v>
      </c>
      <c r="B336" s="244" t="s">
        <v>20235</v>
      </c>
    </row>
    <row r="337" spans="1:2" x14ac:dyDescent="0.2">
      <c r="A337" s="244" t="s">
        <v>20236</v>
      </c>
      <c r="B337" s="244" t="s">
        <v>20237</v>
      </c>
    </row>
    <row r="338" spans="1:2" x14ac:dyDescent="0.2">
      <c r="A338" s="244" t="s">
        <v>20238</v>
      </c>
      <c r="B338" s="244" t="s">
        <v>20239</v>
      </c>
    </row>
    <row r="339" spans="1:2" x14ac:dyDescent="0.2">
      <c r="A339" s="244" t="s">
        <v>20240</v>
      </c>
      <c r="B339" s="244" t="s">
        <v>20241</v>
      </c>
    </row>
    <row r="340" spans="1:2" x14ac:dyDescent="0.2">
      <c r="A340" s="244" t="s">
        <v>20242</v>
      </c>
      <c r="B340" s="244" t="s">
        <v>20243</v>
      </c>
    </row>
    <row r="341" spans="1:2" x14ac:dyDescent="0.2">
      <c r="A341" s="244" t="s">
        <v>20244</v>
      </c>
      <c r="B341" s="244" t="s">
        <v>20245</v>
      </c>
    </row>
    <row r="342" spans="1:2" x14ac:dyDescent="0.2">
      <c r="A342" s="244" t="s">
        <v>20246</v>
      </c>
      <c r="B342" s="244" t="s">
        <v>20247</v>
      </c>
    </row>
    <row r="343" spans="1:2" x14ac:dyDescent="0.2">
      <c r="A343" s="244" t="s">
        <v>20248</v>
      </c>
      <c r="B343" s="244" t="s">
        <v>20249</v>
      </c>
    </row>
    <row r="344" spans="1:2" x14ac:dyDescent="0.2">
      <c r="A344" s="244" t="s">
        <v>20250</v>
      </c>
      <c r="B344" s="244" t="s">
        <v>20251</v>
      </c>
    </row>
    <row r="345" spans="1:2" x14ac:dyDescent="0.2">
      <c r="A345" s="244" t="s">
        <v>20252</v>
      </c>
      <c r="B345" s="244" t="s">
        <v>20253</v>
      </c>
    </row>
    <row r="346" spans="1:2" x14ac:dyDescent="0.2">
      <c r="A346" s="244" t="s">
        <v>20254</v>
      </c>
      <c r="B346" s="244" t="s">
        <v>20255</v>
      </c>
    </row>
    <row r="347" spans="1:2" x14ac:dyDescent="0.2">
      <c r="A347" s="244" t="s">
        <v>20256</v>
      </c>
      <c r="B347" s="244" t="s">
        <v>20257</v>
      </c>
    </row>
    <row r="348" spans="1:2" x14ac:dyDescent="0.2">
      <c r="A348" s="244" t="s">
        <v>20258</v>
      </c>
      <c r="B348" s="244" t="s">
        <v>20259</v>
      </c>
    </row>
    <row r="349" spans="1:2" x14ac:dyDescent="0.2">
      <c r="A349" s="244" t="s">
        <v>20260</v>
      </c>
      <c r="B349" s="244" t="s">
        <v>20261</v>
      </c>
    </row>
    <row r="350" spans="1:2" x14ac:dyDescent="0.2">
      <c r="A350" s="244" t="s">
        <v>20262</v>
      </c>
      <c r="B350" s="244" t="s">
        <v>20263</v>
      </c>
    </row>
    <row r="351" spans="1:2" x14ac:dyDescent="0.2">
      <c r="A351" s="244" t="s">
        <v>20264</v>
      </c>
      <c r="B351" s="244" t="s">
        <v>20265</v>
      </c>
    </row>
    <row r="352" spans="1:2" x14ac:dyDescent="0.2">
      <c r="A352" s="244" t="s">
        <v>20266</v>
      </c>
      <c r="B352" s="244" t="s">
        <v>20267</v>
      </c>
    </row>
    <row r="353" spans="1:2" x14ac:dyDescent="0.2">
      <c r="A353" s="244" t="s">
        <v>20268</v>
      </c>
      <c r="B353" s="244" t="s">
        <v>20269</v>
      </c>
    </row>
    <row r="354" spans="1:2" x14ac:dyDescent="0.2">
      <c r="A354" s="244" t="s">
        <v>20270</v>
      </c>
      <c r="B354" s="244" t="s">
        <v>20271</v>
      </c>
    </row>
    <row r="355" spans="1:2" x14ac:dyDescent="0.2">
      <c r="A355" s="244" t="s">
        <v>20272</v>
      </c>
      <c r="B355" s="244" t="s">
        <v>19461</v>
      </c>
    </row>
    <row r="356" spans="1:2" x14ac:dyDescent="0.2">
      <c r="A356" s="244" t="s">
        <v>20273</v>
      </c>
      <c r="B356" s="244" t="s">
        <v>20274</v>
      </c>
    </row>
    <row r="357" spans="1:2" x14ac:dyDescent="0.2">
      <c r="A357" s="244" t="s">
        <v>20275</v>
      </c>
      <c r="B357" s="244" t="s">
        <v>20276</v>
      </c>
    </row>
    <row r="358" spans="1:2" x14ac:dyDescent="0.2">
      <c r="A358" s="244" t="s">
        <v>20277</v>
      </c>
      <c r="B358" s="244" t="s">
        <v>20278</v>
      </c>
    </row>
    <row r="359" spans="1:2" x14ac:dyDescent="0.2">
      <c r="A359" s="244" t="s">
        <v>20279</v>
      </c>
      <c r="B359" s="244" t="s">
        <v>20280</v>
      </c>
    </row>
    <row r="360" spans="1:2" x14ac:dyDescent="0.2">
      <c r="A360" s="244" t="s">
        <v>20281</v>
      </c>
      <c r="B360" s="244" t="s">
        <v>20282</v>
      </c>
    </row>
    <row r="361" spans="1:2" x14ac:dyDescent="0.2">
      <c r="A361" s="244" t="s">
        <v>20283</v>
      </c>
      <c r="B361" s="244" t="s">
        <v>20284</v>
      </c>
    </row>
    <row r="362" spans="1:2" x14ac:dyDescent="0.2">
      <c r="A362" s="244" t="s">
        <v>20285</v>
      </c>
      <c r="B362" s="244" t="s">
        <v>20286</v>
      </c>
    </row>
    <row r="363" spans="1:2" x14ac:dyDescent="0.2">
      <c r="A363" s="244" t="s">
        <v>20287</v>
      </c>
      <c r="B363" s="244" t="s">
        <v>20288</v>
      </c>
    </row>
    <row r="364" spans="1:2" x14ac:dyDescent="0.2">
      <c r="A364" s="244" t="s">
        <v>20289</v>
      </c>
      <c r="B364" s="244" t="s">
        <v>20290</v>
      </c>
    </row>
    <row r="365" spans="1:2" x14ac:dyDescent="0.2">
      <c r="A365" s="244" t="s">
        <v>20291</v>
      </c>
      <c r="B365" s="244" t="s">
        <v>20292</v>
      </c>
    </row>
    <row r="366" spans="1:2" x14ac:dyDescent="0.2">
      <c r="A366" s="244" t="s">
        <v>20293</v>
      </c>
      <c r="B366" s="244" t="s">
        <v>20294</v>
      </c>
    </row>
    <row r="367" spans="1:2" x14ac:dyDescent="0.2">
      <c r="A367" s="244" t="s">
        <v>20295</v>
      </c>
      <c r="B367" s="244" t="s">
        <v>20296</v>
      </c>
    </row>
    <row r="368" spans="1:2" x14ac:dyDescent="0.2">
      <c r="A368" s="244" t="s">
        <v>20297</v>
      </c>
      <c r="B368" s="244" t="s">
        <v>20298</v>
      </c>
    </row>
    <row r="369" spans="1:2" x14ac:dyDescent="0.2">
      <c r="A369" s="244" t="s">
        <v>20299</v>
      </c>
      <c r="B369" s="244" t="s">
        <v>20300</v>
      </c>
    </row>
    <row r="370" spans="1:2" x14ac:dyDescent="0.2">
      <c r="A370" s="244" t="s">
        <v>20301</v>
      </c>
      <c r="B370" s="244" t="s">
        <v>20302</v>
      </c>
    </row>
    <row r="371" spans="1:2" x14ac:dyDescent="0.2">
      <c r="A371" s="244" t="s">
        <v>20303</v>
      </c>
      <c r="B371" s="244" t="s">
        <v>20304</v>
      </c>
    </row>
    <row r="372" spans="1:2" x14ac:dyDescent="0.2">
      <c r="A372" s="244" t="s">
        <v>20305</v>
      </c>
      <c r="B372" s="244" t="s">
        <v>20114</v>
      </c>
    </row>
    <row r="373" spans="1:2" x14ac:dyDescent="0.2">
      <c r="A373" s="244" t="s">
        <v>20306</v>
      </c>
      <c r="B373" s="244" t="s">
        <v>20307</v>
      </c>
    </row>
    <row r="374" spans="1:2" x14ac:dyDescent="0.2">
      <c r="A374" s="244" t="s">
        <v>20308</v>
      </c>
      <c r="B374" s="244" t="s">
        <v>20309</v>
      </c>
    </row>
    <row r="375" spans="1:2" x14ac:dyDescent="0.2">
      <c r="A375" s="244" t="s">
        <v>20310</v>
      </c>
      <c r="B375" s="244" t="s">
        <v>20311</v>
      </c>
    </row>
    <row r="376" spans="1:2" x14ac:dyDescent="0.2">
      <c r="A376" s="244" t="s">
        <v>20312</v>
      </c>
      <c r="B376" s="244" t="s">
        <v>20313</v>
      </c>
    </row>
    <row r="377" spans="1:2" x14ac:dyDescent="0.2">
      <c r="A377" s="244" t="s">
        <v>20314</v>
      </c>
      <c r="B377" s="244" t="s">
        <v>20315</v>
      </c>
    </row>
    <row r="378" spans="1:2" x14ac:dyDescent="0.2">
      <c r="A378" s="244" t="s">
        <v>20316</v>
      </c>
      <c r="B378" s="244" t="s">
        <v>20317</v>
      </c>
    </row>
    <row r="379" spans="1:2" x14ac:dyDescent="0.2">
      <c r="A379" s="244" t="s">
        <v>20318</v>
      </c>
      <c r="B379" s="244" t="s">
        <v>20319</v>
      </c>
    </row>
    <row r="380" spans="1:2" x14ac:dyDescent="0.2">
      <c r="A380" s="244" t="s">
        <v>20320</v>
      </c>
      <c r="B380" s="244" t="s">
        <v>20321</v>
      </c>
    </row>
    <row r="381" spans="1:2" x14ac:dyDescent="0.2">
      <c r="A381" s="244" t="s">
        <v>20322</v>
      </c>
      <c r="B381" s="244" t="s">
        <v>20323</v>
      </c>
    </row>
    <row r="382" spans="1:2" x14ac:dyDescent="0.2">
      <c r="A382" s="244" t="s">
        <v>20324</v>
      </c>
      <c r="B382" s="244" t="s">
        <v>20325</v>
      </c>
    </row>
    <row r="383" spans="1:2" x14ac:dyDescent="0.2">
      <c r="A383" s="244" t="s">
        <v>20326</v>
      </c>
      <c r="B383" s="244" t="s">
        <v>20327</v>
      </c>
    </row>
    <row r="384" spans="1:2" x14ac:dyDescent="0.2">
      <c r="A384" s="244" t="s">
        <v>20328</v>
      </c>
      <c r="B384" s="244" t="s">
        <v>20329</v>
      </c>
    </row>
    <row r="385" spans="1:2" x14ac:dyDescent="0.2">
      <c r="A385" s="244" t="s">
        <v>20330</v>
      </c>
      <c r="B385" s="244" t="s">
        <v>20331</v>
      </c>
    </row>
    <row r="386" spans="1:2" x14ac:dyDescent="0.2">
      <c r="A386" s="244" t="s">
        <v>20332</v>
      </c>
      <c r="B386" s="244" t="s">
        <v>20333</v>
      </c>
    </row>
    <row r="387" spans="1:2" x14ac:dyDescent="0.2">
      <c r="A387" s="244" t="s">
        <v>20334</v>
      </c>
      <c r="B387" s="244" t="s">
        <v>20126</v>
      </c>
    </row>
    <row r="388" spans="1:2" x14ac:dyDescent="0.2">
      <c r="A388" s="244" t="s">
        <v>20335</v>
      </c>
      <c r="B388" s="244" t="s">
        <v>20336</v>
      </c>
    </row>
    <row r="389" spans="1:2" x14ac:dyDescent="0.2">
      <c r="A389" s="244" t="s">
        <v>20337</v>
      </c>
      <c r="B389" s="244" t="s">
        <v>20338</v>
      </c>
    </row>
    <row r="390" spans="1:2" x14ac:dyDescent="0.2">
      <c r="A390" s="244" t="s">
        <v>20339</v>
      </c>
      <c r="B390" s="244" t="s">
        <v>20340</v>
      </c>
    </row>
    <row r="391" spans="1:2" x14ac:dyDescent="0.2">
      <c r="A391" s="244" t="s">
        <v>20341</v>
      </c>
      <c r="B391" s="244" t="s">
        <v>20342</v>
      </c>
    </row>
    <row r="392" spans="1:2" x14ac:dyDescent="0.2">
      <c r="A392" s="244" t="s">
        <v>20343</v>
      </c>
      <c r="B392" s="244" t="s">
        <v>20344</v>
      </c>
    </row>
    <row r="393" spans="1:2" x14ac:dyDescent="0.2">
      <c r="A393" s="244" t="s">
        <v>20345</v>
      </c>
      <c r="B393" s="244" t="s">
        <v>20346</v>
      </c>
    </row>
    <row r="394" spans="1:2" x14ac:dyDescent="0.2">
      <c r="A394" s="244" t="s">
        <v>20347</v>
      </c>
      <c r="B394" s="244" t="s">
        <v>20348</v>
      </c>
    </row>
    <row r="395" spans="1:2" x14ac:dyDescent="0.2">
      <c r="A395" s="244" t="s">
        <v>20349</v>
      </c>
      <c r="B395" s="244" t="s">
        <v>20350</v>
      </c>
    </row>
    <row r="396" spans="1:2" x14ac:dyDescent="0.2">
      <c r="A396" s="244" t="s">
        <v>20351</v>
      </c>
      <c r="B396" s="244" t="s">
        <v>20352</v>
      </c>
    </row>
    <row r="397" spans="1:2" x14ac:dyDescent="0.2">
      <c r="A397" s="244" t="s">
        <v>20353</v>
      </c>
      <c r="B397" s="244" t="s">
        <v>20354</v>
      </c>
    </row>
    <row r="398" spans="1:2" x14ac:dyDescent="0.2">
      <c r="A398" s="244" t="s">
        <v>20355</v>
      </c>
      <c r="B398" s="244" t="s">
        <v>20356</v>
      </c>
    </row>
    <row r="399" spans="1:2" x14ac:dyDescent="0.2">
      <c r="A399" s="244" t="s">
        <v>20357</v>
      </c>
      <c r="B399" s="244" t="s">
        <v>20358</v>
      </c>
    </row>
    <row r="400" spans="1:2" x14ac:dyDescent="0.2">
      <c r="A400" s="244" t="s">
        <v>20359</v>
      </c>
      <c r="B400" s="244" t="s">
        <v>20360</v>
      </c>
    </row>
    <row r="401" spans="1:2" x14ac:dyDescent="0.2">
      <c r="A401" s="244" t="s">
        <v>20361</v>
      </c>
      <c r="B401" s="244" t="s">
        <v>20362</v>
      </c>
    </row>
    <row r="402" spans="1:2" x14ac:dyDescent="0.2">
      <c r="A402" s="244" t="s">
        <v>20363</v>
      </c>
      <c r="B402" s="244" t="s">
        <v>19699</v>
      </c>
    </row>
    <row r="403" spans="1:2" x14ac:dyDescent="0.2">
      <c r="A403" s="244" t="s">
        <v>20364</v>
      </c>
      <c r="B403" s="244" t="s">
        <v>20365</v>
      </c>
    </row>
    <row r="404" spans="1:2" x14ac:dyDescent="0.2">
      <c r="A404" s="244" t="s">
        <v>20366</v>
      </c>
      <c r="B404" s="244" t="s">
        <v>20367</v>
      </c>
    </row>
    <row r="405" spans="1:2" x14ac:dyDescent="0.2">
      <c r="A405" s="244" t="s">
        <v>20368</v>
      </c>
      <c r="B405" s="244" t="s">
        <v>19504</v>
      </c>
    </row>
    <row r="406" spans="1:2" x14ac:dyDescent="0.2">
      <c r="A406" s="244" t="s">
        <v>20369</v>
      </c>
      <c r="B406" s="244" t="s">
        <v>20370</v>
      </c>
    </row>
    <row r="407" spans="1:2" x14ac:dyDescent="0.2">
      <c r="A407" s="244" t="s">
        <v>20371</v>
      </c>
      <c r="B407" s="244" t="s">
        <v>20372</v>
      </c>
    </row>
    <row r="408" spans="1:2" x14ac:dyDescent="0.2">
      <c r="A408" s="244" t="s">
        <v>20373</v>
      </c>
      <c r="B408" s="244" t="s">
        <v>20374</v>
      </c>
    </row>
    <row r="409" spans="1:2" x14ac:dyDescent="0.2">
      <c r="A409" s="244" t="s">
        <v>20375</v>
      </c>
      <c r="B409" s="244" t="s">
        <v>20376</v>
      </c>
    </row>
    <row r="410" spans="1:2" x14ac:dyDescent="0.2">
      <c r="A410" s="244" t="s">
        <v>20377</v>
      </c>
      <c r="B410" s="244" t="s">
        <v>20378</v>
      </c>
    </row>
    <row r="411" spans="1:2" x14ac:dyDescent="0.2">
      <c r="A411" s="244" t="s">
        <v>20379</v>
      </c>
      <c r="B411" s="244" t="s">
        <v>20380</v>
      </c>
    </row>
    <row r="412" spans="1:2" x14ac:dyDescent="0.2">
      <c r="A412" s="244" t="s">
        <v>20381</v>
      </c>
      <c r="B412" s="244" t="s">
        <v>20382</v>
      </c>
    </row>
    <row r="413" spans="1:2" x14ac:dyDescent="0.2">
      <c r="A413" s="244" t="s">
        <v>20383</v>
      </c>
      <c r="B413" s="244" t="s">
        <v>20384</v>
      </c>
    </row>
    <row r="414" spans="1:2" x14ac:dyDescent="0.2">
      <c r="A414" s="244" t="s">
        <v>20385</v>
      </c>
      <c r="B414" s="244" t="s">
        <v>20386</v>
      </c>
    </row>
    <row r="415" spans="1:2" x14ac:dyDescent="0.2">
      <c r="A415" s="244" t="s">
        <v>20387</v>
      </c>
      <c r="B415" s="244" t="s">
        <v>20149</v>
      </c>
    </row>
    <row r="416" spans="1:2" x14ac:dyDescent="0.2">
      <c r="A416" s="244" t="s">
        <v>20388</v>
      </c>
      <c r="B416" s="244" t="s">
        <v>20389</v>
      </c>
    </row>
    <row r="417" spans="1:2" x14ac:dyDescent="0.2">
      <c r="A417" s="244" t="s">
        <v>20390</v>
      </c>
      <c r="B417" s="244" t="s">
        <v>20391</v>
      </c>
    </row>
    <row r="418" spans="1:2" x14ac:dyDescent="0.2">
      <c r="A418" s="244" t="s">
        <v>20392</v>
      </c>
      <c r="B418" s="244" t="s">
        <v>20393</v>
      </c>
    </row>
    <row r="419" spans="1:2" x14ac:dyDescent="0.2">
      <c r="A419" s="244" t="s">
        <v>20394</v>
      </c>
      <c r="B419" s="244" t="s">
        <v>20395</v>
      </c>
    </row>
    <row r="420" spans="1:2" x14ac:dyDescent="0.2">
      <c r="A420" s="244" t="s">
        <v>20396</v>
      </c>
      <c r="B420" s="244" t="s">
        <v>20397</v>
      </c>
    </row>
    <row r="421" spans="1:2" x14ac:dyDescent="0.2">
      <c r="A421" s="244" t="s">
        <v>20398</v>
      </c>
      <c r="B421" s="244" t="s">
        <v>20399</v>
      </c>
    </row>
    <row r="422" spans="1:2" x14ac:dyDescent="0.2">
      <c r="A422" s="244" t="s">
        <v>20400</v>
      </c>
      <c r="B422" s="244" t="s">
        <v>20401</v>
      </c>
    </row>
    <row r="423" spans="1:2" x14ac:dyDescent="0.2">
      <c r="A423" s="244" t="s">
        <v>20402</v>
      </c>
      <c r="B423" s="244" t="s">
        <v>20403</v>
      </c>
    </row>
    <row r="424" spans="1:2" x14ac:dyDescent="0.2">
      <c r="A424" s="244" t="s">
        <v>20404</v>
      </c>
      <c r="B424" s="244" t="s">
        <v>20405</v>
      </c>
    </row>
    <row r="425" spans="1:2" x14ac:dyDescent="0.2">
      <c r="A425" s="244" t="s">
        <v>20406</v>
      </c>
      <c r="B425" s="244" t="s">
        <v>20407</v>
      </c>
    </row>
    <row r="426" spans="1:2" x14ac:dyDescent="0.2">
      <c r="A426" s="244" t="s">
        <v>20408</v>
      </c>
      <c r="B426" s="244" t="s">
        <v>20409</v>
      </c>
    </row>
    <row r="427" spans="1:2" x14ac:dyDescent="0.2">
      <c r="A427" s="244" t="s">
        <v>20410</v>
      </c>
      <c r="B427" s="244" t="s">
        <v>20411</v>
      </c>
    </row>
    <row r="428" spans="1:2" x14ac:dyDescent="0.2">
      <c r="A428" s="244" t="s">
        <v>20412</v>
      </c>
      <c r="B428" s="244" t="s">
        <v>20413</v>
      </c>
    </row>
    <row r="429" spans="1:2" x14ac:dyDescent="0.2">
      <c r="A429" s="244" t="s">
        <v>20414</v>
      </c>
      <c r="B429" s="244" t="s">
        <v>20415</v>
      </c>
    </row>
    <row r="430" spans="1:2" x14ac:dyDescent="0.2">
      <c r="A430" s="244" t="s">
        <v>20416</v>
      </c>
      <c r="B430" s="244" t="s">
        <v>20417</v>
      </c>
    </row>
    <row r="431" spans="1:2" x14ac:dyDescent="0.2">
      <c r="A431" s="244" t="s">
        <v>20418</v>
      </c>
      <c r="B431" s="244" t="s">
        <v>20419</v>
      </c>
    </row>
    <row r="432" spans="1:2" x14ac:dyDescent="0.2">
      <c r="A432" s="244" t="s">
        <v>20420</v>
      </c>
      <c r="B432" s="244" t="s">
        <v>20421</v>
      </c>
    </row>
    <row r="433" spans="1:2" x14ac:dyDescent="0.2">
      <c r="A433" s="244" t="s">
        <v>20422</v>
      </c>
      <c r="B433" s="244" t="s">
        <v>20423</v>
      </c>
    </row>
    <row r="434" spans="1:2" x14ac:dyDescent="0.2">
      <c r="A434" s="244" t="s">
        <v>20424</v>
      </c>
      <c r="B434" s="244" t="s">
        <v>20425</v>
      </c>
    </row>
    <row r="435" spans="1:2" x14ac:dyDescent="0.2">
      <c r="A435" s="244" t="s">
        <v>20426</v>
      </c>
      <c r="B435" s="244" t="s">
        <v>20427</v>
      </c>
    </row>
    <row r="436" spans="1:2" x14ac:dyDescent="0.2">
      <c r="A436" s="244" t="s">
        <v>20428</v>
      </c>
      <c r="B436" s="244" t="s">
        <v>20429</v>
      </c>
    </row>
    <row r="437" spans="1:2" x14ac:dyDescent="0.2">
      <c r="A437" s="244" t="s">
        <v>20430</v>
      </c>
      <c r="B437" s="244" t="s">
        <v>20431</v>
      </c>
    </row>
    <row r="438" spans="1:2" x14ac:dyDescent="0.2">
      <c r="A438" s="244" t="s">
        <v>20432</v>
      </c>
      <c r="B438" s="244" t="s">
        <v>20433</v>
      </c>
    </row>
    <row r="439" spans="1:2" x14ac:dyDescent="0.2">
      <c r="A439" s="244" t="s">
        <v>20434</v>
      </c>
      <c r="B439" s="244" t="s">
        <v>20435</v>
      </c>
    </row>
    <row r="440" spans="1:2" x14ac:dyDescent="0.2">
      <c r="A440" s="244" t="s">
        <v>20436</v>
      </c>
      <c r="B440" s="244" t="s">
        <v>20437</v>
      </c>
    </row>
    <row r="441" spans="1:2" x14ac:dyDescent="0.2">
      <c r="A441" s="244" t="s">
        <v>20438</v>
      </c>
      <c r="B441" s="244" t="s">
        <v>20439</v>
      </c>
    </row>
    <row r="442" spans="1:2" x14ac:dyDescent="0.2">
      <c r="A442" s="244" t="s">
        <v>20440</v>
      </c>
      <c r="B442" s="244" t="s">
        <v>20441</v>
      </c>
    </row>
    <row r="443" spans="1:2" x14ac:dyDescent="0.2">
      <c r="A443" s="244" t="s">
        <v>20442</v>
      </c>
      <c r="B443" s="244" t="s">
        <v>20443</v>
      </c>
    </row>
    <row r="444" spans="1:2" x14ac:dyDescent="0.2">
      <c r="A444" s="244" t="s">
        <v>20444</v>
      </c>
      <c r="B444" s="244" t="s">
        <v>20445</v>
      </c>
    </row>
    <row r="445" spans="1:2" x14ac:dyDescent="0.2">
      <c r="A445" s="244" t="s">
        <v>20446</v>
      </c>
      <c r="B445" s="244" t="s">
        <v>20447</v>
      </c>
    </row>
    <row r="446" spans="1:2" x14ac:dyDescent="0.2">
      <c r="A446" s="244" t="s">
        <v>20448</v>
      </c>
      <c r="B446" s="244" t="s">
        <v>20164</v>
      </c>
    </row>
    <row r="447" spans="1:2" x14ac:dyDescent="0.2">
      <c r="A447" s="244" t="s">
        <v>20449</v>
      </c>
      <c r="B447" s="244" t="s">
        <v>20450</v>
      </c>
    </row>
    <row r="448" spans="1:2" x14ac:dyDescent="0.2">
      <c r="A448" s="244" t="s">
        <v>20451</v>
      </c>
      <c r="B448" s="244" t="s">
        <v>20452</v>
      </c>
    </row>
    <row r="449" spans="1:2" x14ac:dyDescent="0.2">
      <c r="A449" s="244" t="s">
        <v>20453</v>
      </c>
      <c r="B449" s="244" t="s">
        <v>20454</v>
      </c>
    </row>
    <row r="450" spans="1:2" x14ac:dyDescent="0.2">
      <c r="A450" s="244" t="s">
        <v>20455</v>
      </c>
      <c r="B450" s="244" t="s">
        <v>20456</v>
      </c>
    </row>
    <row r="451" spans="1:2" x14ac:dyDescent="0.2">
      <c r="A451" s="244" t="s">
        <v>20457</v>
      </c>
      <c r="B451" s="244" t="s">
        <v>20458</v>
      </c>
    </row>
    <row r="452" spans="1:2" x14ac:dyDescent="0.2">
      <c r="A452" s="244" t="s">
        <v>20459</v>
      </c>
      <c r="B452" s="244" t="s">
        <v>20460</v>
      </c>
    </row>
    <row r="453" spans="1:2" x14ac:dyDescent="0.2">
      <c r="A453" s="244" t="s">
        <v>20461</v>
      </c>
      <c r="B453" s="244" t="s">
        <v>20462</v>
      </c>
    </row>
    <row r="454" spans="1:2" x14ac:dyDescent="0.2">
      <c r="A454" s="244" t="s">
        <v>20463</v>
      </c>
      <c r="B454" s="244" t="s">
        <v>20464</v>
      </c>
    </row>
    <row r="455" spans="1:2" x14ac:dyDescent="0.2">
      <c r="A455" s="244" t="s">
        <v>20465</v>
      </c>
      <c r="B455" s="244" t="s">
        <v>20466</v>
      </c>
    </row>
    <row r="456" spans="1:2" x14ac:dyDescent="0.2">
      <c r="A456" s="244" t="s">
        <v>20467</v>
      </c>
      <c r="B456" s="244" t="s">
        <v>20468</v>
      </c>
    </row>
    <row r="457" spans="1:2" x14ac:dyDescent="0.2">
      <c r="A457" s="244" t="s">
        <v>20469</v>
      </c>
      <c r="B457" s="244" t="s">
        <v>20470</v>
      </c>
    </row>
    <row r="458" spans="1:2" x14ac:dyDescent="0.2">
      <c r="A458" s="244" t="s">
        <v>20471</v>
      </c>
      <c r="B458" s="244" t="s">
        <v>20472</v>
      </c>
    </row>
    <row r="459" spans="1:2" x14ac:dyDescent="0.2">
      <c r="A459" s="244" t="s">
        <v>20473</v>
      </c>
      <c r="B459" s="244" t="s">
        <v>20474</v>
      </c>
    </row>
    <row r="460" spans="1:2" x14ac:dyDescent="0.2">
      <c r="A460" s="244" t="s">
        <v>20475</v>
      </c>
      <c r="B460" s="244" t="s">
        <v>20476</v>
      </c>
    </row>
    <row r="461" spans="1:2" x14ac:dyDescent="0.2">
      <c r="A461" s="244" t="s">
        <v>20477</v>
      </c>
      <c r="B461" s="244" t="s">
        <v>20478</v>
      </c>
    </row>
    <row r="462" spans="1:2" x14ac:dyDescent="0.2">
      <c r="A462" s="244" t="s">
        <v>20479</v>
      </c>
      <c r="B462" s="244" t="s">
        <v>20472</v>
      </c>
    </row>
    <row r="463" spans="1:2" x14ac:dyDescent="0.2">
      <c r="A463" s="244" t="s">
        <v>20480</v>
      </c>
      <c r="B463" s="244" t="s">
        <v>20481</v>
      </c>
    </row>
    <row r="464" spans="1:2" x14ac:dyDescent="0.2">
      <c r="A464" s="244" t="s">
        <v>20482</v>
      </c>
      <c r="B464" s="244" t="s">
        <v>20483</v>
      </c>
    </row>
    <row r="465" spans="1:2" x14ac:dyDescent="0.2">
      <c r="A465" s="244" t="s">
        <v>20484</v>
      </c>
      <c r="B465" s="244" t="s">
        <v>20485</v>
      </c>
    </row>
    <row r="466" spans="1:2" x14ac:dyDescent="0.2">
      <c r="A466" s="244" t="s">
        <v>20486</v>
      </c>
      <c r="B466" s="244" t="s">
        <v>19461</v>
      </c>
    </row>
    <row r="467" spans="1:2" x14ac:dyDescent="0.2">
      <c r="A467" s="244" t="s">
        <v>20487</v>
      </c>
      <c r="B467" s="244" t="s">
        <v>20488</v>
      </c>
    </row>
    <row r="468" spans="1:2" x14ac:dyDescent="0.2">
      <c r="A468" s="244" t="s">
        <v>20489</v>
      </c>
      <c r="B468" s="244" t="s">
        <v>20490</v>
      </c>
    </row>
    <row r="469" spans="1:2" x14ac:dyDescent="0.2">
      <c r="A469" s="244" t="s">
        <v>20491</v>
      </c>
      <c r="B469" s="244" t="s">
        <v>20492</v>
      </c>
    </row>
    <row r="470" spans="1:2" x14ac:dyDescent="0.2">
      <c r="A470" s="244" t="s">
        <v>20493</v>
      </c>
      <c r="B470" s="244" t="s">
        <v>20494</v>
      </c>
    </row>
    <row r="471" spans="1:2" x14ac:dyDescent="0.2">
      <c r="A471" s="244" t="s">
        <v>20495</v>
      </c>
      <c r="B471" s="244" t="s">
        <v>20496</v>
      </c>
    </row>
    <row r="472" spans="1:2" x14ac:dyDescent="0.2">
      <c r="A472" s="244" t="s">
        <v>20497</v>
      </c>
      <c r="B472" s="244" t="s">
        <v>20498</v>
      </c>
    </row>
    <row r="473" spans="1:2" x14ac:dyDescent="0.2">
      <c r="A473" s="244" t="s">
        <v>20499</v>
      </c>
      <c r="B473" s="244" t="s">
        <v>20500</v>
      </c>
    </row>
    <row r="474" spans="1:2" x14ac:dyDescent="0.2">
      <c r="A474" s="244" t="s">
        <v>20501</v>
      </c>
      <c r="B474" s="244" t="s">
        <v>20502</v>
      </c>
    </row>
    <row r="475" spans="1:2" x14ac:dyDescent="0.2">
      <c r="A475" s="244" t="s">
        <v>20503</v>
      </c>
      <c r="B475" s="244" t="s">
        <v>20504</v>
      </c>
    </row>
    <row r="476" spans="1:2" x14ac:dyDescent="0.2">
      <c r="A476" s="244" t="s">
        <v>20505</v>
      </c>
      <c r="B476" s="244" t="s">
        <v>20506</v>
      </c>
    </row>
    <row r="477" spans="1:2" x14ac:dyDescent="0.2">
      <c r="A477" s="244" t="s">
        <v>20507</v>
      </c>
      <c r="B477" s="244" t="s">
        <v>20508</v>
      </c>
    </row>
    <row r="478" spans="1:2" x14ac:dyDescent="0.2">
      <c r="A478" s="244" t="s">
        <v>20509</v>
      </c>
      <c r="B478" s="244" t="s">
        <v>20510</v>
      </c>
    </row>
    <row r="479" spans="1:2" x14ac:dyDescent="0.2">
      <c r="A479" s="244" t="s">
        <v>20511</v>
      </c>
      <c r="B479" s="244" t="s">
        <v>20512</v>
      </c>
    </row>
    <row r="480" spans="1:2" x14ac:dyDescent="0.2">
      <c r="A480" s="244" t="s">
        <v>20513</v>
      </c>
      <c r="B480" s="244" t="s">
        <v>20514</v>
      </c>
    </row>
    <row r="481" spans="1:2" x14ac:dyDescent="0.2">
      <c r="A481" s="244" t="s">
        <v>20515</v>
      </c>
      <c r="B481" s="244" t="s">
        <v>20516</v>
      </c>
    </row>
    <row r="482" spans="1:2" x14ac:dyDescent="0.2">
      <c r="A482" s="244" t="s">
        <v>20517</v>
      </c>
      <c r="B482" s="244" t="s">
        <v>20518</v>
      </c>
    </row>
    <row r="483" spans="1:2" x14ac:dyDescent="0.2">
      <c r="A483" s="244" t="s">
        <v>20519</v>
      </c>
      <c r="B483" s="244" t="s">
        <v>20520</v>
      </c>
    </row>
    <row r="484" spans="1:2" x14ac:dyDescent="0.2">
      <c r="A484" s="244" t="s">
        <v>20521</v>
      </c>
      <c r="B484" s="244" t="s">
        <v>19504</v>
      </c>
    </row>
    <row r="485" spans="1:2" x14ac:dyDescent="0.2">
      <c r="A485" s="244" t="s">
        <v>20522</v>
      </c>
      <c r="B485" s="244" t="s">
        <v>20523</v>
      </c>
    </row>
    <row r="486" spans="1:2" x14ac:dyDescent="0.2">
      <c r="A486" s="244" t="s">
        <v>20524</v>
      </c>
      <c r="B486" s="244" t="s">
        <v>20525</v>
      </c>
    </row>
    <row r="487" spans="1:2" x14ac:dyDescent="0.2">
      <c r="A487" s="244" t="s">
        <v>20526</v>
      </c>
      <c r="B487" s="244" t="s">
        <v>20527</v>
      </c>
    </row>
    <row r="488" spans="1:2" x14ac:dyDescent="0.2">
      <c r="A488" s="244" t="s">
        <v>20528</v>
      </c>
      <c r="B488" s="244" t="s">
        <v>20529</v>
      </c>
    </row>
    <row r="489" spans="1:2" x14ac:dyDescent="0.2">
      <c r="A489" s="244" t="s">
        <v>20530</v>
      </c>
      <c r="B489" s="244" t="s">
        <v>20531</v>
      </c>
    </row>
    <row r="490" spans="1:2" x14ac:dyDescent="0.2">
      <c r="A490" s="244" t="s">
        <v>20532</v>
      </c>
      <c r="B490" s="244" t="s">
        <v>20533</v>
      </c>
    </row>
    <row r="491" spans="1:2" x14ac:dyDescent="0.2">
      <c r="A491" s="244" t="s">
        <v>20534</v>
      </c>
      <c r="B491" s="244" t="s">
        <v>20535</v>
      </c>
    </row>
    <row r="492" spans="1:2" x14ac:dyDescent="0.2">
      <c r="A492" s="244" t="s">
        <v>20536</v>
      </c>
      <c r="B492" s="244" t="s">
        <v>20537</v>
      </c>
    </row>
    <row r="493" spans="1:2" x14ac:dyDescent="0.2">
      <c r="A493" s="244" t="s">
        <v>20538</v>
      </c>
      <c r="B493" s="244" t="s">
        <v>20539</v>
      </c>
    </row>
    <row r="494" spans="1:2" x14ac:dyDescent="0.2">
      <c r="A494" s="244" t="s">
        <v>20540</v>
      </c>
      <c r="B494" s="244" t="s">
        <v>20439</v>
      </c>
    </row>
    <row r="495" spans="1:2" x14ac:dyDescent="0.2">
      <c r="A495" s="244" t="s">
        <v>20541</v>
      </c>
      <c r="B495" s="244" t="s">
        <v>19699</v>
      </c>
    </row>
    <row r="496" spans="1:2" x14ac:dyDescent="0.2">
      <c r="A496" s="244" t="s">
        <v>20542</v>
      </c>
      <c r="B496" s="244" t="s">
        <v>20164</v>
      </c>
    </row>
    <row r="497" spans="1:2" x14ac:dyDescent="0.2">
      <c r="A497" s="244" t="s">
        <v>20543</v>
      </c>
      <c r="B497" s="244" t="s">
        <v>19504</v>
      </c>
    </row>
    <row r="498" spans="1:2" x14ac:dyDescent="0.2">
      <c r="A498" s="244" t="s">
        <v>20544</v>
      </c>
      <c r="B498" s="244" t="s">
        <v>20545</v>
      </c>
    </row>
    <row r="499" spans="1:2" x14ac:dyDescent="0.2">
      <c r="A499" s="244" t="s">
        <v>20546</v>
      </c>
      <c r="B499" s="244" t="s">
        <v>20547</v>
      </c>
    </row>
    <row r="500" spans="1:2" x14ac:dyDescent="0.2">
      <c r="A500" s="244" t="s">
        <v>20548</v>
      </c>
      <c r="B500" s="244" t="s">
        <v>20549</v>
      </c>
    </row>
    <row r="501" spans="1:2" x14ac:dyDescent="0.2">
      <c r="A501" s="244" t="s">
        <v>20550</v>
      </c>
      <c r="B501" s="244" t="s">
        <v>20551</v>
      </c>
    </row>
    <row r="502" spans="1:2" x14ac:dyDescent="0.2">
      <c r="A502" s="244" t="s">
        <v>20552</v>
      </c>
      <c r="B502" s="244" t="s">
        <v>20553</v>
      </c>
    </row>
    <row r="503" spans="1:2" x14ac:dyDescent="0.2">
      <c r="A503" s="244" t="s">
        <v>20554</v>
      </c>
      <c r="B503" s="244" t="s">
        <v>20555</v>
      </c>
    </row>
    <row r="504" spans="1:2" x14ac:dyDescent="0.2">
      <c r="A504" s="244" t="s">
        <v>20556</v>
      </c>
      <c r="B504" s="244" t="s">
        <v>20557</v>
      </c>
    </row>
    <row r="505" spans="1:2" x14ac:dyDescent="0.2">
      <c r="A505" s="244" t="s">
        <v>20558</v>
      </c>
      <c r="B505" s="244" t="s">
        <v>20559</v>
      </c>
    </row>
    <row r="506" spans="1:2" x14ac:dyDescent="0.2">
      <c r="A506" s="244" t="s">
        <v>20560</v>
      </c>
      <c r="B506" s="244" t="s">
        <v>20561</v>
      </c>
    </row>
    <row r="507" spans="1:2" x14ac:dyDescent="0.2">
      <c r="A507" s="244" t="s">
        <v>20562</v>
      </c>
      <c r="B507" s="244" t="s">
        <v>20563</v>
      </c>
    </row>
    <row r="508" spans="1:2" x14ac:dyDescent="0.2">
      <c r="A508" s="244" t="s">
        <v>20564</v>
      </c>
      <c r="B508" s="244" t="s">
        <v>20565</v>
      </c>
    </row>
    <row r="509" spans="1:2" x14ac:dyDescent="0.2">
      <c r="A509" s="244" t="s">
        <v>20566</v>
      </c>
      <c r="B509" s="244" t="s">
        <v>20567</v>
      </c>
    </row>
    <row r="510" spans="1:2" x14ac:dyDescent="0.2">
      <c r="A510" s="244" t="s">
        <v>20568</v>
      </c>
      <c r="B510" s="244" t="s">
        <v>20569</v>
      </c>
    </row>
    <row r="511" spans="1:2" x14ac:dyDescent="0.2">
      <c r="A511" s="244" t="s">
        <v>20570</v>
      </c>
      <c r="B511" s="244" t="s">
        <v>20571</v>
      </c>
    </row>
    <row r="512" spans="1:2" x14ac:dyDescent="0.2">
      <c r="A512" s="244" t="s">
        <v>20572</v>
      </c>
      <c r="B512" s="244" t="s">
        <v>20573</v>
      </c>
    </row>
    <row r="513" spans="1:2" x14ac:dyDescent="0.2">
      <c r="A513" s="244" t="s">
        <v>20574</v>
      </c>
      <c r="B513" s="244" t="s">
        <v>20575</v>
      </c>
    </row>
    <row r="514" spans="1:2" x14ac:dyDescent="0.2">
      <c r="A514" s="244" t="s">
        <v>20576</v>
      </c>
      <c r="B514" s="244" t="s">
        <v>20577</v>
      </c>
    </row>
    <row r="515" spans="1:2" x14ac:dyDescent="0.2">
      <c r="A515" s="244" t="s">
        <v>20578</v>
      </c>
      <c r="B515" s="244" t="s">
        <v>20579</v>
      </c>
    </row>
    <row r="516" spans="1:2" x14ac:dyDescent="0.2">
      <c r="A516" s="244" t="s">
        <v>20580</v>
      </c>
      <c r="B516" s="244" t="s">
        <v>20581</v>
      </c>
    </row>
    <row r="517" spans="1:2" x14ac:dyDescent="0.2">
      <c r="A517" s="244" t="s">
        <v>20582</v>
      </c>
      <c r="B517" s="244" t="s">
        <v>20583</v>
      </c>
    </row>
    <row r="518" spans="1:2" x14ac:dyDescent="0.2">
      <c r="A518" s="244" t="s">
        <v>20584</v>
      </c>
      <c r="B518" s="244" t="s">
        <v>20585</v>
      </c>
    </row>
    <row r="519" spans="1:2" x14ac:dyDescent="0.2">
      <c r="A519" s="244" t="s">
        <v>20586</v>
      </c>
      <c r="B519" s="244" t="s">
        <v>20587</v>
      </c>
    </row>
    <row r="520" spans="1:2" x14ac:dyDescent="0.2">
      <c r="A520" s="244" t="s">
        <v>20588</v>
      </c>
      <c r="B520" s="244" t="s">
        <v>20589</v>
      </c>
    </row>
    <row r="521" spans="1:2" x14ac:dyDescent="0.2">
      <c r="A521" s="244" t="s">
        <v>20590</v>
      </c>
      <c r="B521" s="244" t="s">
        <v>19699</v>
      </c>
    </row>
    <row r="522" spans="1:2" x14ac:dyDescent="0.2">
      <c r="A522" s="244" t="s">
        <v>20591</v>
      </c>
      <c r="B522" s="244" t="s">
        <v>20592</v>
      </c>
    </row>
    <row r="523" spans="1:2" x14ac:dyDescent="0.2">
      <c r="A523" s="244" t="s">
        <v>20593</v>
      </c>
      <c r="B523" s="244" t="s">
        <v>20594</v>
      </c>
    </row>
    <row r="524" spans="1:2" x14ac:dyDescent="0.2">
      <c r="A524" s="244" t="s">
        <v>20595</v>
      </c>
      <c r="B524" s="244" t="s">
        <v>19504</v>
      </c>
    </row>
    <row r="525" spans="1:2" x14ac:dyDescent="0.2">
      <c r="A525" s="244" t="s">
        <v>20596</v>
      </c>
      <c r="B525" s="244" t="s">
        <v>20597</v>
      </c>
    </row>
    <row r="526" spans="1:2" x14ac:dyDescent="0.2">
      <c r="A526" s="244" t="s">
        <v>20598</v>
      </c>
      <c r="B526" s="244" t="s">
        <v>20599</v>
      </c>
    </row>
    <row r="527" spans="1:2" x14ac:dyDescent="0.2">
      <c r="A527" s="244" t="s">
        <v>20600</v>
      </c>
      <c r="B527" s="244" t="s">
        <v>20601</v>
      </c>
    </row>
    <row r="528" spans="1:2" x14ac:dyDescent="0.2">
      <c r="A528" s="244" t="s">
        <v>20602</v>
      </c>
      <c r="B528" s="244" t="s">
        <v>20164</v>
      </c>
    </row>
    <row r="529" spans="1:2" x14ac:dyDescent="0.2">
      <c r="A529" s="244" t="s">
        <v>20603</v>
      </c>
      <c r="B529" s="244" t="s">
        <v>20604</v>
      </c>
    </row>
    <row r="530" spans="1:2" x14ac:dyDescent="0.2">
      <c r="A530" s="244" t="s">
        <v>20605</v>
      </c>
      <c r="B530" s="244" t="s">
        <v>20606</v>
      </c>
    </row>
    <row r="531" spans="1:2" x14ac:dyDescent="0.2">
      <c r="A531" s="244" t="s">
        <v>20607</v>
      </c>
      <c r="B531" s="244" t="s">
        <v>20608</v>
      </c>
    </row>
    <row r="532" spans="1:2" x14ac:dyDescent="0.2">
      <c r="A532" s="244" t="s">
        <v>20609</v>
      </c>
      <c r="B532" s="244" t="s">
        <v>20610</v>
      </c>
    </row>
    <row r="533" spans="1:2" x14ac:dyDescent="0.2">
      <c r="A533" s="244" t="s">
        <v>20611</v>
      </c>
      <c r="B533" s="244" t="s">
        <v>20612</v>
      </c>
    </row>
    <row r="534" spans="1:2" x14ac:dyDescent="0.2">
      <c r="A534" s="244" t="s">
        <v>20613</v>
      </c>
      <c r="B534" s="244" t="s">
        <v>20614</v>
      </c>
    </row>
    <row r="535" spans="1:2" x14ac:dyDescent="0.2">
      <c r="A535" s="244" t="s">
        <v>20615</v>
      </c>
      <c r="B535" s="244" t="s">
        <v>20616</v>
      </c>
    </row>
    <row r="536" spans="1:2" x14ac:dyDescent="0.2">
      <c r="A536" s="244" t="s">
        <v>20617</v>
      </c>
      <c r="B536" s="244" t="s">
        <v>20618</v>
      </c>
    </row>
    <row r="537" spans="1:2" x14ac:dyDescent="0.2">
      <c r="A537" s="244" t="s">
        <v>20619</v>
      </c>
      <c r="B537" s="244" t="s">
        <v>20620</v>
      </c>
    </row>
    <row r="538" spans="1:2" x14ac:dyDescent="0.2">
      <c r="A538" s="244" t="s">
        <v>20621</v>
      </c>
      <c r="B538" s="244" t="s">
        <v>20622</v>
      </c>
    </row>
    <row r="539" spans="1:2" x14ac:dyDescent="0.2">
      <c r="A539" s="244" t="s">
        <v>20623</v>
      </c>
      <c r="B539" s="244" t="s">
        <v>20624</v>
      </c>
    </row>
    <row r="540" spans="1:2" x14ac:dyDescent="0.2">
      <c r="A540" s="244" t="s">
        <v>20625</v>
      </c>
      <c r="B540" s="244" t="s">
        <v>20624</v>
      </c>
    </row>
    <row r="541" spans="1:2" x14ac:dyDescent="0.2">
      <c r="A541" s="244" t="s">
        <v>20626</v>
      </c>
      <c r="B541" s="244" t="s">
        <v>20622</v>
      </c>
    </row>
    <row r="542" spans="1:2" x14ac:dyDescent="0.2">
      <c r="A542" s="244" t="s">
        <v>20627</v>
      </c>
      <c r="B542" s="244" t="s">
        <v>20628</v>
      </c>
    </row>
    <row r="543" spans="1:2" x14ac:dyDescent="0.2">
      <c r="A543" s="244" t="s">
        <v>20629</v>
      </c>
      <c r="B543" s="244" t="s">
        <v>20630</v>
      </c>
    </row>
    <row r="544" spans="1:2" x14ac:dyDescent="0.2">
      <c r="A544" s="244" t="s">
        <v>20631</v>
      </c>
      <c r="B544" s="244" t="s">
        <v>20632</v>
      </c>
    </row>
    <row r="545" spans="1:2" x14ac:dyDescent="0.2">
      <c r="A545" s="244" t="s">
        <v>20633</v>
      </c>
      <c r="B545" s="244" t="s">
        <v>20634</v>
      </c>
    </row>
    <row r="546" spans="1:2" x14ac:dyDescent="0.2">
      <c r="A546" s="244" t="s">
        <v>20635</v>
      </c>
      <c r="B546" s="244" t="s">
        <v>20636</v>
      </c>
    </row>
    <row r="547" spans="1:2" x14ac:dyDescent="0.2">
      <c r="A547" s="244" t="s">
        <v>20637</v>
      </c>
      <c r="B547" s="244" t="s">
        <v>20638</v>
      </c>
    </row>
    <row r="548" spans="1:2" x14ac:dyDescent="0.2">
      <c r="A548" s="244" t="s">
        <v>20639</v>
      </c>
      <c r="B548" s="244" t="s">
        <v>20640</v>
      </c>
    </row>
    <row r="549" spans="1:2" x14ac:dyDescent="0.2">
      <c r="A549" s="244" t="s">
        <v>20641</v>
      </c>
      <c r="B549" s="244" t="s">
        <v>20642</v>
      </c>
    </row>
    <row r="550" spans="1:2" x14ac:dyDescent="0.2">
      <c r="A550" s="244" t="s">
        <v>20643</v>
      </c>
      <c r="B550" s="244" t="s">
        <v>20245</v>
      </c>
    </row>
    <row r="551" spans="1:2" x14ac:dyDescent="0.2">
      <c r="A551" s="244" t="s">
        <v>20644</v>
      </c>
      <c r="B551" s="244" t="s">
        <v>20645</v>
      </c>
    </row>
    <row r="552" spans="1:2" x14ac:dyDescent="0.2">
      <c r="A552" s="244" t="s">
        <v>20646</v>
      </c>
      <c r="B552" s="244" t="s">
        <v>20647</v>
      </c>
    </row>
    <row r="553" spans="1:2" x14ac:dyDescent="0.2">
      <c r="A553" s="244" t="s">
        <v>20648</v>
      </c>
      <c r="B553" s="244" t="s">
        <v>20649</v>
      </c>
    </row>
    <row r="554" spans="1:2" x14ac:dyDescent="0.2">
      <c r="A554" s="244" t="s">
        <v>20650</v>
      </c>
      <c r="B554" s="244" t="s">
        <v>20651</v>
      </c>
    </row>
    <row r="555" spans="1:2" x14ac:dyDescent="0.2">
      <c r="A555" s="244" t="s">
        <v>20652</v>
      </c>
      <c r="B555" s="244" t="s">
        <v>20653</v>
      </c>
    </row>
    <row r="556" spans="1:2" x14ac:dyDescent="0.2">
      <c r="A556" s="244" t="s">
        <v>20654</v>
      </c>
      <c r="B556" s="244" t="s">
        <v>20655</v>
      </c>
    </row>
    <row r="557" spans="1:2" x14ac:dyDescent="0.2">
      <c r="A557" s="244" t="s">
        <v>20656</v>
      </c>
      <c r="B557" s="244" t="s">
        <v>20657</v>
      </c>
    </row>
    <row r="558" spans="1:2" x14ac:dyDescent="0.2">
      <c r="A558" s="244" t="s">
        <v>20658</v>
      </c>
      <c r="B558" s="244" t="s">
        <v>20659</v>
      </c>
    </row>
    <row r="559" spans="1:2" x14ac:dyDescent="0.2">
      <c r="A559" s="244" t="s">
        <v>20660</v>
      </c>
      <c r="B559" s="244" t="s">
        <v>20661</v>
      </c>
    </row>
    <row r="560" spans="1:2" x14ac:dyDescent="0.2">
      <c r="A560" s="244" t="s">
        <v>20662</v>
      </c>
      <c r="B560" s="244" t="s">
        <v>20663</v>
      </c>
    </row>
    <row r="561" spans="1:2" x14ac:dyDescent="0.2">
      <c r="A561" s="244" t="s">
        <v>20664</v>
      </c>
      <c r="B561" s="244" t="s">
        <v>20665</v>
      </c>
    </row>
    <row r="562" spans="1:2" x14ac:dyDescent="0.2">
      <c r="A562" s="244" t="s">
        <v>20666</v>
      </c>
      <c r="B562" s="244" t="s">
        <v>20667</v>
      </c>
    </row>
    <row r="563" spans="1:2" x14ac:dyDescent="0.2">
      <c r="A563" s="244" t="s">
        <v>20668</v>
      </c>
      <c r="B563" s="244" t="s">
        <v>20669</v>
      </c>
    </row>
    <row r="564" spans="1:2" x14ac:dyDescent="0.2">
      <c r="A564" s="244" t="s">
        <v>20670</v>
      </c>
      <c r="B564" s="244" t="s">
        <v>20671</v>
      </c>
    </row>
    <row r="565" spans="1:2" x14ac:dyDescent="0.2">
      <c r="A565" s="244" t="s">
        <v>20672</v>
      </c>
      <c r="B565" s="244" t="s">
        <v>20673</v>
      </c>
    </row>
    <row r="566" spans="1:2" x14ac:dyDescent="0.2">
      <c r="A566" s="244" t="s">
        <v>20674</v>
      </c>
      <c r="B566" s="244" t="s">
        <v>20675</v>
      </c>
    </row>
    <row r="567" spans="1:2" x14ac:dyDescent="0.2">
      <c r="A567" s="244" t="s">
        <v>20676</v>
      </c>
      <c r="B567" s="244" t="s">
        <v>20677</v>
      </c>
    </row>
    <row r="568" spans="1:2" x14ac:dyDescent="0.2">
      <c r="A568" s="244" t="s">
        <v>20678</v>
      </c>
      <c r="B568" s="244" t="s">
        <v>20679</v>
      </c>
    </row>
    <row r="569" spans="1:2" x14ac:dyDescent="0.2">
      <c r="A569" s="244" t="s">
        <v>20680</v>
      </c>
      <c r="B569" s="244" t="s">
        <v>20681</v>
      </c>
    </row>
    <row r="570" spans="1:2" x14ac:dyDescent="0.2">
      <c r="A570" s="244" t="s">
        <v>20682</v>
      </c>
      <c r="B570" s="244" t="s">
        <v>20683</v>
      </c>
    </row>
    <row r="571" spans="1:2" x14ac:dyDescent="0.2">
      <c r="A571" s="244" t="s">
        <v>20684</v>
      </c>
      <c r="B571" s="244" t="s">
        <v>20685</v>
      </c>
    </row>
    <row r="572" spans="1:2" x14ac:dyDescent="0.2">
      <c r="A572" s="244" t="s">
        <v>20686</v>
      </c>
      <c r="B572" s="244" t="s">
        <v>20687</v>
      </c>
    </row>
    <row r="573" spans="1:2" x14ac:dyDescent="0.2">
      <c r="A573" s="244" t="s">
        <v>20688</v>
      </c>
      <c r="B573" s="244" t="s">
        <v>20689</v>
      </c>
    </row>
    <row r="574" spans="1:2" x14ac:dyDescent="0.2">
      <c r="A574" s="244" t="s">
        <v>20690</v>
      </c>
      <c r="B574" s="244" t="s">
        <v>20691</v>
      </c>
    </row>
    <row r="575" spans="1:2" x14ac:dyDescent="0.2">
      <c r="A575" s="244" t="s">
        <v>20692</v>
      </c>
      <c r="B575" s="244" t="s">
        <v>20693</v>
      </c>
    </row>
    <row r="576" spans="1:2" x14ac:dyDescent="0.2">
      <c r="A576" s="244" t="s">
        <v>20694</v>
      </c>
      <c r="B576" s="244" t="s">
        <v>20695</v>
      </c>
    </row>
    <row r="577" spans="1:2" x14ac:dyDescent="0.2">
      <c r="A577" s="244" t="s">
        <v>20696</v>
      </c>
      <c r="B577" s="244" t="s">
        <v>20697</v>
      </c>
    </row>
    <row r="578" spans="1:2" x14ac:dyDescent="0.2">
      <c r="A578" s="244" t="s">
        <v>20698</v>
      </c>
      <c r="B578" s="244" t="s">
        <v>20699</v>
      </c>
    </row>
    <row r="579" spans="1:2" x14ac:dyDescent="0.2">
      <c r="A579" s="244" t="s">
        <v>20700</v>
      </c>
      <c r="B579" s="244" t="s">
        <v>20701</v>
      </c>
    </row>
    <row r="580" spans="1:2" x14ac:dyDescent="0.2">
      <c r="A580" s="244" t="s">
        <v>20702</v>
      </c>
      <c r="B580" s="244" t="s">
        <v>20703</v>
      </c>
    </row>
    <row r="581" spans="1:2" x14ac:dyDescent="0.2">
      <c r="A581" s="244" t="s">
        <v>20704</v>
      </c>
      <c r="B581" s="244" t="s">
        <v>20705</v>
      </c>
    </row>
    <row r="582" spans="1:2" x14ac:dyDescent="0.2">
      <c r="A582" s="244" t="s">
        <v>20706</v>
      </c>
      <c r="B582" s="244" t="s">
        <v>20707</v>
      </c>
    </row>
    <row r="583" spans="1:2" x14ac:dyDescent="0.2">
      <c r="A583" s="244" t="s">
        <v>20708</v>
      </c>
      <c r="B583" s="244" t="s">
        <v>19504</v>
      </c>
    </row>
    <row r="584" spans="1:2" x14ac:dyDescent="0.2">
      <c r="A584" s="244" t="s">
        <v>20709</v>
      </c>
      <c r="B584" s="244" t="s">
        <v>20374</v>
      </c>
    </row>
    <row r="585" spans="1:2" x14ac:dyDescent="0.2">
      <c r="A585" s="244" t="s">
        <v>20710</v>
      </c>
      <c r="B585" s="244" t="s">
        <v>20711</v>
      </c>
    </row>
    <row r="586" spans="1:2" x14ac:dyDescent="0.2">
      <c r="A586" s="244" t="s">
        <v>20712</v>
      </c>
      <c r="B586" s="244" t="s">
        <v>20713</v>
      </c>
    </row>
    <row r="587" spans="1:2" x14ac:dyDescent="0.2">
      <c r="A587" s="244" t="s">
        <v>20714</v>
      </c>
      <c r="B587" s="244" t="s">
        <v>20715</v>
      </c>
    </row>
    <row r="588" spans="1:2" x14ac:dyDescent="0.2">
      <c r="A588" s="244" t="s">
        <v>20716</v>
      </c>
      <c r="B588" s="244" t="s">
        <v>20717</v>
      </c>
    </row>
    <row r="589" spans="1:2" x14ac:dyDescent="0.2">
      <c r="A589" s="244" t="s">
        <v>20718</v>
      </c>
      <c r="B589" s="244" t="s">
        <v>20395</v>
      </c>
    </row>
    <row r="590" spans="1:2" x14ac:dyDescent="0.2">
      <c r="A590" s="244" t="s">
        <v>20719</v>
      </c>
      <c r="B590" s="244" t="s">
        <v>20720</v>
      </c>
    </row>
    <row r="591" spans="1:2" x14ac:dyDescent="0.2">
      <c r="A591" s="244" t="s">
        <v>20721</v>
      </c>
      <c r="B591" s="244" t="s">
        <v>20722</v>
      </c>
    </row>
    <row r="592" spans="1:2" x14ac:dyDescent="0.2">
      <c r="A592" s="244" t="s">
        <v>20723</v>
      </c>
      <c r="B592" s="244" t="s">
        <v>20724</v>
      </c>
    </row>
    <row r="593" spans="1:2" x14ac:dyDescent="0.2">
      <c r="A593" s="244" t="s">
        <v>20725</v>
      </c>
      <c r="B593" s="244" t="s">
        <v>20726</v>
      </c>
    </row>
    <row r="594" spans="1:2" x14ac:dyDescent="0.2">
      <c r="A594" s="244" t="s">
        <v>20727</v>
      </c>
      <c r="B594" s="244" t="s">
        <v>20164</v>
      </c>
    </row>
    <row r="595" spans="1:2" x14ac:dyDescent="0.2">
      <c r="A595" s="244" t="s">
        <v>20728</v>
      </c>
      <c r="B595" s="244" t="s">
        <v>19699</v>
      </c>
    </row>
    <row r="596" spans="1:2" x14ac:dyDescent="0.2">
      <c r="A596" s="244" t="s">
        <v>20729</v>
      </c>
      <c r="B596" s="244" t="s">
        <v>20730</v>
      </c>
    </row>
    <row r="597" spans="1:2" x14ac:dyDescent="0.2">
      <c r="A597" s="244" t="s">
        <v>20731</v>
      </c>
      <c r="B597" s="244" t="s">
        <v>20732</v>
      </c>
    </row>
    <row r="598" spans="1:2" x14ac:dyDescent="0.2">
      <c r="A598" s="244" t="s">
        <v>20733</v>
      </c>
      <c r="B598" s="244" t="s">
        <v>20734</v>
      </c>
    </row>
    <row r="599" spans="1:2" x14ac:dyDescent="0.2">
      <c r="A599" s="244" t="s">
        <v>20735</v>
      </c>
      <c r="B599" s="244" t="s">
        <v>20736</v>
      </c>
    </row>
    <row r="600" spans="1:2" x14ac:dyDescent="0.2">
      <c r="A600" s="244" t="s">
        <v>20737</v>
      </c>
      <c r="B600" s="244" t="s">
        <v>20738</v>
      </c>
    </row>
    <row r="601" spans="1:2" x14ac:dyDescent="0.2">
      <c r="A601" s="244" t="s">
        <v>20739</v>
      </c>
      <c r="B601" s="244" t="s">
        <v>20740</v>
      </c>
    </row>
    <row r="602" spans="1:2" x14ac:dyDescent="0.2">
      <c r="A602" s="244" t="s">
        <v>20741</v>
      </c>
      <c r="B602" s="244" t="s">
        <v>20742</v>
      </c>
    </row>
    <row r="603" spans="1:2" x14ac:dyDescent="0.2">
      <c r="A603" s="244" t="s">
        <v>20743</v>
      </c>
      <c r="B603" s="244" t="s">
        <v>20744</v>
      </c>
    </row>
    <row r="604" spans="1:2" x14ac:dyDescent="0.2">
      <c r="A604" s="244" t="s">
        <v>20745</v>
      </c>
      <c r="B604" s="244" t="s">
        <v>20746</v>
      </c>
    </row>
    <row r="605" spans="1:2" x14ac:dyDescent="0.2">
      <c r="A605" s="244" t="s">
        <v>20747</v>
      </c>
      <c r="B605" s="244" t="s">
        <v>20748</v>
      </c>
    </row>
    <row r="606" spans="1:2" x14ac:dyDescent="0.2">
      <c r="A606" s="244" t="s">
        <v>20749</v>
      </c>
      <c r="B606" s="244" t="s">
        <v>20750</v>
      </c>
    </row>
    <row r="607" spans="1:2" x14ac:dyDescent="0.2">
      <c r="A607" s="244" t="s">
        <v>20751</v>
      </c>
      <c r="B607" s="244" t="s">
        <v>20752</v>
      </c>
    </row>
    <row r="608" spans="1:2" x14ac:dyDescent="0.2">
      <c r="A608" s="244" t="s">
        <v>20753</v>
      </c>
      <c r="B608" s="244" t="s">
        <v>20754</v>
      </c>
    </row>
    <row r="609" spans="1:2" x14ac:dyDescent="0.2">
      <c r="A609" s="244" t="s">
        <v>20755</v>
      </c>
      <c r="B609" s="244" t="s">
        <v>20756</v>
      </c>
    </row>
    <row r="610" spans="1:2" x14ac:dyDescent="0.2">
      <c r="A610" s="244" t="s">
        <v>20757</v>
      </c>
      <c r="B610" s="244" t="s">
        <v>20758</v>
      </c>
    </row>
    <row r="611" spans="1:2" x14ac:dyDescent="0.2">
      <c r="A611" s="244" t="s">
        <v>20759</v>
      </c>
      <c r="B611" s="244" t="s">
        <v>20760</v>
      </c>
    </row>
    <row r="612" spans="1:2" x14ac:dyDescent="0.2">
      <c r="A612" s="244" t="s">
        <v>20761</v>
      </c>
      <c r="B612" s="244" t="s">
        <v>20762</v>
      </c>
    </row>
    <row r="613" spans="1:2" x14ac:dyDescent="0.2">
      <c r="A613" s="244" t="s">
        <v>20763</v>
      </c>
      <c r="B613" s="244" t="s">
        <v>20764</v>
      </c>
    </row>
    <row r="614" spans="1:2" x14ac:dyDescent="0.2">
      <c r="A614" s="244" t="s">
        <v>20765</v>
      </c>
      <c r="B614" s="244" t="s">
        <v>20766</v>
      </c>
    </row>
    <row r="615" spans="1:2" x14ac:dyDescent="0.2">
      <c r="A615" s="244" t="s">
        <v>20767</v>
      </c>
      <c r="B615" s="244" t="s">
        <v>20768</v>
      </c>
    </row>
    <row r="616" spans="1:2" x14ac:dyDescent="0.2">
      <c r="A616" s="244" t="s">
        <v>20769</v>
      </c>
      <c r="B616" s="244" t="s">
        <v>20770</v>
      </c>
    </row>
    <row r="617" spans="1:2" x14ac:dyDescent="0.2">
      <c r="A617" s="244" t="s">
        <v>20771</v>
      </c>
      <c r="B617" s="244" t="s">
        <v>19461</v>
      </c>
    </row>
    <row r="618" spans="1:2" x14ac:dyDescent="0.2">
      <c r="A618" s="244" t="s">
        <v>20772</v>
      </c>
      <c r="B618" s="244" t="s">
        <v>20773</v>
      </c>
    </row>
    <row r="619" spans="1:2" x14ac:dyDescent="0.2">
      <c r="A619" s="244" t="s">
        <v>20774</v>
      </c>
      <c r="B619" s="244" t="s">
        <v>20775</v>
      </c>
    </row>
    <row r="620" spans="1:2" x14ac:dyDescent="0.2">
      <c r="A620" s="244" t="s">
        <v>20776</v>
      </c>
      <c r="B620" s="244" t="s">
        <v>20777</v>
      </c>
    </row>
    <row r="621" spans="1:2" x14ac:dyDescent="0.2">
      <c r="A621" s="244" t="s">
        <v>20778</v>
      </c>
      <c r="B621" s="244" t="s">
        <v>20779</v>
      </c>
    </row>
    <row r="622" spans="1:2" x14ac:dyDescent="0.2">
      <c r="A622" s="244" t="s">
        <v>20780</v>
      </c>
      <c r="B622" s="244" t="s">
        <v>20781</v>
      </c>
    </row>
    <row r="623" spans="1:2" x14ac:dyDescent="0.2">
      <c r="A623" s="244" t="s">
        <v>20782</v>
      </c>
      <c r="B623" s="244" t="s">
        <v>20783</v>
      </c>
    </row>
    <row r="624" spans="1:2" x14ac:dyDescent="0.2">
      <c r="A624" s="244" t="s">
        <v>20784</v>
      </c>
      <c r="B624" s="244" t="s">
        <v>19715</v>
      </c>
    </row>
    <row r="625" spans="1:2" x14ac:dyDescent="0.2">
      <c r="A625" s="244" t="s">
        <v>20785</v>
      </c>
      <c r="B625" s="244" t="s">
        <v>20786</v>
      </c>
    </row>
    <row r="626" spans="1:2" x14ac:dyDescent="0.2">
      <c r="A626" s="244" t="s">
        <v>20787</v>
      </c>
      <c r="B626" s="244" t="s">
        <v>20788</v>
      </c>
    </row>
    <row r="627" spans="1:2" x14ac:dyDescent="0.2">
      <c r="A627" s="244" t="s">
        <v>20789</v>
      </c>
      <c r="B627" s="244" t="s">
        <v>20790</v>
      </c>
    </row>
    <row r="628" spans="1:2" x14ac:dyDescent="0.2">
      <c r="A628" s="244" t="s">
        <v>20791</v>
      </c>
      <c r="B628" s="244" t="s">
        <v>19669</v>
      </c>
    </row>
    <row r="629" spans="1:2" x14ac:dyDescent="0.2">
      <c r="A629" s="244" t="s">
        <v>20792</v>
      </c>
      <c r="B629" s="244" t="s">
        <v>20793</v>
      </c>
    </row>
    <row r="630" spans="1:2" x14ac:dyDescent="0.2">
      <c r="A630" s="244" t="s">
        <v>20794</v>
      </c>
      <c r="B630" s="244" t="s">
        <v>20795</v>
      </c>
    </row>
    <row r="631" spans="1:2" x14ac:dyDescent="0.2">
      <c r="A631" s="244" t="s">
        <v>20796</v>
      </c>
      <c r="B631" s="244" t="s">
        <v>20795</v>
      </c>
    </row>
    <row r="632" spans="1:2" x14ac:dyDescent="0.2">
      <c r="A632" s="244" t="s">
        <v>20797</v>
      </c>
      <c r="B632" s="244" t="s">
        <v>20798</v>
      </c>
    </row>
    <row r="633" spans="1:2" x14ac:dyDescent="0.2">
      <c r="A633" s="244" t="s">
        <v>20799</v>
      </c>
      <c r="B633" s="244" t="s">
        <v>19699</v>
      </c>
    </row>
    <row r="634" spans="1:2" x14ac:dyDescent="0.2">
      <c r="A634" s="244" t="s">
        <v>20800</v>
      </c>
      <c r="B634" s="244" t="s">
        <v>20801</v>
      </c>
    </row>
    <row r="635" spans="1:2" x14ac:dyDescent="0.2">
      <c r="A635" s="244" t="s">
        <v>20802</v>
      </c>
      <c r="B635" s="244" t="s">
        <v>19504</v>
      </c>
    </row>
    <row r="636" spans="1:2" x14ac:dyDescent="0.2">
      <c r="A636" s="244" t="s">
        <v>20803</v>
      </c>
      <c r="B636" s="244" t="s">
        <v>20804</v>
      </c>
    </row>
    <row r="637" spans="1:2" x14ac:dyDescent="0.2">
      <c r="A637" s="244" t="s">
        <v>20805</v>
      </c>
      <c r="B637" s="244" t="s">
        <v>20806</v>
      </c>
    </row>
    <row r="638" spans="1:2" x14ac:dyDescent="0.2">
      <c r="A638" s="244" t="s">
        <v>20807</v>
      </c>
      <c r="B638" s="244" t="s">
        <v>20808</v>
      </c>
    </row>
    <row r="639" spans="1:2" x14ac:dyDescent="0.2">
      <c r="A639" s="244" t="s">
        <v>20809</v>
      </c>
      <c r="B639" s="244" t="s">
        <v>20810</v>
      </c>
    </row>
    <row r="640" spans="1:2" x14ac:dyDescent="0.2">
      <c r="A640" s="244" t="s">
        <v>20811</v>
      </c>
      <c r="B640" s="244" t="s">
        <v>20812</v>
      </c>
    </row>
    <row r="641" spans="1:2" x14ac:dyDescent="0.2">
      <c r="A641" s="244" t="s">
        <v>20813</v>
      </c>
      <c r="B641" s="244" t="s">
        <v>20814</v>
      </c>
    </row>
    <row r="642" spans="1:2" x14ac:dyDescent="0.2">
      <c r="A642" s="244" t="s">
        <v>20815</v>
      </c>
      <c r="B642" s="244" t="s">
        <v>20164</v>
      </c>
    </row>
    <row r="643" spans="1:2" x14ac:dyDescent="0.2">
      <c r="A643" s="244" t="s">
        <v>20816</v>
      </c>
      <c r="B643" s="244" t="s">
        <v>20817</v>
      </c>
    </row>
    <row r="644" spans="1:2" x14ac:dyDescent="0.2">
      <c r="A644" s="244" t="s">
        <v>20818</v>
      </c>
      <c r="B644" s="244" t="s">
        <v>20819</v>
      </c>
    </row>
    <row r="645" spans="1:2" x14ac:dyDescent="0.2">
      <c r="A645" s="244" t="s">
        <v>20820</v>
      </c>
      <c r="B645" s="244" t="s">
        <v>20821</v>
      </c>
    </row>
    <row r="646" spans="1:2" x14ac:dyDescent="0.2">
      <c r="A646" s="244" t="s">
        <v>20822</v>
      </c>
      <c r="B646" s="244" t="s">
        <v>20823</v>
      </c>
    </row>
    <row r="647" spans="1:2" x14ac:dyDescent="0.2">
      <c r="A647" s="244" t="s">
        <v>20824</v>
      </c>
      <c r="B647" s="244" t="s">
        <v>20825</v>
      </c>
    </row>
    <row r="648" spans="1:2" x14ac:dyDescent="0.2">
      <c r="A648" s="244" t="s">
        <v>20826</v>
      </c>
      <c r="B648" s="244" t="s">
        <v>20827</v>
      </c>
    </row>
    <row r="649" spans="1:2" x14ac:dyDescent="0.2">
      <c r="A649" s="244" t="s">
        <v>20828</v>
      </c>
      <c r="B649" s="244" t="s">
        <v>20829</v>
      </c>
    </row>
    <row r="650" spans="1:2" x14ac:dyDescent="0.2">
      <c r="A650" s="244" t="s">
        <v>20830</v>
      </c>
      <c r="B650" s="244" t="s">
        <v>20831</v>
      </c>
    </row>
    <row r="651" spans="1:2" x14ac:dyDescent="0.2">
      <c r="A651" s="244" t="s">
        <v>20832</v>
      </c>
      <c r="B651" s="244" t="s">
        <v>20833</v>
      </c>
    </row>
    <row r="652" spans="1:2" x14ac:dyDescent="0.2">
      <c r="A652" s="244" t="s">
        <v>20834</v>
      </c>
      <c r="B652" s="244" t="s">
        <v>20835</v>
      </c>
    </row>
    <row r="653" spans="1:2" x14ac:dyDescent="0.2">
      <c r="A653" s="244" t="s">
        <v>20836</v>
      </c>
      <c r="B653" s="244" t="s">
        <v>20837</v>
      </c>
    </row>
    <row r="654" spans="1:2" x14ac:dyDescent="0.2">
      <c r="A654" s="244" t="s">
        <v>20838</v>
      </c>
      <c r="B654" s="244" t="s">
        <v>20839</v>
      </c>
    </row>
    <row r="655" spans="1:2" x14ac:dyDescent="0.2">
      <c r="A655" s="244" t="s">
        <v>20840</v>
      </c>
      <c r="B655" s="244" t="s">
        <v>20841</v>
      </c>
    </row>
    <row r="656" spans="1:2" x14ac:dyDescent="0.2">
      <c r="A656" s="244" t="s">
        <v>20842</v>
      </c>
      <c r="B656" s="244" t="s">
        <v>20843</v>
      </c>
    </row>
    <row r="657" spans="1:2" x14ac:dyDescent="0.2">
      <c r="A657" s="244" t="s">
        <v>20844</v>
      </c>
      <c r="B657" s="244" t="s">
        <v>20845</v>
      </c>
    </row>
    <row r="658" spans="1:2" x14ac:dyDescent="0.2">
      <c r="A658" s="244" t="s">
        <v>20846</v>
      </c>
      <c r="B658" s="244" t="s">
        <v>20847</v>
      </c>
    </row>
    <row r="659" spans="1:2" x14ac:dyDescent="0.2">
      <c r="A659" s="244" t="s">
        <v>20848</v>
      </c>
      <c r="B659" s="244" t="s">
        <v>20849</v>
      </c>
    </row>
    <row r="660" spans="1:2" x14ac:dyDescent="0.2">
      <c r="A660" s="244" t="s">
        <v>20850</v>
      </c>
      <c r="B660" s="244" t="s">
        <v>20851</v>
      </c>
    </row>
    <row r="661" spans="1:2" x14ac:dyDescent="0.2">
      <c r="A661" s="244" t="s">
        <v>20852</v>
      </c>
      <c r="B661" s="244" t="s">
        <v>20853</v>
      </c>
    </row>
    <row r="662" spans="1:2" x14ac:dyDescent="0.2">
      <c r="A662" s="244" t="s">
        <v>20854</v>
      </c>
      <c r="B662" s="244" t="s">
        <v>20855</v>
      </c>
    </row>
    <row r="663" spans="1:2" x14ac:dyDescent="0.2">
      <c r="A663" s="244" t="s">
        <v>20856</v>
      </c>
      <c r="B663" s="244" t="s">
        <v>20857</v>
      </c>
    </row>
    <row r="664" spans="1:2" x14ac:dyDescent="0.2">
      <c r="A664" s="244" t="s">
        <v>20858</v>
      </c>
      <c r="B664" s="244" t="s">
        <v>20859</v>
      </c>
    </row>
    <row r="665" spans="1:2" x14ac:dyDescent="0.2">
      <c r="A665" s="244" t="s">
        <v>20860</v>
      </c>
      <c r="B665" s="244" t="s">
        <v>20861</v>
      </c>
    </row>
    <row r="666" spans="1:2" x14ac:dyDescent="0.2">
      <c r="A666" s="244" t="s">
        <v>20862</v>
      </c>
      <c r="B666" s="244" t="s">
        <v>20863</v>
      </c>
    </row>
    <row r="667" spans="1:2" x14ac:dyDescent="0.2">
      <c r="A667" s="244" t="s">
        <v>20864</v>
      </c>
      <c r="B667" s="244" t="s">
        <v>20758</v>
      </c>
    </row>
    <row r="668" spans="1:2" x14ac:dyDescent="0.2">
      <c r="A668" s="244" t="s">
        <v>20865</v>
      </c>
      <c r="B668" s="244" t="s">
        <v>20866</v>
      </c>
    </row>
    <row r="669" spans="1:2" x14ac:dyDescent="0.2">
      <c r="A669" s="244" t="s">
        <v>20867</v>
      </c>
      <c r="B669" s="244" t="s">
        <v>20868</v>
      </c>
    </row>
    <row r="670" spans="1:2" x14ac:dyDescent="0.2">
      <c r="A670" s="244" t="s">
        <v>20869</v>
      </c>
      <c r="B670" s="244" t="s">
        <v>20235</v>
      </c>
    </row>
    <row r="671" spans="1:2" x14ac:dyDescent="0.2">
      <c r="A671" s="244" t="s">
        <v>20870</v>
      </c>
      <c r="B671" s="244" t="s">
        <v>20871</v>
      </c>
    </row>
    <row r="672" spans="1:2" x14ac:dyDescent="0.2">
      <c r="A672" s="244" t="s">
        <v>20872</v>
      </c>
      <c r="B672" s="244" t="s">
        <v>20873</v>
      </c>
    </row>
    <row r="673" spans="1:2" x14ac:dyDescent="0.2">
      <c r="A673" s="244" t="s">
        <v>20874</v>
      </c>
      <c r="B673" s="244" t="s">
        <v>20875</v>
      </c>
    </row>
    <row r="674" spans="1:2" x14ac:dyDescent="0.2">
      <c r="A674" s="244" t="s">
        <v>20876</v>
      </c>
      <c r="B674" s="244" t="s">
        <v>20877</v>
      </c>
    </row>
    <row r="675" spans="1:2" x14ac:dyDescent="0.2">
      <c r="A675" s="244" t="s">
        <v>20878</v>
      </c>
      <c r="B675" s="244" t="s">
        <v>20879</v>
      </c>
    </row>
    <row r="676" spans="1:2" x14ac:dyDescent="0.2">
      <c r="A676" s="244" t="s">
        <v>20880</v>
      </c>
      <c r="B676" s="244" t="s">
        <v>20193</v>
      </c>
    </row>
    <row r="677" spans="1:2" x14ac:dyDescent="0.2">
      <c r="A677" s="244" t="s">
        <v>20881</v>
      </c>
      <c r="B677" s="244" t="s">
        <v>20882</v>
      </c>
    </row>
    <row r="678" spans="1:2" x14ac:dyDescent="0.2">
      <c r="A678" s="244" t="s">
        <v>20883</v>
      </c>
      <c r="B678" s="244" t="s">
        <v>20884</v>
      </c>
    </row>
    <row r="679" spans="1:2" x14ac:dyDescent="0.2">
      <c r="A679" s="244" t="s">
        <v>20885</v>
      </c>
      <c r="B679" s="244" t="s">
        <v>20563</v>
      </c>
    </row>
    <row r="680" spans="1:2" x14ac:dyDescent="0.2">
      <c r="A680" s="244" t="s">
        <v>20886</v>
      </c>
      <c r="B680" s="244" t="s">
        <v>20887</v>
      </c>
    </row>
    <row r="681" spans="1:2" x14ac:dyDescent="0.2">
      <c r="A681" s="244" t="s">
        <v>20888</v>
      </c>
      <c r="B681" s="244" t="s">
        <v>20889</v>
      </c>
    </row>
    <row r="682" spans="1:2" x14ac:dyDescent="0.2">
      <c r="A682" s="244" t="s">
        <v>20890</v>
      </c>
      <c r="B682" s="244" t="s">
        <v>20853</v>
      </c>
    </row>
    <row r="683" spans="1:2" x14ac:dyDescent="0.2">
      <c r="A683" s="244" t="s">
        <v>20891</v>
      </c>
      <c r="B683" s="244" t="s">
        <v>20892</v>
      </c>
    </row>
    <row r="684" spans="1:2" x14ac:dyDescent="0.2">
      <c r="A684" s="244" t="s">
        <v>20893</v>
      </c>
      <c r="B684" s="244" t="s">
        <v>20894</v>
      </c>
    </row>
    <row r="685" spans="1:2" x14ac:dyDescent="0.2">
      <c r="A685" s="244" t="s">
        <v>20895</v>
      </c>
      <c r="B685" s="244" t="s">
        <v>20263</v>
      </c>
    </row>
    <row r="686" spans="1:2" x14ac:dyDescent="0.2">
      <c r="A686" s="244" t="s">
        <v>20896</v>
      </c>
      <c r="B686" s="244" t="s">
        <v>20897</v>
      </c>
    </row>
    <row r="687" spans="1:2" x14ac:dyDescent="0.2">
      <c r="A687" s="244" t="s">
        <v>20898</v>
      </c>
      <c r="B687" s="244" t="s">
        <v>20899</v>
      </c>
    </row>
    <row r="688" spans="1:2" x14ac:dyDescent="0.2">
      <c r="A688" s="244" t="s">
        <v>20900</v>
      </c>
      <c r="B688" s="244" t="s">
        <v>20901</v>
      </c>
    </row>
    <row r="689" spans="1:2" x14ac:dyDescent="0.2">
      <c r="A689" s="244" t="s">
        <v>20902</v>
      </c>
      <c r="B689" s="244" t="s">
        <v>20901</v>
      </c>
    </row>
    <row r="690" spans="1:2" x14ac:dyDescent="0.2">
      <c r="A690" s="244" t="s">
        <v>20903</v>
      </c>
      <c r="B690" s="244" t="s">
        <v>20904</v>
      </c>
    </row>
    <row r="691" spans="1:2" x14ac:dyDescent="0.2">
      <c r="A691" s="244" t="s">
        <v>20905</v>
      </c>
      <c r="B691" s="244" t="s">
        <v>20219</v>
      </c>
    </row>
    <row r="692" spans="1:2" x14ac:dyDescent="0.2">
      <c r="A692" s="244" t="s">
        <v>20906</v>
      </c>
      <c r="B692" s="244" t="s">
        <v>20907</v>
      </c>
    </row>
    <row r="693" spans="1:2" x14ac:dyDescent="0.2">
      <c r="A693" s="244" t="s">
        <v>20908</v>
      </c>
      <c r="B693" s="244" t="s">
        <v>20873</v>
      </c>
    </row>
    <row r="694" spans="1:2" x14ac:dyDescent="0.2">
      <c r="A694" s="244" t="s">
        <v>20909</v>
      </c>
      <c r="B694" s="244" t="s">
        <v>20910</v>
      </c>
    </row>
    <row r="695" spans="1:2" x14ac:dyDescent="0.2">
      <c r="A695" s="244" t="s">
        <v>20911</v>
      </c>
      <c r="B695" s="244" t="s">
        <v>20912</v>
      </c>
    </row>
    <row r="696" spans="1:2" x14ac:dyDescent="0.2">
      <c r="A696" s="244" t="s">
        <v>20913</v>
      </c>
      <c r="B696" s="244" t="s">
        <v>20914</v>
      </c>
    </row>
    <row r="697" spans="1:2" x14ac:dyDescent="0.2">
      <c r="A697" s="244" t="s">
        <v>20915</v>
      </c>
      <c r="B697" s="244" t="s">
        <v>20916</v>
      </c>
    </row>
    <row r="698" spans="1:2" x14ac:dyDescent="0.2">
      <c r="A698" s="244" t="s">
        <v>20917</v>
      </c>
      <c r="B698" s="244" t="s">
        <v>19461</v>
      </c>
    </row>
    <row r="699" spans="1:2" x14ac:dyDescent="0.2">
      <c r="A699" s="244" t="s">
        <v>20918</v>
      </c>
      <c r="B699" s="244" t="s">
        <v>20919</v>
      </c>
    </row>
    <row r="700" spans="1:2" x14ac:dyDescent="0.2">
      <c r="A700" s="244" t="s">
        <v>20920</v>
      </c>
      <c r="B700" s="244" t="s">
        <v>20921</v>
      </c>
    </row>
    <row r="701" spans="1:2" x14ac:dyDescent="0.2">
      <c r="A701" s="244" t="s">
        <v>20922</v>
      </c>
      <c r="B701" s="244" t="s">
        <v>20923</v>
      </c>
    </row>
    <row r="702" spans="1:2" x14ac:dyDescent="0.2">
      <c r="A702" s="244" t="s">
        <v>20924</v>
      </c>
      <c r="B702" s="244" t="s">
        <v>20925</v>
      </c>
    </row>
    <row r="703" spans="1:2" x14ac:dyDescent="0.2">
      <c r="A703" s="244" t="s">
        <v>20926</v>
      </c>
      <c r="B703" s="244" t="s">
        <v>20927</v>
      </c>
    </row>
    <row r="704" spans="1:2" x14ac:dyDescent="0.2">
      <c r="A704" s="244" t="s">
        <v>20928</v>
      </c>
      <c r="B704" s="244" t="s">
        <v>20929</v>
      </c>
    </row>
    <row r="705" spans="1:2" x14ac:dyDescent="0.2">
      <c r="A705" s="244" t="s">
        <v>20930</v>
      </c>
      <c r="B705" s="244" t="s">
        <v>20931</v>
      </c>
    </row>
    <row r="706" spans="1:2" x14ac:dyDescent="0.2">
      <c r="A706" s="244" t="s">
        <v>20932</v>
      </c>
      <c r="B706" s="244" t="s">
        <v>20933</v>
      </c>
    </row>
    <row r="707" spans="1:2" x14ac:dyDescent="0.2">
      <c r="A707" s="244" t="s">
        <v>20934</v>
      </c>
      <c r="B707" s="244" t="s">
        <v>20935</v>
      </c>
    </row>
    <row r="708" spans="1:2" x14ac:dyDescent="0.2">
      <c r="A708" s="244" t="s">
        <v>20936</v>
      </c>
      <c r="B708" s="244" t="s">
        <v>20937</v>
      </c>
    </row>
    <row r="709" spans="1:2" x14ac:dyDescent="0.2">
      <c r="A709" s="244" t="s">
        <v>20938</v>
      </c>
      <c r="B709" s="244" t="s">
        <v>20939</v>
      </c>
    </row>
    <row r="710" spans="1:2" x14ac:dyDescent="0.2">
      <c r="A710" s="244" t="s">
        <v>20940</v>
      </c>
      <c r="B710" s="244" t="s">
        <v>20941</v>
      </c>
    </row>
    <row r="711" spans="1:2" x14ac:dyDescent="0.2">
      <c r="A711" s="244" t="s">
        <v>20942</v>
      </c>
      <c r="B711" s="244" t="s">
        <v>20943</v>
      </c>
    </row>
    <row r="712" spans="1:2" x14ac:dyDescent="0.2">
      <c r="A712" s="244" t="s">
        <v>20944</v>
      </c>
      <c r="B712" s="244" t="s">
        <v>20945</v>
      </c>
    </row>
    <row r="713" spans="1:2" x14ac:dyDescent="0.2">
      <c r="A713" s="244" t="s">
        <v>20946</v>
      </c>
      <c r="B713" s="244" t="s">
        <v>20947</v>
      </c>
    </row>
    <row r="714" spans="1:2" x14ac:dyDescent="0.2">
      <c r="A714" s="244" t="s">
        <v>20948</v>
      </c>
      <c r="B714" s="244" t="s">
        <v>20949</v>
      </c>
    </row>
    <row r="715" spans="1:2" x14ac:dyDescent="0.2">
      <c r="A715" s="244" t="s">
        <v>20950</v>
      </c>
      <c r="B715" s="244" t="s">
        <v>20951</v>
      </c>
    </row>
    <row r="716" spans="1:2" x14ac:dyDescent="0.2">
      <c r="A716" s="244" t="s">
        <v>20952</v>
      </c>
      <c r="B716" s="244" t="s">
        <v>20790</v>
      </c>
    </row>
    <row r="717" spans="1:2" x14ac:dyDescent="0.2">
      <c r="A717" s="244" t="s">
        <v>20953</v>
      </c>
      <c r="B717" s="244" t="s">
        <v>20296</v>
      </c>
    </row>
    <row r="718" spans="1:2" x14ac:dyDescent="0.2">
      <c r="A718" s="244" t="s">
        <v>20954</v>
      </c>
      <c r="B718" s="244" t="s">
        <v>20955</v>
      </c>
    </row>
    <row r="719" spans="1:2" x14ac:dyDescent="0.2">
      <c r="A719" s="244" t="s">
        <v>20956</v>
      </c>
      <c r="B719" s="244" t="s">
        <v>20957</v>
      </c>
    </row>
    <row r="720" spans="1:2" x14ac:dyDescent="0.2">
      <c r="A720" s="244" t="s">
        <v>20958</v>
      </c>
      <c r="B720" s="244" t="s">
        <v>20959</v>
      </c>
    </row>
    <row r="721" spans="1:2" x14ac:dyDescent="0.2">
      <c r="A721" s="244" t="s">
        <v>20960</v>
      </c>
      <c r="B721" s="244" t="s">
        <v>20961</v>
      </c>
    </row>
    <row r="722" spans="1:2" x14ac:dyDescent="0.2">
      <c r="A722" s="244" t="s">
        <v>20962</v>
      </c>
      <c r="B722" s="244" t="s">
        <v>20963</v>
      </c>
    </row>
    <row r="723" spans="1:2" x14ac:dyDescent="0.2">
      <c r="A723" s="244" t="s">
        <v>20964</v>
      </c>
      <c r="B723" s="244" t="s">
        <v>20965</v>
      </c>
    </row>
    <row r="724" spans="1:2" x14ac:dyDescent="0.2">
      <c r="A724" s="244" t="s">
        <v>20966</v>
      </c>
      <c r="B724" s="244" t="s">
        <v>20967</v>
      </c>
    </row>
    <row r="725" spans="1:2" x14ac:dyDescent="0.2">
      <c r="A725" s="244" t="s">
        <v>20968</v>
      </c>
      <c r="B725" s="244" t="s">
        <v>20969</v>
      </c>
    </row>
    <row r="726" spans="1:2" x14ac:dyDescent="0.2">
      <c r="A726" s="244" t="s">
        <v>20970</v>
      </c>
      <c r="B726" s="244" t="s">
        <v>20331</v>
      </c>
    </row>
    <row r="727" spans="1:2" x14ac:dyDescent="0.2">
      <c r="A727" s="244" t="s">
        <v>20971</v>
      </c>
      <c r="B727" s="244" t="s">
        <v>20972</v>
      </c>
    </row>
    <row r="728" spans="1:2" x14ac:dyDescent="0.2">
      <c r="A728" s="244" t="s">
        <v>20973</v>
      </c>
      <c r="B728" s="244" t="s">
        <v>20974</v>
      </c>
    </row>
    <row r="729" spans="1:2" x14ac:dyDescent="0.2">
      <c r="A729" s="244" t="s">
        <v>20975</v>
      </c>
      <c r="B729" s="244" t="s">
        <v>20976</v>
      </c>
    </row>
    <row r="730" spans="1:2" x14ac:dyDescent="0.2">
      <c r="A730" s="244" t="s">
        <v>20977</v>
      </c>
      <c r="B730" s="244" t="s">
        <v>20978</v>
      </c>
    </row>
    <row r="731" spans="1:2" x14ac:dyDescent="0.2">
      <c r="A731" s="244" t="s">
        <v>20979</v>
      </c>
      <c r="B731" s="244" t="s">
        <v>20338</v>
      </c>
    </row>
    <row r="732" spans="1:2" x14ac:dyDescent="0.2">
      <c r="A732" s="244" t="s">
        <v>20980</v>
      </c>
      <c r="B732" s="244" t="s">
        <v>20981</v>
      </c>
    </row>
    <row r="733" spans="1:2" x14ac:dyDescent="0.2">
      <c r="A733" s="244" t="s">
        <v>20982</v>
      </c>
      <c r="B733" s="244" t="s">
        <v>19699</v>
      </c>
    </row>
    <row r="734" spans="1:2" x14ac:dyDescent="0.2">
      <c r="A734" s="244" t="s">
        <v>20983</v>
      </c>
      <c r="B734" s="244" t="s">
        <v>20984</v>
      </c>
    </row>
    <row r="735" spans="1:2" x14ac:dyDescent="0.2">
      <c r="A735" s="244" t="s">
        <v>20985</v>
      </c>
      <c r="B735" s="244" t="s">
        <v>20986</v>
      </c>
    </row>
    <row r="736" spans="1:2" x14ac:dyDescent="0.2">
      <c r="A736" s="244" t="s">
        <v>20987</v>
      </c>
      <c r="B736" s="244" t="s">
        <v>20988</v>
      </c>
    </row>
    <row r="737" spans="1:2" x14ac:dyDescent="0.2">
      <c r="A737" s="244" t="s">
        <v>20989</v>
      </c>
      <c r="B737" s="244" t="s">
        <v>20990</v>
      </c>
    </row>
    <row r="738" spans="1:2" x14ac:dyDescent="0.2">
      <c r="A738" s="244" t="s">
        <v>20991</v>
      </c>
      <c r="B738" s="244" t="s">
        <v>20992</v>
      </c>
    </row>
    <row r="739" spans="1:2" x14ac:dyDescent="0.2">
      <c r="A739" s="244" t="s">
        <v>20993</v>
      </c>
      <c r="B739" s="244" t="s">
        <v>20994</v>
      </c>
    </row>
    <row r="740" spans="1:2" x14ac:dyDescent="0.2">
      <c r="A740" s="244" t="s">
        <v>20995</v>
      </c>
      <c r="B740" s="244" t="s">
        <v>20996</v>
      </c>
    </row>
    <row r="741" spans="1:2" x14ac:dyDescent="0.2">
      <c r="A741" s="244" t="s">
        <v>20997</v>
      </c>
      <c r="B741" s="244" t="s">
        <v>20998</v>
      </c>
    </row>
    <row r="742" spans="1:2" x14ac:dyDescent="0.2">
      <c r="A742" s="244" t="s">
        <v>20999</v>
      </c>
      <c r="B742" s="244" t="s">
        <v>21000</v>
      </c>
    </row>
    <row r="743" spans="1:2" x14ac:dyDescent="0.2">
      <c r="A743" s="244" t="s">
        <v>21001</v>
      </c>
      <c r="B743" s="244" t="s">
        <v>21002</v>
      </c>
    </row>
    <row r="744" spans="1:2" x14ac:dyDescent="0.2">
      <c r="A744" s="244" t="s">
        <v>21003</v>
      </c>
      <c r="B744" s="244" t="s">
        <v>19504</v>
      </c>
    </row>
    <row r="745" spans="1:2" x14ac:dyDescent="0.2">
      <c r="A745" s="244" t="s">
        <v>21004</v>
      </c>
      <c r="B745" s="244" t="s">
        <v>21005</v>
      </c>
    </row>
    <row r="746" spans="1:2" x14ac:dyDescent="0.2">
      <c r="A746" s="244" t="s">
        <v>21006</v>
      </c>
      <c r="B746" s="244" t="s">
        <v>21007</v>
      </c>
    </row>
    <row r="747" spans="1:2" x14ac:dyDescent="0.2">
      <c r="A747" s="244" t="s">
        <v>21008</v>
      </c>
      <c r="B747" s="244" t="s">
        <v>21009</v>
      </c>
    </row>
    <row r="748" spans="1:2" x14ac:dyDescent="0.2">
      <c r="A748" s="244" t="s">
        <v>21010</v>
      </c>
      <c r="B748" s="244" t="s">
        <v>21011</v>
      </c>
    </row>
    <row r="749" spans="1:2" x14ac:dyDescent="0.2">
      <c r="A749" s="244" t="s">
        <v>21012</v>
      </c>
      <c r="B749" s="244" t="s">
        <v>21013</v>
      </c>
    </row>
    <row r="750" spans="1:2" x14ac:dyDescent="0.2">
      <c r="A750" s="244" t="s">
        <v>21014</v>
      </c>
      <c r="B750" s="244" t="s">
        <v>21015</v>
      </c>
    </row>
    <row r="751" spans="1:2" x14ac:dyDescent="0.2">
      <c r="A751" s="244" t="s">
        <v>21016</v>
      </c>
      <c r="B751" s="244" t="s">
        <v>20808</v>
      </c>
    </row>
    <row r="752" spans="1:2" x14ac:dyDescent="0.2">
      <c r="A752" s="244" t="s">
        <v>21017</v>
      </c>
      <c r="B752" s="244" t="s">
        <v>20378</v>
      </c>
    </row>
    <row r="753" spans="1:2" x14ac:dyDescent="0.2">
      <c r="A753" s="244" t="s">
        <v>21018</v>
      </c>
      <c r="B753" s="244" t="s">
        <v>21019</v>
      </c>
    </row>
    <row r="754" spans="1:2" x14ac:dyDescent="0.2">
      <c r="A754" s="244" t="s">
        <v>21020</v>
      </c>
      <c r="B754" s="244" t="s">
        <v>21021</v>
      </c>
    </row>
    <row r="755" spans="1:2" x14ac:dyDescent="0.2">
      <c r="A755" s="244" t="s">
        <v>21022</v>
      </c>
      <c r="B755" s="244" t="s">
        <v>21023</v>
      </c>
    </row>
    <row r="756" spans="1:2" x14ac:dyDescent="0.2">
      <c r="A756" s="244" t="s">
        <v>21024</v>
      </c>
      <c r="B756" s="244" t="s">
        <v>20397</v>
      </c>
    </row>
    <row r="757" spans="1:2" x14ac:dyDescent="0.2">
      <c r="A757" s="244" t="s">
        <v>21025</v>
      </c>
      <c r="B757" s="244" t="s">
        <v>21026</v>
      </c>
    </row>
    <row r="758" spans="1:2" x14ac:dyDescent="0.2">
      <c r="A758" s="244" t="s">
        <v>21027</v>
      </c>
      <c r="B758" s="244" t="s">
        <v>21028</v>
      </c>
    </row>
    <row r="759" spans="1:2" x14ac:dyDescent="0.2">
      <c r="A759" s="244" t="s">
        <v>21029</v>
      </c>
      <c r="B759" s="244" t="s">
        <v>21030</v>
      </c>
    </row>
    <row r="760" spans="1:2" x14ac:dyDescent="0.2">
      <c r="A760" s="244" t="s">
        <v>21031</v>
      </c>
      <c r="B760" s="244" t="s">
        <v>21032</v>
      </c>
    </row>
    <row r="761" spans="1:2" x14ac:dyDescent="0.2">
      <c r="A761" s="244" t="s">
        <v>21033</v>
      </c>
      <c r="B761" s="244" t="s">
        <v>21034</v>
      </c>
    </row>
    <row r="762" spans="1:2" x14ac:dyDescent="0.2">
      <c r="A762" s="244" t="s">
        <v>21035</v>
      </c>
      <c r="B762" s="244" t="s">
        <v>20415</v>
      </c>
    </row>
    <row r="763" spans="1:2" x14ac:dyDescent="0.2">
      <c r="A763" s="244" t="s">
        <v>21036</v>
      </c>
      <c r="B763" s="244" t="s">
        <v>21037</v>
      </c>
    </row>
    <row r="764" spans="1:2" x14ac:dyDescent="0.2">
      <c r="A764" s="244" t="s">
        <v>21038</v>
      </c>
      <c r="B764" s="244" t="s">
        <v>21039</v>
      </c>
    </row>
    <row r="765" spans="1:2" x14ac:dyDescent="0.2">
      <c r="A765" s="244" t="s">
        <v>21040</v>
      </c>
      <c r="B765" s="244" t="s">
        <v>21041</v>
      </c>
    </row>
    <row r="766" spans="1:2" x14ac:dyDescent="0.2">
      <c r="A766" s="244" t="s">
        <v>21042</v>
      </c>
      <c r="B766" s="244" t="s">
        <v>21043</v>
      </c>
    </row>
    <row r="767" spans="1:2" x14ac:dyDescent="0.2">
      <c r="A767" s="244" t="s">
        <v>21044</v>
      </c>
      <c r="B767" s="244" t="s">
        <v>21045</v>
      </c>
    </row>
    <row r="768" spans="1:2" x14ac:dyDescent="0.2">
      <c r="A768" s="244" t="s">
        <v>21046</v>
      </c>
      <c r="B768" s="244" t="s">
        <v>21047</v>
      </c>
    </row>
    <row r="769" spans="1:2" x14ac:dyDescent="0.2">
      <c r="A769" s="244" t="s">
        <v>21048</v>
      </c>
      <c r="B769" s="244" t="s">
        <v>21049</v>
      </c>
    </row>
    <row r="770" spans="1:2" x14ac:dyDescent="0.2">
      <c r="A770" s="244" t="s">
        <v>21050</v>
      </c>
      <c r="B770" s="244" t="s">
        <v>21051</v>
      </c>
    </row>
    <row r="771" spans="1:2" x14ac:dyDescent="0.2">
      <c r="A771" s="244" t="s">
        <v>21052</v>
      </c>
      <c r="B771" s="244" t="s">
        <v>20164</v>
      </c>
    </row>
    <row r="772" spans="1:2" x14ac:dyDescent="0.2">
      <c r="A772" s="244" t="s">
        <v>21053</v>
      </c>
      <c r="B772" s="244" t="s">
        <v>21054</v>
      </c>
    </row>
    <row r="773" spans="1:2" x14ac:dyDescent="0.2">
      <c r="A773" s="244" t="s">
        <v>21055</v>
      </c>
      <c r="B773" s="244" t="s">
        <v>21056</v>
      </c>
    </row>
    <row r="774" spans="1:2" x14ac:dyDescent="0.2">
      <c r="A774" s="244" t="s">
        <v>21057</v>
      </c>
      <c r="B774" s="244" t="s">
        <v>21058</v>
      </c>
    </row>
    <row r="775" spans="1:2" x14ac:dyDescent="0.2">
      <c r="A775" s="244" t="s">
        <v>21059</v>
      </c>
      <c r="B775" s="244" t="s">
        <v>21060</v>
      </c>
    </row>
    <row r="776" spans="1:2" x14ac:dyDescent="0.2">
      <c r="A776" s="244" t="s">
        <v>21061</v>
      </c>
      <c r="B776" s="244" t="s">
        <v>21062</v>
      </c>
    </row>
    <row r="777" spans="1:2" x14ac:dyDescent="0.2">
      <c r="A777" s="244" t="s">
        <v>21063</v>
      </c>
      <c r="B777" s="244" t="s">
        <v>21064</v>
      </c>
    </row>
    <row r="778" spans="1:2" x14ac:dyDescent="0.2">
      <c r="A778" s="244" t="s">
        <v>21065</v>
      </c>
      <c r="B778" s="244" t="s">
        <v>21066</v>
      </c>
    </row>
    <row r="779" spans="1:2" x14ac:dyDescent="0.2">
      <c r="A779" s="244" t="s">
        <v>21067</v>
      </c>
      <c r="B779" s="244" t="s">
        <v>21068</v>
      </c>
    </row>
    <row r="780" spans="1:2" x14ac:dyDescent="0.2">
      <c r="A780" s="244" t="s">
        <v>21069</v>
      </c>
      <c r="B780" s="244" t="s">
        <v>21070</v>
      </c>
    </row>
    <row r="781" spans="1:2" x14ac:dyDescent="0.2">
      <c r="A781" s="244" t="s">
        <v>21071</v>
      </c>
      <c r="B781" s="244" t="s">
        <v>21072</v>
      </c>
    </row>
    <row r="782" spans="1:2" x14ac:dyDescent="0.2">
      <c r="A782" s="244" t="s">
        <v>21073</v>
      </c>
      <c r="B782" s="244" t="s">
        <v>21074</v>
      </c>
    </row>
    <row r="783" spans="1:2" x14ac:dyDescent="0.2">
      <c r="A783" s="244" t="s">
        <v>21075</v>
      </c>
      <c r="B783" s="244" t="s">
        <v>21076</v>
      </c>
    </row>
    <row r="784" spans="1:2" x14ac:dyDescent="0.2">
      <c r="A784" s="244" t="s">
        <v>21077</v>
      </c>
      <c r="B784" s="244" t="s">
        <v>21078</v>
      </c>
    </row>
    <row r="785" spans="1:2" x14ac:dyDescent="0.2">
      <c r="A785" s="244" t="s">
        <v>21079</v>
      </c>
      <c r="B785" s="244" t="s">
        <v>21080</v>
      </c>
    </row>
    <row r="786" spans="1:2" x14ac:dyDescent="0.2">
      <c r="A786" s="244" t="s">
        <v>21081</v>
      </c>
      <c r="B786" s="244" t="s">
        <v>21082</v>
      </c>
    </row>
    <row r="787" spans="1:2" x14ac:dyDescent="0.2">
      <c r="A787" s="244" t="s">
        <v>21083</v>
      </c>
      <c r="B787" s="244" t="s">
        <v>21084</v>
      </c>
    </row>
    <row r="788" spans="1:2" x14ac:dyDescent="0.2">
      <c r="A788" s="244" t="s">
        <v>21085</v>
      </c>
      <c r="B788" s="244" t="s">
        <v>21086</v>
      </c>
    </row>
    <row r="789" spans="1:2" x14ac:dyDescent="0.2">
      <c r="A789" s="244" t="s">
        <v>21087</v>
      </c>
      <c r="B789" s="244" t="s">
        <v>21088</v>
      </c>
    </row>
    <row r="790" spans="1:2" x14ac:dyDescent="0.2">
      <c r="A790" s="244" t="s">
        <v>21089</v>
      </c>
      <c r="B790" s="244" t="s">
        <v>21090</v>
      </c>
    </row>
    <row r="791" spans="1:2" x14ac:dyDescent="0.2">
      <c r="A791" s="244" t="s">
        <v>21091</v>
      </c>
      <c r="B791" s="244" t="s">
        <v>21092</v>
      </c>
    </row>
    <row r="792" spans="1:2" x14ac:dyDescent="0.2">
      <c r="A792" s="244" t="s">
        <v>21093</v>
      </c>
      <c r="B792" s="244" t="s">
        <v>21094</v>
      </c>
    </row>
    <row r="793" spans="1:2" x14ac:dyDescent="0.2">
      <c r="A793" s="244" t="s">
        <v>21095</v>
      </c>
      <c r="B793" s="244" t="s">
        <v>21096</v>
      </c>
    </row>
    <row r="794" spans="1:2" x14ac:dyDescent="0.2">
      <c r="A794" s="244" t="s">
        <v>21097</v>
      </c>
      <c r="B794" s="244" t="s">
        <v>21098</v>
      </c>
    </row>
    <row r="795" spans="1:2" x14ac:dyDescent="0.2">
      <c r="A795" s="244" t="s">
        <v>21099</v>
      </c>
      <c r="B795" s="244" t="s">
        <v>21100</v>
      </c>
    </row>
    <row r="796" spans="1:2" x14ac:dyDescent="0.2">
      <c r="A796" s="244" t="s">
        <v>21101</v>
      </c>
      <c r="B796" s="244" t="s">
        <v>21102</v>
      </c>
    </row>
    <row r="797" spans="1:2" x14ac:dyDescent="0.2">
      <c r="A797" s="244" t="s">
        <v>21103</v>
      </c>
      <c r="B797" s="244" t="s">
        <v>21104</v>
      </c>
    </row>
    <row r="798" spans="1:2" x14ac:dyDescent="0.2">
      <c r="A798" s="244" t="s">
        <v>21105</v>
      </c>
      <c r="B798" s="244" t="s">
        <v>21106</v>
      </c>
    </row>
    <row r="799" spans="1:2" x14ac:dyDescent="0.2">
      <c r="A799" s="244" t="s">
        <v>21107</v>
      </c>
      <c r="B799" s="244" t="s">
        <v>21108</v>
      </c>
    </row>
    <row r="800" spans="1:2" x14ac:dyDescent="0.2">
      <c r="A800" s="244" t="s">
        <v>21109</v>
      </c>
      <c r="B800" s="244" t="s">
        <v>21110</v>
      </c>
    </row>
    <row r="801" spans="1:2" x14ac:dyDescent="0.2">
      <c r="A801" s="244" t="s">
        <v>21111</v>
      </c>
      <c r="B801" s="244" t="s">
        <v>21112</v>
      </c>
    </row>
    <row r="802" spans="1:2" x14ac:dyDescent="0.2">
      <c r="A802" s="244" t="s">
        <v>21113</v>
      </c>
      <c r="B802" s="244" t="s">
        <v>21114</v>
      </c>
    </row>
    <row r="803" spans="1:2" x14ac:dyDescent="0.2">
      <c r="A803" s="244" t="s">
        <v>21115</v>
      </c>
      <c r="B803" s="244" t="s">
        <v>21116</v>
      </c>
    </row>
    <row r="804" spans="1:2" x14ac:dyDescent="0.2">
      <c r="A804" s="244" t="s">
        <v>21117</v>
      </c>
      <c r="B804" s="244" t="s">
        <v>21118</v>
      </c>
    </row>
    <row r="805" spans="1:2" x14ac:dyDescent="0.2">
      <c r="A805" s="244" t="s">
        <v>21119</v>
      </c>
      <c r="B805" s="244" t="s">
        <v>21120</v>
      </c>
    </row>
    <row r="806" spans="1:2" x14ac:dyDescent="0.2">
      <c r="A806" s="244" t="s">
        <v>21121</v>
      </c>
      <c r="B806" s="244" t="s">
        <v>21122</v>
      </c>
    </row>
    <row r="807" spans="1:2" x14ac:dyDescent="0.2">
      <c r="A807" s="244" t="s">
        <v>21123</v>
      </c>
      <c r="B807" s="244" t="s">
        <v>21124</v>
      </c>
    </row>
    <row r="808" spans="1:2" x14ac:dyDescent="0.2">
      <c r="A808" s="244" t="s">
        <v>21125</v>
      </c>
      <c r="B808" s="244" t="s">
        <v>21122</v>
      </c>
    </row>
    <row r="809" spans="1:2" x14ac:dyDescent="0.2">
      <c r="A809" s="244" t="s">
        <v>21126</v>
      </c>
      <c r="B809" s="244" t="s">
        <v>21124</v>
      </c>
    </row>
    <row r="810" spans="1:2" x14ac:dyDescent="0.2">
      <c r="A810" s="244" t="s">
        <v>21127</v>
      </c>
      <c r="B810" s="244" t="s">
        <v>21128</v>
      </c>
    </row>
    <row r="811" spans="1:2" x14ac:dyDescent="0.2">
      <c r="A811" s="244" t="s">
        <v>21129</v>
      </c>
      <c r="B811" s="244" t="s">
        <v>21130</v>
      </c>
    </row>
    <row r="812" spans="1:2" x14ac:dyDescent="0.2">
      <c r="A812" s="244" t="s">
        <v>21131</v>
      </c>
      <c r="B812" s="244" t="s">
        <v>21132</v>
      </c>
    </row>
    <row r="813" spans="1:2" x14ac:dyDescent="0.2">
      <c r="A813" s="244" t="s">
        <v>21133</v>
      </c>
      <c r="B813" s="244" t="s">
        <v>21134</v>
      </c>
    </row>
    <row r="814" spans="1:2" x14ac:dyDescent="0.2">
      <c r="A814" s="244" t="s">
        <v>21135</v>
      </c>
      <c r="B814" s="244" t="s">
        <v>21136</v>
      </c>
    </row>
    <row r="815" spans="1:2" x14ac:dyDescent="0.2">
      <c r="A815" s="244" t="s">
        <v>21137</v>
      </c>
      <c r="B815" s="244" t="s">
        <v>21138</v>
      </c>
    </row>
    <row r="816" spans="1:2" x14ac:dyDescent="0.2">
      <c r="A816" s="244" t="s">
        <v>21139</v>
      </c>
      <c r="B816" s="244" t="s">
        <v>21140</v>
      </c>
    </row>
    <row r="817" spans="1:2" x14ac:dyDescent="0.2">
      <c r="A817" s="244" t="s">
        <v>21141</v>
      </c>
      <c r="B817" s="244" t="s">
        <v>21142</v>
      </c>
    </row>
    <row r="818" spans="1:2" x14ac:dyDescent="0.2">
      <c r="A818" s="244" t="s">
        <v>21143</v>
      </c>
      <c r="B818" s="244" t="s">
        <v>21144</v>
      </c>
    </row>
    <row r="819" spans="1:2" x14ac:dyDescent="0.2">
      <c r="A819" s="244" t="s">
        <v>21145</v>
      </c>
      <c r="B819" s="244" t="s">
        <v>21146</v>
      </c>
    </row>
    <row r="820" spans="1:2" x14ac:dyDescent="0.2">
      <c r="A820" s="244" t="s">
        <v>21147</v>
      </c>
      <c r="B820" s="244" t="s">
        <v>21148</v>
      </c>
    </row>
    <row r="821" spans="1:2" x14ac:dyDescent="0.2">
      <c r="A821" s="244" t="s">
        <v>21149</v>
      </c>
      <c r="B821" s="244" t="s">
        <v>21150</v>
      </c>
    </row>
    <row r="822" spans="1:2" x14ac:dyDescent="0.2">
      <c r="A822" s="244" t="s">
        <v>21151</v>
      </c>
      <c r="B822" s="244" t="s">
        <v>21152</v>
      </c>
    </row>
    <row r="823" spans="1:2" x14ac:dyDescent="0.2">
      <c r="A823" s="244" t="s">
        <v>21153</v>
      </c>
      <c r="B823" s="244" t="s">
        <v>21154</v>
      </c>
    </row>
    <row r="824" spans="1:2" x14ac:dyDescent="0.2">
      <c r="A824" s="244" t="s">
        <v>21155</v>
      </c>
      <c r="B824" s="244" t="s">
        <v>21156</v>
      </c>
    </row>
    <row r="825" spans="1:2" x14ac:dyDescent="0.2">
      <c r="A825" s="244" t="s">
        <v>21157</v>
      </c>
      <c r="B825" s="244" t="s">
        <v>21158</v>
      </c>
    </row>
    <row r="826" spans="1:2" x14ac:dyDescent="0.2">
      <c r="A826" s="244" t="s">
        <v>21159</v>
      </c>
      <c r="B826" s="244" t="s">
        <v>21160</v>
      </c>
    </row>
    <row r="827" spans="1:2" x14ac:dyDescent="0.2">
      <c r="A827" s="244" t="s">
        <v>21161</v>
      </c>
      <c r="B827" s="244" t="s">
        <v>21162</v>
      </c>
    </row>
    <row r="828" spans="1:2" x14ac:dyDescent="0.2">
      <c r="A828" s="244" t="s">
        <v>21163</v>
      </c>
      <c r="B828" s="244" t="s">
        <v>21164</v>
      </c>
    </row>
    <row r="829" spans="1:2" x14ac:dyDescent="0.2">
      <c r="A829" s="244" t="s">
        <v>21165</v>
      </c>
      <c r="B829" s="244" t="s">
        <v>21166</v>
      </c>
    </row>
    <row r="830" spans="1:2" x14ac:dyDescent="0.2">
      <c r="A830" s="244" t="s">
        <v>21167</v>
      </c>
      <c r="B830" s="244" t="s">
        <v>21168</v>
      </c>
    </row>
    <row r="831" spans="1:2" x14ac:dyDescent="0.2">
      <c r="A831" s="244" t="s">
        <v>21169</v>
      </c>
      <c r="B831" s="244" t="s">
        <v>21170</v>
      </c>
    </row>
    <row r="832" spans="1:2" x14ac:dyDescent="0.2">
      <c r="A832" s="244" t="s">
        <v>21171</v>
      </c>
      <c r="B832" s="244" t="s">
        <v>21172</v>
      </c>
    </row>
    <row r="833" spans="1:2" x14ac:dyDescent="0.2">
      <c r="A833" s="244" t="s">
        <v>21173</v>
      </c>
      <c r="B833" s="244" t="s">
        <v>21174</v>
      </c>
    </row>
    <row r="834" spans="1:2" x14ac:dyDescent="0.2">
      <c r="A834" s="244" t="s">
        <v>21175</v>
      </c>
      <c r="B834" s="244" t="s">
        <v>21176</v>
      </c>
    </row>
    <row r="835" spans="1:2" x14ac:dyDescent="0.2">
      <c r="A835" s="244" t="s">
        <v>21177</v>
      </c>
      <c r="B835" s="244" t="s">
        <v>21178</v>
      </c>
    </row>
    <row r="836" spans="1:2" x14ac:dyDescent="0.2">
      <c r="A836" s="244" t="s">
        <v>21179</v>
      </c>
      <c r="B836" s="244" t="s">
        <v>21180</v>
      </c>
    </row>
    <row r="837" spans="1:2" x14ac:dyDescent="0.2">
      <c r="A837" s="244" t="s">
        <v>21181</v>
      </c>
      <c r="B837" s="244" t="s">
        <v>21182</v>
      </c>
    </row>
    <row r="838" spans="1:2" x14ac:dyDescent="0.2">
      <c r="A838" s="244" t="s">
        <v>21183</v>
      </c>
      <c r="B838" s="244" t="s">
        <v>21184</v>
      </c>
    </row>
    <row r="839" spans="1:2" x14ac:dyDescent="0.2">
      <c r="A839" s="244" t="s">
        <v>21185</v>
      </c>
      <c r="B839" s="244" t="s">
        <v>21186</v>
      </c>
    </row>
    <row r="840" spans="1:2" x14ac:dyDescent="0.2">
      <c r="A840" s="244" t="s">
        <v>21187</v>
      </c>
      <c r="B840" s="244" t="s">
        <v>21188</v>
      </c>
    </row>
    <row r="841" spans="1:2" x14ac:dyDescent="0.2">
      <c r="A841" s="244" t="s">
        <v>21189</v>
      </c>
      <c r="B841" s="244" t="s">
        <v>21190</v>
      </c>
    </row>
    <row r="842" spans="1:2" x14ac:dyDescent="0.2">
      <c r="A842" s="244" t="s">
        <v>21191</v>
      </c>
      <c r="B842" s="244" t="s">
        <v>21192</v>
      </c>
    </row>
    <row r="843" spans="1:2" x14ac:dyDescent="0.2">
      <c r="A843" s="244" t="s">
        <v>21193</v>
      </c>
      <c r="B843" s="244" t="s">
        <v>21194</v>
      </c>
    </row>
    <row r="844" spans="1:2" x14ac:dyDescent="0.2">
      <c r="A844" s="244" t="s">
        <v>21195</v>
      </c>
      <c r="B844" s="244" t="s">
        <v>21196</v>
      </c>
    </row>
    <row r="845" spans="1:2" x14ac:dyDescent="0.2">
      <c r="A845" s="244" t="s">
        <v>21197</v>
      </c>
      <c r="B845" s="244" t="s">
        <v>21198</v>
      </c>
    </row>
    <row r="846" spans="1:2" x14ac:dyDescent="0.2">
      <c r="A846" s="244" t="s">
        <v>21199</v>
      </c>
      <c r="B846" s="244" t="s">
        <v>21200</v>
      </c>
    </row>
    <row r="847" spans="1:2" x14ac:dyDescent="0.2">
      <c r="A847" s="244" t="s">
        <v>21201</v>
      </c>
      <c r="B847" s="244" t="s">
        <v>21202</v>
      </c>
    </row>
    <row r="848" spans="1:2" x14ac:dyDescent="0.2">
      <c r="A848" s="244" t="s">
        <v>21203</v>
      </c>
      <c r="B848" s="244" t="s">
        <v>21204</v>
      </c>
    </row>
    <row r="849" spans="1:2" x14ac:dyDescent="0.2">
      <c r="A849" s="244" t="s">
        <v>21205</v>
      </c>
      <c r="B849" s="244" t="s">
        <v>21206</v>
      </c>
    </row>
    <row r="850" spans="1:2" x14ac:dyDescent="0.2">
      <c r="A850" s="244" t="s">
        <v>21207</v>
      </c>
      <c r="B850" s="244" t="s">
        <v>21208</v>
      </c>
    </row>
    <row r="851" spans="1:2" x14ac:dyDescent="0.2">
      <c r="A851" s="244" t="s">
        <v>21209</v>
      </c>
      <c r="B851" s="244" t="s">
        <v>21210</v>
      </c>
    </row>
    <row r="852" spans="1:2" x14ac:dyDescent="0.2">
      <c r="A852" s="244" t="s">
        <v>21211</v>
      </c>
      <c r="B852" s="244" t="s">
        <v>21212</v>
      </c>
    </row>
    <row r="853" spans="1:2" x14ac:dyDescent="0.2">
      <c r="A853" s="244" t="s">
        <v>21213</v>
      </c>
      <c r="B853" s="244" t="s">
        <v>21214</v>
      </c>
    </row>
    <row r="854" spans="1:2" x14ac:dyDescent="0.2">
      <c r="A854" s="244" t="s">
        <v>21215</v>
      </c>
      <c r="B854" s="244" t="s">
        <v>21216</v>
      </c>
    </row>
    <row r="855" spans="1:2" x14ac:dyDescent="0.2">
      <c r="A855" s="244" t="s">
        <v>21217</v>
      </c>
      <c r="B855" s="244" t="s">
        <v>21132</v>
      </c>
    </row>
    <row r="856" spans="1:2" x14ac:dyDescent="0.2">
      <c r="A856" s="244" t="s">
        <v>21218</v>
      </c>
      <c r="B856" s="244" t="s">
        <v>21219</v>
      </c>
    </row>
    <row r="857" spans="1:2" x14ac:dyDescent="0.2">
      <c r="A857" s="244" t="s">
        <v>21220</v>
      </c>
      <c r="B857" s="244" t="s">
        <v>21221</v>
      </c>
    </row>
    <row r="858" spans="1:2" x14ac:dyDescent="0.2">
      <c r="A858" s="244" t="s">
        <v>21222</v>
      </c>
      <c r="B858" s="244" t="s">
        <v>21223</v>
      </c>
    </row>
    <row r="859" spans="1:2" x14ac:dyDescent="0.2">
      <c r="A859" s="244" t="s">
        <v>21224</v>
      </c>
      <c r="B859" s="244" t="s">
        <v>21225</v>
      </c>
    </row>
    <row r="860" spans="1:2" x14ac:dyDescent="0.2">
      <c r="A860" s="244" t="s">
        <v>21226</v>
      </c>
      <c r="B860" s="244" t="s">
        <v>21144</v>
      </c>
    </row>
    <row r="861" spans="1:2" x14ac:dyDescent="0.2">
      <c r="A861" s="244" t="s">
        <v>21227</v>
      </c>
      <c r="B861" s="244" t="s">
        <v>21228</v>
      </c>
    </row>
    <row r="862" spans="1:2" x14ac:dyDescent="0.2">
      <c r="A862" s="244" t="s">
        <v>21229</v>
      </c>
      <c r="B862" s="244" t="s">
        <v>21230</v>
      </c>
    </row>
    <row r="863" spans="1:2" x14ac:dyDescent="0.2">
      <c r="A863" s="244" t="s">
        <v>21231</v>
      </c>
      <c r="B863" s="244" t="s">
        <v>21232</v>
      </c>
    </row>
    <row r="864" spans="1:2" x14ac:dyDescent="0.2">
      <c r="A864" s="244" t="s">
        <v>21233</v>
      </c>
      <c r="B864" s="244" t="s">
        <v>21234</v>
      </c>
    </row>
    <row r="865" spans="1:2" x14ac:dyDescent="0.2">
      <c r="A865" s="244" t="s">
        <v>21235</v>
      </c>
      <c r="B865" s="244" t="s">
        <v>21236</v>
      </c>
    </row>
    <row r="866" spans="1:2" x14ac:dyDescent="0.2">
      <c r="A866" s="244" t="s">
        <v>21237</v>
      </c>
      <c r="B866" s="244" t="s">
        <v>19461</v>
      </c>
    </row>
    <row r="867" spans="1:2" x14ac:dyDescent="0.2">
      <c r="A867" s="244" t="s">
        <v>21238</v>
      </c>
      <c r="B867" s="244" t="s">
        <v>21239</v>
      </c>
    </row>
    <row r="868" spans="1:2" x14ac:dyDescent="0.2">
      <c r="A868" s="244" t="s">
        <v>21240</v>
      </c>
      <c r="B868" s="244" t="s">
        <v>21241</v>
      </c>
    </row>
    <row r="869" spans="1:2" x14ac:dyDescent="0.2">
      <c r="A869" s="244" t="s">
        <v>21242</v>
      </c>
      <c r="B869" s="244" t="s">
        <v>21243</v>
      </c>
    </row>
    <row r="870" spans="1:2" x14ac:dyDescent="0.2">
      <c r="A870" s="244" t="s">
        <v>21244</v>
      </c>
      <c r="B870" s="244" t="s">
        <v>21245</v>
      </c>
    </row>
    <row r="871" spans="1:2" x14ac:dyDescent="0.2">
      <c r="A871" s="244" t="s">
        <v>21246</v>
      </c>
      <c r="B871" s="244" t="s">
        <v>21247</v>
      </c>
    </row>
    <row r="872" spans="1:2" x14ac:dyDescent="0.2">
      <c r="A872" s="244" t="s">
        <v>21248</v>
      </c>
      <c r="B872" s="244" t="s">
        <v>21249</v>
      </c>
    </row>
    <row r="873" spans="1:2" x14ac:dyDescent="0.2">
      <c r="A873" s="244" t="s">
        <v>21250</v>
      </c>
      <c r="B873" s="244" t="s">
        <v>21251</v>
      </c>
    </row>
    <row r="874" spans="1:2" x14ac:dyDescent="0.2">
      <c r="A874" s="244" t="s">
        <v>21252</v>
      </c>
      <c r="B874" s="244" t="s">
        <v>21253</v>
      </c>
    </row>
    <row r="875" spans="1:2" x14ac:dyDescent="0.2">
      <c r="A875" s="244" t="s">
        <v>21254</v>
      </c>
      <c r="B875" s="244" t="s">
        <v>21255</v>
      </c>
    </row>
    <row r="876" spans="1:2" x14ac:dyDescent="0.2">
      <c r="A876" s="244" t="s">
        <v>21256</v>
      </c>
      <c r="B876" s="244" t="s">
        <v>21257</v>
      </c>
    </row>
    <row r="877" spans="1:2" x14ac:dyDescent="0.2">
      <c r="A877" s="244" t="s">
        <v>21258</v>
      </c>
      <c r="B877" s="244" t="s">
        <v>21216</v>
      </c>
    </row>
    <row r="878" spans="1:2" x14ac:dyDescent="0.2">
      <c r="A878" s="244" t="s">
        <v>21259</v>
      </c>
      <c r="B878" s="244" t="s">
        <v>21260</v>
      </c>
    </row>
    <row r="879" spans="1:2" x14ac:dyDescent="0.2">
      <c r="A879" s="244" t="s">
        <v>21261</v>
      </c>
      <c r="B879" s="244" t="s">
        <v>21262</v>
      </c>
    </row>
    <row r="880" spans="1:2" x14ac:dyDescent="0.2">
      <c r="A880" s="244" t="s">
        <v>21263</v>
      </c>
      <c r="B880" s="244" t="s">
        <v>21264</v>
      </c>
    </row>
    <row r="881" spans="1:2" x14ac:dyDescent="0.2">
      <c r="A881" s="244" t="s">
        <v>21265</v>
      </c>
      <c r="B881" s="244" t="s">
        <v>21266</v>
      </c>
    </row>
    <row r="882" spans="1:2" x14ac:dyDescent="0.2">
      <c r="A882" s="244" t="s">
        <v>21267</v>
      </c>
      <c r="B882" s="244" t="s">
        <v>20518</v>
      </c>
    </row>
    <row r="883" spans="1:2" x14ac:dyDescent="0.2">
      <c r="A883" s="244" t="s">
        <v>21268</v>
      </c>
      <c r="B883" s="244" t="s">
        <v>21269</v>
      </c>
    </row>
    <row r="884" spans="1:2" x14ac:dyDescent="0.2">
      <c r="A884" s="244" t="s">
        <v>21270</v>
      </c>
      <c r="B884" s="244" t="s">
        <v>21271</v>
      </c>
    </row>
    <row r="885" spans="1:2" x14ac:dyDescent="0.2">
      <c r="A885" s="244" t="s">
        <v>21272</v>
      </c>
      <c r="B885" s="244" t="s">
        <v>19699</v>
      </c>
    </row>
    <row r="886" spans="1:2" x14ac:dyDescent="0.2">
      <c r="A886" s="244" t="s">
        <v>21273</v>
      </c>
      <c r="B886" s="244" t="s">
        <v>21274</v>
      </c>
    </row>
    <row r="887" spans="1:2" x14ac:dyDescent="0.2">
      <c r="A887" s="244" t="s">
        <v>21275</v>
      </c>
      <c r="B887" s="244" t="s">
        <v>21276</v>
      </c>
    </row>
    <row r="888" spans="1:2" x14ac:dyDescent="0.2">
      <c r="A888" s="244" t="s">
        <v>21277</v>
      </c>
      <c r="B888" s="244" t="s">
        <v>21278</v>
      </c>
    </row>
    <row r="889" spans="1:2" x14ac:dyDescent="0.2">
      <c r="A889" s="244" t="s">
        <v>21279</v>
      </c>
      <c r="B889" s="244" t="s">
        <v>19701</v>
      </c>
    </row>
    <row r="890" spans="1:2" x14ac:dyDescent="0.2">
      <c r="A890" s="244" t="s">
        <v>21280</v>
      </c>
      <c r="B890" s="244" t="s">
        <v>21281</v>
      </c>
    </row>
    <row r="891" spans="1:2" x14ac:dyDescent="0.2">
      <c r="A891" s="244" t="s">
        <v>21282</v>
      </c>
      <c r="B891" s="244" t="s">
        <v>19504</v>
      </c>
    </row>
    <row r="892" spans="1:2" x14ac:dyDescent="0.2">
      <c r="A892" s="244" t="s">
        <v>21283</v>
      </c>
      <c r="B892" s="244" t="s">
        <v>21284</v>
      </c>
    </row>
    <row r="893" spans="1:2" x14ac:dyDescent="0.2">
      <c r="A893" s="244" t="s">
        <v>21285</v>
      </c>
      <c r="B893" s="244" t="s">
        <v>21286</v>
      </c>
    </row>
    <row r="894" spans="1:2" x14ac:dyDescent="0.2">
      <c r="A894" s="244" t="s">
        <v>21287</v>
      </c>
      <c r="B894" s="244" t="s">
        <v>21288</v>
      </c>
    </row>
    <row r="895" spans="1:2" x14ac:dyDescent="0.2">
      <c r="A895" s="244" t="s">
        <v>21289</v>
      </c>
      <c r="B895" s="244" t="s">
        <v>21290</v>
      </c>
    </row>
    <row r="896" spans="1:2" x14ac:dyDescent="0.2">
      <c r="A896" s="244" t="s">
        <v>21291</v>
      </c>
      <c r="B896" s="244" t="s">
        <v>21292</v>
      </c>
    </row>
    <row r="897" spans="1:2" x14ac:dyDescent="0.2">
      <c r="A897" s="244" t="s">
        <v>21293</v>
      </c>
      <c r="B897" s="244" t="s">
        <v>21294</v>
      </c>
    </row>
    <row r="898" spans="1:2" x14ac:dyDescent="0.2">
      <c r="A898" s="244" t="s">
        <v>21295</v>
      </c>
      <c r="B898" s="244" t="s">
        <v>21296</v>
      </c>
    </row>
    <row r="899" spans="1:2" x14ac:dyDescent="0.2">
      <c r="A899" s="244" t="s">
        <v>21297</v>
      </c>
      <c r="B899" s="244" t="s">
        <v>21298</v>
      </c>
    </row>
    <row r="900" spans="1:2" x14ac:dyDescent="0.2">
      <c r="A900" s="244" t="s">
        <v>21299</v>
      </c>
      <c r="B900" s="244" t="s">
        <v>21300</v>
      </c>
    </row>
    <row r="901" spans="1:2" x14ac:dyDescent="0.2">
      <c r="A901" s="244" t="s">
        <v>21301</v>
      </c>
      <c r="B901" s="244" t="s">
        <v>20164</v>
      </c>
    </row>
    <row r="902" spans="1:2" x14ac:dyDescent="0.2">
      <c r="A902" s="244" t="s">
        <v>21302</v>
      </c>
      <c r="B902" s="244" t="s">
        <v>21303</v>
      </c>
    </row>
    <row r="903" spans="1:2" x14ac:dyDescent="0.2">
      <c r="A903" s="244" t="s">
        <v>21304</v>
      </c>
      <c r="B903" s="244" t="s">
        <v>21305</v>
      </c>
    </row>
    <row r="904" spans="1:2" x14ac:dyDescent="0.2">
      <c r="A904" s="244" t="s">
        <v>21306</v>
      </c>
      <c r="B904" s="244" t="s">
        <v>21307</v>
      </c>
    </row>
    <row r="905" spans="1:2" x14ac:dyDescent="0.2">
      <c r="A905" s="244" t="s">
        <v>21308</v>
      </c>
      <c r="B905" s="244" t="s">
        <v>21309</v>
      </c>
    </row>
    <row r="906" spans="1:2" x14ac:dyDescent="0.2">
      <c r="A906" s="244" t="s">
        <v>21310</v>
      </c>
      <c r="B906" s="244" t="s">
        <v>21311</v>
      </c>
    </row>
    <row r="907" spans="1:2" x14ac:dyDescent="0.2">
      <c r="A907" s="244" t="s">
        <v>21312</v>
      </c>
      <c r="B907" s="244" t="s">
        <v>21313</v>
      </c>
    </row>
    <row r="908" spans="1:2" x14ac:dyDescent="0.2">
      <c r="A908" s="244" t="s">
        <v>21314</v>
      </c>
      <c r="B908" s="244" t="s">
        <v>21315</v>
      </c>
    </row>
    <row r="909" spans="1:2" x14ac:dyDescent="0.2">
      <c r="A909" s="244" t="s">
        <v>21316</v>
      </c>
      <c r="B909" s="244" t="s">
        <v>21317</v>
      </c>
    </row>
    <row r="910" spans="1:2" x14ac:dyDescent="0.2">
      <c r="A910" s="244" t="s">
        <v>21318</v>
      </c>
      <c r="B910" s="244" t="s">
        <v>21319</v>
      </c>
    </row>
    <row r="911" spans="1:2" x14ac:dyDescent="0.2">
      <c r="A911" s="244" t="s">
        <v>21320</v>
      </c>
      <c r="B911" s="244" t="s">
        <v>21321</v>
      </c>
    </row>
    <row r="912" spans="1:2" x14ac:dyDescent="0.2">
      <c r="A912" s="244" t="s">
        <v>21322</v>
      </c>
      <c r="B912" s="244" t="s">
        <v>21323</v>
      </c>
    </row>
    <row r="913" spans="1:2" x14ac:dyDescent="0.2">
      <c r="A913" s="244" t="s">
        <v>21324</v>
      </c>
      <c r="B913" s="244" t="s">
        <v>21325</v>
      </c>
    </row>
    <row r="914" spans="1:2" x14ac:dyDescent="0.2">
      <c r="A914" s="244" t="s">
        <v>21326</v>
      </c>
      <c r="B914" s="244" t="s">
        <v>21327</v>
      </c>
    </row>
    <row r="915" spans="1:2" x14ac:dyDescent="0.2">
      <c r="A915" s="244" t="s">
        <v>21328</v>
      </c>
      <c r="B915" s="244" t="s">
        <v>21216</v>
      </c>
    </row>
    <row r="916" spans="1:2" x14ac:dyDescent="0.2">
      <c r="A916" s="244" t="s">
        <v>21329</v>
      </c>
      <c r="B916" s="244" t="s">
        <v>21330</v>
      </c>
    </row>
    <row r="917" spans="1:2" x14ac:dyDescent="0.2">
      <c r="A917" s="244" t="s">
        <v>21331</v>
      </c>
      <c r="B917" s="244" t="s">
        <v>21332</v>
      </c>
    </row>
    <row r="918" spans="1:2" x14ac:dyDescent="0.2">
      <c r="A918" s="244" t="s">
        <v>21333</v>
      </c>
      <c r="B918" s="244" t="s">
        <v>21334</v>
      </c>
    </row>
    <row r="919" spans="1:2" x14ac:dyDescent="0.2">
      <c r="A919" s="244" t="s">
        <v>21335</v>
      </c>
      <c r="B919" s="244" t="s">
        <v>21336</v>
      </c>
    </row>
    <row r="920" spans="1:2" x14ac:dyDescent="0.2">
      <c r="A920" s="244" t="s">
        <v>21337</v>
      </c>
      <c r="B920" s="244" t="s">
        <v>21338</v>
      </c>
    </row>
    <row r="921" spans="1:2" x14ac:dyDescent="0.2">
      <c r="A921" s="244" t="s">
        <v>21339</v>
      </c>
      <c r="B921" s="244" t="s">
        <v>21340</v>
      </c>
    </row>
    <row r="922" spans="1:2" x14ac:dyDescent="0.2">
      <c r="A922" s="244" t="s">
        <v>21341</v>
      </c>
      <c r="B922" s="244" t="s">
        <v>21342</v>
      </c>
    </row>
    <row r="923" spans="1:2" x14ac:dyDescent="0.2">
      <c r="A923" s="244" t="s">
        <v>21343</v>
      </c>
      <c r="B923" s="244" t="s">
        <v>21344</v>
      </c>
    </row>
    <row r="924" spans="1:2" x14ac:dyDescent="0.2">
      <c r="A924" s="244" t="s">
        <v>21345</v>
      </c>
      <c r="B924" s="244" t="s">
        <v>21346</v>
      </c>
    </row>
    <row r="925" spans="1:2" x14ac:dyDescent="0.2">
      <c r="A925" s="244" t="s">
        <v>21347</v>
      </c>
      <c r="B925" s="244" t="s">
        <v>21348</v>
      </c>
    </row>
    <row r="926" spans="1:2" x14ac:dyDescent="0.2">
      <c r="A926" s="244" t="s">
        <v>21349</v>
      </c>
      <c r="B926" s="244" t="s">
        <v>21350</v>
      </c>
    </row>
    <row r="927" spans="1:2" x14ac:dyDescent="0.2">
      <c r="A927" s="244" t="s">
        <v>21351</v>
      </c>
      <c r="B927" s="244" t="s">
        <v>21352</v>
      </c>
    </row>
    <row r="928" spans="1:2" x14ac:dyDescent="0.2">
      <c r="A928" s="244" t="s">
        <v>21353</v>
      </c>
      <c r="B928" s="244" t="s">
        <v>21354</v>
      </c>
    </row>
    <row r="929" spans="1:2" x14ac:dyDescent="0.2">
      <c r="A929" s="244" t="s">
        <v>21355</v>
      </c>
      <c r="B929" s="244" t="s">
        <v>21356</v>
      </c>
    </row>
    <row r="930" spans="1:2" x14ac:dyDescent="0.2">
      <c r="A930" s="244" t="s">
        <v>21357</v>
      </c>
      <c r="B930" s="244" t="s">
        <v>21358</v>
      </c>
    </row>
    <row r="931" spans="1:2" x14ac:dyDescent="0.2">
      <c r="A931" s="244" t="s">
        <v>21359</v>
      </c>
      <c r="B931" s="244" t="s">
        <v>21360</v>
      </c>
    </row>
    <row r="932" spans="1:2" x14ac:dyDescent="0.2">
      <c r="A932" s="244" t="s">
        <v>21361</v>
      </c>
      <c r="B932" s="244" t="s">
        <v>21362</v>
      </c>
    </row>
    <row r="933" spans="1:2" x14ac:dyDescent="0.2">
      <c r="A933" s="244" t="s">
        <v>21363</v>
      </c>
      <c r="B933" s="244" t="s">
        <v>21364</v>
      </c>
    </row>
    <row r="934" spans="1:2" x14ac:dyDescent="0.2">
      <c r="A934" s="244" t="s">
        <v>21365</v>
      </c>
      <c r="B934" s="244" t="s">
        <v>21366</v>
      </c>
    </row>
    <row r="935" spans="1:2" x14ac:dyDescent="0.2">
      <c r="A935" s="244" t="s">
        <v>21367</v>
      </c>
      <c r="B935" s="244" t="s">
        <v>21368</v>
      </c>
    </row>
    <row r="936" spans="1:2" x14ac:dyDescent="0.2">
      <c r="A936" s="244" t="s">
        <v>21369</v>
      </c>
      <c r="B936" s="244" t="s">
        <v>21370</v>
      </c>
    </row>
    <row r="937" spans="1:2" x14ac:dyDescent="0.2">
      <c r="A937" s="244" t="s">
        <v>21371</v>
      </c>
      <c r="B937" s="244" t="s">
        <v>21372</v>
      </c>
    </row>
    <row r="938" spans="1:2" x14ac:dyDescent="0.2">
      <c r="A938" s="244" t="s">
        <v>21373</v>
      </c>
      <c r="B938" s="244" t="s">
        <v>21354</v>
      </c>
    </row>
    <row r="939" spans="1:2" x14ac:dyDescent="0.2">
      <c r="A939" s="244" t="s">
        <v>21374</v>
      </c>
      <c r="B939" s="244" t="s">
        <v>21375</v>
      </c>
    </row>
    <row r="940" spans="1:2" x14ac:dyDescent="0.2">
      <c r="A940" s="244" t="s">
        <v>21376</v>
      </c>
      <c r="B940" s="244" t="s">
        <v>21377</v>
      </c>
    </row>
    <row r="941" spans="1:2" x14ac:dyDescent="0.2">
      <c r="A941" s="244" t="s">
        <v>21378</v>
      </c>
      <c r="B941" s="244" t="s">
        <v>21379</v>
      </c>
    </row>
    <row r="942" spans="1:2" x14ac:dyDescent="0.2">
      <c r="A942" s="244" t="s">
        <v>21380</v>
      </c>
      <c r="B942" s="244" t="s">
        <v>21136</v>
      </c>
    </row>
    <row r="943" spans="1:2" x14ac:dyDescent="0.2">
      <c r="A943" s="244" t="s">
        <v>21381</v>
      </c>
      <c r="B943" s="244" t="s">
        <v>21382</v>
      </c>
    </row>
    <row r="944" spans="1:2" x14ac:dyDescent="0.2">
      <c r="A944" s="244" t="s">
        <v>21383</v>
      </c>
      <c r="B944" s="244" t="s">
        <v>21384</v>
      </c>
    </row>
    <row r="945" spans="1:2" x14ac:dyDescent="0.2">
      <c r="A945" s="244" t="s">
        <v>21385</v>
      </c>
      <c r="B945" s="244" t="s">
        <v>21386</v>
      </c>
    </row>
    <row r="946" spans="1:2" x14ac:dyDescent="0.2">
      <c r="A946" s="244" t="s">
        <v>21387</v>
      </c>
      <c r="B946" s="244" t="s">
        <v>21388</v>
      </c>
    </row>
    <row r="947" spans="1:2" x14ac:dyDescent="0.2">
      <c r="A947" s="244" t="s">
        <v>21389</v>
      </c>
      <c r="B947" s="244" t="s">
        <v>21390</v>
      </c>
    </row>
    <row r="948" spans="1:2" x14ac:dyDescent="0.2">
      <c r="A948" s="244" t="s">
        <v>21391</v>
      </c>
      <c r="B948" s="244" t="s">
        <v>21392</v>
      </c>
    </row>
    <row r="949" spans="1:2" x14ac:dyDescent="0.2">
      <c r="A949" s="244" t="s">
        <v>21393</v>
      </c>
      <c r="B949" s="244" t="s">
        <v>21394</v>
      </c>
    </row>
    <row r="950" spans="1:2" x14ac:dyDescent="0.2">
      <c r="A950" s="244" t="s">
        <v>21395</v>
      </c>
      <c r="B950" s="244" t="s">
        <v>21396</v>
      </c>
    </row>
    <row r="951" spans="1:2" x14ac:dyDescent="0.2">
      <c r="A951" s="244" t="s">
        <v>21397</v>
      </c>
      <c r="B951" s="244" t="s">
        <v>21398</v>
      </c>
    </row>
    <row r="952" spans="1:2" x14ac:dyDescent="0.2">
      <c r="A952" s="244" t="s">
        <v>21399</v>
      </c>
      <c r="B952" s="244" t="s">
        <v>21400</v>
      </c>
    </row>
    <row r="953" spans="1:2" x14ac:dyDescent="0.2">
      <c r="A953" s="244" t="s">
        <v>21401</v>
      </c>
      <c r="B953" s="244" t="s">
        <v>21402</v>
      </c>
    </row>
    <row r="954" spans="1:2" x14ac:dyDescent="0.2">
      <c r="A954" s="244" t="s">
        <v>21403</v>
      </c>
      <c r="B954" s="244" t="s">
        <v>21404</v>
      </c>
    </row>
    <row r="955" spans="1:2" x14ac:dyDescent="0.2">
      <c r="A955" s="244" t="s">
        <v>21405</v>
      </c>
      <c r="B955" s="244" t="s">
        <v>21406</v>
      </c>
    </row>
    <row r="956" spans="1:2" x14ac:dyDescent="0.2">
      <c r="A956" s="244" t="s">
        <v>21407</v>
      </c>
      <c r="B956" s="244" t="s">
        <v>21408</v>
      </c>
    </row>
    <row r="957" spans="1:2" x14ac:dyDescent="0.2">
      <c r="A957" s="244" t="s">
        <v>21409</v>
      </c>
      <c r="B957" s="244" t="s">
        <v>21410</v>
      </c>
    </row>
    <row r="958" spans="1:2" x14ac:dyDescent="0.2">
      <c r="A958" s="244" t="s">
        <v>21411</v>
      </c>
      <c r="B958" s="244" t="s">
        <v>21412</v>
      </c>
    </row>
    <row r="959" spans="1:2" x14ac:dyDescent="0.2">
      <c r="A959" s="244" t="s">
        <v>21413</v>
      </c>
      <c r="B959" s="244" t="s">
        <v>21414</v>
      </c>
    </row>
    <row r="960" spans="1:2" x14ac:dyDescent="0.2">
      <c r="A960" s="244" t="s">
        <v>21415</v>
      </c>
      <c r="B960" s="244" t="s">
        <v>21416</v>
      </c>
    </row>
    <row r="961" spans="1:2" x14ac:dyDescent="0.2">
      <c r="A961" s="244" t="s">
        <v>21417</v>
      </c>
      <c r="B961" s="244" t="s">
        <v>21418</v>
      </c>
    </row>
    <row r="962" spans="1:2" x14ac:dyDescent="0.2">
      <c r="A962" s="244" t="s">
        <v>21419</v>
      </c>
      <c r="B962" s="244" t="s">
        <v>21420</v>
      </c>
    </row>
    <row r="963" spans="1:2" x14ac:dyDescent="0.2">
      <c r="A963" s="244" t="s">
        <v>21421</v>
      </c>
      <c r="B963" s="244" t="s">
        <v>21422</v>
      </c>
    </row>
    <row r="964" spans="1:2" x14ac:dyDescent="0.2">
      <c r="A964" s="244" t="s">
        <v>21423</v>
      </c>
      <c r="B964" s="244" t="s">
        <v>21424</v>
      </c>
    </row>
    <row r="965" spans="1:2" x14ac:dyDescent="0.2">
      <c r="A965" s="244" t="s">
        <v>21425</v>
      </c>
      <c r="B965" s="244" t="s">
        <v>21426</v>
      </c>
    </row>
    <row r="966" spans="1:2" x14ac:dyDescent="0.2">
      <c r="A966" s="244" t="s">
        <v>21427</v>
      </c>
      <c r="B966" s="244" t="s">
        <v>21428</v>
      </c>
    </row>
    <row r="967" spans="1:2" x14ac:dyDescent="0.2">
      <c r="A967" s="244" t="s">
        <v>21429</v>
      </c>
      <c r="B967" s="244" t="s">
        <v>21430</v>
      </c>
    </row>
    <row r="968" spans="1:2" x14ac:dyDescent="0.2">
      <c r="A968" s="244" t="s">
        <v>21431</v>
      </c>
      <c r="B968" s="244" t="s">
        <v>21432</v>
      </c>
    </row>
    <row r="969" spans="1:2" x14ac:dyDescent="0.2">
      <c r="A969" s="244" t="s">
        <v>21433</v>
      </c>
      <c r="B969" s="244" t="s">
        <v>21434</v>
      </c>
    </row>
    <row r="970" spans="1:2" x14ac:dyDescent="0.2">
      <c r="A970" s="244" t="s">
        <v>21435</v>
      </c>
      <c r="B970" s="244" t="s">
        <v>21436</v>
      </c>
    </row>
    <row r="971" spans="1:2" x14ac:dyDescent="0.2">
      <c r="A971" s="244" t="s">
        <v>21437</v>
      </c>
      <c r="B971" s="244" t="s">
        <v>21438</v>
      </c>
    </row>
    <row r="972" spans="1:2" x14ac:dyDescent="0.2">
      <c r="A972" s="244" t="s">
        <v>21439</v>
      </c>
      <c r="B972" s="244" t="s">
        <v>21440</v>
      </c>
    </row>
    <row r="973" spans="1:2" x14ac:dyDescent="0.2">
      <c r="A973" s="244" t="s">
        <v>21441</v>
      </c>
      <c r="B973" s="244" t="s">
        <v>21442</v>
      </c>
    </row>
    <row r="974" spans="1:2" x14ac:dyDescent="0.2">
      <c r="A974" s="244" t="s">
        <v>21443</v>
      </c>
      <c r="B974" s="244" t="s">
        <v>21444</v>
      </c>
    </row>
    <row r="975" spans="1:2" x14ac:dyDescent="0.2">
      <c r="A975" s="244" t="s">
        <v>21445</v>
      </c>
      <c r="B975" s="244" t="s">
        <v>21446</v>
      </c>
    </row>
    <row r="976" spans="1:2" x14ac:dyDescent="0.2">
      <c r="A976" s="244" t="s">
        <v>21447</v>
      </c>
      <c r="B976" s="244" t="s">
        <v>21448</v>
      </c>
    </row>
    <row r="977" spans="1:2" x14ac:dyDescent="0.2">
      <c r="A977" s="244" t="s">
        <v>21449</v>
      </c>
      <c r="B977" s="244" t="s">
        <v>21450</v>
      </c>
    </row>
    <row r="978" spans="1:2" x14ac:dyDescent="0.2">
      <c r="A978" s="244" t="s">
        <v>21451</v>
      </c>
      <c r="B978" s="244" t="s">
        <v>21452</v>
      </c>
    </row>
    <row r="979" spans="1:2" x14ac:dyDescent="0.2">
      <c r="A979" s="244" t="s">
        <v>21453</v>
      </c>
      <c r="B979" s="244" t="s">
        <v>21454</v>
      </c>
    </row>
    <row r="980" spans="1:2" x14ac:dyDescent="0.2">
      <c r="A980" s="244" t="s">
        <v>21455</v>
      </c>
      <c r="B980" s="244" t="s">
        <v>21456</v>
      </c>
    </row>
    <row r="981" spans="1:2" x14ac:dyDescent="0.2">
      <c r="A981" s="244" t="s">
        <v>21457</v>
      </c>
      <c r="B981" s="244" t="s">
        <v>21458</v>
      </c>
    </row>
    <row r="982" spans="1:2" x14ac:dyDescent="0.2">
      <c r="A982" s="244" t="s">
        <v>21459</v>
      </c>
      <c r="B982" s="244" t="s">
        <v>21460</v>
      </c>
    </row>
    <row r="983" spans="1:2" x14ac:dyDescent="0.2">
      <c r="A983" s="244" t="s">
        <v>21461</v>
      </c>
      <c r="B983" s="244" t="s">
        <v>21462</v>
      </c>
    </row>
    <row r="984" spans="1:2" x14ac:dyDescent="0.2">
      <c r="A984" s="244" t="s">
        <v>21463</v>
      </c>
      <c r="B984" s="244" t="s">
        <v>21464</v>
      </c>
    </row>
    <row r="985" spans="1:2" x14ac:dyDescent="0.2">
      <c r="A985" s="244" t="s">
        <v>21465</v>
      </c>
      <c r="B985" s="244" t="s">
        <v>21466</v>
      </c>
    </row>
    <row r="986" spans="1:2" x14ac:dyDescent="0.2">
      <c r="A986" s="244" t="s">
        <v>21467</v>
      </c>
      <c r="B986" s="244" t="s">
        <v>21468</v>
      </c>
    </row>
    <row r="987" spans="1:2" x14ac:dyDescent="0.2">
      <c r="A987" s="244" t="s">
        <v>21469</v>
      </c>
      <c r="B987" s="244" t="s">
        <v>21470</v>
      </c>
    </row>
    <row r="988" spans="1:2" x14ac:dyDescent="0.2">
      <c r="A988" s="244" t="s">
        <v>21471</v>
      </c>
      <c r="B988" s="244" t="s">
        <v>21472</v>
      </c>
    </row>
    <row r="989" spans="1:2" x14ac:dyDescent="0.2">
      <c r="A989" s="244" t="s">
        <v>21473</v>
      </c>
      <c r="B989" s="244" t="s">
        <v>21474</v>
      </c>
    </row>
    <row r="990" spans="1:2" x14ac:dyDescent="0.2">
      <c r="A990" s="244" t="s">
        <v>21475</v>
      </c>
      <c r="B990" s="244" t="s">
        <v>21476</v>
      </c>
    </row>
    <row r="991" spans="1:2" x14ac:dyDescent="0.2">
      <c r="A991" s="244" t="s">
        <v>21477</v>
      </c>
      <c r="B991" s="244" t="s">
        <v>21478</v>
      </c>
    </row>
    <row r="992" spans="1:2" x14ac:dyDescent="0.2">
      <c r="A992" s="244" t="s">
        <v>21479</v>
      </c>
      <c r="B992" s="244" t="s">
        <v>21352</v>
      </c>
    </row>
    <row r="993" spans="1:2" x14ac:dyDescent="0.2">
      <c r="A993" s="244" t="s">
        <v>21480</v>
      </c>
      <c r="B993" s="244" t="s">
        <v>21481</v>
      </c>
    </row>
    <row r="994" spans="1:2" x14ac:dyDescent="0.2">
      <c r="A994" s="244" t="s">
        <v>21482</v>
      </c>
      <c r="B994" s="244" t="s">
        <v>21483</v>
      </c>
    </row>
    <row r="995" spans="1:2" x14ac:dyDescent="0.2">
      <c r="A995" s="244" t="s">
        <v>21484</v>
      </c>
      <c r="B995" s="244" t="s">
        <v>21402</v>
      </c>
    </row>
    <row r="996" spans="1:2" x14ac:dyDescent="0.2">
      <c r="A996" s="244" t="s">
        <v>21485</v>
      </c>
      <c r="B996" s="244" t="s">
        <v>21486</v>
      </c>
    </row>
    <row r="997" spans="1:2" x14ac:dyDescent="0.2">
      <c r="A997" s="244" t="s">
        <v>21487</v>
      </c>
      <c r="B997" s="244" t="s">
        <v>21488</v>
      </c>
    </row>
    <row r="998" spans="1:2" x14ac:dyDescent="0.2">
      <c r="A998" s="244" t="s">
        <v>21489</v>
      </c>
      <c r="B998" s="244" t="s">
        <v>19461</v>
      </c>
    </row>
    <row r="999" spans="1:2" x14ac:dyDescent="0.2">
      <c r="A999" s="244" t="s">
        <v>21490</v>
      </c>
      <c r="B999" s="244" t="s">
        <v>21491</v>
      </c>
    </row>
    <row r="1000" spans="1:2" x14ac:dyDescent="0.2">
      <c r="A1000" s="244" t="s">
        <v>21492</v>
      </c>
      <c r="B1000" s="244" t="s">
        <v>21493</v>
      </c>
    </row>
    <row r="1001" spans="1:2" x14ac:dyDescent="0.2">
      <c r="A1001" s="244" t="s">
        <v>21494</v>
      </c>
      <c r="B1001" s="244" t="s">
        <v>21495</v>
      </c>
    </row>
    <row r="1002" spans="1:2" x14ac:dyDescent="0.2">
      <c r="A1002" s="244" t="s">
        <v>21496</v>
      </c>
      <c r="B1002" s="244" t="s">
        <v>21497</v>
      </c>
    </row>
    <row r="1003" spans="1:2" x14ac:dyDescent="0.2">
      <c r="A1003" s="244" t="s">
        <v>21498</v>
      </c>
      <c r="B1003" s="244" t="s">
        <v>21499</v>
      </c>
    </row>
    <row r="1004" spans="1:2" x14ac:dyDescent="0.2">
      <c r="A1004" s="244" t="s">
        <v>21500</v>
      </c>
      <c r="B1004" s="244" t="s">
        <v>21501</v>
      </c>
    </row>
    <row r="1005" spans="1:2" x14ac:dyDescent="0.2">
      <c r="A1005" s="244" t="s">
        <v>21502</v>
      </c>
      <c r="B1005" s="244" t="s">
        <v>21503</v>
      </c>
    </row>
    <row r="1006" spans="1:2" x14ac:dyDescent="0.2">
      <c r="A1006" s="244" t="s">
        <v>21504</v>
      </c>
      <c r="B1006" s="244" t="s">
        <v>21505</v>
      </c>
    </row>
    <row r="1007" spans="1:2" x14ac:dyDescent="0.2">
      <c r="A1007" s="244" t="s">
        <v>21506</v>
      </c>
      <c r="B1007" s="244" t="s">
        <v>21507</v>
      </c>
    </row>
    <row r="1008" spans="1:2" x14ac:dyDescent="0.2">
      <c r="A1008" s="244" t="s">
        <v>21508</v>
      </c>
      <c r="B1008" s="244" t="s">
        <v>21509</v>
      </c>
    </row>
    <row r="1009" spans="1:2" x14ac:dyDescent="0.2">
      <c r="A1009" s="244" t="s">
        <v>21510</v>
      </c>
      <c r="B1009" s="244" t="s">
        <v>21511</v>
      </c>
    </row>
    <row r="1010" spans="1:2" x14ac:dyDescent="0.2">
      <c r="A1010" s="244" t="s">
        <v>21512</v>
      </c>
      <c r="B1010" s="244" t="s">
        <v>21513</v>
      </c>
    </row>
    <row r="1011" spans="1:2" x14ac:dyDescent="0.2">
      <c r="A1011" s="244" t="s">
        <v>21514</v>
      </c>
      <c r="B1011" s="244" t="s">
        <v>21515</v>
      </c>
    </row>
    <row r="1012" spans="1:2" x14ac:dyDescent="0.2">
      <c r="A1012" s="244" t="s">
        <v>21516</v>
      </c>
      <c r="B1012" s="244" t="s">
        <v>21517</v>
      </c>
    </row>
    <row r="1013" spans="1:2" x14ac:dyDescent="0.2">
      <c r="A1013" s="244" t="s">
        <v>21518</v>
      </c>
      <c r="B1013" s="244" t="s">
        <v>21346</v>
      </c>
    </row>
    <row r="1014" spans="1:2" x14ac:dyDescent="0.2">
      <c r="A1014" s="244" t="s">
        <v>21519</v>
      </c>
      <c r="B1014" s="244" t="s">
        <v>21520</v>
      </c>
    </row>
    <row r="1015" spans="1:2" x14ac:dyDescent="0.2">
      <c r="A1015" s="244" t="s">
        <v>21521</v>
      </c>
      <c r="B1015" s="244" t="s">
        <v>21522</v>
      </c>
    </row>
    <row r="1016" spans="1:2" x14ac:dyDescent="0.2">
      <c r="A1016" s="244" t="s">
        <v>21523</v>
      </c>
      <c r="B1016" s="244" t="s">
        <v>21524</v>
      </c>
    </row>
    <row r="1017" spans="1:2" x14ac:dyDescent="0.2">
      <c r="A1017" s="244" t="s">
        <v>21525</v>
      </c>
      <c r="B1017" s="244" t="s">
        <v>21526</v>
      </c>
    </row>
    <row r="1018" spans="1:2" x14ac:dyDescent="0.2">
      <c r="A1018" s="244" t="s">
        <v>21527</v>
      </c>
      <c r="B1018" s="244" t="s">
        <v>21528</v>
      </c>
    </row>
    <row r="1019" spans="1:2" x14ac:dyDescent="0.2">
      <c r="A1019" s="244" t="s">
        <v>21529</v>
      </c>
      <c r="B1019" s="244" t="s">
        <v>21530</v>
      </c>
    </row>
    <row r="1020" spans="1:2" x14ac:dyDescent="0.2">
      <c r="A1020" s="244" t="s">
        <v>21531</v>
      </c>
      <c r="B1020" s="244" t="s">
        <v>21532</v>
      </c>
    </row>
    <row r="1021" spans="1:2" x14ac:dyDescent="0.2">
      <c r="A1021" s="244" t="s">
        <v>21533</v>
      </c>
      <c r="B1021" s="244" t="s">
        <v>21534</v>
      </c>
    </row>
    <row r="1022" spans="1:2" x14ac:dyDescent="0.2">
      <c r="A1022" s="244" t="s">
        <v>21535</v>
      </c>
      <c r="B1022" s="244" t="s">
        <v>21536</v>
      </c>
    </row>
    <row r="1023" spans="1:2" x14ac:dyDescent="0.2">
      <c r="A1023" s="244" t="s">
        <v>21537</v>
      </c>
      <c r="B1023" s="244" t="s">
        <v>21538</v>
      </c>
    </row>
    <row r="1024" spans="1:2" x14ac:dyDescent="0.2">
      <c r="A1024" s="244" t="s">
        <v>21539</v>
      </c>
      <c r="B1024" s="244" t="s">
        <v>21540</v>
      </c>
    </row>
    <row r="1025" spans="1:2" x14ac:dyDescent="0.2">
      <c r="A1025" s="244" t="s">
        <v>21541</v>
      </c>
      <c r="B1025" s="244" t="s">
        <v>21542</v>
      </c>
    </row>
    <row r="1026" spans="1:2" x14ac:dyDescent="0.2">
      <c r="A1026" s="244" t="s">
        <v>21543</v>
      </c>
      <c r="B1026" s="244" t="s">
        <v>21544</v>
      </c>
    </row>
    <row r="1027" spans="1:2" x14ac:dyDescent="0.2">
      <c r="A1027" s="244" t="s">
        <v>21545</v>
      </c>
      <c r="B1027" s="244" t="s">
        <v>21546</v>
      </c>
    </row>
    <row r="1028" spans="1:2" x14ac:dyDescent="0.2">
      <c r="A1028" s="244" t="s">
        <v>21547</v>
      </c>
      <c r="B1028" s="244" t="s">
        <v>21548</v>
      </c>
    </row>
    <row r="1029" spans="1:2" x14ac:dyDescent="0.2">
      <c r="A1029" s="244" t="s">
        <v>21549</v>
      </c>
      <c r="B1029" s="244" t="s">
        <v>21550</v>
      </c>
    </row>
    <row r="1030" spans="1:2" x14ac:dyDescent="0.2">
      <c r="A1030" s="244" t="s">
        <v>21551</v>
      </c>
      <c r="B1030" s="244" t="s">
        <v>21552</v>
      </c>
    </row>
    <row r="1031" spans="1:2" x14ac:dyDescent="0.2">
      <c r="A1031" s="244" t="s">
        <v>21553</v>
      </c>
      <c r="B1031" s="244" t="s">
        <v>21554</v>
      </c>
    </row>
    <row r="1032" spans="1:2" x14ac:dyDescent="0.2">
      <c r="A1032" s="244" t="s">
        <v>21555</v>
      </c>
      <c r="B1032" s="244" t="s">
        <v>21556</v>
      </c>
    </row>
    <row r="1033" spans="1:2" x14ac:dyDescent="0.2">
      <c r="A1033" s="244" t="s">
        <v>21557</v>
      </c>
      <c r="B1033" s="244" t="s">
        <v>21168</v>
      </c>
    </row>
    <row r="1034" spans="1:2" x14ac:dyDescent="0.2">
      <c r="A1034" s="244" t="s">
        <v>21558</v>
      </c>
      <c r="B1034" s="244" t="s">
        <v>21260</v>
      </c>
    </row>
    <row r="1035" spans="1:2" x14ac:dyDescent="0.2">
      <c r="A1035" s="244" t="s">
        <v>21559</v>
      </c>
      <c r="B1035" s="244" t="s">
        <v>21560</v>
      </c>
    </row>
    <row r="1036" spans="1:2" x14ac:dyDescent="0.2">
      <c r="A1036" s="244" t="s">
        <v>21561</v>
      </c>
      <c r="B1036" s="244" t="s">
        <v>21562</v>
      </c>
    </row>
    <row r="1037" spans="1:2" x14ac:dyDescent="0.2">
      <c r="A1037" s="244" t="s">
        <v>21563</v>
      </c>
      <c r="B1037" s="244" t="s">
        <v>21564</v>
      </c>
    </row>
    <row r="1038" spans="1:2" x14ac:dyDescent="0.2">
      <c r="A1038" s="244" t="s">
        <v>21565</v>
      </c>
      <c r="B1038" s="244" t="s">
        <v>21566</v>
      </c>
    </row>
    <row r="1039" spans="1:2" x14ac:dyDescent="0.2">
      <c r="A1039" s="244" t="s">
        <v>21567</v>
      </c>
      <c r="B1039" s="244" t="s">
        <v>21568</v>
      </c>
    </row>
    <row r="1040" spans="1:2" x14ac:dyDescent="0.2">
      <c r="A1040" s="244" t="s">
        <v>21569</v>
      </c>
      <c r="B1040" s="244" t="s">
        <v>21570</v>
      </c>
    </row>
    <row r="1041" spans="1:2" x14ac:dyDescent="0.2">
      <c r="A1041" s="244" t="s">
        <v>21571</v>
      </c>
      <c r="B1041" s="244" t="s">
        <v>21572</v>
      </c>
    </row>
    <row r="1042" spans="1:2" x14ac:dyDescent="0.2">
      <c r="A1042" s="244" t="s">
        <v>21573</v>
      </c>
      <c r="B1042" s="244" t="s">
        <v>21574</v>
      </c>
    </row>
    <row r="1043" spans="1:2" x14ac:dyDescent="0.2">
      <c r="A1043" s="244" t="s">
        <v>21575</v>
      </c>
      <c r="B1043" s="244" t="s">
        <v>21576</v>
      </c>
    </row>
    <row r="1044" spans="1:2" x14ac:dyDescent="0.2">
      <c r="A1044" s="244" t="s">
        <v>21577</v>
      </c>
      <c r="B1044" s="244" t="s">
        <v>21578</v>
      </c>
    </row>
    <row r="1045" spans="1:2" x14ac:dyDescent="0.2">
      <c r="A1045" s="244" t="s">
        <v>21579</v>
      </c>
      <c r="B1045" s="244" t="s">
        <v>21580</v>
      </c>
    </row>
    <row r="1046" spans="1:2" x14ac:dyDescent="0.2">
      <c r="A1046" s="244" t="s">
        <v>21581</v>
      </c>
      <c r="B1046" s="244" t="s">
        <v>21582</v>
      </c>
    </row>
    <row r="1047" spans="1:2" x14ac:dyDescent="0.2">
      <c r="A1047" s="244" t="s">
        <v>21583</v>
      </c>
      <c r="B1047" s="244" t="s">
        <v>21584</v>
      </c>
    </row>
    <row r="1048" spans="1:2" x14ac:dyDescent="0.2">
      <c r="A1048" s="244" t="s">
        <v>21585</v>
      </c>
      <c r="B1048" s="244" t="s">
        <v>21586</v>
      </c>
    </row>
    <row r="1049" spans="1:2" x14ac:dyDescent="0.2">
      <c r="A1049" s="244" t="s">
        <v>21587</v>
      </c>
      <c r="B1049" s="244" t="s">
        <v>21588</v>
      </c>
    </row>
    <row r="1050" spans="1:2" x14ac:dyDescent="0.2">
      <c r="A1050" s="244" t="s">
        <v>21589</v>
      </c>
      <c r="B1050" s="244" t="s">
        <v>21590</v>
      </c>
    </row>
    <row r="1051" spans="1:2" x14ac:dyDescent="0.2">
      <c r="A1051" s="244" t="s">
        <v>21591</v>
      </c>
      <c r="B1051" s="244" t="s">
        <v>21592</v>
      </c>
    </row>
    <row r="1052" spans="1:2" x14ac:dyDescent="0.2">
      <c r="A1052" s="244" t="s">
        <v>21593</v>
      </c>
      <c r="B1052" s="244" t="s">
        <v>21592</v>
      </c>
    </row>
    <row r="1053" spans="1:2" x14ac:dyDescent="0.2">
      <c r="A1053" s="244" t="s">
        <v>21594</v>
      </c>
      <c r="B1053" s="244" t="s">
        <v>21595</v>
      </c>
    </row>
    <row r="1054" spans="1:2" x14ac:dyDescent="0.2">
      <c r="A1054" s="244" t="s">
        <v>21596</v>
      </c>
      <c r="B1054" s="244" t="s">
        <v>21597</v>
      </c>
    </row>
    <row r="1055" spans="1:2" x14ac:dyDescent="0.2">
      <c r="A1055" s="244" t="s">
        <v>21598</v>
      </c>
      <c r="B1055" s="244" t="s">
        <v>21599</v>
      </c>
    </row>
    <row r="1056" spans="1:2" x14ac:dyDescent="0.2">
      <c r="A1056" s="244" t="s">
        <v>21600</v>
      </c>
      <c r="B1056" s="244" t="s">
        <v>21601</v>
      </c>
    </row>
    <row r="1057" spans="1:2" x14ac:dyDescent="0.2">
      <c r="A1057" s="244" t="s">
        <v>21602</v>
      </c>
      <c r="B1057" s="244" t="s">
        <v>21603</v>
      </c>
    </row>
    <row r="1058" spans="1:2" x14ac:dyDescent="0.2">
      <c r="A1058" s="244" t="s">
        <v>21604</v>
      </c>
      <c r="B1058" s="244" t="s">
        <v>21605</v>
      </c>
    </row>
    <row r="1059" spans="1:2" x14ac:dyDescent="0.2">
      <c r="A1059" s="244" t="s">
        <v>21606</v>
      </c>
      <c r="B1059" s="244" t="s">
        <v>21607</v>
      </c>
    </row>
    <row r="1060" spans="1:2" x14ac:dyDescent="0.2">
      <c r="A1060" s="244" t="s">
        <v>21608</v>
      </c>
      <c r="B1060" s="244" t="s">
        <v>21609</v>
      </c>
    </row>
    <row r="1061" spans="1:2" x14ac:dyDescent="0.2">
      <c r="A1061" s="244" t="s">
        <v>21610</v>
      </c>
      <c r="B1061" s="244" t="s">
        <v>21611</v>
      </c>
    </row>
    <row r="1062" spans="1:2" x14ac:dyDescent="0.2">
      <c r="A1062" s="244" t="s">
        <v>21612</v>
      </c>
      <c r="B1062" s="244" t="s">
        <v>21613</v>
      </c>
    </row>
    <row r="1063" spans="1:2" x14ac:dyDescent="0.2">
      <c r="A1063" s="244" t="s">
        <v>21614</v>
      </c>
      <c r="B1063" s="244" t="s">
        <v>21615</v>
      </c>
    </row>
    <row r="1064" spans="1:2" x14ac:dyDescent="0.2">
      <c r="A1064" s="244" t="s">
        <v>21616</v>
      </c>
      <c r="B1064" s="244" t="s">
        <v>21617</v>
      </c>
    </row>
    <row r="1065" spans="1:2" x14ac:dyDescent="0.2">
      <c r="A1065" s="244" t="s">
        <v>21618</v>
      </c>
      <c r="B1065" s="244" t="s">
        <v>21619</v>
      </c>
    </row>
    <row r="1066" spans="1:2" x14ac:dyDescent="0.2">
      <c r="A1066" s="244" t="s">
        <v>21620</v>
      </c>
      <c r="B1066" s="244" t="s">
        <v>21621</v>
      </c>
    </row>
    <row r="1067" spans="1:2" x14ac:dyDescent="0.2">
      <c r="A1067" s="244" t="s">
        <v>21622</v>
      </c>
      <c r="B1067" s="244" t="s">
        <v>21623</v>
      </c>
    </row>
    <row r="1068" spans="1:2" x14ac:dyDescent="0.2">
      <c r="A1068" s="244" t="s">
        <v>21624</v>
      </c>
      <c r="B1068" s="244" t="s">
        <v>21625</v>
      </c>
    </row>
    <row r="1069" spans="1:2" x14ac:dyDescent="0.2">
      <c r="A1069" s="244" t="s">
        <v>21626</v>
      </c>
      <c r="B1069" s="244" t="s">
        <v>21627</v>
      </c>
    </row>
    <row r="1070" spans="1:2" x14ac:dyDescent="0.2">
      <c r="A1070" s="244" t="s">
        <v>21628</v>
      </c>
      <c r="B1070" s="244" t="s">
        <v>21629</v>
      </c>
    </row>
    <row r="1071" spans="1:2" x14ac:dyDescent="0.2">
      <c r="A1071" s="244" t="s">
        <v>21630</v>
      </c>
      <c r="B1071" s="244" t="s">
        <v>21631</v>
      </c>
    </row>
    <row r="1072" spans="1:2" x14ac:dyDescent="0.2">
      <c r="A1072" s="244" t="s">
        <v>21632</v>
      </c>
      <c r="B1072" s="244" t="s">
        <v>21633</v>
      </c>
    </row>
    <row r="1073" spans="1:2" x14ac:dyDescent="0.2">
      <c r="A1073" s="244" t="s">
        <v>21634</v>
      </c>
      <c r="B1073" s="244" t="s">
        <v>21635</v>
      </c>
    </row>
    <row r="1074" spans="1:2" x14ac:dyDescent="0.2">
      <c r="A1074" s="244" t="s">
        <v>21636</v>
      </c>
      <c r="B1074" s="244" t="s">
        <v>21637</v>
      </c>
    </row>
    <row r="1075" spans="1:2" x14ac:dyDescent="0.2">
      <c r="A1075" s="244" t="s">
        <v>21638</v>
      </c>
      <c r="B1075" s="244" t="s">
        <v>21639</v>
      </c>
    </row>
    <row r="1076" spans="1:2" x14ac:dyDescent="0.2">
      <c r="A1076" s="244" t="s">
        <v>21640</v>
      </c>
      <c r="B1076" s="244" t="s">
        <v>21641</v>
      </c>
    </row>
    <row r="1077" spans="1:2" x14ac:dyDescent="0.2">
      <c r="A1077" s="244" t="s">
        <v>21642</v>
      </c>
      <c r="B1077" s="244" t="s">
        <v>21643</v>
      </c>
    </row>
    <row r="1078" spans="1:2" x14ac:dyDescent="0.2">
      <c r="A1078" s="244" t="s">
        <v>21644</v>
      </c>
      <c r="B1078" s="244" t="s">
        <v>21645</v>
      </c>
    </row>
    <row r="1079" spans="1:2" x14ac:dyDescent="0.2">
      <c r="A1079" s="244" t="s">
        <v>21646</v>
      </c>
      <c r="B1079" s="244" t="s">
        <v>21647</v>
      </c>
    </row>
    <row r="1080" spans="1:2" x14ac:dyDescent="0.2">
      <c r="A1080" s="244" t="s">
        <v>21648</v>
      </c>
      <c r="B1080" s="244" t="s">
        <v>21649</v>
      </c>
    </row>
    <row r="1081" spans="1:2" x14ac:dyDescent="0.2">
      <c r="A1081" s="244" t="s">
        <v>21650</v>
      </c>
      <c r="B1081" s="244" t="s">
        <v>21651</v>
      </c>
    </row>
    <row r="1082" spans="1:2" x14ac:dyDescent="0.2">
      <c r="A1082" s="244" t="s">
        <v>21652</v>
      </c>
      <c r="B1082" s="244" t="s">
        <v>21653</v>
      </c>
    </row>
    <row r="1083" spans="1:2" x14ac:dyDescent="0.2">
      <c r="A1083" s="244" t="s">
        <v>21654</v>
      </c>
      <c r="B1083" s="244" t="s">
        <v>21655</v>
      </c>
    </row>
    <row r="1084" spans="1:2" x14ac:dyDescent="0.2">
      <c r="A1084" s="244" t="s">
        <v>21656</v>
      </c>
      <c r="B1084" s="244" t="s">
        <v>21657</v>
      </c>
    </row>
    <row r="1085" spans="1:2" x14ac:dyDescent="0.2">
      <c r="A1085" s="244" t="s">
        <v>21658</v>
      </c>
      <c r="B1085" s="244" t="s">
        <v>21659</v>
      </c>
    </row>
    <row r="1086" spans="1:2" x14ac:dyDescent="0.2">
      <c r="A1086" s="244" t="s">
        <v>21660</v>
      </c>
      <c r="B1086" s="244" t="s">
        <v>21661</v>
      </c>
    </row>
    <row r="1087" spans="1:2" x14ac:dyDescent="0.2">
      <c r="A1087" s="244" t="s">
        <v>21662</v>
      </c>
      <c r="B1087" s="244" t="s">
        <v>21663</v>
      </c>
    </row>
    <row r="1088" spans="1:2" x14ac:dyDescent="0.2">
      <c r="A1088" s="244" t="s">
        <v>21664</v>
      </c>
      <c r="B1088" s="244" t="s">
        <v>21665</v>
      </c>
    </row>
    <row r="1089" spans="1:2" x14ac:dyDescent="0.2">
      <c r="A1089" s="244" t="s">
        <v>21666</v>
      </c>
      <c r="B1089" s="244" t="s">
        <v>21667</v>
      </c>
    </row>
    <row r="1090" spans="1:2" x14ac:dyDescent="0.2">
      <c r="A1090" s="244" t="s">
        <v>21668</v>
      </c>
      <c r="B1090" s="244" t="s">
        <v>21669</v>
      </c>
    </row>
    <row r="1091" spans="1:2" x14ac:dyDescent="0.2">
      <c r="A1091" s="244" t="s">
        <v>21670</v>
      </c>
      <c r="B1091" s="244" t="s">
        <v>19699</v>
      </c>
    </row>
    <row r="1092" spans="1:2" x14ac:dyDescent="0.2">
      <c r="A1092" s="244" t="s">
        <v>21671</v>
      </c>
      <c r="B1092" s="244" t="s">
        <v>21672</v>
      </c>
    </row>
    <row r="1093" spans="1:2" x14ac:dyDescent="0.2">
      <c r="A1093" s="244" t="s">
        <v>21673</v>
      </c>
      <c r="B1093" s="244" t="s">
        <v>21674</v>
      </c>
    </row>
    <row r="1094" spans="1:2" x14ac:dyDescent="0.2">
      <c r="A1094" s="244" t="s">
        <v>21675</v>
      </c>
      <c r="B1094" s="244" t="s">
        <v>21676</v>
      </c>
    </row>
    <row r="1095" spans="1:2" x14ac:dyDescent="0.2">
      <c r="A1095" s="244" t="s">
        <v>21677</v>
      </c>
      <c r="B1095" s="244" t="s">
        <v>21678</v>
      </c>
    </row>
    <row r="1096" spans="1:2" x14ac:dyDescent="0.2">
      <c r="A1096" s="244" t="s">
        <v>21679</v>
      </c>
      <c r="B1096" s="244" t="s">
        <v>21680</v>
      </c>
    </row>
    <row r="1097" spans="1:2" x14ac:dyDescent="0.2">
      <c r="A1097" s="244" t="s">
        <v>21681</v>
      </c>
      <c r="B1097" s="244" t="s">
        <v>21682</v>
      </c>
    </row>
    <row r="1098" spans="1:2" x14ac:dyDescent="0.2">
      <c r="A1098" s="244" t="s">
        <v>21683</v>
      </c>
      <c r="B1098" s="244" t="s">
        <v>21684</v>
      </c>
    </row>
    <row r="1099" spans="1:2" x14ac:dyDescent="0.2">
      <c r="A1099" s="244" t="s">
        <v>21685</v>
      </c>
      <c r="B1099" s="244" t="s">
        <v>21686</v>
      </c>
    </row>
    <row r="1100" spans="1:2" x14ac:dyDescent="0.2">
      <c r="A1100" s="244" t="s">
        <v>21687</v>
      </c>
      <c r="B1100" s="244" t="s">
        <v>21688</v>
      </c>
    </row>
    <row r="1101" spans="1:2" x14ac:dyDescent="0.2">
      <c r="A1101" s="244" t="s">
        <v>21689</v>
      </c>
      <c r="B1101" s="244" t="s">
        <v>21690</v>
      </c>
    </row>
    <row r="1102" spans="1:2" x14ac:dyDescent="0.2">
      <c r="A1102" s="244" t="s">
        <v>21691</v>
      </c>
      <c r="B1102" s="244" t="s">
        <v>21692</v>
      </c>
    </row>
    <row r="1103" spans="1:2" x14ac:dyDescent="0.2">
      <c r="A1103" s="244" t="s">
        <v>21693</v>
      </c>
      <c r="B1103" s="244" t="s">
        <v>21694</v>
      </c>
    </row>
    <row r="1104" spans="1:2" x14ac:dyDescent="0.2">
      <c r="A1104" s="244" t="s">
        <v>21695</v>
      </c>
      <c r="B1104" s="244" t="s">
        <v>21696</v>
      </c>
    </row>
    <row r="1105" spans="1:2" x14ac:dyDescent="0.2">
      <c r="A1105" s="244" t="s">
        <v>21697</v>
      </c>
      <c r="B1105" s="244" t="s">
        <v>21698</v>
      </c>
    </row>
    <row r="1106" spans="1:2" x14ac:dyDescent="0.2">
      <c r="A1106" s="244" t="s">
        <v>21699</v>
      </c>
      <c r="B1106" s="244" t="s">
        <v>21700</v>
      </c>
    </row>
    <row r="1107" spans="1:2" x14ac:dyDescent="0.2">
      <c r="A1107" s="244" t="s">
        <v>21701</v>
      </c>
      <c r="B1107" s="244" t="s">
        <v>21702</v>
      </c>
    </row>
    <row r="1108" spans="1:2" x14ac:dyDescent="0.2">
      <c r="A1108" s="244" t="s">
        <v>21703</v>
      </c>
      <c r="B1108" s="244" t="s">
        <v>21704</v>
      </c>
    </row>
    <row r="1109" spans="1:2" x14ac:dyDescent="0.2">
      <c r="A1109" s="244" t="s">
        <v>21705</v>
      </c>
      <c r="B1109" s="244" t="s">
        <v>21706</v>
      </c>
    </row>
    <row r="1110" spans="1:2" x14ac:dyDescent="0.2">
      <c r="A1110" s="244" t="s">
        <v>21707</v>
      </c>
      <c r="B1110" s="244" t="s">
        <v>21708</v>
      </c>
    </row>
    <row r="1111" spans="1:2" x14ac:dyDescent="0.2">
      <c r="A1111" s="244" t="s">
        <v>21709</v>
      </c>
      <c r="B1111" s="244" t="s">
        <v>21710</v>
      </c>
    </row>
    <row r="1112" spans="1:2" x14ac:dyDescent="0.2">
      <c r="A1112" s="244" t="s">
        <v>21711</v>
      </c>
      <c r="B1112" s="244" t="s">
        <v>21712</v>
      </c>
    </row>
    <row r="1113" spans="1:2" x14ac:dyDescent="0.2">
      <c r="A1113" s="244" t="s">
        <v>21713</v>
      </c>
      <c r="B1113" s="244" t="s">
        <v>21714</v>
      </c>
    </row>
    <row r="1114" spans="1:2" x14ac:dyDescent="0.2">
      <c r="A1114" s="244" t="s">
        <v>21715</v>
      </c>
      <c r="B1114" s="244" t="s">
        <v>21716</v>
      </c>
    </row>
    <row r="1115" spans="1:2" x14ac:dyDescent="0.2">
      <c r="A1115" s="244" t="s">
        <v>21717</v>
      </c>
      <c r="B1115" s="244" t="s">
        <v>21718</v>
      </c>
    </row>
    <row r="1116" spans="1:2" x14ac:dyDescent="0.2">
      <c r="A1116" s="244" t="s">
        <v>21719</v>
      </c>
      <c r="B1116" s="244" t="s">
        <v>21720</v>
      </c>
    </row>
    <row r="1117" spans="1:2" x14ac:dyDescent="0.2">
      <c r="A1117" s="244" t="s">
        <v>21721</v>
      </c>
      <c r="B1117" s="244" t="s">
        <v>21722</v>
      </c>
    </row>
    <row r="1118" spans="1:2" x14ac:dyDescent="0.2">
      <c r="A1118" s="244" t="s">
        <v>21723</v>
      </c>
      <c r="B1118" s="244" t="s">
        <v>21724</v>
      </c>
    </row>
    <row r="1119" spans="1:2" x14ac:dyDescent="0.2">
      <c r="A1119" s="244" t="s">
        <v>21725</v>
      </c>
      <c r="B1119" s="244" t="s">
        <v>19504</v>
      </c>
    </row>
    <row r="1120" spans="1:2" x14ac:dyDescent="0.2">
      <c r="A1120" s="244" t="s">
        <v>21726</v>
      </c>
      <c r="B1120" s="244" t="s">
        <v>21727</v>
      </c>
    </row>
    <row r="1121" spans="1:2" x14ac:dyDescent="0.2">
      <c r="A1121" s="244" t="s">
        <v>21728</v>
      </c>
      <c r="B1121" s="244" t="s">
        <v>21729</v>
      </c>
    </row>
    <row r="1122" spans="1:2" x14ac:dyDescent="0.2">
      <c r="A1122" s="244" t="s">
        <v>21730</v>
      </c>
      <c r="B1122" s="244" t="s">
        <v>21731</v>
      </c>
    </row>
    <row r="1123" spans="1:2" x14ac:dyDescent="0.2">
      <c r="A1123" s="244" t="s">
        <v>21732</v>
      </c>
      <c r="B1123" s="244" t="s">
        <v>21733</v>
      </c>
    </row>
    <row r="1124" spans="1:2" x14ac:dyDescent="0.2">
      <c r="A1124" s="244" t="s">
        <v>21734</v>
      </c>
      <c r="B1124" s="244" t="s">
        <v>21735</v>
      </c>
    </row>
    <row r="1125" spans="1:2" x14ac:dyDescent="0.2">
      <c r="A1125" s="244" t="s">
        <v>21736</v>
      </c>
      <c r="B1125" s="244" t="s">
        <v>21737</v>
      </c>
    </row>
    <row r="1126" spans="1:2" x14ac:dyDescent="0.2">
      <c r="A1126" s="244" t="s">
        <v>21738</v>
      </c>
      <c r="B1126" s="244" t="s">
        <v>21739</v>
      </c>
    </row>
    <row r="1127" spans="1:2" x14ac:dyDescent="0.2">
      <c r="A1127" s="244" t="s">
        <v>21740</v>
      </c>
      <c r="B1127" s="244" t="s">
        <v>21741</v>
      </c>
    </row>
    <row r="1128" spans="1:2" x14ac:dyDescent="0.2">
      <c r="A1128" s="244" t="s">
        <v>21742</v>
      </c>
      <c r="B1128" s="244" t="s">
        <v>21743</v>
      </c>
    </row>
    <row r="1129" spans="1:2" x14ac:dyDescent="0.2">
      <c r="A1129" s="244" t="s">
        <v>21744</v>
      </c>
      <c r="B1129" s="244" t="s">
        <v>21745</v>
      </c>
    </row>
    <row r="1130" spans="1:2" x14ac:dyDescent="0.2">
      <c r="A1130" s="244" t="s">
        <v>21746</v>
      </c>
      <c r="B1130" s="244" t="s">
        <v>21747</v>
      </c>
    </row>
    <row r="1131" spans="1:2" x14ac:dyDescent="0.2">
      <c r="A1131" s="244" t="s">
        <v>21748</v>
      </c>
      <c r="B1131" s="244" t="s">
        <v>21749</v>
      </c>
    </row>
    <row r="1132" spans="1:2" x14ac:dyDescent="0.2">
      <c r="A1132" s="244" t="s">
        <v>21750</v>
      </c>
      <c r="B1132" s="244" t="s">
        <v>21751</v>
      </c>
    </row>
    <row r="1133" spans="1:2" x14ac:dyDescent="0.2">
      <c r="A1133" s="244" t="s">
        <v>21752</v>
      </c>
      <c r="B1133" s="244" t="s">
        <v>21753</v>
      </c>
    </row>
    <row r="1134" spans="1:2" x14ac:dyDescent="0.2">
      <c r="A1134" s="244" t="s">
        <v>21754</v>
      </c>
      <c r="B1134" s="244" t="s">
        <v>21755</v>
      </c>
    </row>
    <row r="1135" spans="1:2" x14ac:dyDescent="0.2">
      <c r="A1135" s="244" t="s">
        <v>21756</v>
      </c>
      <c r="B1135" s="244" t="s">
        <v>21757</v>
      </c>
    </row>
    <row r="1136" spans="1:2" x14ac:dyDescent="0.2">
      <c r="A1136" s="244" t="s">
        <v>21758</v>
      </c>
      <c r="B1136" s="244" t="s">
        <v>21759</v>
      </c>
    </row>
    <row r="1137" spans="1:2" x14ac:dyDescent="0.2">
      <c r="A1137" s="244" t="s">
        <v>21760</v>
      </c>
      <c r="B1137" s="244" t="s">
        <v>21761</v>
      </c>
    </row>
    <row r="1138" spans="1:2" x14ac:dyDescent="0.2">
      <c r="A1138" s="244" t="s">
        <v>21762</v>
      </c>
      <c r="B1138" s="244" t="s">
        <v>21763</v>
      </c>
    </row>
    <row r="1139" spans="1:2" x14ac:dyDescent="0.2">
      <c r="A1139" s="244" t="s">
        <v>21764</v>
      </c>
      <c r="B1139" s="244" t="s">
        <v>21765</v>
      </c>
    </row>
    <row r="1140" spans="1:2" x14ac:dyDescent="0.2">
      <c r="A1140" s="244" t="s">
        <v>21766</v>
      </c>
      <c r="B1140" s="244" t="s">
        <v>21767</v>
      </c>
    </row>
    <row r="1141" spans="1:2" x14ac:dyDescent="0.2">
      <c r="A1141" s="244" t="s">
        <v>21768</v>
      </c>
      <c r="B1141" s="244" t="s">
        <v>21769</v>
      </c>
    </row>
    <row r="1142" spans="1:2" x14ac:dyDescent="0.2">
      <c r="A1142" s="244" t="s">
        <v>21770</v>
      </c>
      <c r="B1142" s="244" t="s">
        <v>21771</v>
      </c>
    </row>
    <row r="1143" spans="1:2" x14ac:dyDescent="0.2">
      <c r="A1143" s="244" t="s">
        <v>21772</v>
      </c>
      <c r="B1143" s="244" t="s">
        <v>21773</v>
      </c>
    </row>
    <row r="1144" spans="1:2" x14ac:dyDescent="0.2">
      <c r="A1144" s="244" t="s">
        <v>21774</v>
      </c>
      <c r="B1144" s="244" t="s">
        <v>21775</v>
      </c>
    </row>
    <row r="1145" spans="1:2" x14ac:dyDescent="0.2">
      <c r="A1145" s="244" t="s">
        <v>21776</v>
      </c>
      <c r="B1145" s="244" t="s">
        <v>21777</v>
      </c>
    </row>
    <row r="1146" spans="1:2" x14ac:dyDescent="0.2">
      <c r="A1146" s="244" t="s">
        <v>21778</v>
      </c>
      <c r="B1146" s="244" t="s">
        <v>21779</v>
      </c>
    </row>
    <row r="1147" spans="1:2" x14ac:dyDescent="0.2">
      <c r="A1147" s="244" t="s">
        <v>21780</v>
      </c>
      <c r="B1147" s="244" t="s">
        <v>21781</v>
      </c>
    </row>
    <row r="1148" spans="1:2" x14ac:dyDescent="0.2">
      <c r="A1148" s="244" t="s">
        <v>21782</v>
      </c>
      <c r="B1148" s="244" t="s">
        <v>21783</v>
      </c>
    </row>
    <row r="1149" spans="1:2" x14ac:dyDescent="0.2">
      <c r="A1149" s="244" t="s">
        <v>21784</v>
      </c>
      <c r="B1149" s="244" t="s">
        <v>21785</v>
      </c>
    </row>
    <row r="1150" spans="1:2" x14ac:dyDescent="0.2">
      <c r="A1150" s="244" t="s">
        <v>21786</v>
      </c>
      <c r="B1150" s="244" t="s">
        <v>21787</v>
      </c>
    </row>
    <row r="1151" spans="1:2" x14ac:dyDescent="0.2">
      <c r="A1151" s="244" t="s">
        <v>21788</v>
      </c>
      <c r="B1151" s="244" t="s">
        <v>21789</v>
      </c>
    </row>
    <row r="1152" spans="1:2" x14ac:dyDescent="0.2">
      <c r="A1152" s="244" t="s">
        <v>21790</v>
      </c>
      <c r="B1152" s="244" t="s">
        <v>21791</v>
      </c>
    </row>
    <row r="1153" spans="1:2" x14ac:dyDescent="0.2">
      <c r="A1153" s="244" t="s">
        <v>21792</v>
      </c>
      <c r="B1153" s="244" t="s">
        <v>21793</v>
      </c>
    </row>
    <row r="1154" spans="1:2" x14ac:dyDescent="0.2">
      <c r="A1154" s="244" t="s">
        <v>21794</v>
      </c>
      <c r="B1154" s="244" t="s">
        <v>21795</v>
      </c>
    </row>
    <row r="1155" spans="1:2" x14ac:dyDescent="0.2">
      <c r="A1155" s="244" t="s">
        <v>21796</v>
      </c>
      <c r="B1155" s="244" t="s">
        <v>21797</v>
      </c>
    </row>
    <row r="1156" spans="1:2" x14ac:dyDescent="0.2">
      <c r="A1156" s="244" t="s">
        <v>21798</v>
      </c>
      <c r="B1156" s="244" t="s">
        <v>21799</v>
      </c>
    </row>
    <row r="1157" spans="1:2" x14ac:dyDescent="0.2">
      <c r="A1157" s="244" t="s">
        <v>21800</v>
      </c>
      <c r="B1157" s="244" t="s">
        <v>21801</v>
      </c>
    </row>
    <row r="1158" spans="1:2" x14ac:dyDescent="0.2">
      <c r="A1158" s="244" t="s">
        <v>21802</v>
      </c>
      <c r="B1158" s="244" t="s">
        <v>21803</v>
      </c>
    </row>
    <row r="1159" spans="1:2" x14ac:dyDescent="0.2">
      <c r="A1159" s="244" t="s">
        <v>21804</v>
      </c>
      <c r="B1159" s="244" t="s">
        <v>21805</v>
      </c>
    </row>
    <row r="1160" spans="1:2" x14ac:dyDescent="0.2">
      <c r="A1160" s="244" t="s">
        <v>21806</v>
      </c>
      <c r="B1160" s="244" t="s">
        <v>21807</v>
      </c>
    </row>
    <row r="1161" spans="1:2" x14ac:dyDescent="0.2">
      <c r="A1161" s="244" t="s">
        <v>21808</v>
      </c>
      <c r="B1161" s="244" t="s">
        <v>21809</v>
      </c>
    </row>
    <row r="1162" spans="1:2" x14ac:dyDescent="0.2">
      <c r="A1162" s="244" t="s">
        <v>21810</v>
      </c>
      <c r="B1162" s="244" t="s">
        <v>21811</v>
      </c>
    </row>
    <row r="1163" spans="1:2" x14ac:dyDescent="0.2">
      <c r="A1163" s="244" t="s">
        <v>21812</v>
      </c>
      <c r="B1163" s="244" t="s">
        <v>21813</v>
      </c>
    </row>
    <row r="1164" spans="1:2" x14ac:dyDescent="0.2">
      <c r="A1164" s="244" t="s">
        <v>21814</v>
      </c>
      <c r="B1164" s="244" t="s">
        <v>21815</v>
      </c>
    </row>
    <row r="1165" spans="1:2" x14ac:dyDescent="0.2">
      <c r="A1165" s="244" t="s">
        <v>21816</v>
      </c>
      <c r="B1165" s="244" t="s">
        <v>21817</v>
      </c>
    </row>
    <row r="1166" spans="1:2" x14ac:dyDescent="0.2">
      <c r="A1166" s="244" t="s">
        <v>21818</v>
      </c>
      <c r="B1166" s="244" t="s">
        <v>21819</v>
      </c>
    </row>
    <row r="1167" spans="1:2" x14ac:dyDescent="0.2">
      <c r="A1167" s="244" t="s">
        <v>21820</v>
      </c>
      <c r="B1167" s="244" t="s">
        <v>21821</v>
      </c>
    </row>
    <row r="1168" spans="1:2" x14ac:dyDescent="0.2">
      <c r="A1168" s="244" t="s">
        <v>21822</v>
      </c>
      <c r="B1168" s="244" t="s">
        <v>21823</v>
      </c>
    </row>
    <row r="1169" spans="1:2" x14ac:dyDescent="0.2">
      <c r="A1169" s="244" t="s">
        <v>21824</v>
      </c>
      <c r="B1169" s="244" t="s">
        <v>21825</v>
      </c>
    </row>
    <row r="1170" spans="1:2" x14ac:dyDescent="0.2">
      <c r="A1170" s="244" t="s">
        <v>21826</v>
      </c>
      <c r="B1170" s="244" t="s">
        <v>21827</v>
      </c>
    </row>
    <row r="1171" spans="1:2" x14ac:dyDescent="0.2">
      <c r="A1171" s="244" t="s">
        <v>21828</v>
      </c>
      <c r="B1171" s="244" t="s">
        <v>21829</v>
      </c>
    </row>
    <row r="1172" spans="1:2" x14ac:dyDescent="0.2">
      <c r="A1172" s="244" t="s">
        <v>21830</v>
      </c>
      <c r="B1172" s="244" t="s">
        <v>21831</v>
      </c>
    </row>
    <row r="1173" spans="1:2" x14ac:dyDescent="0.2">
      <c r="A1173" s="244" t="s">
        <v>21832</v>
      </c>
      <c r="B1173" s="244" t="s">
        <v>21833</v>
      </c>
    </row>
    <row r="1174" spans="1:2" x14ac:dyDescent="0.2">
      <c r="A1174" s="244" t="s">
        <v>21834</v>
      </c>
      <c r="B1174" s="244" t="s">
        <v>21835</v>
      </c>
    </row>
    <row r="1175" spans="1:2" x14ac:dyDescent="0.2">
      <c r="A1175" s="244" t="s">
        <v>21836</v>
      </c>
      <c r="B1175" s="244" t="s">
        <v>21837</v>
      </c>
    </row>
    <row r="1176" spans="1:2" x14ac:dyDescent="0.2">
      <c r="A1176" s="244" t="s">
        <v>21838</v>
      </c>
      <c r="B1176" s="244" t="s">
        <v>21839</v>
      </c>
    </row>
    <row r="1177" spans="1:2" x14ac:dyDescent="0.2">
      <c r="A1177" s="244" t="s">
        <v>21840</v>
      </c>
      <c r="B1177" s="244" t="s">
        <v>21841</v>
      </c>
    </row>
    <row r="1178" spans="1:2" x14ac:dyDescent="0.2">
      <c r="A1178" s="244" t="s">
        <v>21842</v>
      </c>
      <c r="B1178" s="244" t="s">
        <v>21843</v>
      </c>
    </row>
    <row r="1179" spans="1:2" x14ac:dyDescent="0.2">
      <c r="A1179" s="244" t="s">
        <v>21844</v>
      </c>
      <c r="B1179" s="244" t="s">
        <v>20164</v>
      </c>
    </row>
    <row r="1180" spans="1:2" x14ac:dyDescent="0.2">
      <c r="A1180" s="244" t="s">
        <v>21845</v>
      </c>
      <c r="B1180" s="244" t="s">
        <v>21846</v>
      </c>
    </row>
    <row r="1181" spans="1:2" x14ac:dyDescent="0.2">
      <c r="A1181" s="244" t="s">
        <v>21847</v>
      </c>
      <c r="B1181" s="244" t="s">
        <v>21848</v>
      </c>
    </row>
    <row r="1182" spans="1:2" x14ac:dyDescent="0.2">
      <c r="A1182" s="244" t="s">
        <v>21849</v>
      </c>
      <c r="B1182" s="244" t="s">
        <v>21850</v>
      </c>
    </row>
    <row r="1183" spans="1:2" x14ac:dyDescent="0.2">
      <c r="A1183" s="244" t="s">
        <v>21851</v>
      </c>
      <c r="B1183" s="244" t="s">
        <v>21852</v>
      </c>
    </row>
    <row r="1184" spans="1:2" x14ac:dyDescent="0.2">
      <c r="A1184" s="244" t="s">
        <v>21853</v>
      </c>
      <c r="B1184" s="244" t="s">
        <v>21854</v>
      </c>
    </row>
    <row r="1185" spans="1:2" x14ac:dyDescent="0.2">
      <c r="A1185" s="244" t="s">
        <v>21855</v>
      </c>
      <c r="B1185" s="244" t="s">
        <v>21856</v>
      </c>
    </row>
    <row r="1186" spans="1:2" x14ac:dyDescent="0.2">
      <c r="A1186" s="244" t="s">
        <v>21857</v>
      </c>
      <c r="B1186" s="244" t="s">
        <v>21858</v>
      </c>
    </row>
    <row r="1187" spans="1:2" x14ac:dyDescent="0.2">
      <c r="A1187" s="244" t="s">
        <v>21859</v>
      </c>
      <c r="B1187" s="244" t="s">
        <v>21860</v>
      </c>
    </row>
    <row r="1188" spans="1:2" x14ac:dyDescent="0.2">
      <c r="A1188" s="244" t="s">
        <v>21861</v>
      </c>
      <c r="B1188" s="244" t="s">
        <v>21862</v>
      </c>
    </row>
    <row r="1189" spans="1:2" x14ac:dyDescent="0.2">
      <c r="A1189" s="244" t="s">
        <v>21863</v>
      </c>
      <c r="B1189" s="244" t="s">
        <v>21864</v>
      </c>
    </row>
    <row r="1190" spans="1:2" x14ac:dyDescent="0.2">
      <c r="A1190" s="244" t="s">
        <v>21865</v>
      </c>
      <c r="B1190" s="244" t="s">
        <v>21866</v>
      </c>
    </row>
    <row r="1191" spans="1:2" x14ac:dyDescent="0.2">
      <c r="A1191" s="244" t="s">
        <v>21867</v>
      </c>
      <c r="B1191" s="244" t="s">
        <v>21868</v>
      </c>
    </row>
    <row r="1192" spans="1:2" x14ac:dyDescent="0.2">
      <c r="A1192" s="244" t="s">
        <v>21869</v>
      </c>
      <c r="B1192" s="244" t="s">
        <v>21870</v>
      </c>
    </row>
    <row r="1193" spans="1:2" x14ac:dyDescent="0.2">
      <c r="A1193" s="244" t="s">
        <v>21871</v>
      </c>
      <c r="B1193" s="244" t="s">
        <v>21872</v>
      </c>
    </row>
    <row r="1194" spans="1:2" x14ac:dyDescent="0.2">
      <c r="A1194" s="244" t="s">
        <v>21873</v>
      </c>
      <c r="B1194" s="244" t="s">
        <v>21874</v>
      </c>
    </row>
    <row r="1195" spans="1:2" x14ac:dyDescent="0.2">
      <c r="A1195" s="244" t="s">
        <v>21875</v>
      </c>
      <c r="B1195" s="244" t="s">
        <v>21876</v>
      </c>
    </row>
    <row r="1196" spans="1:2" x14ac:dyDescent="0.2">
      <c r="A1196" s="244" t="s">
        <v>21877</v>
      </c>
      <c r="B1196" s="244" t="s">
        <v>21878</v>
      </c>
    </row>
    <row r="1197" spans="1:2" x14ac:dyDescent="0.2">
      <c r="A1197" s="244" t="s">
        <v>21879</v>
      </c>
      <c r="B1197" s="244" t="s">
        <v>21880</v>
      </c>
    </row>
    <row r="1198" spans="1:2" x14ac:dyDescent="0.2">
      <c r="A1198" s="244" t="s">
        <v>21881</v>
      </c>
      <c r="B1198" s="244" t="s">
        <v>21882</v>
      </c>
    </row>
    <row r="1199" spans="1:2" x14ac:dyDescent="0.2">
      <c r="A1199" s="244" t="s">
        <v>21883</v>
      </c>
      <c r="B1199" s="244" t="s">
        <v>21884</v>
      </c>
    </row>
    <row r="1200" spans="1:2" x14ac:dyDescent="0.2">
      <c r="A1200" s="244" t="s">
        <v>21885</v>
      </c>
      <c r="B1200" s="244" t="s">
        <v>21886</v>
      </c>
    </row>
    <row r="1201" spans="1:2" x14ac:dyDescent="0.2">
      <c r="A1201" s="244" t="s">
        <v>21887</v>
      </c>
      <c r="B1201" s="244" t="s">
        <v>21888</v>
      </c>
    </row>
    <row r="1202" spans="1:2" x14ac:dyDescent="0.2">
      <c r="A1202" s="244" t="s">
        <v>21889</v>
      </c>
      <c r="B1202" s="244" t="s">
        <v>21890</v>
      </c>
    </row>
    <row r="1203" spans="1:2" x14ac:dyDescent="0.2">
      <c r="A1203" s="244" t="s">
        <v>21891</v>
      </c>
      <c r="B1203" s="244" t="s">
        <v>21346</v>
      </c>
    </row>
    <row r="1204" spans="1:2" x14ac:dyDescent="0.2">
      <c r="A1204" s="244" t="s">
        <v>21892</v>
      </c>
      <c r="B1204" s="244" t="s">
        <v>21893</v>
      </c>
    </row>
    <row r="1205" spans="1:2" x14ac:dyDescent="0.2">
      <c r="A1205" s="244" t="s">
        <v>21894</v>
      </c>
      <c r="B1205" s="244" t="s">
        <v>21895</v>
      </c>
    </row>
    <row r="1206" spans="1:2" x14ac:dyDescent="0.2">
      <c r="A1206" s="244" t="s">
        <v>21896</v>
      </c>
      <c r="B1206" s="244" t="s">
        <v>21897</v>
      </c>
    </row>
    <row r="1207" spans="1:2" x14ac:dyDescent="0.2">
      <c r="A1207" s="244" t="s">
        <v>21898</v>
      </c>
      <c r="B1207" s="244" t="s">
        <v>21899</v>
      </c>
    </row>
    <row r="1208" spans="1:2" x14ac:dyDescent="0.2">
      <c r="A1208" s="244" t="s">
        <v>21900</v>
      </c>
      <c r="B1208" s="244" t="s">
        <v>21901</v>
      </c>
    </row>
    <row r="1209" spans="1:2" x14ac:dyDescent="0.2">
      <c r="A1209" s="244" t="s">
        <v>21902</v>
      </c>
      <c r="B1209" s="244" t="s">
        <v>19616</v>
      </c>
    </row>
    <row r="1210" spans="1:2" x14ac:dyDescent="0.2">
      <c r="A1210" s="244" t="s">
        <v>21903</v>
      </c>
      <c r="B1210" s="244" t="s">
        <v>21904</v>
      </c>
    </row>
    <row r="1211" spans="1:2" x14ac:dyDescent="0.2">
      <c r="A1211" s="244" t="s">
        <v>21905</v>
      </c>
      <c r="B1211" s="244" t="s">
        <v>21906</v>
      </c>
    </row>
    <row r="1212" spans="1:2" x14ac:dyDescent="0.2">
      <c r="A1212" s="244" t="s">
        <v>21907</v>
      </c>
      <c r="B1212" s="244" t="s">
        <v>21908</v>
      </c>
    </row>
    <row r="1213" spans="1:2" x14ac:dyDescent="0.2">
      <c r="A1213" s="244" t="s">
        <v>21909</v>
      </c>
      <c r="B1213" s="244" t="s">
        <v>21910</v>
      </c>
    </row>
    <row r="1214" spans="1:2" x14ac:dyDescent="0.2">
      <c r="A1214" s="244" t="s">
        <v>21911</v>
      </c>
      <c r="B1214" s="244" t="s">
        <v>21912</v>
      </c>
    </row>
    <row r="1215" spans="1:2" x14ac:dyDescent="0.2">
      <c r="A1215" s="244" t="s">
        <v>21913</v>
      </c>
      <c r="B1215" s="244" t="s">
        <v>21914</v>
      </c>
    </row>
    <row r="1216" spans="1:2" x14ac:dyDescent="0.2">
      <c r="A1216" s="244" t="s">
        <v>21915</v>
      </c>
      <c r="B1216" s="244" t="s">
        <v>21916</v>
      </c>
    </row>
    <row r="1217" spans="1:2" x14ac:dyDescent="0.2">
      <c r="A1217" s="244" t="s">
        <v>21917</v>
      </c>
      <c r="B1217" s="244" t="s">
        <v>21918</v>
      </c>
    </row>
    <row r="1218" spans="1:2" x14ac:dyDescent="0.2">
      <c r="A1218" s="244" t="s">
        <v>21919</v>
      </c>
      <c r="B1218" s="244" t="s">
        <v>21920</v>
      </c>
    </row>
    <row r="1219" spans="1:2" x14ac:dyDescent="0.2">
      <c r="A1219" s="244" t="s">
        <v>21921</v>
      </c>
      <c r="B1219" s="244" t="s">
        <v>21922</v>
      </c>
    </row>
    <row r="1220" spans="1:2" x14ac:dyDescent="0.2">
      <c r="A1220" s="244" t="s">
        <v>21923</v>
      </c>
      <c r="B1220" s="244" t="s">
        <v>21924</v>
      </c>
    </row>
    <row r="1221" spans="1:2" x14ac:dyDescent="0.2">
      <c r="A1221" s="244" t="s">
        <v>21925</v>
      </c>
      <c r="B1221" s="244" t="s">
        <v>21926</v>
      </c>
    </row>
    <row r="1222" spans="1:2" x14ac:dyDescent="0.2">
      <c r="A1222" s="244" t="s">
        <v>21927</v>
      </c>
      <c r="B1222" s="244" t="s">
        <v>21928</v>
      </c>
    </row>
    <row r="1223" spans="1:2" x14ac:dyDescent="0.2">
      <c r="A1223" s="244" t="s">
        <v>21929</v>
      </c>
      <c r="B1223" s="244" t="s">
        <v>21930</v>
      </c>
    </row>
    <row r="1224" spans="1:2" x14ac:dyDescent="0.2">
      <c r="A1224" s="244" t="s">
        <v>21931</v>
      </c>
      <c r="B1224" s="244" t="s">
        <v>21932</v>
      </c>
    </row>
    <row r="1225" spans="1:2" x14ac:dyDescent="0.2">
      <c r="A1225" s="244" t="s">
        <v>21933</v>
      </c>
      <c r="B1225" s="244" t="s">
        <v>21934</v>
      </c>
    </row>
    <row r="1226" spans="1:2" x14ac:dyDescent="0.2">
      <c r="A1226" s="244" t="s">
        <v>21935</v>
      </c>
      <c r="B1226" s="244" t="s">
        <v>21936</v>
      </c>
    </row>
    <row r="1227" spans="1:2" x14ac:dyDescent="0.2">
      <c r="A1227" s="244" t="s">
        <v>21937</v>
      </c>
      <c r="B1227" s="244" t="s">
        <v>21938</v>
      </c>
    </row>
    <row r="1228" spans="1:2" x14ac:dyDescent="0.2">
      <c r="A1228" s="244" t="s">
        <v>21939</v>
      </c>
      <c r="B1228" s="244" t="s">
        <v>21940</v>
      </c>
    </row>
    <row r="1229" spans="1:2" x14ac:dyDescent="0.2">
      <c r="A1229" s="244" t="s">
        <v>21941</v>
      </c>
      <c r="B1229" s="244" t="s">
        <v>21942</v>
      </c>
    </row>
    <row r="1230" spans="1:2" x14ac:dyDescent="0.2">
      <c r="A1230" s="244" t="s">
        <v>21943</v>
      </c>
      <c r="B1230" s="244" t="s">
        <v>21944</v>
      </c>
    </row>
    <row r="1231" spans="1:2" x14ac:dyDescent="0.2">
      <c r="A1231" s="244" t="s">
        <v>21945</v>
      </c>
      <c r="B1231" s="244" t="s">
        <v>21946</v>
      </c>
    </row>
    <row r="1232" spans="1:2" x14ac:dyDescent="0.2">
      <c r="A1232" s="244" t="s">
        <v>21947</v>
      </c>
      <c r="B1232" s="244" t="s">
        <v>21948</v>
      </c>
    </row>
    <row r="1233" spans="1:2" x14ac:dyDescent="0.2">
      <c r="A1233" s="244" t="s">
        <v>21949</v>
      </c>
      <c r="B1233" s="244" t="s">
        <v>21950</v>
      </c>
    </row>
    <row r="1234" spans="1:2" x14ac:dyDescent="0.2">
      <c r="A1234" s="244" t="s">
        <v>21951</v>
      </c>
      <c r="B1234" s="244" t="s">
        <v>21952</v>
      </c>
    </row>
    <row r="1235" spans="1:2" x14ac:dyDescent="0.2">
      <c r="A1235" s="244" t="s">
        <v>21953</v>
      </c>
      <c r="B1235" s="244" t="s">
        <v>21954</v>
      </c>
    </row>
    <row r="1236" spans="1:2" x14ac:dyDescent="0.2">
      <c r="A1236" s="244" t="s">
        <v>21955</v>
      </c>
      <c r="B1236" s="244" t="s">
        <v>21956</v>
      </c>
    </row>
    <row r="1237" spans="1:2" x14ac:dyDescent="0.2">
      <c r="A1237" s="244" t="s">
        <v>21957</v>
      </c>
      <c r="B1237" s="244" t="s">
        <v>21899</v>
      </c>
    </row>
    <row r="1238" spans="1:2" x14ac:dyDescent="0.2">
      <c r="A1238" s="244" t="s">
        <v>21958</v>
      </c>
      <c r="B1238" s="244" t="s">
        <v>21959</v>
      </c>
    </row>
    <row r="1239" spans="1:2" x14ac:dyDescent="0.2">
      <c r="A1239" s="244" t="s">
        <v>21960</v>
      </c>
      <c r="B1239" s="244" t="s">
        <v>21961</v>
      </c>
    </row>
    <row r="1240" spans="1:2" x14ac:dyDescent="0.2">
      <c r="A1240" s="244" t="s">
        <v>21962</v>
      </c>
      <c r="B1240" s="244" t="s">
        <v>21963</v>
      </c>
    </row>
    <row r="1241" spans="1:2" x14ac:dyDescent="0.2">
      <c r="A1241" s="244" t="s">
        <v>21964</v>
      </c>
      <c r="B1241" s="244" t="s">
        <v>21910</v>
      </c>
    </row>
    <row r="1242" spans="1:2" x14ac:dyDescent="0.2">
      <c r="A1242" s="244" t="s">
        <v>21965</v>
      </c>
      <c r="B1242" s="244" t="s">
        <v>21912</v>
      </c>
    </row>
    <row r="1243" spans="1:2" x14ac:dyDescent="0.2">
      <c r="A1243" s="244" t="s">
        <v>21966</v>
      </c>
      <c r="B1243" s="244" t="s">
        <v>21944</v>
      </c>
    </row>
    <row r="1244" spans="1:2" x14ac:dyDescent="0.2">
      <c r="A1244" s="244" t="s">
        <v>21967</v>
      </c>
      <c r="B1244" s="244" t="s">
        <v>21968</v>
      </c>
    </row>
    <row r="1245" spans="1:2" x14ac:dyDescent="0.2">
      <c r="A1245" s="244" t="s">
        <v>21969</v>
      </c>
      <c r="B1245" s="244" t="s">
        <v>21914</v>
      </c>
    </row>
    <row r="1246" spans="1:2" x14ac:dyDescent="0.2">
      <c r="A1246" s="244" t="s">
        <v>21970</v>
      </c>
      <c r="B1246" s="244" t="s">
        <v>21971</v>
      </c>
    </row>
    <row r="1247" spans="1:2" x14ac:dyDescent="0.2">
      <c r="A1247" s="244" t="s">
        <v>21972</v>
      </c>
      <c r="B1247" s="244" t="s">
        <v>21918</v>
      </c>
    </row>
    <row r="1248" spans="1:2" x14ac:dyDescent="0.2">
      <c r="A1248" s="244" t="s">
        <v>21973</v>
      </c>
      <c r="B1248" s="244" t="s">
        <v>21974</v>
      </c>
    </row>
    <row r="1249" spans="1:2" x14ac:dyDescent="0.2">
      <c r="A1249" s="244" t="s">
        <v>21975</v>
      </c>
      <c r="B1249" s="244" t="s">
        <v>21976</v>
      </c>
    </row>
    <row r="1250" spans="1:2" x14ac:dyDescent="0.2">
      <c r="A1250" s="244" t="s">
        <v>21977</v>
      </c>
      <c r="B1250" s="244" t="s">
        <v>21138</v>
      </c>
    </row>
    <row r="1251" spans="1:2" x14ac:dyDescent="0.2">
      <c r="A1251" s="244" t="s">
        <v>21978</v>
      </c>
      <c r="B1251" s="244" t="s">
        <v>21979</v>
      </c>
    </row>
    <row r="1252" spans="1:2" x14ac:dyDescent="0.2">
      <c r="A1252" s="244" t="s">
        <v>21980</v>
      </c>
      <c r="B1252" s="244" t="s">
        <v>21981</v>
      </c>
    </row>
    <row r="1253" spans="1:2" x14ac:dyDescent="0.2">
      <c r="A1253" s="244" t="s">
        <v>21982</v>
      </c>
      <c r="B1253" s="244" t="s">
        <v>21976</v>
      </c>
    </row>
    <row r="1254" spans="1:2" x14ac:dyDescent="0.2">
      <c r="A1254" s="244" t="s">
        <v>21983</v>
      </c>
      <c r="B1254" s="244" t="s">
        <v>19461</v>
      </c>
    </row>
    <row r="1255" spans="1:2" x14ac:dyDescent="0.2">
      <c r="A1255" s="244" t="s">
        <v>21984</v>
      </c>
      <c r="B1255" s="244" t="s">
        <v>21985</v>
      </c>
    </row>
    <row r="1256" spans="1:2" x14ac:dyDescent="0.2">
      <c r="A1256" s="244" t="s">
        <v>21986</v>
      </c>
      <c r="B1256" s="244" t="s">
        <v>20919</v>
      </c>
    </row>
    <row r="1257" spans="1:2" x14ac:dyDescent="0.2">
      <c r="A1257" s="244" t="s">
        <v>21987</v>
      </c>
      <c r="B1257" s="244" t="s">
        <v>21988</v>
      </c>
    </row>
    <row r="1258" spans="1:2" x14ac:dyDescent="0.2">
      <c r="A1258" s="244" t="s">
        <v>21989</v>
      </c>
      <c r="B1258" s="244" t="s">
        <v>21990</v>
      </c>
    </row>
    <row r="1259" spans="1:2" x14ac:dyDescent="0.2">
      <c r="A1259" s="244" t="s">
        <v>21991</v>
      </c>
      <c r="B1259" s="244" t="s">
        <v>21992</v>
      </c>
    </row>
    <row r="1260" spans="1:2" x14ac:dyDescent="0.2">
      <c r="A1260" s="244" t="s">
        <v>21993</v>
      </c>
      <c r="B1260" s="244" t="s">
        <v>21994</v>
      </c>
    </row>
    <row r="1261" spans="1:2" x14ac:dyDescent="0.2">
      <c r="A1261" s="244" t="s">
        <v>21995</v>
      </c>
      <c r="B1261" s="244" t="s">
        <v>21934</v>
      </c>
    </row>
    <row r="1262" spans="1:2" x14ac:dyDescent="0.2">
      <c r="A1262" s="244" t="s">
        <v>21996</v>
      </c>
      <c r="B1262" s="244" t="s">
        <v>21936</v>
      </c>
    </row>
    <row r="1263" spans="1:2" x14ac:dyDescent="0.2">
      <c r="A1263" s="244" t="s">
        <v>21997</v>
      </c>
      <c r="B1263" s="244" t="s">
        <v>21938</v>
      </c>
    </row>
    <row r="1264" spans="1:2" x14ac:dyDescent="0.2">
      <c r="A1264" s="244" t="s">
        <v>21998</v>
      </c>
      <c r="B1264" s="244" t="s">
        <v>21999</v>
      </c>
    </row>
    <row r="1265" spans="1:2" x14ac:dyDescent="0.2">
      <c r="A1265" s="244" t="s">
        <v>22000</v>
      </c>
      <c r="B1265" s="244" t="s">
        <v>22001</v>
      </c>
    </row>
    <row r="1266" spans="1:2" x14ac:dyDescent="0.2">
      <c r="A1266" s="244" t="s">
        <v>22002</v>
      </c>
      <c r="B1266" s="244" t="s">
        <v>22003</v>
      </c>
    </row>
    <row r="1267" spans="1:2" x14ac:dyDescent="0.2">
      <c r="A1267" s="244" t="s">
        <v>22004</v>
      </c>
      <c r="B1267" s="244" t="s">
        <v>22005</v>
      </c>
    </row>
    <row r="1268" spans="1:2" x14ac:dyDescent="0.2">
      <c r="A1268" s="244" t="s">
        <v>22006</v>
      </c>
      <c r="B1268" s="244" t="s">
        <v>22007</v>
      </c>
    </row>
    <row r="1269" spans="1:2" x14ac:dyDescent="0.2">
      <c r="A1269" s="244" t="s">
        <v>22008</v>
      </c>
      <c r="B1269" s="244" t="s">
        <v>22009</v>
      </c>
    </row>
    <row r="1270" spans="1:2" x14ac:dyDescent="0.2">
      <c r="A1270" s="244" t="s">
        <v>22010</v>
      </c>
      <c r="B1270" s="244" t="s">
        <v>22011</v>
      </c>
    </row>
    <row r="1271" spans="1:2" x14ac:dyDescent="0.2">
      <c r="A1271" s="244" t="s">
        <v>22012</v>
      </c>
      <c r="B1271" s="244" t="s">
        <v>22013</v>
      </c>
    </row>
    <row r="1272" spans="1:2" x14ac:dyDescent="0.2">
      <c r="A1272" s="244" t="s">
        <v>22014</v>
      </c>
      <c r="B1272" s="244" t="s">
        <v>22015</v>
      </c>
    </row>
    <row r="1273" spans="1:2" x14ac:dyDescent="0.2">
      <c r="A1273" s="244" t="s">
        <v>22016</v>
      </c>
      <c r="B1273" s="244" t="s">
        <v>22017</v>
      </c>
    </row>
    <row r="1274" spans="1:2" x14ac:dyDescent="0.2">
      <c r="A1274" s="244" t="s">
        <v>22018</v>
      </c>
      <c r="B1274" s="244" t="s">
        <v>22019</v>
      </c>
    </row>
    <row r="1275" spans="1:2" x14ac:dyDescent="0.2">
      <c r="A1275" s="244" t="s">
        <v>22020</v>
      </c>
      <c r="B1275" s="244" t="s">
        <v>22021</v>
      </c>
    </row>
    <row r="1276" spans="1:2" x14ac:dyDescent="0.2">
      <c r="A1276" s="244" t="s">
        <v>22022</v>
      </c>
      <c r="B1276" s="244" t="s">
        <v>22023</v>
      </c>
    </row>
    <row r="1277" spans="1:2" x14ac:dyDescent="0.2">
      <c r="A1277" s="244" t="s">
        <v>22024</v>
      </c>
      <c r="B1277" s="244" t="s">
        <v>22025</v>
      </c>
    </row>
    <row r="1278" spans="1:2" x14ac:dyDescent="0.2">
      <c r="A1278" s="244" t="s">
        <v>22026</v>
      </c>
      <c r="B1278" s="244" t="s">
        <v>21899</v>
      </c>
    </row>
    <row r="1279" spans="1:2" x14ac:dyDescent="0.2">
      <c r="A1279" s="244" t="s">
        <v>22027</v>
      </c>
      <c r="B1279" s="244" t="s">
        <v>21959</v>
      </c>
    </row>
    <row r="1280" spans="1:2" x14ac:dyDescent="0.2">
      <c r="A1280" s="244" t="s">
        <v>22028</v>
      </c>
      <c r="B1280" s="244" t="s">
        <v>21961</v>
      </c>
    </row>
    <row r="1281" spans="1:2" x14ac:dyDescent="0.2">
      <c r="A1281" s="244" t="s">
        <v>22029</v>
      </c>
      <c r="B1281" s="244" t="s">
        <v>21963</v>
      </c>
    </row>
    <row r="1282" spans="1:2" x14ac:dyDescent="0.2">
      <c r="A1282" s="244" t="s">
        <v>22030</v>
      </c>
      <c r="B1282" s="244" t="s">
        <v>21176</v>
      </c>
    </row>
    <row r="1283" spans="1:2" x14ac:dyDescent="0.2">
      <c r="A1283" s="244" t="s">
        <v>22031</v>
      </c>
      <c r="B1283" s="244" t="s">
        <v>22032</v>
      </c>
    </row>
    <row r="1284" spans="1:2" x14ac:dyDescent="0.2">
      <c r="A1284" s="244" t="s">
        <v>22033</v>
      </c>
      <c r="B1284" s="244" t="s">
        <v>21054</v>
      </c>
    </row>
    <row r="1285" spans="1:2" x14ac:dyDescent="0.2">
      <c r="A1285" s="244" t="s">
        <v>22034</v>
      </c>
      <c r="B1285" s="244" t="s">
        <v>22035</v>
      </c>
    </row>
    <row r="1286" spans="1:2" x14ac:dyDescent="0.2">
      <c r="A1286" s="244" t="s">
        <v>22036</v>
      </c>
      <c r="B1286" s="244" t="s">
        <v>22037</v>
      </c>
    </row>
    <row r="1287" spans="1:2" x14ac:dyDescent="0.2">
      <c r="A1287" s="244" t="s">
        <v>22038</v>
      </c>
      <c r="B1287" s="244" t="s">
        <v>22039</v>
      </c>
    </row>
    <row r="1288" spans="1:2" x14ac:dyDescent="0.2">
      <c r="A1288" s="244" t="s">
        <v>22040</v>
      </c>
      <c r="B1288" s="244" t="s">
        <v>22041</v>
      </c>
    </row>
    <row r="1289" spans="1:2" x14ac:dyDescent="0.2">
      <c r="A1289" s="244" t="s">
        <v>22042</v>
      </c>
      <c r="B1289" s="244" t="s">
        <v>19699</v>
      </c>
    </row>
    <row r="1290" spans="1:2" x14ac:dyDescent="0.2">
      <c r="A1290" s="244" t="s">
        <v>22043</v>
      </c>
      <c r="B1290" s="244" t="s">
        <v>19504</v>
      </c>
    </row>
    <row r="1291" spans="1:2" x14ac:dyDescent="0.2">
      <c r="A1291" s="244" t="s">
        <v>22044</v>
      </c>
      <c r="B1291" s="244" t="s">
        <v>20164</v>
      </c>
    </row>
    <row r="1292" spans="1:2" x14ac:dyDescent="0.2">
      <c r="A1292" s="244" t="s">
        <v>22045</v>
      </c>
      <c r="B1292" s="244" t="s">
        <v>22046</v>
      </c>
    </row>
    <row r="1293" spans="1:2" x14ac:dyDescent="0.2">
      <c r="A1293" s="244" t="s">
        <v>22047</v>
      </c>
      <c r="B1293" s="244" t="s">
        <v>22048</v>
      </c>
    </row>
    <row r="1294" spans="1:2" x14ac:dyDescent="0.2">
      <c r="A1294" s="244" t="s">
        <v>22049</v>
      </c>
      <c r="B1294" s="244" t="s">
        <v>22050</v>
      </c>
    </row>
    <row r="1295" spans="1:2" x14ac:dyDescent="0.2">
      <c r="A1295" s="244" t="s">
        <v>22051</v>
      </c>
      <c r="B1295" s="244" t="s">
        <v>22052</v>
      </c>
    </row>
    <row r="1296" spans="1:2" x14ac:dyDescent="0.2">
      <c r="A1296" s="244" t="s">
        <v>22053</v>
      </c>
      <c r="B1296" s="244" t="s">
        <v>21122</v>
      </c>
    </row>
    <row r="1297" spans="1:2" x14ac:dyDescent="0.2">
      <c r="A1297" s="244" t="s">
        <v>22054</v>
      </c>
      <c r="B1297" s="244" t="s">
        <v>22055</v>
      </c>
    </row>
    <row r="1298" spans="1:2" x14ac:dyDescent="0.2">
      <c r="A1298" s="244" t="s">
        <v>22056</v>
      </c>
      <c r="B1298" s="244" t="s">
        <v>22057</v>
      </c>
    </row>
    <row r="1299" spans="1:2" x14ac:dyDescent="0.2">
      <c r="A1299" s="244" t="s">
        <v>22058</v>
      </c>
      <c r="B1299" s="244" t="s">
        <v>21928</v>
      </c>
    </row>
    <row r="1300" spans="1:2" x14ac:dyDescent="0.2">
      <c r="A1300" s="244" t="s">
        <v>22059</v>
      </c>
      <c r="B1300" s="244" t="s">
        <v>22060</v>
      </c>
    </row>
    <row r="1301" spans="1:2" x14ac:dyDescent="0.2">
      <c r="A1301" s="244" t="s">
        <v>22061</v>
      </c>
      <c r="B1301" s="244" t="s">
        <v>22062</v>
      </c>
    </row>
    <row r="1302" spans="1:2" x14ac:dyDescent="0.2">
      <c r="A1302" s="244" t="s">
        <v>22063</v>
      </c>
      <c r="B1302" s="244" t="s">
        <v>22064</v>
      </c>
    </row>
    <row r="1303" spans="1:2" x14ac:dyDescent="0.2">
      <c r="A1303" s="244" t="s">
        <v>22065</v>
      </c>
      <c r="B1303" s="244" t="s">
        <v>21124</v>
      </c>
    </row>
    <row r="1304" spans="1:2" x14ac:dyDescent="0.2">
      <c r="A1304" s="244" t="s">
        <v>22066</v>
      </c>
      <c r="B1304" s="244" t="s">
        <v>22067</v>
      </c>
    </row>
    <row r="1305" spans="1:2" x14ac:dyDescent="0.2">
      <c r="A1305" s="244" t="s">
        <v>22068</v>
      </c>
      <c r="B1305" s="244" t="s">
        <v>20624</v>
      </c>
    </row>
    <row r="1306" spans="1:2" x14ac:dyDescent="0.2">
      <c r="A1306" s="244" t="s">
        <v>22069</v>
      </c>
      <c r="B1306" s="244" t="s">
        <v>21910</v>
      </c>
    </row>
    <row r="1307" spans="1:2" x14ac:dyDescent="0.2">
      <c r="A1307" s="244" t="s">
        <v>22070</v>
      </c>
      <c r="B1307" s="244" t="s">
        <v>21912</v>
      </c>
    </row>
    <row r="1308" spans="1:2" x14ac:dyDescent="0.2">
      <c r="A1308" s="244" t="s">
        <v>22071</v>
      </c>
      <c r="B1308" s="244" t="s">
        <v>21944</v>
      </c>
    </row>
    <row r="1309" spans="1:2" x14ac:dyDescent="0.2">
      <c r="A1309" s="244" t="s">
        <v>22072</v>
      </c>
      <c r="B1309" s="244" t="s">
        <v>21912</v>
      </c>
    </row>
    <row r="1310" spans="1:2" x14ac:dyDescent="0.2">
      <c r="A1310" s="244" t="s">
        <v>22073</v>
      </c>
      <c r="B1310" s="244" t="s">
        <v>21918</v>
      </c>
    </row>
    <row r="1311" spans="1:2" x14ac:dyDescent="0.2">
      <c r="A1311" s="244" t="s">
        <v>22074</v>
      </c>
      <c r="B1311" s="244" t="s">
        <v>21914</v>
      </c>
    </row>
    <row r="1312" spans="1:2" x14ac:dyDescent="0.2">
      <c r="A1312" s="244" t="s">
        <v>22075</v>
      </c>
      <c r="B1312" s="244" t="s">
        <v>21968</v>
      </c>
    </row>
    <row r="1313" spans="1:2" x14ac:dyDescent="0.2">
      <c r="A1313" s="244" t="s">
        <v>22076</v>
      </c>
      <c r="B1313" s="244" t="s">
        <v>21934</v>
      </c>
    </row>
    <row r="1314" spans="1:2" x14ac:dyDescent="0.2">
      <c r="A1314" s="244" t="s">
        <v>22077</v>
      </c>
      <c r="B1314" s="244" t="s">
        <v>21936</v>
      </c>
    </row>
    <row r="1315" spans="1:2" x14ac:dyDescent="0.2">
      <c r="A1315" s="244" t="s">
        <v>22078</v>
      </c>
      <c r="B1315" s="244" t="s">
        <v>21938</v>
      </c>
    </row>
    <row r="1316" spans="1:2" x14ac:dyDescent="0.2">
      <c r="A1316" s="244" t="s">
        <v>22079</v>
      </c>
      <c r="B1316" s="244" t="s">
        <v>22080</v>
      </c>
    </row>
    <row r="1317" spans="1:2" x14ac:dyDescent="0.2">
      <c r="A1317" s="244" t="s">
        <v>22081</v>
      </c>
      <c r="B1317" s="244" t="s">
        <v>22082</v>
      </c>
    </row>
    <row r="1318" spans="1:2" x14ac:dyDescent="0.2">
      <c r="A1318" s="244" t="s">
        <v>22083</v>
      </c>
      <c r="B1318" s="244" t="s">
        <v>22084</v>
      </c>
    </row>
    <row r="1319" spans="1:2" x14ac:dyDescent="0.2">
      <c r="A1319" s="244" t="s">
        <v>22085</v>
      </c>
      <c r="B1319" s="244" t="s">
        <v>22086</v>
      </c>
    </row>
    <row r="1320" spans="1:2" x14ac:dyDescent="0.2">
      <c r="A1320" s="244" t="s">
        <v>22087</v>
      </c>
      <c r="B1320" s="244" t="s">
        <v>22088</v>
      </c>
    </row>
    <row r="1321" spans="1:2" x14ac:dyDescent="0.2">
      <c r="A1321" s="244" t="s">
        <v>22089</v>
      </c>
      <c r="B1321" s="244" t="s">
        <v>22090</v>
      </c>
    </row>
    <row r="1322" spans="1:2" x14ac:dyDescent="0.2">
      <c r="A1322" s="244" t="s">
        <v>22091</v>
      </c>
      <c r="B1322" s="244" t="s">
        <v>22092</v>
      </c>
    </row>
    <row r="1323" spans="1:2" x14ac:dyDescent="0.2">
      <c r="A1323" s="244" t="s">
        <v>22093</v>
      </c>
      <c r="B1323" s="244" t="s">
        <v>22094</v>
      </c>
    </row>
    <row r="1324" spans="1:2" x14ac:dyDescent="0.2">
      <c r="A1324" s="244" t="s">
        <v>22095</v>
      </c>
      <c r="B1324" s="244" t="s">
        <v>21899</v>
      </c>
    </row>
    <row r="1325" spans="1:2" x14ac:dyDescent="0.2">
      <c r="A1325" s="244" t="s">
        <v>22096</v>
      </c>
      <c r="B1325" s="244" t="s">
        <v>21959</v>
      </c>
    </row>
    <row r="1326" spans="1:2" x14ac:dyDescent="0.2">
      <c r="A1326" s="244" t="s">
        <v>22097</v>
      </c>
      <c r="B1326" s="244" t="s">
        <v>21961</v>
      </c>
    </row>
    <row r="1327" spans="1:2" x14ac:dyDescent="0.2">
      <c r="A1327" s="244" t="s">
        <v>22098</v>
      </c>
      <c r="B1327" s="244" t="s">
        <v>21963</v>
      </c>
    </row>
    <row r="1328" spans="1:2" x14ac:dyDescent="0.2">
      <c r="A1328" s="244" t="s">
        <v>22099</v>
      </c>
      <c r="B1328" s="244" t="s">
        <v>22100</v>
      </c>
    </row>
    <row r="1329" spans="1:2" x14ac:dyDescent="0.2">
      <c r="A1329" s="244" t="s">
        <v>22101</v>
      </c>
      <c r="B1329" s="244" t="s">
        <v>22062</v>
      </c>
    </row>
    <row r="1330" spans="1:2" x14ac:dyDescent="0.2">
      <c r="A1330" s="244" t="s">
        <v>22102</v>
      </c>
      <c r="B1330" s="244" t="s">
        <v>22052</v>
      </c>
    </row>
    <row r="1331" spans="1:2" x14ac:dyDescent="0.2">
      <c r="A1331" s="244" t="s">
        <v>22103</v>
      </c>
      <c r="B1331" s="244" t="s">
        <v>21122</v>
      </c>
    </row>
    <row r="1332" spans="1:2" x14ac:dyDescent="0.2">
      <c r="A1332" s="244" t="s">
        <v>22104</v>
      </c>
      <c r="B1332" s="244" t="s">
        <v>22055</v>
      </c>
    </row>
    <row r="1333" spans="1:2" x14ac:dyDescent="0.2">
      <c r="A1333" s="244" t="s">
        <v>22105</v>
      </c>
      <c r="B1333" s="244" t="s">
        <v>20622</v>
      </c>
    </row>
    <row r="1334" spans="1:2" x14ac:dyDescent="0.2">
      <c r="A1334" s="244" t="s">
        <v>22106</v>
      </c>
      <c r="B1334" s="244" t="s">
        <v>22060</v>
      </c>
    </row>
    <row r="1335" spans="1:2" x14ac:dyDescent="0.2">
      <c r="A1335" s="244" t="s">
        <v>22107</v>
      </c>
      <c r="B1335" s="244" t="s">
        <v>22108</v>
      </c>
    </row>
    <row r="1336" spans="1:2" x14ac:dyDescent="0.2">
      <c r="A1336" s="244" t="s">
        <v>22109</v>
      </c>
      <c r="B1336" s="244" t="s">
        <v>21992</v>
      </c>
    </row>
    <row r="1337" spans="1:2" x14ac:dyDescent="0.2">
      <c r="A1337" s="244" t="s">
        <v>22110</v>
      </c>
      <c r="B1337" s="244" t="s">
        <v>22039</v>
      </c>
    </row>
    <row r="1338" spans="1:2" x14ac:dyDescent="0.2">
      <c r="A1338" s="244" t="s">
        <v>22111</v>
      </c>
      <c r="B1338" s="244" t="s">
        <v>22112</v>
      </c>
    </row>
    <row r="1339" spans="1:2" x14ac:dyDescent="0.2">
      <c r="A1339" s="244" t="s">
        <v>22113</v>
      </c>
      <c r="B1339" s="244" t="s">
        <v>22114</v>
      </c>
    </row>
    <row r="1340" spans="1:2" x14ac:dyDescent="0.2">
      <c r="A1340" s="244" t="s">
        <v>22115</v>
      </c>
      <c r="B1340" s="244" t="s">
        <v>22116</v>
      </c>
    </row>
    <row r="1341" spans="1:2" x14ac:dyDescent="0.2">
      <c r="A1341" s="244" t="s">
        <v>22117</v>
      </c>
      <c r="B1341" s="244" t="s">
        <v>22118</v>
      </c>
    </row>
    <row r="1342" spans="1:2" x14ac:dyDescent="0.2">
      <c r="A1342" s="244" t="s">
        <v>22119</v>
      </c>
      <c r="B1342" s="244" t="s">
        <v>22120</v>
      </c>
    </row>
    <row r="1343" spans="1:2" x14ac:dyDescent="0.2">
      <c r="A1343" s="244" t="s">
        <v>22121</v>
      </c>
      <c r="B1343" s="244" t="s">
        <v>22122</v>
      </c>
    </row>
    <row r="1344" spans="1:2" x14ac:dyDescent="0.2">
      <c r="A1344" s="244" t="s">
        <v>22123</v>
      </c>
      <c r="B1344" s="244" t="s">
        <v>22108</v>
      </c>
    </row>
    <row r="1345" spans="1:2" x14ac:dyDescent="0.2">
      <c r="A1345" s="244" t="s">
        <v>22124</v>
      </c>
      <c r="B1345" s="244" t="s">
        <v>22125</v>
      </c>
    </row>
    <row r="1346" spans="1:2" x14ac:dyDescent="0.2">
      <c r="A1346" s="244" t="s">
        <v>22126</v>
      </c>
      <c r="B1346" s="244" t="s">
        <v>22127</v>
      </c>
    </row>
    <row r="1347" spans="1:2" x14ac:dyDescent="0.2">
      <c r="A1347" s="244" t="s">
        <v>22128</v>
      </c>
      <c r="B1347" s="244" t="s">
        <v>22129</v>
      </c>
    </row>
    <row r="1348" spans="1:2" x14ac:dyDescent="0.2">
      <c r="A1348" s="244" t="s">
        <v>22130</v>
      </c>
      <c r="B1348" s="244" t="s">
        <v>22131</v>
      </c>
    </row>
    <row r="1349" spans="1:2" x14ac:dyDescent="0.2">
      <c r="A1349" s="244" t="s">
        <v>22132</v>
      </c>
      <c r="B1349" s="244" t="s">
        <v>22133</v>
      </c>
    </row>
    <row r="1350" spans="1:2" x14ac:dyDescent="0.2">
      <c r="A1350" s="244" t="s">
        <v>22134</v>
      </c>
      <c r="B1350" s="244" t="s">
        <v>22135</v>
      </c>
    </row>
    <row r="1351" spans="1:2" x14ac:dyDescent="0.2">
      <c r="A1351" s="244" t="s">
        <v>22136</v>
      </c>
      <c r="B1351" s="244" t="s">
        <v>22137</v>
      </c>
    </row>
    <row r="1352" spans="1:2" x14ac:dyDescent="0.2">
      <c r="A1352" s="244" t="s">
        <v>22138</v>
      </c>
      <c r="B1352" s="244" t="s">
        <v>22139</v>
      </c>
    </row>
    <row r="1353" spans="1:2" x14ac:dyDescent="0.2">
      <c r="A1353" s="244" t="s">
        <v>22140</v>
      </c>
      <c r="B1353" s="244" t="s">
        <v>20195</v>
      </c>
    </row>
    <row r="1354" spans="1:2" x14ac:dyDescent="0.2">
      <c r="A1354" s="244" t="s">
        <v>22141</v>
      </c>
      <c r="B1354" s="244" t="s">
        <v>22142</v>
      </c>
    </row>
    <row r="1355" spans="1:2" x14ac:dyDescent="0.2">
      <c r="A1355" s="244" t="s">
        <v>22143</v>
      </c>
      <c r="B1355" s="244" t="s">
        <v>22144</v>
      </c>
    </row>
    <row r="1356" spans="1:2" x14ac:dyDescent="0.2">
      <c r="A1356" s="244" t="s">
        <v>22145</v>
      </c>
      <c r="B1356" s="244" t="s">
        <v>22146</v>
      </c>
    </row>
    <row r="1357" spans="1:2" x14ac:dyDescent="0.2">
      <c r="A1357" s="244" t="s">
        <v>22147</v>
      </c>
      <c r="B1357" s="244" t="s">
        <v>20221</v>
      </c>
    </row>
    <row r="1358" spans="1:2" x14ac:dyDescent="0.2">
      <c r="A1358" s="244" t="s">
        <v>22148</v>
      </c>
      <c r="B1358" s="244" t="s">
        <v>22149</v>
      </c>
    </row>
    <row r="1359" spans="1:2" x14ac:dyDescent="0.2">
      <c r="A1359" s="244" t="s">
        <v>22150</v>
      </c>
      <c r="B1359" s="244" t="s">
        <v>22151</v>
      </c>
    </row>
    <row r="1360" spans="1:2" x14ac:dyDescent="0.2">
      <c r="A1360" s="244" t="s">
        <v>22152</v>
      </c>
      <c r="B1360" s="244" t="s">
        <v>22153</v>
      </c>
    </row>
    <row r="1361" spans="1:2" x14ac:dyDescent="0.2">
      <c r="A1361" s="244" t="s">
        <v>22154</v>
      </c>
      <c r="B1361" s="244" t="s">
        <v>19461</v>
      </c>
    </row>
    <row r="1362" spans="1:2" x14ac:dyDescent="0.2">
      <c r="A1362" s="244" t="s">
        <v>22155</v>
      </c>
      <c r="B1362" s="244" t="s">
        <v>21992</v>
      </c>
    </row>
    <row r="1363" spans="1:2" x14ac:dyDescent="0.2">
      <c r="A1363" s="244" t="s">
        <v>22156</v>
      </c>
      <c r="B1363" s="244" t="s">
        <v>22157</v>
      </c>
    </row>
    <row r="1364" spans="1:2" x14ac:dyDescent="0.2">
      <c r="A1364" s="244" t="s">
        <v>22158</v>
      </c>
      <c r="B1364" s="244" t="s">
        <v>22159</v>
      </c>
    </row>
    <row r="1365" spans="1:2" x14ac:dyDescent="0.2">
      <c r="A1365" s="244" t="s">
        <v>22160</v>
      </c>
      <c r="B1365" s="244" t="s">
        <v>22161</v>
      </c>
    </row>
    <row r="1366" spans="1:2" x14ac:dyDescent="0.2">
      <c r="A1366" s="244" t="s">
        <v>22162</v>
      </c>
      <c r="B1366" s="244" t="s">
        <v>20575</v>
      </c>
    </row>
    <row r="1367" spans="1:2" x14ac:dyDescent="0.2">
      <c r="A1367" s="244" t="s">
        <v>22163</v>
      </c>
      <c r="B1367" s="244" t="s">
        <v>22164</v>
      </c>
    </row>
    <row r="1368" spans="1:2" x14ac:dyDescent="0.2">
      <c r="A1368" s="244" t="s">
        <v>22165</v>
      </c>
      <c r="B1368" s="244" t="s">
        <v>22166</v>
      </c>
    </row>
    <row r="1369" spans="1:2" x14ac:dyDescent="0.2">
      <c r="A1369" s="244" t="s">
        <v>22167</v>
      </c>
      <c r="B1369" s="244" t="s">
        <v>22168</v>
      </c>
    </row>
    <row r="1370" spans="1:2" x14ac:dyDescent="0.2">
      <c r="A1370" s="244" t="s">
        <v>22169</v>
      </c>
      <c r="B1370" s="244" t="s">
        <v>22170</v>
      </c>
    </row>
    <row r="1371" spans="1:2" x14ac:dyDescent="0.2">
      <c r="A1371" s="244" t="s">
        <v>22171</v>
      </c>
      <c r="B1371" s="244" t="s">
        <v>22172</v>
      </c>
    </row>
    <row r="1372" spans="1:2" x14ac:dyDescent="0.2">
      <c r="A1372" s="244" t="s">
        <v>22173</v>
      </c>
      <c r="B1372" s="244" t="s">
        <v>22174</v>
      </c>
    </row>
    <row r="1373" spans="1:2" x14ac:dyDescent="0.2">
      <c r="A1373" s="244" t="s">
        <v>22175</v>
      </c>
      <c r="B1373" s="244" t="s">
        <v>22176</v>
      </c>
    </row>
    <row r="1374" spans="1:2" x14ac:dyDescent="0.2">
      <c r="A1374" s="244" t="s">
        <v>22177</v>
      </c>
      <c r="B1374" s="244" t="s">
        <v>20315</v>
      </c>
    </row>
    <row r="1375" spans="1:2" x14ac:dyDescent="0.2">
      <c r="A1375" s="244" t="s">
        <v>22178</v>
      </c>
      <c r="B1375" s="244" t="s">
        <v>22179</v>
      </c>
    </row>
    <row r="1376" spans="1:2" x14ac:dyDescent="0.2">
      <c r="A1376" s="244" t="s">
        <v>22180</v>
      </c>
      <c r="B1376" s="244" t="s">
        <v>22181</v>
      </c>
    </row>
    <row r="1377" spans="1:2" x14ac:dyDescent="0.2">
      <c r="A1377" s="244" t="s">
        <v>22182</v>
      </c>
      <c r="B1377" s="244" t="s">
        <v>20342</v>
      </c>
    </row>
    <row r="1378" spans="1:2" x14ac:dyDescent="0.2">
      <c r="A1378" s="244" t="s">
        <v>22183</v>
      </c>
      <c r="B1378" s="244" t="s">
        <v>20128</v>
      </c>
    </row>
    <row r="1379" spans="1:2" x14ac:dyDescent="0.2">
      <c r="A1379" s="244" t="s">
        <v>22184</v>
      </c>
      <c r="B1379" s="244" t="s">
        <v>22185</v>
      </c>
    </row>
    <row r="1380" spans="1:2" x14ac:dyDescent="0.2">
      <c r="A1380" s="244" t="s">
        <v>22186</v>
      </c>
      <c r="B1380" s="244" t="s">
        <v>19699</v>
      </c>
    </row>
    <row r="1381" spans="1:2" x14ac:dyDescent="0.2">
      <c r="A1381" s="244" t="s">
        <v>22187</v>
      </c>
      <c r="B1381" s="244" t="s">
        <v>22188</v>
      </c>
    </row>
    <row r="1382" spans="1:2" x14ac:dyDescent="0.2">
      <c r="A1382" s="244" t="s">
        <v>22189</v>
      </c>
      <c r="B1382" s="244" t="s">
        <v>22190</v>
      </c>
    </row>
    <row r="1383" spans="1:2" x14ac:dyDescent="0.2">
      <c r="A1383" s="244" t="s">
        <v>22191</v>
      </c>
      <c r="B1383" s="244" t="s">
        <v>22192</v>
      </c>
    </row>
    <row r="1384" spans="1:2" x14ac:dyDescent="0.2">
      <c r="A1384" s="244" t="s">
        <v>22193</v>
      </c>
      <c r="B1384" s="244" t="s">
        <v>19504</v>
      </c>
    </row>
    <row r="1385" spans="1:2" x14ac:dyDescent="0.2">
      <c r="A1385" s="244" t="s">
        <v>22194</v>
      </c>
      <c r="B1385" s="244" t="s">
        <v>22195</v>
      </c>
    </row>
    <row r="1386" spans="1:2" x14ac:dyDescent="0.2">
      <c r="A1386" s="244" t="s">
        <v>22196</v>
      </c>
      <c r="B1386" s="244" t="s">
        <v>22197</v>
      </c>
    </row>
    <row r="1387" spans="1:2" x14ac:dyDescent="0.2">
      <c r="A1387" s="244" t="s">
        <v>22198</v>
      </c>
      <c r="B1387" s="244" t="s">
        <v>20399</v>
      </c>
    </row>
    <row r="1388" spans="1:2" x14ac:dyDescent="0.2">
      <c r="A1388" s="244" t="s">
        <v>22199</v>
      </c>
      <c r="B1388" s="244" t="s">
        <v>22200</v>
      </c>
    </row>
    <row r="1389" spans="1:2" x14ac:dyDescent="0.2">
      <c r="A1389" s="244" t="s">
        <v>22201</v>
      </c>
      <c r="B1389" s="244" t="s">
        <v>20413</v>
      </c>
    </row>
    <row r="1390" spans="1:2" x14ac:dyDescent="0.2">
      <c r="A1390" s="244" t="s">
        <v>22202</v>
      </c>
      <c r="B1390" s="244" t="s">
        <v>20425</v>
      </c>
    </row>
    <row r="1391" spans="1:2" x14ac:dyDescent="0.2">
      <c r="A1391" s="244" t="s">
        <v>22203</v>
      </c>
      <c r="B1391" s="244" t="s">
        <v>22204</v>
      </c>
    </row>
    <row r="1392" spans="1:2" x14ac:dyDescent="0.2">
      <c r="A1392" s="244" t="s">
        <v>22205</v>
      </c>
      <c r="B1392" s="244" t="s">
        <v>22206</v>
      </c>
    </row>
    <row r="1393" spans="1:2" x14ac:dyDescent="0.2">
      <c r="A1393" s="244" t="s">
        <v>22207</v>
      </c>
      <c r="B1393" s="244" t="s">
        <v>22208</v>
      </c>
    </row>
    <row r="1394" spans="1:2" x14ac:dyDescent="0.2">
      <c r="A1394" s="244" t="s">
        <v>22209</v>
      </c>
      <c r="B1394" s="244" t="s">
        <v>20164</v>
      </c>
    </row>
    <row r="1395" spans="1:2" x14ac:dyDescent="0.2">
      <c r="A1395" s="244" t="s">
        <v>22210</v>
      </c>
      <c r="B1395" s="244" t="s">
        <v>22039</v>
      </c>
    </row>
    <row r="1396" spans="1:2" x14ac:dyDescent="0.2">
      <c r="A1396" s="244" t="s">
        <v>22211</v>
      </c>
      <c r="B1396" s="244" t="s">
        <v>22212</v>
      </c>
    </row>
    <row r="1397" spans="1:2" x14ac:dyDescent="0.2">
      <c r="A1397" s="244" t="s">
        <v>22213</v>
      </c>
      <c r="B1397" s="244" t="s">
        <v>22214</v>
      </c>
    </row>
    <row r="1398" spans="1:2" x14ac:dyDescent="0.2">
      <c r="A1398" s="244" t="s">
        <v>22215</v>
      </c>
      <c r="B1398" s="244" t="s">
        <v>22216</v>
      </c>
    </row>
    <row r="1399" spans="1:2" x14ac:dyDescent="0.2">
      <c r="A1399" s="244" t="s">
        <v>22217</v>
      </c>
      <c r="B1399" s="244" t="s">
        <v>22218</v>
      </c>
    </row>
    <row r="1400" spans="1:2" x14ac:dyDescent="0.2">
      <c r="A1400" s="244" t="s">
        <v>22219</v>
      </c>
      <c r="B1400" s="244" t="s">
        <v>22220</v>
      </c>
    </row>
    <row r="1401" spans="1:2" x14ac:dyDescent="0.2">
      <c r="A1401" s="244" t="s">
        <v>22221</v>
      </c>
      <c r="B1401" s="244" t="s">
        <v>21084</v>
      </c>
    </row>
    <row r="1402" spans="1:2" x14ac:dyDescent="0.2">
      <c r="A1402" s="244" t="s">
        <v>22222</v>
      </c>
      <c r="B1402" s="244" t="s">
        <v>22223</v>
      </c>
    </row>
    <row r="1403" spans="1:2" x14ac:dyDescent="0.2">
      <c r="A1403" s="244" t="s">
        <v>22224</v>
      </c>
      <c r="B1403" s="244" t="s">
        <v>22225</v>
      </c>
    </row>
    <row r="1404" spans="1:2" x14ac:dyDescent="0.2">
      <c r="A1404" s="244" t="s">
        <v>22226</v>
      </c>
      <c r="B1404" s="244" t="s">
        <v>22227</v>
      </c>
    </row>
    <row r="1405" spans="1:2" x14ac:dyDescent="0.2">
      <c r="A1405" s="244" t="s">
        <v>22228</v>
      </c>
      <c r="B1405" s="244" t="s">
        <v>22229</v>
      </c>
    </row>
    <row r="1406" spans="1:2" x14ac:dyDescent="0.2">
      <c r="A1406" s="244" t="s">
        <v>22230</v>
      </c>
      <c r="B1406" s="244" t="s">
        <v>22229</v>
      </c>
    </row>
    <row r="1407" spans="1:2" x14ac:dyDescent="0.2">
      <c r="A1407" s="244" t="s">
        <v>22231</v>
      </c>
      <c r="B1407" s="244" t="s">
        <v>22229</v>
      </c>
    </row>
    <row r="1408" spans="1:2" x14ac:dyDescent="0.2">
      <c r="A1408" s="244" t="s">
        <v>22232</v>
      </c>
      <c r="B1408" s="244" t="s">
        <v>22120</v>
      </c>
    </row>
    <row r="1409" spans="1:2" x14ac:dyDescent="0.2">
      <c r="A1409" s="244" t="s">
        <v>22233</v>
      </c>
      <c r="B1409" s="244" t="s">
        <v>22229</v>
      </c>
    </row>
    <row r="1410" spans="1:2" x14ac:dyDescent="0.2">
      <c r="A1410" s="244" t="s">
        <v>22234</v>
      </c>
      <c r="B1410" s="244" t="s">
        <v>22120</v>
      </c>
    </row>
    <row r="1411" spans="1:2" x14ac:dyDescent="0.2">
      <c r="A1411" s="244" t="s">
        <v>22235</v>
      </c>
      <c r="B1411" s="244" t="s">
        <v>22236</v>
      </c>
    </row>
    <row r="1412" spans="1:2" x14ac:dyDescent="0.2">
      <c r="A1412" s="244" t="s">
        <v>22237</v>
      </c>
      <c r="B1412" s="244" t="s">
        <v>22238</v>
      </c>
    </row>
    <row r="1413" spans="1:2" x14ac:dyDescent="0.2">
      <c r="A1413" s="244" t="s">
        <v>22239</v>
      </c>
      <c r="B1413" s="244" t="s">
        <v>19461</v>
      </c>
    </row>
    <row r="1414" spans="1:2" x14ac:dyDescent="0.2">
      <c r="A1414" s="244" t="s">
        <v>22240</v>
      </c>
      <c r="B1414" s="244" t="s">
        <v>22241</v>
      </c>
    </row>
    <row r="1415" spans="1:2" x14ac:dyDescent="0.2">
      <c r="A1415" s="244" t="s">
        <v>22242</v>
      </c>
      <c r="B1415" s="244" t="s">
        <v>22243</v>
      </c>
    </row>
    <row r="1416" spans="1:2" x14ac:dyDescent="0.2">
      <c r="A1416" s="244" t="s">
        <v>22244</v>
      </c>
      <c r="B1416" s="244" t="s">
        <v>19699</v>
      </c>
    </row>
    <row r="1417" spans="1:2" x14ac:dyDescent="0.2">
      <c r="A1417" s="244" t="s">
        <v>22245</v>
      </c>
      <c r="B1417" s="244" t="s">
        <v>20164</v>
      </c>
    </row>
    <row r="1418" spans="1:2" x14ac:dyDescent="0.2">
      <c r="A1418" s="244" t="s">
        <v>22246</v>
      </c>
      <c r="B1418" s="244" t="s">
        <v>19504</v>
      </c>
    </row>
    <row r="1419" spans="1:2" x14ac:dyDescent="0.2">
      <c r="A1419" s="244" t="s">
        <v>22247</v>
      </c>
      <c r="B1419" s="244" t="s">
        <v>22248</v>
      </c>
    </row>
    <row r="1420" spans="1:2" x14ac:dyDescent="0.2">
      <c r="A1420" s="244" t="s">
        <v>22249</v>
      </c>
      <c r="B1420" s="244" t="s">
        <v>22116</v>
      </c>
    </row>
    <row r="1421" spans="1:2" x14ac:dyDescent="0.2">
      <c r="A1421" s="244" t="s">
        <v>22250</v>
      </c>
      <c r="B1421" s="244" t="s">
        <v>21054</v>
      </c>
    </row>
    <row r="1422" spans="1:2" x14ac:dyDescent="0.2">
      <c r="A1422" s="244" t="s">
        <v>22251</v>
      </c>
      <c r="B1422" s="244" t="s">
        <v>22032</v>
      </c>
    </row>
    <row r="1423" spans="1:2" x14ac:dyDescent="0.2">
      <c r="A1423" s="244" t="s">
        <v>10544</v>
      </c>
      <c r="B1423" s="244" t="s">
        <v>22252</v>
      </c>
    </row>
  </sheetData>
  <autoFilter ref="A1:B1" xr:uid="{00000000-0009-0000-0000-000076000000}"/>
  <pageMargins left="0.55118110236220474" right="0.51181102362204722" top="0.59055118110236227" bottom="0.55118110236220474" header="0.31496062992125984" footer="0.31496062992125984"/>
  <pageSetup paperSize="9" scale="75" orientation="portrait" horizontalDpi="1200" verticalDpi="1200" r:id="rId1"/>
  <headerFooter>
    <oddHeader>&amp;C&amp;F - &amp;A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9"/>
  <dimension ref="A1:C55"/>
  <sheetViews>
    <sheetView zoomScaleNormal="100" workbookViewId="0">
      <selection activeCell="B2" sqref="B1:B1048576"/>
    </sheetView>
  </sheetViews>
  <sheetFormatPr defaultColWidth="8.88671875" defaultRowHeight="14.25" x14ac:dyDescent="0.2"/>
  <cols>
    <col min="1" max="1" width="7.33203125" style="4" bestFit="1" customWidth="1"/>
    <col min="2" max="2" width="86.109375" style="4" bestFit="1" customWidth="1"/>
    <col min="3" max="3" width="10.21875" style="17" customWidth="1"/>
    <col min="4" max="16384" width="8.88671875" style="4"/>
  </cols>
  <sheetData>
    <row r="1" spans="1:3" ht="15.75" x14ac:dyDescent="0.25">
      <c r="A1" s="558" t="s">
        <v>9978</v>
      </c>
      <c r="B1" s="558" t="s">
        <v>6</v>
      </c>
      <c r="C1" s="560" t="s">
        <v>22253</v>
      </c>
    </row>
    <row r="2" spans="1:3" x14ac:dyDescent="0.2">
      <c r="A2" s="244">
        <v>-1</v>
      </c>
      <c r="B2" s="244" t="s">
        <v>22254</v>
      </c>
      <c r="C2" s="496"/>
    </row>
    <row r="3" spans="1:3" x14ac:dyDescent="0.2">
      <c r="A3" s="244">
        <v>1</v>
      </c>
      <c r="B3" s="244" t="s">
        <v>22255</v>
      </c>
      <c r="C3" s="496"/>
    </row>
    <row r="4" spans="1:3" x14ac:dyDescent="0.2">
      <c r="A4" s="561">
        <v>2</v>
      </c>
      <c r="B4" s="561" t="s">
        <v>22256</v>
      </c>
      <c r="C4" s="562">
        <v>45504</v>
      </c>
    </row>
    <row r="5" spans="1:3" x14ac:dyDescent="0.2">
      <c r="A5" s="244">
        <v>3</v>
      </c>
      <c r="B5" s="244" t="s">
        <v>22257</v>
      </c>
      <c r="C5" s="496"/>
    </row>
    <row r="6" spans="1:3" x14ac:dyDescent="0.2">
      <c r="A6" s="244">
        <v>4</v>
      </c>
      <c r="B6" s="244" t="s">
        <v>22258</v>
      </c>
      <c r="C6" s="496"/>
    </row>
    <row r="7" spans="1:3" x14ac:dyDescent="0.2">
      <c r="A7" s="244">
        <v>5</v>
      </c>
      <c r="B7" s="244" t="s">
        <v>22259</v>
      </c>
      <c r="C7" s="496"/>
    </row>
    <row r="8" spans="1:3" x14ac:dyDescent="0.2">
      <c r="A8" s="244">
        <v>6</v>
      </c>
      <c r="B8" s="244" t="s">
        <v>22260</v>
      </c>
      <c r="C8" s="496"/>
    </row>
    <row r="9" spans="1:3" x14ac:dyDescent="0.2">
      <c r="A9" s="244">
        <v>7</v>
      </c>
      <c r="B9" s="244" t="s">
        <v>22261</v>
      </c>
      <c r="C9" s="496"/>
    </row>
    <row r="10" spans="1:3" x14ac:dyDescent="0.2">
      <c r="A10" s="244">
        <v>8</v>
      </c>
      <c r="B10" s="244" t="s">
        <v>22262</v>
      </c>
      <c r="C10" s="496"/>
    </row>
    <row r="11" spans="1:3" x14ac:dyDescent="0.2">
      <c r="A11" s="244">
        <v>9</v>
      </c>
      <c r="B11" s="244" t="s">
        <v>22263</v>
      </c>
      <c r="C11" s="496"/>
    </row>
    <row r="12" spans="1:3" x14ac:dyDescent="0.2">
      <c r="A12" s="561">
        <v>10</v>
      </c>
      <c r="B12" s="561" t="s">
        <v>22264</v>
      </c>
      <c r="C12" s="561"/>
    </row>
    <row r="13" spans="1:3" x14ac:dyDescent="0.2">
      <c r="A13" s="244">
        <v>11</v>
      </c>
      <c r="B13" s="244" t="s">
        <v>22265</v>
      </c>
      <c r="C13" s="496"/>
    </row>
    <row r="14" spans="1:3" x14ac:dyDescent="0.2">
      <c r="A14" s="244">
        <v>12</v>
      </c>
      <c r="B14" s="244" t="s">
        <v>22266</v>
      </c>
      <c r="C14" s="496"/>
    </row>
    <row r="15" spans="1:3" x14ac:dyDescent="0.2">
      <c r="A15" s="244">
        <v>13</v>
      </c>
      <c r="B15" s="244" t="s">
        <v>22267</v>
      </c>
      <c r="C15" s="496"/>
    </row>
    <row r="16" spans="1:3" x14ac:dyDescent="0.2">
      <c r="A16" s="244">
        <v>14</v>
      </c>
      <c r="B16" s="244" t="s">
        <v>22268</v>
      </c>
      <c r="C16" s="496"/>
    </row>
    <row r="17" spans="1:3" x14ac:dyDescent="0.2">
      <c r="A17" s="244">
        <v>15</v>
      </c>
      <c r="B17" s="244" t="s">
        <v>22269</v>
      </c>
      <c r="C17" s="496"/>
    </row>
    <row r="18" spans="1:3" x14ac:dyDescent="0.2">
      <c r="A18" s="244">
        <v>16</v>
      </c>
      <c r="B18" s="244" t="s">
        <v>22270</v>
      </c>
      <c r="C18" s="496"/>
    </row>
    <row r="19" spans="1:3" x14ac:dyDescent="0.2">
      <c r="A19" s="244">
        <v>17</v>
      </c>
      <c r="B19" s="244" t="s">
        <v>22271</v>
      </c>
      <c r="C19" s="496"/>
    </row>
    <row r="20" spans="1:3" x14ac:dyDescent="0.2">
      <c r="A20" s="244">
        <v>18</v>
      </c>
      <c r="B20" s="244" t="s">
        <v>22272</v>
      </c>
      <c r="C20" s="496"/>
    </row>
    <row r="21" spans="1:3" x14ac:dyDescent="0.2">
      <c r="A21" s="244">
        <v>19</v>
      </c>
      <c r="B21" s="244" t="s">
        <v>22273</v>
      </c>
      <c r="C21" s="496"/>
    </row>
    <row r="22" spans="1:3" x14ac:dyDescent="0.2">
      <c r="A22" s="244">
        <v>21</v>
      </c>
      <c r="B22" s="244" t="s">
        <v>22274</v>
      </c>
      <c r="C22" s="496"/>
    </row>
    <row r="23" spans="1:3" x14ac:dyDescent="0.2">
      <c r="A23" s="244">
        <v>22</v>
      </c>
      <c r="B23" s="244" t="s">
        <v>22275</v>
      </c>
      <c r="C23" s="496"/>
    </row>
    <row r="24" spans="1:3" x14ac:dyDescent="0.2">
      <c r="A24" s="244">
        <v>23</v>
      </c>
      <c r="B24" s="244" t="s">
        <v>22276</v>
      </c>
      <c r="C24" s="496"/>
    </row>
    <row r="25" spans="1:3" x14ac:dyDescent="0.2">
      <c r="A25" s="244">
        <v>24</v>
      </c>
      <c r="B25" s="244" t="s">
        <v>22277</v>
      </c>
      <c r="C25" s="496"/>
    </row>
    <row r="26" spans="1:3" x14ac:dyDescent="0.2">
      <c r="A26" s="244">
        <v>25</v>
      </c>
      <c r="B26" s="244" t="s">
        <v>22278</v>
      </c>
      <c r="C26" s="496"/>
    </row>
    <row r="27" spans="1:3" x14ac:dyDescent="0.2">
      <c r="A27" s="244">
        <v>26</v>
      </c>
      <c r="B27" s="244" t="s">
        <v>22279</v>
      </c>
      <c r="C27" s="496"/>
    </row>
    <row r="28" spans="1:3" x14ac:dyDescent="0.2">
      <c r="A28" s="244">
        <v>31</v>
      </c>
      <c r="B28" s="244" t="s">
        <v>22280</v>
      </c>
      <c r="C28" s="496"/>
    </row>
    <row r="29" spans="1:3" x14ac:dyDescent="0.2">
      <c r="A29" s="244">
        <v>32</v>
      </c>
      <c r="B29" s="244" t="s">
        <v>22281</v>
      </c>
      <c r="C29" s="496"/>
    </row>
    <row r="30" spans="1:3" x14ac:dyDescent="0.2">
      <c r="A30" s="244">
        <v>33</v>
      </c>
      <c r="B30" s="244" t="s">
        <v>22282</v>
      </c>
      <c r="C30" s="563">
        <v>43312</v>
      </c>
    </row>
    <row r="31" spans="1:3" x14ac:dyDescent="0.2">
      <c r="A31" s="244">
        <v>34</v>
      </c>
      <c r="B31" s="244" t="s">
        <v>22283</v>
      </c>
      <c r="C31" s="496"/>
    </row>
    <row r="32" spans="1:3" x14ac:dyDescent="0.2">
      <c r="A32" s="244">
        <v>35</v>
      </c>
      <c r="B32" s="244" t="s">
        <v>22284</v>
      </c>
      <c r="C32" s="496"/>
    </row>
    <row r="33" spans="1:3" x14ac:dyDescent="0.2">
      <c r="A33" s="244">
        <v>36</v>
      </c>
      <c r="B33" s="244" t="s">
        <v>22285</v>
      </c>
      <c r="C33" s="496"/>
    </row>
    <row r="34" spans="1:3" x14ac:dyDescent="0.2">
      <c r="A34" s="244">
        <v>37</v>
      </c>
      <c r="B34" s="244" t="s">
        <v>22286</v>
      </c>
      <c r="C34" s="496"/>
    </row>
    <row r="35" spans="1:3" x14ac:dyDescent="0.2">
      <c r="A35" s="244">
        <v>38</v>
      </c>
      <c r="B35" s="244" t="s">
        <v>22287</v>
      </c>
      <c r="C35" s="496"/>
    </row>
    <row r="36" spans="1:3" x14ac:dyDescent="0.2">
      <c r="A36" s="244">
        <v>39</v>
      </c>
      <c r="B36" s="244" t="s">
        <v>22288</v>
      </c>
      <c r="C36" s="496"/>
    </row>
    <row r="37" spans="1:3" x14ac:dyDescent="0.2">
      <c r="A37" s="244">
        <v>41</v>
      </c>
      <c r="B37" s="244" t="s">
        <v>22289</v>
      </c>
      <c r="C37" s="496"/>
    </row>
    <row r="38" spans="1:3" x14ac:dyDescent="0.2">
      <c r="A38" s="244">
        <v>42</v>
      </c>
      <c r="B38" s="244" t="s">
        <v>22290</v>
      </c>
      <c r="C38" s="496"/>
    </row>
    <row r="39" spans="1:3" x14ac:dyDescent="0.2">
      <c r="A39" s="244">
        <v>43</v>
      </c>
      <c r="B39" s="244" t="s">
        <v>22291</v>
      </c>
      <c r="C39" s="496"/>
    </row>
    <row r="40" spans="1:3" x14ac:dyDescent="0.2">
      <c r="A40" s="244">
        <v>44</v>
      </c>
      <c r="B40" s="244" t="s">
        <v>22292</v>
      </c>
      <c r="C40" s="496"/>
    </row>
    <row r="41" spans="1:3" x14ac:dyDescent="0.2">
      <c r="A41" s="244">
        <v>45</v>
      </c>
      <c r="B41" s="244" t="s">
        <v>22293</v>
      </c>
      <c r="C41" s="496"/>
    </row>
    <row r="42" spans="1:3" x14ac:dyDescent="0.2">
      <c r="A42" s="244">
        <v>46</v>
      </c>
      <c r="B42" s="244" t="s">
        <v>22294</v>
      </c>
      <c r="C42" s="496"/>
    </row>
    <row r="43" spans="1:3" x14ac:dyDescent="0.2">
      <c r="A43" s="244">
        <v>47</v>
      </c>
      <c r="B43" s="244" t="s">
        <v>22295</v>
      </c>
      <c r="C43" s="496"/>
    </row>
    <row r="44" spans="1:3" x14ac:dyDescent="0.2">
      <c r="A44" s="244">
        <v>48</v>
      </c>
      <c r="B44" s="244" t="s">
        <v>22296</v>
      </c>
      <c r="C44" s="496"/>
    </row>
    <row r="45" spans="1:3" x14ac:dyDescent="0.2">
      <c r="A45" s="244">
        <v>49</v>
      </c>
      <c r="B45" s="244" t="s">
        <v>22297</v>
      </c>
      <c r="C45" s="496"/>
    </row>
    <row r="46" spans="1:3" x14ac:dyDescent="0.2">
      <c r="A46" s="244">
        <v>52</v>
      </c>
      <c r="B46" s="244" t="s">
        <v>22298</v>
      </c>
      <c r="C46" s="496"/>
    </row>
    <row r="47" spans="1:3" x14ac:dyDescent="0.2">
      <c r="A47" s="244">
        <v>53</v>
      </c>
      <c r="B47" s="244" t="s">
        <v>22299</v>
      </c>
      <c r="C47" s="496"/>
    </row>
    <row r="48" spans="1:3" x14ac:dyDescent="0.2">
      <c r="A48" s="244">
        <v>54</v>
      </c>
      <c r="B48" s="244" t="s">
        <v>22300</v>
      </c>
      <c r="C48" s="496"/>
    </row>
    <row r="49" spans="1:3" x14ac:dyDescent="0.2">
      <c r="A49" s="244">
        <v>61</v>
      </c>
      <c r="B49" s="244" t="s">
        <v>22301</v>
      </c>
      <c r="C49" s="496"/>
    </row>
    <row r="50" spans="1:3" x14ac:dyDescent="0.2">
      <c r="A50" s="244">
        <v>71</v>
      </c>
      <c r="B50" s="244" t="s">
        <v>22302</v>
      </c>
      <c r="C50" s="496"/>
    </row>
    <row r="51" spans="1:3" x14ac:dyDescent="0.2">
      <c r="A51" s="244">
        <v>81</v>
      </c>
      <c r="B51" s="244" t="s">
        <v>22303</v>
      </c>
      <c r="C51" s="496"/>
    </row>
    <row r="52" spans="1:3" x14ac:dyDescent="0.2">
      <c r="A52" s="244">
        <v>96</v>
      </c>
      <c r="B52" s="244" t="s">
        <v>22304</v>
      </c>
      <c r="C52" s="496"/>
    </row>
    <row r="53" spans="1:3" x14ac:dyDescent="0.2">
      <c r="A53" s="244">
        <v>97</v>
      </c>
      <c r="B53" s="244" t="s">
        <v>19552</v>
      </c>
      <c r="C53" s="496"/>
    </row>
    <row r="54" spans="1:3" x14ac:dyDescent="0.2">
      <c r="A54" s="244">
        <v>98</v>
      </c>
      <c r="B54" s="244" t="s">
        <v>22305</v>
      </c>
      <c r="C54" s="496"/>
    </row>
    <row r="55" spans="1:3" x14ac:dyDescent="0.2">
      <c r="A55" s="244">
        <v>99</v>
      </c>
      <c r="B55" s="244" t="s">
        <v>22306</v>
      </c>
      <c r="C55" s="496"/>
    </row>
  </sheetData>
  <autoFilter ref="A1:B1" xr:uid="{00000000-0009-0000-0000-000077000000}"/>
  <pageMargins left="0.64" right="0.59" top="0.74803149606299213" bottom="0.74803149606299213" header="0.31496062992125984" footer="0.31496062992125984"/>
  <pageSetup paperSize="9" scale="75" orientation="portrait" r:id="rId1"/>
  <headerFooter>
    <oddHeader>&amp;C&amp;F - &amp;A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0">
    <tabColor rgb="FFFF0000"/>
  </sheetPr>
  <dimension ref="A1:B520"/>
  <sheetViews>
    <sheetView zoomScaleNormal="100" workbookViewId="0">
      <selection activeCell="B2" sqref="B1:B1048576"/>
    </sheetView>
  </sheetViews>
  <sheetFormatPr defaultColWidth="8.88671875" defaultRowHeight="14.25" x14ac:dyDescent="0.2"/>
  <cols>
    <col min="1" max="1" width="7" style="141" bestFit="1" customWidth="1"/>
    <col min="2" max="2" width="33.33203125" style="4" bestFit="1" customWidth="1"/>
    <col min="3" max="16384" width="8.88671875" style="4"/>
  </cols>
  <sheetData>
    <row r="1" spans="1:2" ht="15.75" x14ac:dyDescent="0.25">
      <c r="A1" s="574" t="s">
        <v>9978</v>
      </c>
      <c r="B1" s="574" t="s">
        <v>6</v>
      </c>
    </row>
    <row r="2" spans="1:2" x14ac:dyDescent="0.2">
      <c r="A2" s="577">
        <v>1</v>
      </c>
      <c r="B2" s="572" t="s">
        <v>22307</v>
      </c>
    </row>
    <row r="3" spans="1:2" x14ac:dyDescent="0.2">
      <c r="A3" s="577">
        <v>2</v>
      </c>
      <c r="B3" s="572" t="s">
        <v>22308</v>
      </c>
    </row>
    <row r="4" spans="1:2" x14ac:dyDescent="0.2">
      <c r="A4" s="577">
        <v>3</v>
      </c>
      <c r="B4" s="572" t="s">
        <v>22309</v>
      </c>
    </row>
    <row r="5" spans="1:2" x14ac:dyDescent="0.2">
      <c r="A5" s="577">
        <v>4</v>
      </c>
      <c r="B5" s="572" t="s">
        <v>22310</v>
      </c>
    </row>
    <row r="6" spans="1:2" x14ac:dyDescent="0.2">
      <c r="A6" s="577">
        <v>5</v>
      </c>
      <c r="B6" s="572" t="s">
        <v>22311</v>
      </c>
    </row>
    <row r="7" spans="1:2" x14ac:dyDescent="0.2">
      <c r="A7" s="577">
        <v>6</v>
      </c>
      <c r="B7" s="572" t="s">
        <v>22312</v>
      </c>
    </row>
    <row r="8" spans="1:2" x14ac:dyDescent="0.2">
      <c r="A8" s="577">
        <v>7</v>
      </c>
      <c r="B8" s="572" t="s">
        <v>22313</v>
      </c>
    </row>
    <row r="9" spans="1:2" x14ac:dyDescent="0.2">
      <c r="A9" s="577">
        <v>8</v>
      </c>
      <c r="B9" s="572" t="s">
        <v>22314</v>
      </c>
    </row>
    <row r="10" spans="1:2" x14ac:dyDescent="0.2">
      <c r="A10" s="577">
        <v>9</v>
      </c>
      <c r="B10" s="572" t="s">
        <v>22315</v>
      </c>
    </row>
    <row r="11" spans="1:2" x14ac:dyDescent="0.2">
      <c r="A11" s="577" t="s">
        <v>22316</v>
      </c>
      <c r="B11" s="572" t="s">
        <v>22317</v>
      </c>
    </row>
    <row r="12" spans="1:2" x14ac:dyDescent="0.2">
      <c r="A12" s="577" t="s">
        <v>22318</v>
      </c>
      <c r="B12" s="572" t="s">
        <v>22319</v>
      </c>
    </row>
    <row r="13" spans="1:2" x14ac:dyDescent="0.2">
      <c r="A13" s="577" t="s">
        <v>22320</v>
      </c>
      <c r="B13" s="572" t="s">
        <v>22321</v>
      </c>
    </row>
    <row r="14" spans="1:2" x14ac:dyDescent="0.2">
      <c r="A14" s="577" t="s">
        <v>22322</v>
      </c>
      <c r="B14" s="572" t="s">
        <v>22323</v>
      </c>
    </row>
    <row r="15" spans="1:2" x14ac:dyDescent="0.2">
      <c r="A15" s="577" t="s">
        <v>22324</v>
      </c>
      <c r="B15" s="572" t="s">
        <v>22325</v>
      </c>
    </row>
    <row r="16" spans="1:2" x14ac:dyDescent="0.2">
      <c r="A16" s="577" t="s">
        <v>22326</v>
      </c>
      <c r="B16" s="572" t="s">
        <v>22327</v>
      </c>
    </row>
    <row r="17" spans="1:2" x14ac:dyDescent="0.2">
      <c r="A17" s="577" t="s">
        <v>22328</v>
      </c>
      <c r="B17" s="572" t="s">
        <v>22329</v>
      </c>
    </row>
    <row r="18" spans="1:2" x14ac:dyDescent="0.2">
      <c r="A18" s="577" t="s">
        <v>22330</v>
      </c>
      <c r="B18" s="572" t="s">
        <v>22331</v>
      </c>
    </row>
    <row r="19" spans="1:2" x14ac:dyDescent="0.2">
      <c r="A19" s="577" t="s">
        <v>22332</v>
      </c>
      <c r="B19" s="572" t="s">
        <v>22333</v>
      </c>
    </row>
    <row r="20" spans="1:2" x14ac:dyDescent="0.2">
      <c r="A20" s="571">
        <v>10</v>
      </c>
      <c r="B20" s="572" t="s">
        <v>22334</v>
      </c>
    </row>
    <row r="21" spans="1:2" x14ac:dyDescent="0.2">
      <c r="A21" s="571">
        <v>11</v>
      </c>
      <c r="B21" s="572" t="s">
        <v>22335</v>
      </c>
    </row>
    <row r="22" spans="1:2" x14ac:dyDescent="0.2">
      <c r="A22" s="571">
        <v>12</v>
      </c>
      <c r="B22" s="572" t="s">
        <v>22336</v>
      </c>
    </row>
    <row r="23" spans="1:2" x14ac:dyDescent="0.2">
      <c r="A23" s="571">
        <v>13</v>
      </c>
      <c r="B23" s="572" t="s">
        <v>22337</v>
      </c>
    </row>
    <row r="24" spans="1:2" x14ac:dyDescent="0.2">
      <c r="A24" s="571">
        <v>14</v>
      </c>
      <c r="B24" s="572" t="s">
        <v>22338</v>
      </c>
    </row>
    <row r="25" spans="1:2" x14ac:dyDescent="0.2">
      <c r="A25" s="571">
        <v>15</v>
      </c>
      <c r="B25" s="572" t="s">
        <v>22339</v>
      </c>
    </row>
    <row r="26" spans="1:2" x14ac:dyDescent="0.2">
      <c r="A26" s="571">
        <v>16</v>
      </c>
      <c r="B26" s="572" t="s">
        <v>22340</v>
      </c>
    </row>
    <row r="27" spans="1:2" x14ac:dyDescent="0.2">
      <c r="A27" s="571">
        <v>17</v>
      </c>
      <c r="B27" s="572" t="s">
        <v>22341</v>
      </c>
    </row>
    <row r="28" spans="1:2" x14ac:dyDescent="0.2">
      <c r="A28" s="571">
        <v>18</v>
      </c>
      <c r="B28" s="572" t="s">
        <v>22342</v>
      </c>
    </row>
    <row r="29" spans="1:2" x14ac:dyDescent="0.2">
      <c r="A29" s="571">
        <v>19</v>
      </c>
      <c r="B29" s="572" t="s">
        <v>22343</v>
      </c>
    </row>
    <row r="30" spans="1:2" x14ac:dyDescent="0.2">
      <c r="A30" s="571">
        <v>20</v>
      </c>
      <c r="B30" s="572" t="s">
        <v>22344</v>
      </c>
    </row>
    <row r="31" spans="1:2" x14ac:dyDescent="0.2">
      <c r="A31" s="571">
        <v>21</v>
      </c>
      <c r="B31" s="572" t="s">
        <v>22345</v>
      </c>
    </row>
    <row r="32" spans="1:2" x14ac:dyDescent="0.2">
      <c r="A32" s="571">
        <v>22</v>
      </c>
      <c r="B32" s="572" t="s">
        <v>22346</v>
      </c>
    </row>
    <row r="33" spans="1:2" x14ac:dyDescent="0.2">
      <c r="A33" s="571">
        <v>23</v>
      </c>
      <c r="B33" s="572" t="s">
        <v>22347</v>
      </c>
    </row>
    <row r="34" spans="1:2" x14ac:dyDescent="0.2">
      <c r="A34" s="571">
        <v>24</v>
      </c>
      <c r="B34" s="572" t="s">
        <v>22348</v>
      </c>
    </row>
    <row r="35" spans="1:2" x14ac:dyDescent="0.2">
      <c r="A35" s="571">
        <v>25</v>
      </c>
      <c r="B35" s="572" t="s">
        <v>22349</v>
      </c>
    </row>
    <row r="36" spans="1:2" x14ac:dyDescent="0.2">
      <c r="A36" s="571">
        <v>26</v>
      </c>
      <c r="B36" s="572" t="s">
        <v>22350</v>
      </c>
    </row>
    <row r="37" spans="1:2" x14ac:dyDescent="0.2">
      <c r="A37" s="571">
        <v>27</v>
      </c>
      <c r="B37" s="572" t="s">
        <v>22351</v>
      </c>
    </row>
    <row r="38" spans="1:2" x14ac:dyDescent="0.2">
      <c r="A38" s="571">
        <v>28</v>
      </c>
      <c r="B38" s="572" t="s">
        <v>22352</v>
      </c>
    </row>
    <row r="39" spans="1:2" x14ac:dyDescent="0.2">
      <c r="A39" s="571">
        <v>29</v>
      </c>
      <c r="B39" s="572" t="s">
        <v>22353</v>
      </c>
    </row>
    <row r="40" spans="1:2" x14ac:dyDescent="0.2">
      <c r="A40" s="571">
        <v>30</v>
      </c>
      <c r="B40" s="572" t="s">
        <v>22354</v>
      </c>
    </row>
    <row r="41" spans="1:2" x14ac:dyDescent="0.2">
      <c r="A41" s="571">
        <v>31</v>
      </c>
      <c r="B41" s="572" t="s">
        <v>22355</v>
      </c>
    </row>
    <row r="42" spans="1:2" x14ac:dyDescent="0.2">
      <c r="A42" s="571">
        <v>32</v>
      </c>
      <c r="B42" s="572" t="s">
        <v>22356</v>
      </c>
    </row>
    <row r="43" spans="1:2" x14ac:dyDescent="0.2">
      <c r="A43" s="571">
        <v>33</v>
      </c>
      <c r="B43" s="572" t="s">
        <v>22357</v>
      </c>
    </row>
    <row r="44" spans="1:2" x14ac:dyDescent="0.2">
      <c r="A44" s="571">
        <v>34</v>
      </c>
      <c r="B44" s="572" t="s">
        <v>22358</v>
      </c>
    </row>
    <row r="45" spans="1:2" x14ac:dyDescent="0.2">
      <c r="A45" s="571">
        <v>35</v>
      </c>
      <c r="B45" s="572" t="s">
        <v>22359</v>
      </c>
    </row>
    <row r="46" spans="1:2" x14ac:dyDescent="0.2">
      <c r="A46" s="571">
        <v>36</v>
      </c>
      <c r="B46" s="572" t="s">
        <v>22360</v>
      </c>
    </row>
    <row r="47" spans="1:2" x14ac:dyDescent="0.2">
      <c r="A47" s="571">
        <v>37</v>
      </c>
      <c r="B47" s="572" t="s">
        <v>22361</v>
      </c>
    </row>
    <row r="48" spans="1:2" x14ac:dyDescent="0.2">
      <c r="A48" s="571">
        <v>38</v>
      </c>
      <c r="B48" s="572" t="s">
        <v>22362</v>
      </c>
    </row>
    <row r="49" spans="1:2" x14ac:dyDescent="0.2">
      <c r="A49" s="571">
        <v>39</v>
      </c>
      <c r="B49" s="572" t="s">
        <v>22363</v>
      </c>
    </row>
    <row r="50" spans="1:2" x14ac:dyDescent="0.2">
      <c r="A50" s="571">
        <v>40</v>
      </c>
      <c r="B50" s="572" t="s">
        <v>22364</v>
      </c>
    </row>
    <row r="51" spans="1:2" x14ac:dyDescent="0.2">
      <c r="A51" s="571">
        <v>41</v>
      </c>
      <c r="B51" s="572" t="s">
        <v>22365</v>
      </c>
    </row>
    <row r="52" spans="1:2" x14ac:dyDescent="0.2">
      <c r="A52" s="571">
        <v>42</v>
      </c>
      <c r="B52" s="572" t="s">
        <v>22366</v>
      </c>
    </row>
    <row r="53" spans="1:2" x14ac:dyDescent="0.2">
      <c r="A53" s="571">
        <v>43</v>
      </c>
      <c r="B53" s="572" t="s">
        <v>22367</v>
      </c>
    </row>
    <row r="54" spans="1:2" x14ac:dyDescent="0.2">
      <c r="A54" s="571">
        <v>44</v>
      </c>
      <c r="B54" s="572" t="s">
        <v>22368</v>
      </c>
    </row>
    <row r="55" spans="1:2" x14ac:dyDescent="0.2">
      <c r="A55" s="571">
        <v>45</v>
      </c>
      <c r="B55" s="572" t="s">
        <v>22369</v>
      </c>
    </row>
    <row r="56" spans="1:2" x14ac:dyDescent="0.2">
      <c r="A56" s="571">
        <v>46</v>
      </c>
      <c r="B56" s="572" t="s">
        <v>22370</v>
      </c>
    </row>
    <row r="57" spans="1:2" x14ac:dyDescent="0.2">
      <c r="A57" s="571">
        <v>47</v>
      </c>
      <c r="B57" s="572" t="s">
        <v>22371</v>
      </c>
    </row>
    <row r="58" spans="1:2" x14ac:dyDescent="0.2">
      <c r="A58" s="571">
        <v>48</v>
      </c>
      <c r="B58" s="572" t="s">
        <v>22372</v>
      </c>
    </row>
    <row r="59" spans="1:2" x14ac:dyDescent="0.2">
      <c r="A59" s="571">
        <v>49</v>
      </c>
      <c r="B59" s="572" t="s">
        <v>22373</v>
      </c>
    </row>
    <row r="60" spans="1:2" x14ac:dyDescent="0.2">
      <c r="A60" s="571">
        <v>50</v>
      </c>
      <c r="B60" s="572" t="s">
        <v>22374</v>
      </c>
    </row>
    <row r="61" spans="1:2" x14ac:dyDescent="0.2">
      <c r="A61" s="571">
        <v>51</v>
      </c>
      <c r="B61" s="572" t="s">
        <v>22375</v>
      </c>
    </row>
    <row r="62" spans="1:2" x14ac:dyDescent="0.2">
      <c r="A62" s="571">
        <v>52</v>
      </c>
      <c r="B62" s="572" t="s">
        <v>22376</v>
      </c>
    </row>
    <row r="63" spans="1:2" x14ac:dyDescent="0.2">
      <c r="A63" s="571">
        <v>53</v>
      </c>
      <c r="B63" s="572" t="s">
        <v>22377</v>
      </c>
    </row>
    <row r="64" spans="1:2" x14ac:dyDescent="0.2">
      <c r="A64" s="571">
        <v>54</v>
      </c>
      <c r="B64" s="572" t="s">
        <v>22378</v>
      </c>
    </row>
    <row r="65" spans="1:2" x14ac:dyDescent="0.2">
      <c r="A65" s="571">
        <v>55</v>
      </c>
      <c r="B65" s="572" t="s">
        <v>22379</v>
      </c>
    </row>
    <row r="66" spans="1:2" x14ac:dyDescent="0.2">
      <c r="A66" s="571">
        <v>56</v>
      </c>
      <c r="B66" s="572" t="s">
        <v>22380</v>
      </c>
    </row>
    <row r="67" spans="1:2" x14ac:dyDescent="0.2">
      <c r="A67" s="571">
        <v>57</v>
      </c>
      <c r="B67" s="572" t="s">
        <v>22381</v>
      </c>
    </row>
    <row r="68" spans="1:2" x14ac:dyDescent="0.2">
      <c r="A68" s="571">
        <v>58</v>
      </c>
      <c r="B68" s="572" t="s">
        <v>22382</v>
      </c>
    </row>
    <row r="69" spans="1:2" x14ac:dyDescent="0.2">
      <c r="A69" s="571">
        <v>59</v>
      </c>
      <c r="B69" s="572" t="s">
        <v>22383</v>
      </c>
    </row>
    <row r="70" spans="1:2" x14ac:dyDescent="0.2">
      <c r="A70" s="571">
        <v>60</v>
      </c>
      <c r="B70" s="572" t="s">
        <v>22384</v>
      </c>
    </row>
    <row r="71" spans="1:2" x14ac:dyDescent="0.2">
      <c r="A71" s="571">
        <v>61</v>
      </c>
      <c r="B71" s="572" t="s">
        <v>22385</v>
      </c>
    </row>
    <row r="72" spans="1:2" x14ac:dyDescent="0.2">
      <c r="A72" s="571">
        <v>62</v>
      </c>
      <c r="B72" s="572" t="s">
        <v>22386</v>
      </c>
    </row>
    <row r="73" spans="1:2" x14ac:dyDescent="0.2">
      <c r="A73" s="571">
        <v>63</v>
      </c>
      <c r="B73" s="572" t="s">
        <v>22387</v>
      </c>
    </row>
    <row r="74" spans="1:2" x14ac:dyDescent="0.2">
      <c r="A74" s="571">
        <v>64</v>
      </c>
      <c r="B74" s="572" t="s">
        <v>22388</v>
      </c>
    </row>
    <row r="75" spans="1:2" x14ac:dyDescent="0.2">
      <c r="A75" s="571">
        <v>65</v>
      </c>
      <c r="B75" s="572" t="s">
        <v>22389</v>
      </c>
    </row>
    <row r="76" spans="1:2" x14ac:dyDescent="0.2">
      <c r="A76" s="571">
        <v>66</v>
      </c>
      <c r="B76" s="572" t="s">
        <v>22390</v>
      </c>
    </row>
    <row r="77" spans="1:2" x14ac:dyDescent="0.2">
      <c r="A77" s="571">
        <v>67</v>
      </c>
      <c r="B77" s="572" t="s">
        <v>22391</v>
      </c>
    </row>
    <row r="78" spans="1:2" x14ac:dyDescent="0.2">
      <c r="A78" s="571">
        <v>68</v>
      </c>
      <c r="B78" s="572" t="s">
        <v>22392</v>
      </c>
    </row>
    <row r="79" spans="1:2" x14ac:dyDescent="0.2">
      <c r="A79" s="571">
        <v>69</v>
      </c>
      <c r="B79" s="572" t="s">
        <v>22393</v>
      </c>
    </row>
    <row r="80" spans="1:2" x14ac:dyDescent="0.2">
      <c r="A80" s="571">
        <v>70</v>
      </c>
      <c r="B80" s="572" t="s">
        <v>22394</v>
      </c>
    </row>
    <row r="81" spans="1:2" x14ac:dyDescent="0.2">
      <c r="A81" s="571">
        <v>71</v>
      </c>
      <c r="B81" s="572" t="s">
        <v>22395</v>
      </c>
    </row>
    <row r="82" spans="1:2" x14ac:dyDescent="0.2">
      <c r="A82" s="571">
        <v>72</v>
      </c>
      <c r="B82" s="572" t="s">
        <v>22396</v>
      </c>
    </row>
    <row r="83" spans="1:2" x14ac:dyDescent="0.2">
      <c r="A83" s="571">
        <v>73</v>
      </c>
      <c r="B83" s="572" t="s">
        <v>22397</v>
      </c>
    </row>
    <row r="84" spans="1:2" x14ac:dyDescent="0.2">
      <c r="A84" s="571">
        <v>74</v>
      </c>
      <c r="B84" s="572" t="s">
        <v>22398</v>
      </c>
    </row>
    <row r="85" spans="1:2" x14ac:dyDescent="0.2">
      <c r="A85" s="571">
        <v>75</v>
      </c>
      <c r="B85" s="572" t="s">
        <v>22399</v>
      </c>
    </row>
    <row r="86" spans="1:2" x14ac:dyDescent="0.2">
      <c r="A86" s="571">
        <v>76</v>
      </c>
      <c r="B86" s="572" t="s">
        <v>22400</v>
      </c>
    </row>
    <row r="87" spans="1:2" x14ac:dyDescent="0.2">
      <c r="A87" s="571">
        <v>77</v>
      </c>
      <c r="B87" s="572" t="s">
        <v>22401</v>
      </c>
    </row>
    <row r="88" spans="1:2" x14ac:dyDescent="0.2">
      <c r="A88" s="571">
        <v>78</v>
      </c>
      <c r="B88" s="572" t="s">
        <v>22402</v>
      </c>
    </row>
    <row r="89" spans="1:2" x14ac:dyDescent="0.2">
      <c r="A89" s="571">
        <v>79</v>
      </c>
      <c r="B89" s="572" t="s">
        <v>22403</v>
      </c>
    </row>
    <row r="90" spans="1:2" x14ac:dyDescent="0.2">
      <c r="A90" s="571">
        <v>80</v>
      </c>
      <c r="B90" s="572" t="s">
        <v>22404</v>
      </c>
    </row>
    <row r="91" spans="1:2" x14ac:dyDescent="0.2">
      <c r="A91" s="571">
        <v>81</v>
      </c>
      <c r="B91" s="572" t="s">
        <v>22405</v>
      </c>
    </row>
    <row r="92" spans="1:2" x14ac:dyDescent="0.2">
      <c r="A92" s="571">
        <v>82</v>
      </c>
      <c r="B92" s="572" t="s">
        <v>22406</v>
      </c>
    </row>
    <row r="93" spans="1:2" x14ac:dyDescent="0.2">
      <c r="A93" s="571">
        <v>83</v>
      </c>
      <c r="B93" s="572" t="s">
        <v>22407</v>
      </c>
    </row>
    <row r="94" spans="1:2" x14ac:dyDescent="0.2">
      <c r="A94" s="571">
        <v>84</v>
      </c>
      <c r="B94" s="572" t="s">
        <v>22408</v>
      </c>
    </row>
    <row r="95" spans="1:2" x14ac:dyDescent="0.2">
      <c r="A95" s="571">
        <v>85</v>
      </c>
      <c r="B95" s="572" t="s">
        <v>22409</v>
      </c>
    </row>
    <row r="96" spans="1:2" x14ac:dyDescent="0.2">
      <c r="A96" s="571">
        <v>86</v>
      </c>
      <c r="B96" s="572" t="s">
        <v>22410</v>
      </c>
    </row>
    <row r="97" spans="1:2" x14ac:dyDescent="0.2">
      <c r="A97" s="571">
        <v>87</v>
      </c>
      <c r="B97" s="572" t="s">
        <v>22411</v>
      </c>
    </row>
    <row r="98" spans="1:2" x14ac:dyDescent="0.2">
      <c r="A98" s="571">
        <v>88</v>
      </c>
      <c r="B98" s="572" t="s">
        <v>22412</v>
      </c>
    </row>
    <row r="99" spans="1:2" x14ac:dyDescent="0.2">
      <c r="A99" s="571">
        <v>89</v>
      </c>
      <c r="B99" s="572" t="s">
        <v>22413</v>
      </c>
    </row>
    <row r="100" spans="1:2" x14ac:dyDescent="0.2">
      <c r="A100" s="571">
        <v>90</v>
      </c>
      <c r="B100" s="572" t="s">
        <v>22414</v>
      </c>
    </row>
    <row r="101" spans="1:2" x14ac:dyDescent="0.2">
      <c r="A101" s="571">
        <v>91</v>
      </c>
      <c r="B101" s="572" t="s">
        <v>22415</v>
      </c>
    </row>
    <row r="102" spans="1:2" x14ac:dyDescent="0.2">
      <c r="A102" s="571">
        <v>92</v>
      </c>
      <c r="B102" s="572" t="s">
        <v>22416</v>
      </c>
    </row>
    <row r="103" spans="1:2" x14ac:dyDescent="0.2">
      <c r="A103" s="571">
        <v>93</v>
      </c>
      <c r="B103" s="572" t="s">
        <v>22417</v>
      </c>
    </row>
    <row r="104" spans="1:2" x14ac:dyDescent="0.2">
      <c r="A104" s="571">
        <v>94</v>
      </c>
      <c r="B104" s="572" t="s">
        <v>22418</v>
      </c>
    </row>
    <row r="105" spans="1:2" x14ac:dyDescent="0.2">
      <c r="A105" s="571">
        <v>95</v>
      </c>
      <c r="B105" s="572" t="s">
        <v>22419</v>
      </c>
    </row>
    <row r="106" spans="1:2" x14ac:dyDescent="0.2">
      <c r="A106" s="571">
        <v>96</v>
      </c>
      <c r="B106" s="572" t="s">
        <v>22420</v>
      </c>
    </row>
    <row r="107" spans="1:2" x14ac:dyDescent="0.2">
      <c r="A107" s="571">
        <v>97</v>
      </c>
      <c r="B107" s="572" t="s">
        <v>22421</v>
      </c>
    </row>
    <row r="108" spans="1:2" x14ac:dyDescent="0.2">
      <c r="A108" s="571">
        <v>98</v>
      </c>
      <c r="B108" s="572" t="s">
        <v>22422</v>
      </c>
    </row>
    <row r="109" spans="1:2" x14ac:dyDescent="0.2">
      <c r="A109" s="571">
        <v>99</v>
      </c>
      <c r="B109" s="572" t="s">
        <v>22423</v>
      </c>
    </row>
    <row r="110" spans="1:2" x14ac:dyDescent="0.2">
      <c r="A110" s="571" t="s">
        <v>22424</v>
      </c>
      <c r="B110" s="572" t="s">
        <v>22424</v>
      </c>
    </row>
    <row r="111" spans="1:2" x14ac:dyDescent="0.2">
      <c r="A111" s="571" t="s">
        <v>22425</v>
      </c>
      <c r="B111" s="572" t="s">
        <v>22425</v>
      </c>
    </row>
    <row r="112" spans="1:2" x14ac:dyDescent="0.2">
      <c r="A112" s="571" t="s">
        <v>22426</v>
      </c>
      <c r="B112" s="572" t="s">
        <v>22426</v>
      </c>
    </row>
    <row r="113" spans="1:2" x14ac:dyDescent="0.2">
      <c r="A113" s="571" t="s">
        <v>22427</v>
      </c>
      <c r="B113" s="572" t="s">
        <v>22427</v>
      </c>
    </row>
    <row r="114" spans="1:2" x14ac:dyDescent="0.2">
      <c r="A114" s="571" t="s">
        <v>22428</v>
      </c>
      <c r="B114" s="572" t="s">
        <v>22428</v>
      </c>
    </row>
    <row r="115" spans="1:2" x14ac:dyDescent="0.2">
      <c r="A115" s="571" t="s">
        <v>22429</v>
      </c>
      <c r="B115" s="572" t="s">
        <v>22429</v>
      </c>
    </row>
    <row r="116" spans="1:2" x14ac:dyDescent="0.2">
      <c r="A116" s="571" t="s">
        <v>22430</v>
      </c>
      <c r="B116" s="572" t="s">
        <v>22430</v>
      </c>
    </row>
    <row r="117" spans="1:2" x14ac:dyDescent="0.2">
      <c r="A117" s="571" t="s">
        <v>22431</v>
      </c>
      <c r="B117" s="572" t="s">
        <v>22431</v>
      </c>
    </row>
    <row r="118" spans="1:2" x14ac:dyDescent="0.2">
      <c r="A118" s="571" t="s">
        <v>22432</v>
      </c>
      <c r="B118" s="572" t="s">
        <v>22432</v>
      </c>
    </row>
    <row r="119" spans="1:2" x14ac:dyDescent="0.2">
      <c r="A119" s="571" t="s">
        <v>22433</v>
      </c>
      <c r="B119" s="572" t="s">
        <v>22433</v>
      </c>
    </row>
    <row r="120" spans="1:2" x14ac:dyDescent="0.2">
      <c r="A120" s="571" t="s">
        <v>22434</v>
      </c>
      <c r="B120" s="572" t="s">
        <v>22434</v>
      </c>
    </row>
    <row r="121" spans="1:2" x14ac:dyDescent="0.2">
      <c r="A121" s="571" t="s">
        <v>22435</v>
      </c>
      <c r="B121" s="572" t="s">
        <v>22435</v>
      </c>
    </row>
    <row r="122" spans="1:2" x14ac:dyDescent="0.2">
      <c r="A122" s="571" t="s">
        <v>22436</v>
      </c>
      <c r="B122" s="572" t="s">
        <v>22436</v>
      </c>
    </row>
    <row r="123" spans="1:2" x14ac:dyDescent="0.2">
      <c r="A123" s="571" t="s">
        <v>10589</v>
      </c>
      <c r="B123" s="572" t="s">
        <v>10589</v>
      </c>
    </row>
    <row r="124" spans="1:2" x14ac:dyDescent="0.2">
      <c r="A124" s="571" t="s">
        <v>22437</v>
      </c>
      <c r="B124" s="572" t="s">
        <v>22437</v>
      </c>
    </row>
    <row r="125" spans="1:2" x14ac:dyDescent="0.2">
      <c r="A125" s="571" t="s">
        <v>22438</v>
      </c>
      <c r="B125" s="572" t="s">
        <v>22438</v>
      </c>
    </row>
    <row r="126" spans="1:2" x14ac:dyDescent="0.2">
      <c r="A126" s="571" t="s">
        <v>22439</v>
      </c>
      <c r="B126" s="572" t="s">
        <v>22439</v>
      </c>
    </row>
    <row r="127" spans="1:2" x14ac:dyDescent="0.2">
      <c r="A127" s="571" t="s">
        <v>22440</v>
      </c>
      <c r="B127" s="572" t="s">
        <v>22440</v>
      </c>
    </row>
    <row r="128" spans="1:2" x14ac:dyDescent="0.2">
      <c r="A128" s="571" t="s">
        <v>22441</v>
      </c>
      <c r="B128" s="572" t="s">
        <v>22441</v>
      </c>
    </row>
    <row r="129" spans="1:2" x14ac:dyDescent="0.2">
      <c r="A129" s="571" t="s">
        <v>22442</v>
      </c>
      <c r="B129" s="572" t="s">
        <v>22442</v>
      </c>
    </row>
    <row r="130" spans="1:2" x14ac:dyDescent="0.2">
      <c r="A130" s="571" t="s">
        <v>22443</v>
      </c>
      <c r="B130" s="572" t="s">
        <v>22443</v>
      </c>
    </row>
    <row r="131" spans="1:2" x14ac:dyDescent="0.2">
      <c r="A131" s="571" t="s">
        <v>22444</v>
      </c>
      <c r="B131" s="572" t="s">
        <v>22444</v>
      </c>
    </row>
    <row r="132" spans="1:2" x14ac:dyDescent="0.2">
      <c r="A132" s="571" t="s">
        <v>22445</v>
      </c>
      <c r="B132" s="572" t="s">
        <v>22445</v>
      </c>
    </row>
    <row r="133" spans="1:2" x14ac:dyDescent="0.2">
      <c r="A133" s="571" t="s">
        <v>22446</v>
      </c>
      <c r="B133" s="572" t="s">
        <v>22446</v>
      </c>
    </row>
    <row r="134" spans="1:2" x14ac:dyDescent="0.2">
      <c r="A134" s="571" t="s">
        <v>22447</v>
      </c>
      <c r="B134" s="572" t="s">
        <v>22447</v>
      </c>
    </row>
    <row r="135" spans="1:2" x14ac:dyDescent="0.2">
      <c r="A135" s="571" t="s">
        <v>22448</v>
      </c>
      <c r="B135" s="572" t="s">
        <v>22448</v>
      </c>
    </row>
    <row r="136" spans="1:2" x14ac:dyDescent="0.2">
      <c r="A136" s="571" t="s">
        <v>22449</v>
      </c>
      <c r="B136" s="572" t="s">
        <v>22449</v>
      </c>
    </row>
    <row r="137" spans="1:2" x14ac:dyDescent="0.2">
      <c r="A137" s="571" t="s">
        <v>8966</v>
      </c>
      <c r="B137" s="572" t="s">
        <v>8966</v>
      </c>
    </row>
    <row r="138" spans="1:2" x14ac:dyDescent="0.2">
      <c r="A138" s="571" t="s">
        <v>22450</v>
      </c>
      <c r="B138" s="572" t="s">
        <v>22450</v>
      </c>
    </row>
    <row r="139" spans="1:2" x14ac:dyDescent="0.2">
      <c r="A139" s="571" t="s">
        <v>8972</v>
      </c>
      <c r="B139" s="572" t="s">
        <v>8972</v>
      </c>
    </row>
    <row r="140" spans="1:2" x14ac:dyDescent="0.2">
      <c r="A140" s="571" t="s">
        <v>22451</v>
      </c>
      <c r="B140" s="572" t="s">
        <v>22451</v>
      </c>
    </row>
    <row r="141" spans="1:2" x14ac:dyDescent="0.2">
      <c r="A141" s="571" t="s">
        <v>22452</v>
      </c>
      <c r="B141" s="572" t="s">
        <v>22452</v>
      </c>
    </row>
    <row r="142" spans="1:2" x14ac:dyDescent="0.2">
      <c r="A142" s="571" t="s">
        <v>22453</v>
      </c>
      <c r="B142" s="572" t="s">
        <v>22453</v>
      </c>
    </row>
    <row r="143" spans="1:2" x14ac:dyDescent="0.2">
      <c r="A143" s="571" t="s">
        <v>8980</v>
      </c>
      <c r="B143" s="572" t="s">
        <v>8980</v>
      </c>
    </row>
    <row r="144" spans="1:2" x14ac:dyDescent="0.2">
      <c r="A144" s="571" t="s">
        <v>22454</v>
      </c>
      <c r="B144" s="572" t="s">
        <v>22454</v>
      </c>
    </row>
    <row r="145" spans="1:2" x14ac:dyDescent="0.2">
      <c r="A145" s="571" t="s">
        <v>22455</v>
      </c>
      <c r="B145" s="572" t="s">
        <v>22455</v>
      </c>
    </row>
    <row r="146" spans="1:2" x14ac:dyDescent="0.2">
      <c r="A146" s="571" t="s">
        <v>10042</v>
      </c>
      <c r="B146" s="572" t="s">
        <v>10042</v>
      </c>
    </row>
    <row r="147" spans="1:2" x14ac:dyDescent="0.2">
      <c r="A147" s="571" t="s">
        <v>22456</v>
      </c>
      <c r="B147" s="572" t="s">
        <v>22456</v>
      </c>
    </row>
    <row r="148" spans="1:2" x14ac:dyDescent="0.2">
      <c r="A148" s="571" t="s">
        <v>22457</v>
      </c>
      <c r="B148" s="572" t="s">
        <v>22457</v>
      </c>
    </row>
    <row r="149" spans="1:2" x14ac:dyDescent="0.2">
      <c r="A149" s="571" t="s">
        <v>22458</v>
      </c>
      <c r="B149" s="572" t="s">
        <v>22458</v>
      </c>
    </row>
    <row r="150" spans="1:2" x14ac:dyDescent="0.2">
      <c r="A150" s="571" t="s">
        <v>22459</v>
      </c>
      <c r="B150" s="572" t="s">
        <v>22459</v>
      </c>
    </row>
    <row r="151" spans="1:2" x14ac:dyDescent="0.2">
      <c r="A151" s="571" t="s">
        <v>22460</v>
      </c>
      <c r="B151" s="572" t="s">
        <v>22460</v>
      </c>
    </row>
    <row r="152" spans="1:2" x14ac:dyDescent="0.2">
      <c r="A152" s="571" t="s">
        <v>10044</v>
      </c>
      <c r="B152" s="572" t="s">
        <v>10044</v>
      </c>
    </row>
    <row r="153" spans="1:2" x14ac:dyDescent="0.2">
      <c r="A153" s="571" t="s">
        <v>22461</v>
      </c>
      <c r="B153" s="572" t="s">
        <v>22461</v>
      </c>
    </row>
    <row r="154" spans="1:2" x14ac:dyDescent="0.2">
      <c r="A154" s="571" t="s">
        <v>22462</v>
      </c>
      <c r="B154" s="572" t="s">
        <v>22462</v>
      </c>
    </row>
    <row r="155" spans="1:2" x14ac:dyDescent="0.2">
      <c r="A155" s="571" t="s">
        <v>22463</v>
      </c>
      <c r="B155" s="572" t="s">
        <v>22463</v>
      </c>
    </row>
    <row r="156" spans="1:2" x14ac:dyDescent="0.2">
      <c r="A156" s="571" t="s">
        <v>22464</v>
      </c>
      <c r="B156" s="572" t="s">
        <v>22464</v>
      </c>
    </row>
    <row r="157" spans="1:2" x14ac:dyDescent="0.2">
      <c r="A157" s="571" t="s">
        <v>22465</v>
      </c>
      <c r="B157" s="572" t="s">
        <v>22465</v>
      </c>
    </row>
    <row r="158" spans="1:2" x14ac:dyDescent="0.2">
      <c r="A158" s="571" t="s">
        <v>10046</v>
      </c>
      <c r="B158" s="572" t="s">
        <v>10046</v>
      </c>
    </row>
    <row r="159" spans="1:2" x14ac:dyDescent="0.2">
      <c r="A159" s="571" t="s">
        <v>10048</v>
      </c>
      <c r="B159" s="572" t="s">
        <v>10048</v>
      </c>
    </row>
    <row r="160" spans="1:2" x14ac:dyDescent="0.2">
      <c r="A160" s="571" t="s">
        <v>11075</v>
      </c>
      <c r="B160" s="572" t="s">
        <v>11075</v>
      </c>
    </row>
    <row r="161" spans="1:2" x14ac:dyDescent="0.2">
      <c r="A161" s="571" t="s">
        <v>22466</v>
      </c>
      <c r="B161" s="572" t="s">
        <v>22466</v>
      </c>
    </row>
    <row r="162" spans="1:2" x14ac:dyDescent="0.2">
      <c r="A162" s="571" t="s">
        <v>10073</v>
      </c>
      <c r="B162" s="572" t="s">
        <v>10073</v>
      </c>
    </row>
    <row r="163" spans="1:2" x14ac:dyDescent="0.2">
      <c r="A163" s="571" t="s">
        <v>9054</v>
      </c>
      <c r="B163" s="572" t="s">
        <v>9054</v>
      </c>
    </row>
    <row r="164" spans="1:2" x14ac:dyDescent="0.2">
      <c r="A164" s="571" t="s">
        <v>22467</v>
      </c>
      <c r="B164" s="572" t="s">
        <v>22467</v>
      </c>
    </row>
    <row r="165" spans="1:2" x14ac:dyDescent="0.2">
      <c r="A165" s="571" t="s">
        <v>22468</v>
      </c>
      <c r="B165" s="572" t="s">
        <v>22468</v>
      </c>
    </row>
    <row r="166" spans="1:2" x14ac:dyDescent="0.2">
      <c r="A166" s="571" t="s">
        <v>22469</v>
      </c>
      <c r="B166" s="572" t="s">
        <v>22469</v>
      </c>
    </row>
    <row r="167" spans="1:2" x14ac:dyDescent="0.2">
      <c r="A167" s="571" t="s">
        <v>22470</v>
      </c>
      <c r="B167" s="572" t="s">
        <v>22470</v>
      </c>
    </row>
    <row r="168" spans="1:2" x14ac:dyDescent="0.2">
      <c r="A168" s="571" t="s">
        <v>10075</v>
      </c>
      <c r="B168" s="572" t="s">
        <v>10075</v>
      </c>
    </row>
    <row r="169" spans="1:2" x14ac:dyDescent="0.2">
      <c r="A169" s="571" t="s">
        <v>9068</v>
      </c>
      <c r="B169" s="572" t="s">
        <v>9068</v>
      </c>
    </row>
    <row r="170" spans="1:2" x14ac:dyDescent="0.2">
      <c r="A170" s="571" t="s">
        <v>22471</v>
      </c>
      <c r="B170" s="572" t="s">
        <v>22471</v>
      </c>
    </row>
    <row r="171" spans="1:2" x14ac:dyDescent="0.2">
      <c r="A171" s="571" t="s">
        <v>22472</v>
      </c>
      <c r="B171" s="572" t="s">
        <v>22472</v>
      </c>
    </row>
    <row r="172" spans="1:2" x14ac:dyDescent="0.2">
      <c r="A172" s="571" t="s">
        <v>22473</v>
      </c>
      <c r="B172" s="572" t="s">
        <v>22473</v>
      </c>
    </row>
    <row r="173" spans="1:2" x14ac:dyDescent="0.2">
      <c r="A173" s="571" t="s">
        <v>22474</v>
      </c>
      <c r="B173" s="572" t="s">
        <v>22474</v>
      </c>
    </row>
    <row r="174" spans="1:2" x14ac:dyDescent="0.2">
      <c r="A174" s="571" t="s">
        <v>22475</v>
      </c>
      <c r="B174" s="572" t="s">
        <v>22475</v>
      </c>
    </row>
    <row r="175" spans="1:2" x14ac:dyDescent="0.2">
      <c r="A175" s="571" t="s">
        <v>22476</v>
      </c>
      <c r="B175" s="572" t="s">
        <v>22476</v>
      </c>
    </row>
    <row r="176" spans="1:2" x14ac:dyDescent="0.2">
      <c r="A176" s="571" t="s">
        <v>22477</v>
      </c>
      <c r="B176" s="572" t="s">
        <v>22477</v>
      </c>
    </row>
    <row r="177" spans="1:2" x14ac:dyDescent="0.2">
      <c r="A177" s="571" t="s">
        <v>22478</v>
      </c>
      <c r="B177" s="572" t="s">
        <v>22478</v>
      </c>
    </row>
    <row r="178" spans="1:2" x14ac:dyDescent="0.2">
      <c r="A178" s="571" t="s">
        <v>22479</v>
      </c>
      <c r="B178" s="572" t="s">
        <v>22479</v>
      </c>
    </row>
    <row r="179" spans="1:2" x14ac:dyDescent="0.2">
      <c r="A179" s="571" t="s">
        <v>22480</v>
      </c>
      <c r="B179" s="572" t="s">
        <v>22480</v>
      </c>
    </row>
    <row r="180" spans="1:2" x14ac:dyDescent="0.2">
      <c r="A180" s="571" t="s">
        <v>10077</v>
      </c>
      <c r="B180" s="572" t="s">
        <v>10077</v>
      </c>
    </row>
    <row r="181" spans="1:2" x14ac:dyDescent="0.2">
      <c r="A181" s="571" t="s">
        <v>22481</v>
      </c>
      <c r="B181" s="572" t="s">
        <v>22481</v>
      </c>
    </row>
    <row r="182" spans="1:2" x14ac:dyDescent="0.2">
      <c r="A182" s="571" t="s">
        <v>22482</v>
      </c>
      <c r="B182" s="572" t="s">
        <v>22482</v>
      </c>
    </row>
    <row r="183" spans="1:2" x14ac:dyDescent="0.2">
      <c r="A183" s="571" t="s">
        <v>22483</v>
      </c>
      <c r="B183" s="572" t="s">
        <v>22483</v>
      </c>
    </row>
    <row r="184" spans="1:2" x14ac:dyDescent="0.2">
      <c r="A184" s="571" t="s">
        <v>22484</v>
      </c>
      <c r="B184" s="572" t="s">
        <v>22484</v>
      </c>
    </row>
    <row r="185" spans="1:2" x14ac:dyDescent="0.2">
      <c r="A185" s="571" t="s">
        <v>22485</v>
      </c>
      <c r="B185" s="572" t="s">
        <v>22485</v>
      </c>
    </row>
    <row r="186" spans="1:2" x14ac:dyDescent="0.2">
      <c r="A186" s="571" t="s">
        <v>10079</v>
      </c>
      <c r="B186" s="572" t="s">
        <v>10079</v>
      </c>
    </row>
    <row r="187" spans="1:2" x14ac:dyDescent="0.2">
      <c r="A187" s="571" t="s">
        <v>22486</v>
      </c>
      <c r="B187" s="572" t="s">
        <v>22486</v>
      </c>
    </row>
    <row r="188" spans="1:2" x14ac:dyDescent="0.2">
      <c r="A188" s="571" t="s">
        <v>22487</v>
      </c>
      <c r="B188" s="572" t="s">
        <v>22487</v>
      </c>
    </row>
    <row r="189" spans="1:2" x14ac:dyDescent="0.2">
      <c r="A189" s="571" t="s">
        <v>22488</v>
      </c>
      <c r="B189" s="572" t="s">
        <v>22488</v>
      </c>
    </row>
    <row r="190" spans="1:2" x14ac:dyDescent="0.2">
      <c r="A190" s="571" t="s">
        <v>22489</v>
      </c>
      <c r="B190" s="572" t="s">
        <v>22489</v>
      </c>
    </row>
    <row r="191" spans="1:2" x14ac:dyDescent="0.2">
      <c r="A191" s="571" t="s">
        <v>22490</v>
      </c>
      <c r="B191" s="572" t="s">
        <v>22490</v>
      </c>
    </row>
    <row r="192" spans="1:2" x14ac:dyDescent="0.2">
      <c r="A192" s="571" t="s">
        <v>10081</v>
      </c>
      <c r="B192" s="572" t="s">
        <v>10081</v>
      </c>
    </row>
    <row r="193" spans="1:2" x14ac:dyDescent="0.2">
      <c r="A193" s="571" t="s">
        <v>9084</v>
      </c>
      <c r="B193" s="572" t="s">
        <v>9084</v>
      </c>
    </row>
    <row r="194" spans="1:2" x14ac:dyDescent="0.2">
      <c r="A194" s="571" t="s">
        <v>11193</v>
      </c>
      <c r="B194" s="572" t="s">
        <v>11193</v>
      </c>
    </row>
    <row r="195" spans="1:2" x14ac:dyDescent="0.2">
      <c r="A195" s="571" t="s">
        <v>22491</v>
      </c>
      <c r="B195" s="572" t="s">
        <v>22491</v>
      </c>
    </row>
    <row r="196" spans="1:2" x14ac:dyDescent="0.2">
      <c r="A196" s="571" t="s">
        <v>10112</v>
      </c>
      <c r="B196" s="572" t="s">
        <v>10112</v>
      </c>
    </row>
    <row r="197" spans="1:2" x14ac:dyDescent="0.2">
      <c r="A197" s="571" t="s">
        <v>9129</v>
      </c>
      <c r="B197" s="572" t="s">
        <v>9129</v>
      </c>
    </row>
    <row r="198" spans="1:2" x14ac:dyDescent="0.2">
      <c r="A198" s="571" t="s">
        <v>9131</v>
      </c>
      <c r="B198" s="572" t="s">
        <v>9131</v>
      </c>
    </row>
    <row r="199" spans="1:2" x14ac:dyDescent="0.2">
      <c r="A199" s="571" t="s">
        <v>22492</v>
      </c>
      <c r="B199" s="572" t="s">
        <v>22492</v>
      </c>
    </row>
    <row r="200" spans="1:2" x14ac:dyDescent="0.2">
      <c r="A200" s="571" t="s">
        <v>22493</v>
      </c>
      <c r="B200" s="572" t="s">
        <v>22493</v>
      </c>
    </row>
    <row r="201" spans="1:2" x14ac:dyDescent="0.2">
      <c r="A201" s="571" t="s">
        <v>9137</v>
      </c>
      <c r="B201" s="572" t="s">
        <v>9137</v>
      </c>
    </row>
    <row r="202" spans="1:2" x14ac:dyDescent="0.2">
      <c r="A202" s="571" t="s">
        <v>22494</v>
      </c>
      <c r="B202" s="572" t="s">
        <v>22494</v>
      </c>
    </row>
    <row r="203" spans="1:2" x14ac:dyDescent="0.2">
      <c r="A203" s="571" t="s">
        <v>22495</v>
      </c>
      <c r="B203" s="572" t="s">
        <v>22495</v>
      </c>
    </row>
    <row r="204" spans="1:2" x14ac:dyDescent="0.2">
      <c r="A204" s="571" t="s">
        <v>22496</v>
      </c>
      <c r="B204" s="572" t="s">
        <v>22496</v>
      </c>
    </row>
    <row r="205" spans="1:2" x14ac:dyDescent="0.2">
      <c r="A205" s="571" t="s">
        <v>22497</v>
      </c>
      <c r="B205" s="572" t="s">
        <v>22497</v>
      </c>
    </row>
    <row r="206" spans="1:2" x14ac:dyDescent="0.2">
      <c r="A206" s="571" t="s">
        <v>22498</v>
      </c>
      <c r="B206" s="572" t="s">
        <v>22498</v>
      </c>
    </row>
    <row r="207" spans="1:2" x14ac:dyDescent="0.2">
      <c r="A207" s="571" t="s">
        <v>22499</v>
      </c>
      <c r="B207" s="572" t="s">
        <v>22499</v>
      </c>
    </row>
    <row r="208" spans="1:2" x14ac:dyDescent="0.2">
      <c r="A208" s="571" t="s">
        <v>10114</v>
      </c>
      <c r="B208" s="572" t="s">
        <v>10114</v>
      </c>
    </row>
    <row r="209" spans="1:2" x14ac:dyDescent="0.2">
      <c r="A209" s="571" t="s">
        <v>22500</v>
      </c>
      <c r="B209" s="572" t="s">
        <v>22500</v>
      </c>
    </row>
    <row r="210" spans="1:2" x14ac:dyDescent="0.2">
      <c r="A210" s="571" t="s">
        <v>22501</v>
      </c>
      <c r="B210" s="572" t="s">
        <v>22501</v>
      </c>
    </row>
    <row r="211" spans="1:2" x14ac:dyDescent="0.2">
      <c r="A211" s="571" t="s">
        <v>22502</v>
      </c>
      <c r="B211" s="572" t="s">
        <v>22502</v>
      </c>
    </row>
    <row r="212" spans="1:2" x14ac:dyDescent="0.2">
      <c r="A212" s="571" t="s">
        <v>22503</v>
      </c>
      <c r="B212" s="572" t="s">
        <v>22503</v>
      </c>
    </row>
    <row r="213" spans="1:2" x14ac:dyDescent="0.2">
      <c r="A213" s="571" t="s">
        <v>22504</v>
      </c>
      <c r="B213" s="572" t="s">
        <v>22504</v>
      </c>
    </row>
    <row r="214" spans="1:2" x14ac:dyDescent="0.2">
      <c r="A214" s="571" t="s">
        <v>10116</v>
      </c>
      <c r="B214" s="572" t="s">
        <v>10116</v>
      </c>
    </row>
    <row r="215" spans="1:2" x14ac:dyDescent="0.2">
      <c r="A215" s="571" t="s">
        <v>22505</v>
      </c>
      <c r="B215" s="572" t="s">
        <v>22505</v>
      </c>
    </row>
    <row r="216" spans="1:2" x14ac:dyDescent="0.2">
      <c r="A216" s="571" t="s">
        <v>22506</v>
      </c>
      <c r="B216" s="572" t="s">
        <v>22506</v>
      </c>
    </row>
    <row r="217" spans="1:2" x14ac:dyDescent="0.2">
      <c r="A217" s="571" t="s">
        <v>22507</v>
      </c>
      <c r="B217" s="572" t="s">
        <v>22507</v>
      </c>
    </row>
    <row r="218" spans="1:2" x14ac:dyDescent="0.2">
      <c r="A218" s="571" t="s">
        <v>22508</v>
      </c>
      <c r="B218" s="572" t="s">
        <v>22508</v>
      </c>
    </row>
    <row r="219" spans="1:2" x14ac:dyDescent="0.2">
      <c r="A219" s="571" t="s">
        <v>22509</v>
      </c>
      <c r="B219" s="572" t="s">
        <v>22509</v>
      </c>
    </row>
    <row r="220" spans="1:2" x14ac:dyDescent="0.2">
      <c r="A220" s="571" t="s">
        <v>22510</v>
      </c>
      <c r="B220" s="572" t="s">
        <v>22510</v>
      </c>
    </row>
    <row r="221" spans="1:2" x14ac:dyDescent="0.2">
      <c r="A221" s="571" t="s">
        <v>22511</v>
      </c>
      <c r="B221" s="572" t="s">
        <v>22511</v>
      </c>
    </row>
    <row r="222" spans="1:2" x14ac:dyDescent="0.2">
      <c r="A222" s="571" t="s">
        <v>22512</v>
      </c>
      <c r="B222" s="572" t="s">
        <v>22512</v>
      </c>
    </row>
    <row r="223" spans="1:2" x14ac:dyDescent="0.2">
      <c r="A223" s="571" t="s">
        <v>22513</v>
      </c>
      <c r="B223" s="572" t="s">
        <v>22513</v>
      </c>
    </row>
    <row r="224" spans="1:2" x14ac:dyDescent="0.2">
      <c r="A224" s="571" t="s">
        <v>22514</v>
      </c>
      <c r="B224" s="572" t="s">
        <v>22514</v>
      </c>
    </row>
    <row r="225" spans="1:2" x14ac:dyDescent="0.2">
      <c r="A225" s="571" t="s">
        <v>22515</v>
      </c>
      <c r="B225" s="572" t="s">
        <v>22515</v>
      </c>
    </row>
    <row r="226" spans="1:2" x14ac:dyDescent="0.2">
      <c r="A226" s="571" t="s">
        <v>10118</v>
      </c>
      <c r="B226" s="572" t="s">
        <v>10118</v>
      </c>
    </row>
    <row r="227" spans="1:2" x14ac:dyDescent="0.2">
      <c r="A227" s="571" t="s">
        <v>9163</v>
      </c>
      <c r="B227" s="572" t="s">
        <v>9163</v>
      </c>
    </row>
    <row r="228" spans="1:2" x14ac:dyDescent="0.2">
      <c r="A228" s="571" t="s">
        <v>10134</v>
      </c>
      <c r="B228" s="572" t="s">
        <v>22516</v>
      </c>
    </row>
    <row r="229" spans="1:2" x14ac:dyDescent="0.2">
      <c r="A229" s="571" t="s">
        <v>12313</v>
      </c>
      <c r="B229" s="572" t="s">
        <v>12313</v>
      </c>
    </row>
    <row r="230" spans="1:2" x14ac:dyDescent="0.2">
      <c r="A230" s="571" t="s">
        <v>22517</v>
      </c>
      <c r="B230" s="572" t="s">
        <v>22517</v>
      </c>
    </row>
    <row r="231" spans="1:2" x14ac:dyDescent="0.2">
      <c r="A231" s="571" t="s">
        <v>22518</v>
      </c>
      <c r="B231" s="571" t="s">
        <v>22518</v>
      </c>
    </row>
    <row r="232" spans="1:2" x14ac:dyDescent="0.2">
      <c r="A232" s="571" t="s">
        <v>22519</v>
      </c>
      <c r="B232" s="571" t="s">
        <v>22519</v>
      </c>
    </row>
    <row r="233" spans="1:2" x14ac:dyDescent="0.2">
      <c r="A233" s="571" t="s">
        <v>22520</v>
      </c>
      <c r="B233" s="572" t="s">
        <v>22520</v>
      </c>
    </row>
    <row r="234" spans="1:2" x14ac:dyDescent="0.2">
      <c r="A234" s="571" t="s">
        <v>22521</v>
      </c>
      <c r="B234" s="572" t="s">
        <v>22521</v>
      </c>
    </row>
    <row r="235" spans="1:2" x14ac:dyDescent="0.2">
      <c r="A235" s="571" t="s">
        <v>22522</v>
      </c>
      <c r="B235" s="572" t="s">
        <v>22522</v>
      </c>
    </row>
    <row r="236" spans="1:2" x14ac:dyDescent="0.2">
      <c r="A236" s="571" t="s">
        <v>22523</v>
      </c>
      <c r="B236" s="572" t="s">
        <v>22523</v>
      </c>
    </row>
    <row r="237" spans="1:2" x14ac:dyDescent="0.2">
      <c r="A237" s="571" t="s">
        <v>22524</v>
      </c>
      <c r="B237" s="572" t="s">
        <v>22524</v>
      </c>
    </row>
    <row r="238" spans="1:2" x14ac:dyDescent="0.2">
      <c r="A238" s="571" t="s">
        <v>22525</v>
      </c>
      <c r="B238" s="572" t="s">
        <v>22525</v>
      </c>
    </row>
    <row r="239" spans="1:2" x14ac:dyDescent="0.2">
      <c r="A239" s="571" t="s">
        <v>22526</v>
      </c>
      <c r="B239" s="572" t="s">
        <v>22526</v>
      </c>
    </row>
    <row r="240" spans="1:2" x14ac:dyDescent="0.2">
      <c r="A240" s="571" t="s">
        <v>22527</v>
      </c>
      <c r="B240" s="572" t="s">
        <v>22527</v>
      </c>
    </row>
    <row r="241" spans="1:2" x14ac:dyDescent="0.2">
      <c r="A241" s="571" t="s">
        <v>22528</v>
      </c>
      <c r="B241" s="572" t="s">
        <v>22528</v>
      </c>
    </row>
    <row r="242" spans="1:2" x14ac:dyDescent="0.2">
      <c r="A242" s="571" t="s">
        <v>22529</v>
      </c>
      <c r="B242" s="572" t="s">
        <v>22529</v>
      </c>
    </row>
    <row r="243" spans="1:2" x14ac:dyDescent="0.2">
      <c r="A243" s="571" t="s">
        <v>22530</v>
      </c>
      <c r="B243" s="572" t="s">
        <v>22530</v>
      </c>
    </row>
    <row r="244" spans="1:2" x14ac:dyDescent="0.2">
      <c r="A244" s="571" t="s">
        <v>22531</v>
      </c>
      <c r="B244" s="572" t="s">
        <v>22531</v>
      </c>
    </row>
    <row r="245" spans="1:2" x14ac:dyDescent="0.2">
      <c r="A245" s="571" t="s">
        <v>22532</v>
      </c>
      <c r="B245" s="572" t="s">
        <v>22532</v>
      </c>
    </row>
    <row r="246" spans="1:2" x14ac:dyDescent="0.2">
      <c r="A246" s="571" t="s">
        <v>22533</v>
      </c>
      <c r="B246" s="572" t="s">
        <v>22533</v>
      </c>
    </row>
    <row r="247" spans="1:2" x14ac:dyDescent="0.2">
      <c r="A247" s="571" t="s">
        <v>22534</v>
      </c>
      <c r="B247" s="572" t="s">
        <v>22534</v>
      </c>
    </row>
    <row r="248" spans="1:2" x14ac:dyDescent="0.2">
      <c r="A248" s="571" t="s">
        <v>22535</v>
      </c>
      <c r="B248" s="572" t="s">
        <v>22535</v>
      </c>
    </row>
    <row r="249" spans="1:2" x14ac:dyDescent="0.2">
      <c r="A249" s="571" t="s">
        <v>22536</v>
      </c>
      <c r="B249" s="572" t="s">
        <v>22536</v>
      </c>
    </row>
    <row r="250" spans="1:2" x14ac:dyDescent="0.2">
      <c r="A250" s="571" t="s">
        <v>22537</v>
      </c>
      <c r="B250" s="572" t="s">
        <v>22537</v>
      </c>
    </row>
    <row r="251" spans="1:2" x14ac:dyDescent="0.2">
      <c r="A251" s="571" t="s">
        <v>22538</v>
      </c>
      <c r="B251" s="572" t="s">
        <v>22538</v>
      </c>
    </row>
    <row r="252" spans="1:2" x14ac:dyDescent="0.2">
      <c r="A252" s="571" t="s">
        <v>22539</v>
      </c>
      <c r="B252" s="572" t="s">
        <v>22539</v>
      </c>
    </row>
    <row r="253" spans="1:2" x14ac:dyDescent="0.2">
      <c r="A253" s="571" t="s">
        <v>22540</v>
      </c>
      <c r="B253" s="572" t="s">
        <v>22540</v>
      </c>
    </row>
    <row r="254" spans="1:2" x14ac:dyDescent="0.2">
      <c r="A254" s="571" t="s">
        <v>22541</v>
      </c>
      <c r="B254" s="572" t="s">
        <v>22541</v>
      </c>
    </row>
    <row r="255" spans="1:2" x14ac:dyDescent="0.2">
      <c r="A255" s="571" t="s">
        <v>22542</v>
      </c>
      <c r="B255" s="572" t="s">
        <v>22542</v>
      </c>
    </row>
    <row r="256" spans="1:2" x14ac:dyDescent="0.2">
      <c r="A256" s="571" t="s">
        <v>22543</v>
      </c>
      <c r="B256" s="572" t="s">
        <v>22543</v>
      </c>
    </row>
    <row r="257" spans="1:2" x14ac:dyDescent="0.2">
      <c r="A257" s="571" t="s">
        <v>22544</v>
      </c>
      <c r="B257" s="572" t="s">
        <v>22544</v>
      </c>
    </row>
    <row r="258" spans="1:2" x14ac:dyDescent="0.2">
      <c r="A258" s="571" t="s">
        <v>22545</v>
      </c>
      <c r="B258" s="572" t="s">
        <v>22545</v>
      </c>
    </row>
    <row r="259" spans="1:2" x14ac:dyDescent="0.2">
      <c r="A259" s="571" t="s">
        <v>22546</v>
      </c>
      <c r="B259" s="572" t="s">
        <v>22546</v>
      </c>
    </row>
    <row r="260" spans="1:2" x14ac:dyDescent="0.2">
      <c r="A260" s="571" t="s">
        <v>22547</v>
      </c>
      <c r="B260" s="572" t="s">
        <v>22547</v>
      </c>
    </row>
    <row r="261" spans="1:2" x14ac:dyDescent="0.2">
      <c r="A261" s="571" t="s">
        <v>22548</v>
      </c>
      <c r="B261" s="572" t="s">
        <v>22548</v>
      </c>
    </row>
    <row r="262" spans="1:2" x14ac:dyDescent="0.2">
      <c r="A262" s="571" t="s">
        <v>22549</v>
      </c>
      <c r="B262" s="572" t="s">
        <v>22549</v>
      </c>
    </row>
    <row r="263" spans="1:2" x14ac:dyDescent="0.2">
      <c r="A263" s="571" t="s">
        <v>22550</v>
      </c>
      <c r="B263" s="572" t="s">
        <v>22550</v>
      </c>
    </row>
    <row r="264" spans="1:2" x14ac:dyDescent="0.2">
      <c r="A264" s="571" t="s">
        <v>22551</v>
      </c>
      <c r="B264" s="572" t="s">
        <v>22551</v>
      </c>
    </row>
    <row r="265" spans="1:2" x14ac:dyDescent="0.2">
      <c r="A265" s="571" t="s">
        <v>22552</v>
      </c>
      <c r="B265" s="572" t="s">
        <v>22552</v>
      </c>
    </row>
    <row r="266" spans="1:2" x14ac:dyDescent="0.2">
      <c r="A266" s="571" t="s">
        <v>22553</v>
      </c>
      <c r="B266" s="572" t="s">
        <v>22553</v>
      </c>
    </row>
    <row r="267" spans="1:2" x14ac:dyDescent="0.2">
      <c r="A267" s="571" t="s">
        <v>22554</v>
      </c>
      <c r="B267" s="572" t="s">
        <v>22554</v>
      </c>
    </row>
    <row r="268" spans="1:2" x14ac:dyDescent="0.2">
      <c r="A268" s="571" t="s">
        <v>22555</v>
      </c>
      <c r="B268" s="572" t="s">
        <v>22555</v>
      </c>
    </row>
    <row r="269" spans="1:2" x14ac:dyDescent="0.2">
      <c r="A269" s="571" t="s">
        <v>22556</v>
      </c>
      <c r="B269" s="572" t="s">
        <v>22556</v>
      </c>
    </row>
    <row r="270" spans="1:2" x14ac:dyDescent="0.2">
      <c r="A270" s="571" t="s">
        <v>22557</v>
      </c>
      <c r="B270" s="572" t="s">
        <v>22557</v>
      </c>
    </row>
    <row r="271" spans="1:2" x14ac:dyDescent="0.2">
      <c r="A271" s="571" t="s">
        <v>22558</v>
      </c>
      <c r="B271" s="572" t="s">
        <v>22558</v>
      </c>
    </row>
    <row r="272" spans="1:2" x14ac:dyDescent="0.2">
      <c r="A272" s="571" t="s">
        <v>22559</v>
      </c>
      <c r="B272" s="572" t="s">
        <v>22559</v>
      </c>
    </row>
    <row r="273" spans="1:2" x14ac:dyDescent="0.2">
      <c r="A273" s="571" t="s">
        <v>22560</v>
      </c>
      <c r="B273" s="572" t="s">
        <v>22560</v>
      </c>
    </row>
    <row r="274" spans="1:2" x14ac:dyDescent="0.2">
      <c r="A274" s="571" t="s">
        <v>22561</v>
      </c>
      <c r="B274" s="572" t="s">
        <v>22561</v>
      </c>
    </row>
    <row r="275" spans="1:2" x14ac:dyDescent="0.2">
      <c r="A275" s="571" t="s">
        <v>22562</v>
      </c>
      <c r="B275" s="572" t="s">
        <v>22562</v>
      </c>
    </row>
    <row r="276" spans="1:2" x14ac:dyDescent="0.2">
      <c r="A276" s="571" t="s">
        <v>22563</v>
      </c>
      <c r="B276" s="572" t="s">
        <v>22563</v>
      </c>
    </row>
    <row r="277" spans="1:2" x14ac:dyDescent="0.2">
      <c r="A277" s="571" t="s">
        <v>22564</v>
      </c>
      <c r="B277" s="572" t="s">
        <v>22564</v>
      </c>
    </row>
    <row r="278" spans="1:2" x14ac:dyDescent="0.2">
      <c r="A278" s="571" t="s">
        <v>22565</v>
      </c>
      <c r="B278" s="572" t="s">
        <v>22565</v>
      </c>
    </row>
    <row r="279" spans="1:2" x14ac:dyDescent="0.2">
      <c r="A279" s="571" t="s">
        <v>22566</v>
      </c>
      <c r="B279" s="572" t="s">
        <v>22566</v>
      </c>
    </row>
    <row r="280" spans="1:2" x14ac:dyDescent="0.2">
      <c r="A280" s="571" t="s">
        <v>22567</v>
      </c>
      <c r="B280" s="572" t="s">
        <v>22567</v>
      </c>
    </row>
    <row r="281" spans="1:2" x14ac:dyDescent="0.2">
      <c r="A281" s="571" t="s">
        <v>22568</v>
      </c>
      <c r="B281" s="572" t="s">
        <v>22568</v>
      </c>
    </row>
    <row r="282" spans="1:2" x14ac:dyDescent="0.2">
      <c r="A282" s="571" t="s">
        <v>22569</v>
      </c>
      <c r="B282" s="572" t="s">
        <v>22569</v>
      </c>
    </row>
    <row r="283" spans="1:2" x14ac:dyDescent="0.2">
      <c r="A283" s="571" t="s">
        <v>22570</v>
      </c>
      <c r="B283" s="572" t="s">
        <v>22570</v>
      </c>
    </row>
    <row r="284" spans="1:2" x14ac:dyDescent="0.2">
      <c r="A284" s="571" t="s">
        <v>22571</v>
      </c>
      <c r="B284" s="572" t="s">
        <v>22571</v>
      </c>
    </row>
    <row r="285" spans="1:2" x14ac:dyDescent="0.2">
      <c r="A285" s="571" t="s">
        <v>22572</v>
      </c>
      <c r="B285" s="572" t="s">
        <v>22572</v>
      </c>
    </row>
    <row r="286" spans="1:2" x14ac:dyDescent="0.2">
      <c r="A286" s="571" t="s">
        <v>22573</v>
      </c>
      <c r="B286" s="572" t="s">
        <v>22573</v>
      </c>
    </row>
    <row r="287" spans="1:2" x14ac:dyDescent="0.2">
      <c r="A287" s="571" t="s">
        <v>22574</v>
      </c>
      <c r="B287" s="572" t="s">
        <v>22574</v>
      </c>
    </row>
    <row r="288" spans="1:2" x14ac:dyDescent="0.2">
      <c r="A288" s="571" t="s">
        <v>22575</v>
      </c>
      <c r="B288" s="572" t="s">
        <v>22575</v>
      </c>
    </row>
    <row r="289" spans="1:2" x14ac:dyDescent="0.2">
      <c r="A289" s="571" t="s">
        <v>22576</v>
      </c>
      <c r="B289" s="572" t="s">
        <v>22576</v>
      </c>
    </row>
    <row r="290" spans="1:2" x14ac:dyDescent="0.2">
      <c r="A290" s="571" t="s">
        <v>22577</v>
      </c>
      <c r="B290" s="572" t="s">
        <v>22577</v>
      </c>
    </row>
    <row r="291" spans="1:2" x14ac:dyDescent="0.2">
      <c r="A291" s="571" t="s">
        <v>22578</v>
      </c>
      <c r="B291" s="572" t="s">
        <v>22578</v>
      </c>
    </row>
    <row r="292" spans="1:2" x14ac:dyDescent="0.2">
      <c r="A292" s="571" t="s">
        <v>22579</v>
      </c>
      <c r="B292" s="572" t="s">
        <v>22579</v>
      </c>
    </row>
    <row r="293" spans="1:2" x14ac:dyDescent="0.2">
      <c r="A293" s="571" t="s">
        <v>22580</v>
      </c>
      <c r="B293" s="572" t="s">
        <v>22580</v>
      </c>
    </row>
    <row r="294" spans="1:2" x14ac:dyDescent="0.2">
      <c r="A294" s="571" t="s">
        <v>22581</v>
      </c>
      <c r="B294" s="572" t="s">
        <v>22581</v>
      </c>
    </row>
    <row r="295" spans="1:2" x14ac:dyDescent="0.2">
      <c r="A295" s="571" t="s">
        <v>22582</v>
      </c>
      <c r="B295" s="572" t="s">
        <v>22582</v>
      </c>
    </row>
    <row r="296" spans="1:2" x14ac:dyDescent="0.2">
      <c r="A296" s="571" t="s">
        <v>22583</v>
      </c>
      <c r="B296" s="572" t="s">
        <v>22583</v>
      </c>
    </row>
    <row r="297" spans="1:2" x14ac:dyDescent="0.2">
      <c r="A297" s="571" t="s">
        <v>10145</v>
      </c>
      <c r="B297" s="572" t="s">
        <v>10145</v>
      </c>
    </row>
    <row r="298" spans="1:2" x14ac:dyDescent="0.2">
      <c r="A298" s="571" t="s">
        <v>9241</v>
      </c>
      <c r="B298" s="572" t="s">
        <v>9241</v>
      </c>
    </row>
    <row r="299" spans="1:2" x14ac:dyDescent="0.2">
      <c r="A299" s="571" t="s">
        <v>22584</v>
      </c>
      <c r="B299" s="572" t="s">
        <v>22584</v>
      </c>
    </row>
    <row r="300" spans="1:2" x14ac:dyDescent="0.2">
      <c r="A300" s="571" t="s">
        <v>22585</v>
      </c>
      <c r="B300" s="572" t="s">
        <v>22585</v>
      </c>
    </row>
    <row r="301" spans="1:2" x14ac:dyDescent="0.2">
      <c r="A301" s="571" t="s">
        <v>22586</v>
      </c>
      <c r="B301" s="572" t="s">
        <v>22586</v>
      </c>
    </row>
    <row r="302" spans="1:2" x14ac:dyDescent="0.2">
      <c r="A302" s="571" t="s">
        <v>22587</v>
      </c>
      <c r="B302" s="572" t="s">
        <v>22587</v>
      </c>
    </row>
    <row r="303" spans="1:2" x14ac:dyDescent="0.2">
      <c r="A303" s="571" t="s">
        <v>22588</v>
      </c>
      <c r="B303" s="572" t="s">
        <v>22588</v>
      </c>
    </row>
    <row r="304" spans="1:2" x14ac:dyDescent="0.2">
      <c r="A304" s="571" t="s">
        <v>22589</v>
      </c>
      <c r="B304" s="572" t="s">
        <v>22589</v>
      </c>
    </row>
    <row r="305" spans="1:2" x14ac:dyDescent="0.2">
      <c r="A305" s="571" t="s">
        <v>10151</v>
      </c>
      <c r="B305" s="572" t="s">
        <v>10151</v>
      </c>
    </row>
    <row r="306" spans="1:2" x14ac:dyDescent="0.2">
      <c r="A306" s="571" t="s">
        <v>22590</v>
      </c>
      <c r="B306" s="572" t="s">
        <v>22590</v>
      </c>
    </row>
    <row r="307" spans="1:2" x14ac:dyDescent="0.2">
      <c r="A307" s="571" t="s">
        <v>22591</v>
      </c>
      <c r="B307" s="572" t="s">
        <v>22591</v>
      </c>
    </row>
    <row r="308" spans="1:2" x14ac:dyDescent="0.2">
      <c r="A308" s="571" t="s">
        <v>22592</v>
      </c>
      <c r="B308" s="572" t="s">
        <v>22592</v>
      </c>
    </row>
    <row r="309" spans="1:2" x14ac:dyDescent="0.2">
      <c r="A309" s="571" t="s">
        <v>22593</v>
      </c>
      <c r="B309" s="572" t="s">
        <v>22593</v>
      </c>
    </row>
    <row r="310" spans="1:2" x14ac:dyDescent="0.2">
      <c r="A310" s="571" t="s">
        <v>22594</v>
      </c>
      <c r="B310" s="572" t="s">
        <v>22594</v>
      </c>
    </row>
    <row r="311" spans="1:2" x14ac:dyDescent="0.2">
      <c r="A311" s="571" t="s">
        <v>22595</v>
      </c>
      <c r="B311" s="572" t="s">
        <v>22595</v>
      </c>
    </row>
    <row r="312" spans="1:2" x14ac:dyDescent="0.2">
      <c r="A312" s="571" t="s">
        <v>22596</v>
      </c>
      <c r="B312" s="572" t="s">
        <v>22596</v>
      </c>
    </row>
    <row r="313" spans="1:2" x14ac:dyDescent="0.2">
      <c r="A313" s="571" t="s">
        <v>22597</v>
      </c>
      <c r="B313" s="572" t="s">
        <v>22597</v>
      </c>
    </row>
    <row r="314" spans="1:2" x14ac:dyDescent="0.2">
      <c r="A314" s="571" t="s">
        <v>22598</v>
      </c>
      <c r="B314" s="572" t="s">
        <v>22598</v>
      </c>
    </row>
    <row r="315" spans="1:2" x14ac:dyDescent="0.2">
      <c r="A315" s="571" t="s">
        <v>22599</v>
      </c>
      <c r="B315" s="572" t="s">
        <v>22599</v>
      </c>
    </row>
    <row r="316" spans="1:2" x14ac:dyDescent="0.2">
      <c r="A316" s="571" t="s">
        <v>22600</v>
      </c>
      <c r="B316" s="572" t="s">
        <v>22600</v>
      </c>
    </row>
    <row r="317" spans="1:2" x14ac:dyDescent="0.2">
      <c r="A317" s="571" t="s">
        <v>22601</v>
      </c>
      <c r="B317" s="572" t="s">
        <v>22601</v>
      </c>
    </row>
    <row r="318" spans="1:2" x14ac:dyDescent="0.2">
      <c r="A318" s="571" t="s">
        <v>22602</v>
      </c>
      <c r="B318" s="572" t="s">
        <v>22602</v>
      </c>
    </row>
    <row r="319" spans="1:2" x14ac:dyDescent="0.2">
      <c r="A319" s="571" t="s">
        <v>22603</v>
      </c>
      <c r="B319" s="572" t="s">
        <v>22603</v>
      </c>
    </row>
    <row r="320" spans="1:2" x14ac:dyDescent="0.2">
      <c r="A320" s="571" t="s">
        <v>22604</v>
      </c>
      <c r="B320" s="572" t="s">
        <v>22604</v>
      </c>
    </row>
    <row r="321" spans="1:2" x14ac:dyDescent="0.2">
      <c r="A321" s="571" t="s">
        <v>22605</v>
      </c>
      <c r="B321" s="572" t="s">
        <v>22605</v>
      </c>
    </row>
    <row r="322" spans="1:2" x14ac:dyDescent="0.2">
      <c r="A322" s="571" t="s">
        <v>22606</v>
      </c>
      <c r="B322" s="572" t="s">
        <v>22606</v>
      </c>
    </row>
    <row r="323" spans="1:2" x14ac:dyDescent="0.2">
      <c r="A323" s="571" t="s">
        <v>22607</v>
      </c>
      <c r="B323" s="572" t="s">
        <v>22607</v>
      </c>
    </row>
    <row r="324" spans="1:2" x14ac:dyDescent="0.2">
      <c r="A324" s="571" t="s">
        <v>22608</v>
      </c>
      <c r="B324" s="572" t="s">
        <v>22608</v>
      </c>
    </row>
    <row r="325" spans="1:2" x14ac:dyDescent="0.2">
      <c r="A325" s="571" t="s">
        <v>22609</v>
      </c>
      <c r="B325" s="572" t="s">
        <v>22609</v>
      </c>
    </row>
    <row r="326" spans="1:2" x14ac:dyDescent="0.2">
      <c r="A326" s="571" t="s">
        <v>22610</v>
      </c>
      <c r="B326" s="572" t="s">
        <v>22610</v>
      </c>
    </row>
    <row r="327" spans="1:2" x14ac:dyDescent="0.2">
      <c r="A327" s="571" t="s">
        <v>22611</v>
      </c>
      <c r="B327" s="572" t="s">
        <v>22611</v>
      </c>
    </row>
    <row r="328" spans="1:2" x14ac:dyDescent="0.2">
      <c r="A328" s="571" t="s">
        <v>22612</v>
      </c>
      <c r="B328" s="572" t="s">
        <v>22612</v>
      </c>
    </row>
    <row r="329" spans="1:2" x14ac:dyDescent="0.2">
      <c r="A329" s="571" t="s">
        <v>22613</v>
      </c>
      <c r="B329" s="572" t="s">
        <v>22613</v>
      </c>
    </row>
    <row r="330" spans="1:2" x14ac:dyDescent="0.2">
      <c r="A330" s="571" t="s">
        <v>22614</v>
      </c>
      <c r="B330" s="572" t="s">
        <v>22614</v>
      </c>
    </row>
    <row r="331" spans="1:2" x14ac:dyDescent="0.2">
      <c r="A331" s="571" t="s">
        <v>22615</v>
      </c>
      <c r="B331" s="572" t="s">
        <v>22615</v>
      </c>
    </row>
    <row r="332" spans="1:2" x14ac:dyDescent="0.2">
      <c r="A332" s="571" t="s">
        <v>22616</v>
      </c>
      <c r="B332" s="572" t="s">
        <v>22616</v>
      </c>
    </row>
    <row r="333" spans="1:2" x14ac:dyDescent="0.2">
      <c r="A333" s="571" t="s">
        <v>22617</v>
      </c>
      <c r="B333" s="572" t="s">
        <v>22618</v>
      </c>
    </row>
    <row r="334" spans="1:2" x14ac:dyDescent="0.2">
      <c r="A334" s="571" t="s">
        <v>22619</v>
      </c>
      <c r="B334" s="572" t="s">
        <v>22620</v>
      </c>
    </row>
    <row r="335" spans="1:2" x14ac:dyDescent="0.2">
      <c r="A335" s="571" t="s">
        <v>12629</v>
      </c>
      <c r="B335" s="572" t="s">
        <v>12629</v>
      </c>
    </row>
    <row r="336" spans="1:2" x14ac:dyDescent="0.2">
      <c r="A336" s="571" t="s">
        <v>22621</v>
      </c>
      <c r="B336" s="572" t="s">
        <v>22621</v>
      </c>
    </row>
    <row r="337" spans="1:2" x14ac:dyDescent="0.2">
      <c r="A337" s="571" t="s">
        <v>22622</v>
      </c>
      <c r="B337" s="572" t="s">
        <v>22622</v>
      </c>
    </row>
    <row r="338" spans="1:2" x14ac:dyDescent="0.2">
      <c r="A338" s="571" t="s">
        <v>22623</v>
      </c>
      <c r="B338" s="572" t="s">
        <v>22623</v>
      </c>
    </row>
    <row r="339" spans="1:2" x14ac:dyDescent="0.2">
      <c r="A339" s="571" t="s">
        <v>22624</v>
      </c>
      <c r="B339" s="572" t="s">
        <v>22624</v>
      </c>
    </row>
    <row r="340" spans="1:2" x14ac:dyDescent="0.2">
      <c r="A340" s="571" t="s">
        <v>22625</v>
      </c>
      <c r="B340" s="572" t="s">
        <v>22625</v>
      </c>
    </row>
    <row r="341" spans="1:2" x14ac:dyDescent="0.2">
      <c r="A341" s="571" t="s">
        <v>22626</v>
      </c>
      <c r="B341" s="572" t="s">
        <v>22626</v>
      </c>
    </row>
    <row r="342" spans="1:2" x14ac:dyDescent="0.2">
      <c r="A342" s="571" t="s">
        <v>22627</v>
      </c>
      <c r="B342" s="572" t="s">
        <v>22627</v>
      </c>
    </row>
    <row r="343" spans="1:2" x14ac:dyDescent="0.2">
      <c r="A343" s="571" t="s">
        <v>22628</v>
      </c>
      <c r="B343" s="572" t="s">
        <v>22628</v>
      </c>
    </row>
    <row r="344" spans="1:2" x14ac:dyDescent="0.2">
      <c r="A344" s="571" t="s">
        <v>22629</v>
      </c>
      <c r="B344" s="572" t="s">
        <v>22629</v>
      </c>
    </row>
    <row r="345" spans="1:2" x14ac:dyDescent="0.2">
      <c r="A345" s="571" t="s">
        <v>22630</v>
      </c>
      <c r="B345" s="572" t="s">
        <v>22630</v>
      </c>
    </row>
    <row r="346" spans="1:2" x14ac:dyDescent="0.2">
      <c r="A346" s="571" t="s">
        <v>22631</v>
      </c>
      <c r="B346" s="572" t="s">
        <v>22631</v>
      </c>
    </row>
    <row r="347" spans="1:2" x14ac:dyDescent="0.2">
      <c r="A347" s="571" t="s">
        <v>22632</v>
      </c>
      <c r="B347" s="572" t="s">
        <v>22632</v>
      </c>
    </row>
    <row r="348" spans="1:2" x14ac:dyDescent="0.2">
      <c r="A348" s="571" t="s">
        <v>22633</v>
      </c>
      <c r="B348" s="572" t="s">
        <v>22633</v>
      </c>
    </row>
    <row r="349" spans="1:2" x14ac:dyDescent="0.2">
      <c r="A349" s="571" t="s">
        <v>10157</v>
      </c>
      <c r="B349" s="572" t="s">
        <v>10157</v>
      </c>
    </row>
    <row r="350" spans="1:2" x14ac:dyDescent="0.2">
      <c r="A350" s="571" t="s">
        <v>22634</v>
      </c>
      <c r="B350" s="572" t="s">
        <v>22634</v>
      </c>
    </row>
    <row r="351" spans="1:2" x14ac:dyDescent="0.2">
      <c r="A351" s="571" t="s">
        <v>9261</v>
      </c>
      <c r="B351" s="572" t="s">
        <v>9261</v>
      </c>
    </row>
    <row r="352" spans="1:2" x14ac:dyDescent="0.2">
      <c r="A352" s="571" t="s">
        <v>22635</v>
      </c>
      <c r="B352" s="572" t="s">
        <v>22635</v>
      </c>
    </row>
    <row r="353" spans="1:2" x14ac:dyDescent="0.2">
      <c r="A353" s="571" t="s">
        <v>22636</v>
      </c>
      <c r="B353" s="572" t="s">
        <v>22636</v>
      </c>
    </row>
    <row r="354" spans="1:2" x14ac:dyDescent="0.2">
      <c r="A354" s="571" t="s">
        <v>22637</v>
      </c>
      <c r="B354" s="572" t="s">
        <v>22637</v>
      </c>
    </row>
    <row r="355" spans="1:2" x14ac:dyDescent="0.2">
      <c r="A355" s="571" t="s">
        <v>22638</v>
      </c>
      <c r="B355" s="572" t="s">
        <v>22638</v>
      </c>
    </row>
    <row r="356" spans="1:2" x14ac:dyDescent="0.2">
      <c r="A356" s="571" t="s">
        <v>22639</v>
      </c>
      <c r="B356" s="572" t="s">
        <v>22639</v>
      </c>
    </row>
    <row r="357" spans="1:2" x14ac:dyDescent="0.2">
      <c r="A357" s="571" t="s">
        <v>22640</v>
      </c>
      <c r="B357" s="572" t="s">
        <v>22640</v>
      </c>
    </row>
    <row r="358" spans="1:2" x14ac:dyDescent="0.2">
      <c r="A358" s="571" t="s">
        <v>22641</v>
      </c>
      <c r="B358" s="572" t="s">
        <v>22641</v>
      </c>
    </row>
    <row r="359" spans="1:2" x14ac:dyDescent="0.2">
      <c r="A359" s="571" t="s">
        <v>22642</v>
      </c>
      <c r="B359" s="572" t="s">
        <v>22642</v>
      </c>
    </row>
    <row r="360" spans="1:2" x14ac:dyDescent="0.2">
      <c r="A360" s="571" t="s">
        <v>22643</v>
      </c>
      <c r="B360" s="572" t="s">
        <v>22643</v>
      </c>
    </row>
    <row r="361" spans="1:2" x14ac:dyDescent="0.2">
      <c r="A361" s="571" t="s">
        <v>10159</v>
      </c>
      <c r="B361" s="572" t="s">
        <v>10159</v>
      </c>
    </row>
    <row r="362" spans="1:2" x14ac:dyDescent="0.2">
      <c r="A362" s="571" t="s">
        <v>22644</v>
      </c>
      <c r="B362" s="572" t="s">
        <v>22644</v>
      </c>
    </row>
    <row r="363" spans="1:2" x14ac:dyDescent="0.2">
      <c r="A363" s="571" t="s">
        <v>22645</v>
      </c>
      <c r="B363" s="572" t="s">
        <v>22645</v>
      </c>
    </row>
    <row r="364" spans="1:2" x14ac:dyDescent="0.2">
      <c r="A364" s="571" t="s">
        <v>22646</v>
      </c>
      <c r="B364" s="572" t="s">
        <v>22646</v>
      </c>
    </row>
    <row r="365" spans="1:2" x14ac:dyDescent="0.2">
      <c r="A365" s="571" t="s">
        <v>22647</v>
      </c>
      <c r="B365" s="572" t="s">
        <v>22647</v>
      </c>
    </row>
    <row r="366" spans="1:2" x14ac:dyDescent="0.2">
      <c r="A366" s="571" t="s">
        <v>22648</v>
      </c>
      <c r="B366" s="572" t="s">
        <v>22648</v>
      </c>
    </row>
    <row r="367" spans="1:2" x14ac:dyDescent="0.2">
      <c r="A367" s="571" t="s">
        <v>22649</v>
      </c>
      <c r="B367" s="572" t="s">
        <v>22649</v>
      </c>
    </row>
    <row r="368" spans="1:2" x14ac:dyDescent="0.2">
      <c r="A368" s="571" t="s">
        <v>10161</v>
      </c>
      <c r="B368" s="572" t="s">
        <v>10161</v>
      </c>
    </row>
    <row r="369" spans="1:2" x14ac:dyDescent="0.2">
      <c r="A369" s="571" t="s">
        <v>22650</v>
      </c>
      <c r="B369" s="572" t="s">
        <v>22651</v>
      </c>
    </row>
    <row r="370" spans="1:2" x14ac:dyDescent="0.2">
      <c r="A370" s="571" t="s">
        <v>22652</v>
      </c>
      <c r="B370" s="572" t="s">
        <v>22653</v>
      </c>
    </row>
    <row r="371" spans="1:2" x14ac:dyDescent="0.2">
      <c r="A371" s="571" t="s">
        <v>22654</v>
      </c>
      <c r="B371" s="572" t="s">
        <v>22655</v>
      </c>
    </row>
    <row r="372" spans="1:2" x14ac:dyDescent="0.2">
      <c r="A372" s="571" t="s">
        <v>12957</v>
      </c>
      <c r="B372" s="572" t="s">
        <v>12957</v>
      </c>
    </row>
    <row r="373" spans="1:2" x14ac:dyDescent="0.2">
      <c r="A373" s="571" t="s">
        <v>22656</v>
      </c>
      <c r="B373" s="572" t="s">
        <v>22656</v>
      </c>
    </row>
    <row r="374" spans="1:2" x14ac:dyDescent="0.2">
      <c r="A374" s="571" t="s">
        <v>22657</v>
      </c>
      <c r="B374" s="572" t="s">
        <v>22657</v>
      </c>
    </row>
    <row r="375" spans="1:2" x14ac:dyDescent="0.2">
      <c r="A375" s="571" t="s">
        <v>22658</v>
      </c>
      <c r="B375" s="572" t="s">
        <v>22658</v>
      </c>
    </row>
    <row r="376" spans="1:2" x14ac:dyDescent="0.2">
      <c r="A376" s="571" t="s">
        <v>22659</v>
      </c>
      <c r="B376" s="572" t="s">
        <v>22659</v>
      </c>
    </row>
    <row r="377" spans="1:2" x14ac:dyDescent="0.2">
      <c r="A377" s="571" t="s">
        <v>22660</v>
      </c>
      <c r="B377" s="572" t="s">
        <v>22660</v>
      </c>
    </row>
    <row r="378" spans="1:2" x14ac:dyDescent="0.2">
      <c r="A378" s="571" t="s">
        <v>22661</v>
      </c>
      <c r="B378" s="572" t="s">
        <v>22661</v>
      </c>
    </row>
    <row r="379" spans="1:2" x14ac:dyDescent="0.2">
      <c r="A379" s="571" t="s">
        <v>22662</v>
      </c>
      <c r="B379" s="572" t="s">
        <v>22662</v>
      </c>
    </row>
    <row r="380" spans="1:2" x14ac:dyDescent="0.2">
      <c r="A380" s="571" t="s">
        <v>22663</v>
      </c>
      <c r="B380" s="572" t="s">
        <v>22663</v>
      </c>
    </row>
    <row r="381" spans="1:2" x14ac:dyDescent="0.2">
      <c r="A381" s="571" t="s">
        <v>10173</v>
      </c>
      <c r="B381" s="572" t="s">
        <v>22664</v>
      </c>
    </row>
    <row r="382" spans="1:2" x14ac:dyDescent="0.2">
      <c r="A382" s="571" t="s">
        <v>22665</v>
      </c>
      <c r="B382" s="572" t="s">
        <v>22666</v>
      </c>
    </row>
    <row r="383" spans="1:2" x14ac:dyDescent="0.2">
      <c r="A383" s="571" t="s">
        <v>10181</v>
      </c>
      <c r="B383" s="572" t="s">
        <v>22667</v>
      </c>
    </row>
    <row r="384" spans="1:2" x14ac:dyDescent="0.2">
      <c r="A384" s="571" t="s">
        <v>13531</v>
      </c>
      <c r="B384" s="572" t="s">
        <v>13531</v>
      </c>
    </row>
    <row r="385" spans="1:2" x14ac:dyDescent="0.2">
      <c r="A385" s="571" t="s">
        <v>22668</v>
      </c>
      <c r="B385" s="572" t="s">
        <v>22668</v>
      </c>
    </row>
    <row r="386" spans="1:2" x14ac:dyDescent="0.2">
      <c r="A386" s="571" t="s">
        <v>10185</v>
      </c>
      <c r="B386" s="572" t="s">
        <v>10185</v>
      </c>
    </row>
    <row r="387" spans="1:2" x14ac:dyDescent="0.2">
      <c r="A387" s="571" t="s">
        <v>22669</v>
      </c>
      <c r="B387" s="572" t="s">
        <v>22669</v>
      </c>
    </row>
    <row r="388" spans="1:2" x14ac:dyDescent="0.2">
      <c r="A388" s="571" t="s">
        <v>22670</v>
      </c>
      <c r="B388" s="572" t="s">
        <v>22670</v>
      </c>
    </row>
    <row r="389" spans="1:2" x14ac:dyDescent="0.2">
      <c r="A389" s="571" t="s">
        <v>10187</v>
      </c>
      <c r="B389" s="572" t="s">
        <v>10187</v>
      </c>
    </row>
    <row r="390" spans="1:2" x14ac:dyDescent="0.2">
      <c r="A390" s="571" t="s">
        <v>10189</v>
      </c>
      <c r="B390" s="572" t="s">
        <v>10189</v>
      </c>
    </row>
    <row r="391" spans="1:2" x14ac:dyDescent="0.2">
      <c r="A391" s="571" t="s">
        <v>10191</v>
      </c>
      <c r="B391" s="572" t="s">
        <v>10191</v>
      </c>
    </row>
    <row r="392" spans="1:2" x14ac:dyDescent="0.2">
      <c r="A392" s="571" t="s">
        <v>10193</v>
      </c>
      <c r="B392" s="572" t="s">
        <v>10193</v>
      </c>
    </row>
    <row r="393" spans="1:2" x14ac:dyDescent="0.2">
      <c r="A393" s="571" t="s">
        <v>10203</v>
      </c>
      <c r="B393" s="572" t="s">
        <v>22671</v>
      </c>
    </row>
    <row r="394" spans="1:2" x14ac:dyDescent="0.2">
      <c r="A394" s="571" t="s">
        <v>22672</v>
      </c>
      <c r="B394" s="572" t="s">
        <v>22672</v>
      </c>
    </row>
    <row r="395" spans="1:2" x14ac:dyDescent="0.2">
      <c r="A395" s="571" t="s">
        <v>22673</v>
      </c>
      <c r="B395" s="572" t="s">
        <v>22673</v>
      </c>
    </row>
    <row r="396" spans="1:2" x14ac:dyDescent="0.2">
      <c r="A396" s="571" t="s">
        <v>22674</v>
      </c>
      <c r="B396" s="572" t="s">
        <v>22674</v>
      </c>
    </row>
    <row r="397" spans="1:2" x14ac:dyDescent="0.2">
      <c r="A397" s="571" t="s">
        <v>22675</v>
      </c>
      <c r="B397" s="572" t="s">
        <v>22675</v>
      </c>
    </row>
    <row r="398" spans="1:2" x14ac:dyDescent="0.2">
      <c r="A398" s="571" t="s">
        <v>22676</v>
      </c>
      <c r="B398" s="572" t="s">
        <v>22676</v>
      </c>
    </row>
    <row r="399" spans="1:2" x14ac:dyDescent="0.2">
      <c r="A399" s="571" t="s">
        <v>22677</v>
      </c>
      <c r="B399" s="572" t="s">
        <v>22677</v>
      </c>
    </row>
    <row r="400" spans="1:2" x14ac:dyDescent="0.2">
      <c r="A400" s="571" t="s">
        <v>22678</v>
      </c>
      <c r="B400" s="572" t="s">
        <v>22678</v>
      </c>
    </row>
    <row r="401" spans="1:2" x14ac:dyDescent="0.2">
      <c r="A401" s="571" t="s">
        <v>22679</v>
      </c>
      <c r="B401" s="572" t="s">
        <v>22679</v>
      </c>
    </row>
    <row r="402" spans="1:2" x14ac:dyDescent="0.2">
      <c r="A402" s="571" t="s">
        <v>22680</v>
      </c>
      <c r="B402" s="572" t="s">
        <v>22680</v>
      </c>
    </row>
    <row r="403" spans="1:2" x14ac:dyDescent="0.2">
      <c r="A403" s="571" t="s">
        <v>22681</v>
      </c>
      <c r="B403" s="572" t="s">
        <v>22681</v>
      </c>
    </row>
    <row r="404" spans="1:2" x14ac:dyDescent="0.2">
      <c r="A404" s="571" t="s">
        <v>22682</v>
      </c>
      <c r="B404" s="572" t="s">
        <v>22682</v>
      </c>
    </row>
    <row r="405" spans="1:2" x14ac:dyDescent="0.2">
      <c r="A405" s="571" t="s">
        <v>22683</v>
      </c>
      <c r="B405" s="572" t="s">
        <v>22683</v>
      </c>
    </row>
    <row r="406" spans="1:2" x14ac:dyDescent="0.2">
      <c r="A406" s="571" t="s">
        <v>22684</v>
      </c>
      <c r="B406" s="572" t="s">
        <v>22684</v>
      </c>
    </row>
    <row r="407" spans="1:2" x14ac:dyDescent="0.2">
      <c r="A407" s="571" t="s">
        <v>22685</v>
      </c>
      <c r="B407" s="572" t="s">
        <v>22685</v>
      </c>
    </row>
    <row r="408" spans="1:2" x14ac:dyDescent="0.2">
      <c r="A408" s="571" t="s">
        <v>22686</v>
      </c>
      <c r="B408" s="572" t="s">
        <v>22686</v>
      </c>
    </row>
    <row r="409" spans="1:2" x14ac:dyDescent="0.2">
      <c r="A409" s="571" t="s">
        <v>22687</v>
      </c>
      <c r="B409" s="572" t="s">
        <v>22687</v>
      </c>
    </row>
    <row r="410" spans="1:2" x14ac:dyDescent="0.2">
      <c r="A410" s="571" t="s">
        <v>10303</v>
      </c>
      <c r="B410" s="572" t="s">
        <v>10303</v>
      </c>
    </row>
    <row r="411" spans="1:2" x14ac:dyDescent="0.2">
      <c r="A411" s="571" t="s">
        <v>22688</v>
      </c>
      <c r="B411" s="572" t="s">
        <v>22688</v>
      </c>
    </row>
    <row r="412" spans="1:2" x14ac:dyDescent="0.2">
      <c r="A412" s="571" t="s">
        <v>22689</v>
      </c>
      <c r="B412" s="572" t="s">
        <v>22689</v>
      </c>
    </row>
    <row r="413" spans="1:2" x14ac:dyDescent="0.2">
      <c r="A413" s="571" t="s">
        <v>22690</v>
      </c>
      <c r="B413" s="572" t="s">
        <v>22690</v>
      </c>
    </row>
    <row r="414" spans="1:2" x14ac:dyDescent="0.2">
      <c r="A414" s="571" t="s">
        <v>22691</v>
      </c>
      <c r="B414" s="572" t="s">
        <v>22691</v>
      </c>
    </row>
    <row r="415" spans="1:2" x14ac:dyDescent="0.2">
      <c r="A415" s="571" t="s">
        <v>22692</v>
      </c>
      <c r="B415" s="572" t="s">
        <v>22692</v>
      </c>
    </row>
    <row r="416" spans="1:2" x14ac:dyDescent="0.2">
      <c r="A416" s="571" t="s">
        <v>22693</v>
      </c>
      <c r="B416" s="572" t="s">
        <v>22693</v>
      </c>
    </row>
    <row r="417" spans="1:2" x14ac:dyDescent="0.2">
      <c r="A417" s="571" t="s">
        <v>22694</v>
      </c>
      <c r="B417" s="572" t="s">
        <v>22694</v>
      </c>
    </row>
    <row r="418" spans="1:2" x14ac:dyDescent="0.2">
      <c r="A418" s="571" t="s">
        <v>22695</v>
      </c>
      <c r="B418" s="572" t="s">
        <v>22695</v>
      </c>
    </row>
    <row r="419" spans="1:2" x14ac:dyDescent="0.2">
      <c r="A419" s="571" t="s">
        <v>22696</v>
      </c>
      <c r="B419" s="572" t="s">
        <v>22696</v>
      </c>
    </row>
    <row r="420" spans="1:2" x14ac:dyDescent="0.2">
      <c r="A420" s="571" t="s">
        <v>22697</v>
      </c>
      <c r="B420" s="572" t="s">
        <v>22697</v>
      </c>
    </row>
    <row r="421" spans="1:2" x14ac:dyDescent="0.2">
      <c r="A421" s="571" t="s">
        <v>22698</v>
      </c>
      <c r="B421" s="572" t="s">
        <v>22698</v>
      </c>
    </row>
    <row r="422" spans="1:2" x14ac:dyDescent="0.2">
      <c r="A422" s="571" t="s">
        <v>22699</v>
      </c>
      <c r="B422" s="572" t="s">
        <v>22699</v>
      </c>
    </row>
    <row r="423" spans="1:2" x14ac:dyDescent="0.2">
      <c r="A423" s="571" t="s">
        <v>22700</v>
      </c>
      <c r="B423" s="572" t="s">
        <v>22700</v>
      </c>
    </row>
    <row r="424" spans="1:2" x14ac:dyDescent="0.2">
      <c r="A424" s="571" t="s">
        <v>22701</v>
      </c>
      <c r="B424" s="572" t="s">
        <v>22701</v>
      </c>
    </row>
    <row r="425" spans="1:2" x14ac:dyDescent="0.2">
      <c r="A425" s="571" t="s">
        <v>22702</v>
      </c>
      <c r="B425" s="572" t="s">
        <v>22702</v>
      </c>
    </row>
    <row r="426" spans="1:2" x14ac:dyDescent="0.2">
      <c r="A426" s="571" t="s">
        <v>22703</v>
      </c>
      <c r="B426" s="572" t="s">
        <v>22703</v>
      </c>
    </row>
    <row r="427" spans="1:2" x14ac:dyDescent="0.2">
      <c r="A427" s="571" t="s">
        <v>22704</v>
      </c>
      <c r="B427" s="572" t="s">
        <v>22704</v>
      </c>
    </row>
    <row r="428" spans="1:2" x14ac:dyDescent="0.2">
      <c r="A428" s="571" t="s">
        <v>22705</v>
      </c>
      <c r="B428" s="572" t="s">
        <v>22705</v>
      </c>
    </row>
    <row r="429" spans="1:2" x14ac:dyDescent="0.2">
      <c r="A429" s="571" t="s">
        <v>10305</v>
      </c>
      <c r="B429" s="572" t="s">
        <v>22706</v>
      </c>
    </row>
    <row r="430" spans="1:2" x14ac:dyDescent="0.2">
      <c r="A430" s="571" t="s">
        <v>10317</v>
      </c>
      <c r="B430" s="572" t="s">
        <v>10317</v>
      </c>
    </row>
    <row r="431" spans="1:2" x14ac:dyDescent="0.2">
      <c r="A431" s="571" t="s">
        <v>22707</v>
      </c>
      <c r="B431" s="572" t="s">
        <v>22707</v>
      </c>
    </row>
    <row r="432" spans="1:2" x14ac:dyDescent="0.2">
      <c r="A432" s="571" t="s">
        <v>22708</v>
      </c>
      <c r="B432" s="572" t="s">
        <v>22708</v>
      </c>
    </row>
    <row r="433" spans="1:2" x14ac:dyDescent="0.2">
      <c r="A433" s="571" t="s">
        <v>22709</v>
      </c>
      <c r="B433" s="572" t="s">
        <v>22709</v>
      </c>
    </row>
    <row r="434" spans="1:2" x14ac:dyDescent="0.2">
      <c r="A434" s="571" t="s">
        <v>22710</v>
      </c>
      <c r="B434" s="572" t="s">
        <v>22710</v>
      </c>
    </row>
    <row r="435" spans="1:2" x14ac:dyDescent="0.2">
      <c r="A435" s="571" t="s">
        <v>22711</v>
      </c>
      <c r="B435" s="572" t="s">
        <v>22711</v>
      </c>
    </row>
    <row r="436" spans="1:2" x14ac:dyDescent="0.2">
      <c r="A436" s="571" t="s">
        <v>22712</v>
      </c>
      <c r="B436" s="572" t="s">
        <v>22712</v>
      </c>
    </row>
    <row r="437" spans="1:2" x14ac:dyDescent="0.2">
      <c r="A437" s="571" t="s">
        <v>22713</v>
      </c>
      <c r="B437" s="572" t="s">
        <v>22713</v>
      </c>
    </row>
    <row r="438" spans="1:2" x14ac:dyDescent="0.2">
      <c r="A438" s="571" t="s">
        <v>22714</v>
      </c>
      <c r="B438" s="572" t="s">
        <v>22714</v>
      </c>
    </row>
    <row r="439" spans="1:2" x14ac:dyDescent="0.2">
      <c r="A439" s="571" t="s">
        <v>22715</v>
      </c>
      <c r="B439" s="572" t="s">
        <v>22715</v>
      </c>
    </row>
    <row r="440" spans="1:2" x14ac:dyDescent="0.2">
      <c r="A440" s="571" t="s">
        <v>22716</v>
      </c>
      <c r="B440" s="572" t="s">
        <v>22716</v>
      </c>
    </row>
    <row r="441" spans="1:2" x14ac:dyDescent="0.2">
      <c r="A441" s="571" t="s">
        <v>22717</v>
      </c>
      <c r="B441" s="572" t="s">
        <v>22717</v>
      </c>
    </row>
    <row r="442" spans="1:2" x14ac:dyDescent="0.2">
      <c r="A442" s="571" t="s">
        <v>22718</v>
      </c>
      <c r="B442" s="572" t="s">
        <v>22718</v>
      </c>
    </row>
    <row r="443" spans="1:2" x14ac:dyDescent="0.2">
      <c r="A443" s="571" t="s">
        <v>22719</v>
      </c>
      <c r="B443" s="572" t="s">
        <v>22719</v>
      </c>
    </row>
    <row r="444" spans="1:2" x14ac:dyDescent="0.2">
      <c r="A444" s="571" t="s">
        <v>10323</v>
      </c>
      <c r="B444" s="572" t="s">
        <v>10323</v>
      </c>
    </row>
    <row r="445" spans="1:2" x14ac:dyDescent="0.2">
      <c r="A445" s="571" t="s">
        <v>22720</v>
      </c>
      <c r="B445" s="572" t="s">
        <v>22720</v>
      </c>
    </row>
    <row r="446" spans="1:2" x14ac:dyDescent="0.2">
      <c r="A446" s="571" t="s">
        <v>22721</v>
      </c>
      <c r="B446" s="572" t="s">
        <v>22721</v>
      </c>
    </row>
    <row r="447" spans="1:2" x14ac:dyDescent="0.2">
      <c r="A447" s="571" t="s">
        <v>22722</v>
      </c>
      <c r="B447" s="572" t="s">
        <v>22722</v>
      </c>
    </row>
    <row r="448" spans="1:2" x14ac:dyDescent="0.2">
      <c r="A448" s="571" t="s">
        <v>22723</v>
      </c>
      <c r="B448" s="572" t="s">
        <v>22723</v>
      </c>
    </row>
    <row r="449" spans="1:2" x14ac:dyDescent="0.2">
      <c r="A449" s="571" t="s">
        <v>22724</v>
      </c>
      <c r="B449" s="572" t="s">
        <v>22724</v>
      </c>
    </row>
    <row r="450" spans="1:2" x14ac:dyDescent="0.2">
      <c r="A450" s="571" t="s">
        <v>22725</v>
      </c>
      <c r="B450" s="572" t="s">
        <v>22725</v>
      </c>
    </row>
    <row r="451" spans="1:2" x14ac:dyDescent="0.2">
      <c r="A451" s="571" t="s">
        <v>22726</v>
      </c>
      <c r="B451" s="572" t="s">
        <v>22726</v>
      </c>
    </row>
    <row r="452" spans="1:2" x14ac:dyDescent="0.2">
      <c r="A452" s="571" t="s">
        <v>22727</v>
      </c>
      <c r="B452" s="572" t="s">
        <v>22727</v>
      </c>
    </row>
    <row r="453" spans="1:2" x14ac:dyDescent="0.2">
      <c r="A453" s="571" t="s">
        <v>22728</v>
      </c>
      <c r="B453" s="572" t="s">
        <v>22728</v>
      </c>
    </row>
    <row r="454" spans="1:2" x14ac:dyDescent="0.2">
      <c r="A454" s="571" t="s">
        <v>22729</v>
      </c>
      <c r="B454" s="572" t="s">
        <v>22729</v>
      </c>
    </row>
    <row r="455" spans="1:2" x14ac:dyDescent="0.2">
      <c r="A455" s="571" t="s">
        <v>22730</v>
      </c>
      <c r="B455" s="572" t="s">
        <v>22730</v>
      </c>
    </row>
    <row r="456" spans="1:2" x14ac:dyDescent="0.2">
      <c r="A456" s="571" t="s">
        <v>22731</v>
      </c>
      <c r="B456" s="572" t="s">
        <v>22731</v>
      </c>
    </row>
    <row r="457" spans="1:2" x14ac:dyDescent="0.2">
      <c r="A457" s="571" t="s">
        <v>22732</v>
      </c>
      <c r="B457" s="572" t="s">
        <v>22732</v>
      </c>
    </row>
    <row r="458" spans="1:2" x14ac:dyDescent="0.2">
      <c r="A458" s="571" t="s">
        <v>15557</v>
      </c>
      <c r="B458" s="572" t="s">
        <v>15557</v>
      </c>
    </row>
    <row r="459" spans="1:2" x14ac:dyDescent="0.2">
      <c r="A459" s="571" t="s">
        <v>218</v>
      </c>
      <c r="B459" s="572" t="s">
        <v>218</v>
      </c>
    </row>
    <row r="460" spans="1:2" x14ac:dyDescent="0.2">
      <c r="A460" s="571" t="s">
        <v>22733</v>
      </c>
      <c r="B460" s="572" t="s">
        <v>22734</v>
      </c>
    </row>
    <row r="461" spans="1:2" x14ac:dyDescent="0.2">
      <c r="A461" s="571" t="s">
        <v>22735</v>
      </c>
      <c r="B461" s="572" t="s">
        <v>22736</v>
      </c>
    </row>
    <row r="462" spans="1:2" x14ac:dyDescent="0.2">
      <c r="A462" s="571" t="s">
        <v>22737</v>
      </c>
      <c r="B462" s="572" t="s">
        <v>22737</v>
      </c>
    </row>
    <row r="463" spans="1:2" x14ac:dyDescent="0.2">
      <c r="A463" s="571" t="s">
        <v>22738</v>
      </c>
      <c r="B463" s="572" t="s">
        <v>22738</v>
      </c>
    </row>
    <row r="464" spans="1:2" x14ac:dyDescent="0.2">
      <c r="A464" s="571" t="s">
        <v>22739</v>
      </c>
      <c r="B464" s="572" t="s">
        <v>22739</v>
      </c>
    </row>
    <row r="465" spans="1:2" x14ac:dyDescent="0.2">
      <c r="A465" s="571" t="s">
        <v>10370</v>
      </c>
      <c r="B465" s="572" t="s">
        <v>22740</v>
      </c>
    </row>
    <row r="466" spans="1:2" x14ac:dyDescent="0.2">
      <c r="A466" s="571" t="s">
        <v>22741</v>
      </c>
      <c r="B466" s="572" t="s">
        <v>22741</v>
      </c>
    </row>
    <row r="467" spans="1:2" x14ac:dyDescent="0.2">
      <c r="A467" s="571" t="s">
        <v>22742</v>
      </c>
      <c r="B467" s="572" t="s">
        <v>22742</v>
      </c>
    </row>
    <row r="468" spans="1:2" x14ac:dyDescent="0.2">
      <c r="A468" s="571" t="s">
        <v>22743</v>
      </c>
      <c r="B468" s="572" t="s">
        <v>22743</v>
      </c>
    </row>
    <row r="469" spans="1:2" x14ac:dyDescent="0.2">
      <c r="A469" s="571" t="s">
        <v>22744</v>
      </c>
      <c r="B469" s="572" t="s">
        <v>22744</v>
      </c>
    </row>
    <row r="470" spans="1:2" x14ac:dyDescent="0.2">
      <c r="A470" s="571" t="s">
        <v>22745</v>
      </c>
      <c r="B470" s="572" t="s">
        <v>22745</v>
      </c>
    </row>
    <row r="471" spans="1:2" x14ac:dyDescent="0.2">
      <c r="A471" s="571" t="s">
        <v>22746</v>
      </c>
      <c r="B471" s="572" t="s">
        <v>22746</v>
      </c>
    </row>
    <row r="472" spans="1:2" x14ac:dyDescent="0.2">
      <c r="A472" s="571" t="s">
        <v>22747</v>
      </c>
      <c r="B472" s="572" t="s">
        <v>22747</v>
      </c>
    </row>
    <row r="473" spans="1:2" x14ac:dyDescent="0.2">
      <c r="A473" s="571" t="s">
        <v>22748</v>
      </c>
      <c r="B473" s="572" t="s">
        <v>22748</v>
      </c>
    </row>
    <row r="474" spans="1:2" x14ac:dyDescent="0.2">
      <c r="A474" s="571" t="s">
        <v>22749</v>
      </c>
      <c r="B474" s="572" t="s">
        <v>22749</v>
      </c>
    </row>
    <row r="475" spans="1:2" x14ac:dyDescent="0.2">
      <c r="A475" s="571" t="s">
        <v>22750</v>
      </c>
      <c r="B475" s="572" t="s">
        <v>22750</v>
      </c>
    </row>
    <row r="476" spans="1:2" x14ac:dyDescent="0.2">
      <c r="A476" s="571" t="s">
        <v>22751</v>
      </c>
      <c r="B476" s="572" t="s">
        <v>22751</v>
      </c>
    </row>
    <row r="477" spans="1:2" x14ac:dyDescent="0.2">
      <c r="A477" s="571" t="s">
        <v>22752</v>
      </c>
      <c r="B477" s="572" t="s">
        <v>22752</v>
      </c>
    </row>
    <row r="478" spans="1:2" x14ac:dyDescent="0.2">
      <c r="A478" s="571" t="s">
        <v>22753</v>
      </c>
      <c r="B478" s="572" t="s">
        <v>22753</v>
      </c>
    </row>
    <row r="479" spans="1:2" x14ac:dyDescent="0.2">
      <c r="A479" s="571" t="s">
        <v>22754</v>
      </c>
      <c r="B479" s="572" t="s">
        <v>22754</v>
      </c>
    </row>
    <row r="480" spans="1:2" x14ac:dyDescent="0.2">
      <c r="A480" s="571" t="s">
        <v>22755</v>
      </c>
      <c r="B480" s="572" t="s">
        <v>22755</v>
      </c>
    </row>
    <row r="481" spans="1:2" x14ac:dyDescent="0.2">
      <c r="A481" s="571" t="s">
        <v>22756</v>
      </c>
      <c r="B481" s="572" t="s">
        <v>22756</v>
      </c>
    </row>
    <row r="482" spans="1:2" x14ac:dyDescent="0.2">
      <c r="A482" s="571" t="s">
        <v>22757</v>
      </c>
      <c r="B482" s="572" t="s">
        <v>22757</v>
      </c>
    </row>
    <row r="483" spans="1:2" x14ac:dyDescent="0.2">
      <c r="A483" s="571" t="s">
        <v>22758</v>
      </c>
      <c r="B483" s="572" t="s">
        <v>22758</v>
      </c>
    </row>
    <row r="484" spans="1:2" x14ac:dyDescent="0.2">
      <c r="A484" s="571" t="s">
        <v>22759</v>
      </c>
      <c r="B484" s="572" t="s">
        <v>22759</v>
      </c>
    </row>
    <row r="485" spans="1:2" x14ac:dyDescent="0.2">
      <c r="A485" s="571" t="s">
        <v>10383</v>
      </c>
      <c r="B485" s="572" t="s">
        <v>10383</v>
      </c>
    </row>
    <row r="486" spans="1:2" x14ac:dyDescent="0.2">
      <c r="A486" s="571" t="s">
        <v>22760</v>
      </c>
      <c r="B486" s="572" t="s">
        <v>22760</v>
      </c>
    </row>
    <row r="487" spans="1:2" x14ac:dyDescent="0.2">
      <c r="A487" s="571" t="s">
        <v>22761</v>
      </c>
      <c r="B487" s="572" t="s">
        <v>22761</v>
      </c>
    </row>
    <row r="488" spans="1:2" x14ac:dyDescent="0.2">
      <c r="A488" s="571" t="s">
        <v>22762</v>
      </c>
      <c r="B488" s="572" t="s">
        <v>22762</v>
      </c>
    </row>
    <row r="489" spans="1:2" x14ac:dyDescent="0.2">
      <c r="A489" s="571" t="s">
        <v>22763</v>
      </c>
      <c r="B489" s="572" t="s">
        <v>22763</v>
      </c>
    </row>
    <row r="490" spans="1:2" x14ac:dyDescent="0.2">
      <c r="A490" s="571" t="s">
        <v>22764</v>
      </c>
      <c r="B490" s="572" t="s">
        <v>22764</v>
      </c>
    </row>
    <row r="491" spans="1:2" x14ac:dyDescent="0.2">
      <c r="A491" s="571" t="s">
        <v>22765</v>
      </c>
      <c r="B491" s="572" t="s">
        <v>22765</v>
      </c>
    </row>
    <row r="492" spans="1:2" x14ac:dyDescent="0.2">
      <c r="A492" s="571" t="s">
        <v>22766</v>
      </c>
      <c r="B492" s="572" t="s">
        <v>22766</v>
      </c>
    </row>
    <row r="493" spans="1:2" x14ac:dyDescent="0.2">
      <c r="A493" s="571" t="s">
        <v>22767</v>
      </c>
      <c r="B493" s="572" t="s">
        <v>22767</v>
      </c>
    </row>
    <row r="494" spans="1:2" x14ac:dyDescent="0.2">
      <c r="A494" s="571" t="s">
        <v>22768</v>
      </c>
      <c r="B494" s="572" t="s">
        <v>22768</v>
      </c>
    </row>
    <row r="495" spans="1:2" x14ac:dyDescent="0.2">
      <c r="A495" s="571" t="s">
        <v>22769</v>
      </c>
      <c r="B495" s="572" t="s">
        <v>22769</v>
      </c>
    </row>
    <row r="496" spans="1:2" x14ac:dyDescent="0.2">
      <c r="A496" s="571" t="s">
        <v>22770</v>
      </c>
      <c r="B496" s="572" t="s">
        <v>22770</v>
      </c>
    </row>
    <row r="497" spans="1:2" x14ac:dyDescent="0.2">
      <c r="A497" s="571" t="s">
        <v>22771</v>
      </c>
      <c r="B497" s="572" t="s">
        <v>22771</v>
      </c>
    </row>
    <row r="498" spans="1:2" x14ac:dyDescent="0.2">
      <c r="A498" s="571" t="s">
        <v>22772</v>
      </c>
      <c r="B498" s="572" t="s">
        <v>22772</v>
      </c>
    </row>
    <row r="499" spans="1:2" x14ac:dyDescent="0.2">
      <c r="A499" s="571" t="s">
        <v>22773</v>
      </c>
      <c r="B499" s="572" t="s">
        <v>22773</v>
      </c>
    </row>
    <row r="500" spans="1:2" x14ac:dyDescent="0.2">
      <c r="A500" s="571" t="s">
        <v>22774</v>
      </c>
      <c r="B500" s="572" t="s">
        <v>22774</v>
      </c>
    </row>
    <row r="501" spans="1:2" x14ac:dyDescent="0.2">
      <c r="A501" s="571" t="s">
        <v>22775</v>
      </c>
      <c r="B501" s="572" t="s">
        <v>22775</v>
      </c>
    </row>
    <row r="502" spans="1:2" x14ac:dyDescent="0.2">
      <c r="A502" s="571" t="s">
        <v>22776</v>
      </c>
      <c r="B502" s="572" t="s">
        <v>22776</v>
      </c>
    </row>
    <row r="503" spans="1:2" x14ac:dyDescent="0.2">
      <c r="A503" s="571" t="s">
        <v>22777</v>
      </c>
      <c r="B503" s="572" t="s">
        <v>22777</v>
      </c>
    </row>
    <row r="504" spans="1:2" x14ac:dyDescent="0.2">
      <c r="A504" s="571" t="s">
        <v>22778</v>
      </c>
      <c r="B504" s="572" t="s">
        <v>22778</v>
      </c>
    </row>
    <row r="505" spans="1:2" x14ac:dyDescent="0.2">
      <c r="A505" s="571" t="s">
        <v>22779</v>
      </c>
      <c r="B505" s="572" t="s">
        <v>22779</v>
      </c>
    </row>
    <row r="506" spans="1:2" x14ac:dyDescent="0.2">
      <c r="A506" s="571" t="s">
        <v>22780</v>
      </c>
      <c r="B506" s="572" t="s">
        <v>22780</v>
      </c>
    </row>
    <row r="507" spans="1:2" x14ac:dyDescent="0.2">
      <c r="A507" s="571" t="s">
        <v>22781</v>
      </c>
      <c r="B507" s="572" t="s">
        <v>22781</v>
      </c>
    </row>
    <row r="508" spans="1:2" x14ac:dyDescent="0.2">
      <c r="A508" s="571" t="s">
        <v>22782</v>
      </c>
      <c r="B508" s="572" t="s">
        <v>22782</v>
      </c>
    </row>
    <row r="509" spans="1:2" x14ac:dyDescent="0.2">
      <c r="A509" s="571" t="s">
        <v>22783</v>
      </c>
      <c r="B509" s="572" t="s">
        <v>22783</v>
      </c>
    </row>
    <row r="510" spans="1:2" x14ac:dyDescent="0.2">
      <c r="A510" s="571" t="s">
        <v>22784</v>
      </c>
      <c r="B510" s="572" t="s">
        <v>22784</v>
      </c>
    </row>
    <row r="511" spans="1:2" x14ac:dyDescent="0.2">
      <c r="A511" s="571" t="s">
        <v>22785</v>
      </c>
      <c r="B511" s="572" t="s">
        <v>22785</v>
      </c>
    </row>
    <row r="512" spans="1:2" x14ac:dyDescent="0.2">
      <c r="A512" s="571" t="s">
        <v>22786</v>
      </c>
      <c r="B512" s="572" t="s">
        <v>22786</v>
      </c>
    </row>
    <row r="513" spans="1:2" x14ac:dyDescent="0.2">
      <c r="A513" s="571" t="s">
        <v>10418</v>
      </c>
      <c r="B513" s="572" t="s">
        <v>22787</v>
      </c>
    </row>
    <row r="514" spans="1:2" x14ac:dyDescent="0.2">
      <c r="A514" s="571" t="s">
        <v>10430</v>
      </c>
      <c r="B514" s="572" t="s">
        <v>22788</v>
      </c>
    </row>
    <row r="515" spans="1:2" x14ac:dyDescent="0.2">
      <c r="A515" s="571" t="s">
        <v>22789</v>
      </c>
      <c r="B515" s="572" t="s">
        <v>22790</v>
      </c>
    </row>
    <row r="516" spans="1:2" x14ac:dyDescent="0.2">
      <c r="A516" s="571" t="s">
        <v>10458</v>
      </c>
      <c r="B516" s="572" t="s">
        <v>22791</v>
      </c>
    </row>
    <row r="517" spans="1:2" x14ac:dyDescent="0.2">
      <c r="A517" s="571" t="s">
        <v>22792</v>
      </c>
      <c r="B517" s="572" t="s">
        <v>22792</v>
      </c>
    </row>
    <row r="518" spans="1:2" x14ac:dyDescent="0.2">
      <c r="A518" s="571" t="s">
        <v>22793</v>
      </c>
      <c r="B518" s="572" t="s">
        <v>22794</v>
      </c>
    </row>
    <row r="519" spans="1:2" x14ac:dyDescent="0.2">
      <c r="A519" s="571" t="s">
        <v>18518</v>
      </c>
      <c r="B519" s="572" t="s">
        <v>18518</v>
      </c>
    </row>
    <row r="520" spans="1:2" x14ac:dyDescent="0.2">
      <c r="A520" s="571" t="s">
        <v>19087</v>
      </c>
      <c r="B520" s="572" t="s">
        <v>19087</v>
      </c>
    </row>
  </sheetData>
  <autoFilter ref="A1:B1" xr:uid="{00000000-0009-0000-0000-000078000000}"/>
  <sortState xmlns:xlrd2="http://schemas.microsoft.com/office/spreadsheetml/2017/richdata2" ref="A2:B517">
    <sortCondition ref="A2:A517"/>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E358"/>
  <sheetViews>
    <sheetView zoomScaleNormal="100" workbookViewId="0">
      <selection activeCell="B290" sqref="B290"/>
    </sheetView>
  </sheetViews>
  <sheetFormatPr defaultRowHeight="15" x14ac:dyDescent="0.2"/>
  <cols>
    <col min="1" max="1" width="7.33203125" bestFit="1" customWidth="1"/>
    <col min="2" max="2" width="106" bestFit="1" customWidth="1"/>
  </cols>
  <sheetData>
    <row r="1" spans="1:5" s="4" customFormat="1" ht="15.75" x14ac:dyDescent="0.25">
      <c r="A1" s="558" t="s">
        <v>9978</v>
      </c>
      <c r="B1" s="558" t="s">
        <v>6</v>
      </c>
    </row>
    <row r="2" spans="1:5" ht="15.75" x14ac:dyDescent="0.25">
      <c r="A2" s="527">
        <v>2</v>
      </c>
      <c r="B2" s="245" t="s">
        <v>8794</v>
      </c>
      <c r="D2" s="235"/>
      <c r="E2" s="235"/>
    </row>
    <row r="3" spans="1:5" x14ac:dyDescent="0.2">
      <c r="A3" s="564">
        <v>3</v>
      </c>
      <c r="B3" s="565" t="s">
        <v>22795</v>
      </c>
    </row>
    <row r="4" spans="1:5" x14ac:dyDescent="0.2">
      <c r="A4" s="564">
        <v>4</v>
      </c>
      <c r="B4" s="565" t="s">
        <v>22796</v>
      </c>
    </row>
    <row r="5" spans="1:5" ht="15.75" x14ac:dyDescent="0.25">
      <c r="A5" s="527">
        <v>5</v>
      </c>
      <c r="B5" s="245" t="s">
        <v>8791</v>
      </c>
      <c r="D5" s="235"/>
      <c r="E5" s="235"/>
    </row>
    <row r="6" spans="1:5" ht="15.75" x14ac:dyDescent="0.25">
      <c r="A6" s="527">
        <v>6</v>
      </c>
      <c r="B6" s="245" t="s">
        <v>8795</v>
      </c>
      <c r="D6" s="235"/>
      <c r="E6" s="235"/>
    </row>
    <row r="7" spans="1:5" ht="15.75" x14ac:dyDescent="0.25">
      <c r="A7" s="527">
        <v>7</v>
      </c>
      <c r="B7" s="245" t="s">
        <v>8799</v>
      </c>
      <c r="D7" s="235"/>
      <c r="E7" s="235"/>
    </row>
    <row r="8" spans="1:5" x14ac:dyDescent="0.2">
      <c r="A8" s="564">
        <v>8</v>
      </c>
      <c r="B8" s="565" t="s">
        <v>22797</v>
      </c>
    </row>
    <row r="9" spans="1:5" x14ac:dyDescent="0.2">
      <c r="A9" s="564">
        <v>9</v>
      </c>
      <c r="B9" s="565" t="s">
        <v>22798</v>
      </c>
    </row>
    <row r="10" spans="1:5" ht="15.75" x14ac:dyDescent="0.25">
      <c r="A10" s="527">
        <v>10</v>
      </c>
      <c r="B10" s="245" t="s">
        <v>8798</v>
      </c>
      <c r="D10" s="235"/>
      <c r="E10" s="235"/>
    </row>
    <row r="11" spans="1:5" ht="15.75" x14ac:dyDescent="0.25">
      <c r="A11" s="527">
        <v>11</v>
      </c>
      <c r="B11" s="245" t="s">
        <v>8800</v>
      </c>
      <c r="D11" s="235"/>
      <c r="E11" s="235"/>
    </row>
    <row r="12" spans="1:5" ht="15.75" x14ac:dyDescent="0.25">
      <c r="A12" s="527">
        <v>12</v>
      </c>
      <c r="B12" s="245" t="s">
        <v>8802</v>
      </c>
      <c r="D12" s="235"/>
      <c r="E12" s="235"/>
    </row>
    <row r="13" spans="1:5" x14ac:dyDescent="0.2">
      <c r="A13" s="564">
        <v>13</v>
      </c>
      <c r="B13" s="565" t="s">
        <v>22799</v>
      </c>
    </row>
    <row r="14" spans="1:5" x14ac:dyDescent="0.2">
      <c r="A14" s="564">
        <v>14</v>
      </c>
      <c r="B14" s="565" t="s">
        <v>22800</v>
      </c>
    </row>
    <row r="15" spans="1:5" ht="15.75" x14ac:dyDescent="0.25">
      <c r="A15" s="527">
        <v>15</v>
      </c>
      <c r="B15" s="245" t="s">
        <v>8801</v>
      </c>
      <c r="D15" s="235"/>
      <c r="E15" s="235"/>
    </row>
    <row r="16" spans="1:5" ht="15.75" x14ac:dyDescent="0.25">
      <c r="A16" s="527">
        <v>16</v>
      </c>
      <c r="B16" s="245" t="s">
        <v>8803</v>
      </c>
      <c r="D16" s="235"/>
      <c r="E16" s="235"/>
    </row>
    <row r="17" spans="1:5" x14ac:dyDescent="0.2">
      <c r="A17" s="564">
        <v>17</v>
      </c>
      <c r="B17" s="565" t="s">
        <v>8796</v>
      </c>
    </row>
    <row r="18" spans="1:5" x14ac:dyDescent="0.2">
      <c r="A18" s="564">
        <v>18</v>
      </c>
      <c r="B18" s="565" t="s">
        <v>22801</v>
      </c>
    </row>
    <row r="19" spans="1:5" x14ac:dyDescent="0.2">
      <c r="A19" s="564">
        <v>19</v>
      </c>
      <c r="B19" s="565" t="s">
        <v>8807</v>
      </c>
    </row>
    <row r="20" spans="1:5" x14ac:dyDescent="0.2">
      <c r="A20" s="564">
        <v>20</v>
      </c>
      <c r="B20" s="565" t="s">
        <v>22802</v>
      </c>
    </row>
    <row r="21" spans="1:5" x14ac:dyDescent="0.2">
      <c r="A21" s="564">
        <v>21</v>
      </c>
      <c r="B21" s="565" t="s">
        <v>22803</v>
      </c>
    </row>
    <row r="22" spans="1:5" x14ac:dyDescent="0.2">
      <c r="A22" s="564">
        <v>22</v>
      </c>
      <c r="B22" s="565" t="s">
        <v>8806</v>
      </c>
    </row>
    <row r="23" spans="1:5" x14ac:dyDescent="0.2">
      <c r="A23" s="564">
        <v>23</v>
      </c>
      <c r="B23" s="565" t="s">
        <v>22804</v>
      </c>
    </row>
    <row r="24" spans="1:5" x14ac:dyDescent="0.2">
      <c r="A24" s="564">
        <v>32</v>
      </c>
      <c r="B24" s="565" t="s">
        <v>22805</v>
      </c>
    </row>
    <row r="25" spans="1:5" x14ac:dyDescent="0.2">
      <c r="A25" s="564">
        <v>33</v>
      </c>
      <c r="B25" s="565" t="s">
        <v>22806</v>
      </c>
    </row>
    <row r="26" spans="1:5" x14ac:dyDescent="0.2">
      <c r="A26" s="564">
        <v>34</v>
      </c>
      <c r="B26" s="565" t="s">
        <v>22807</v>
      </c>
    </row>
    <row r="27" spans="1:5" ht="15.75" x14ac:dyDescent="0.25">
      <c r="A27" s="527">
        <v>35</v>
      </c>
      <c r="B27" s="245" t="s">
        <v>22808</v>
      </c>
      <c r="D27" s="235"/>
      <c r="E27" s="235"/>
    </row>
    <row r="28" spans="1:5" x14ac:dyDescent="0.2">
      <c r="A28" s="564">
        <v>36</v>
      </c>
      <c r="B28" s="565" t="s">
        <v>22809</v>
      </c>
    </row>
    <row r="29" spans="1:5" ht="15.75" x14ac:dyDescent="0.25">
      <c r="A29" s="527">
        <v>37</v>
      </c>
      <c r="B29" s="245" t="s">
        <v>8809</v>
      </c>
      <c r="D29" s="235"/>
      <c r="E29" s="235"/>
    </row>
    <row r="30" spans="1:5" x14ac:dyDescent="0.2">
      <c r="A30" s="564">
        <v>38</v>
      </c>
      <c r="B30" s="565" t="s">
        <v>22810</v>
      </c>
    </row>
    <row r="31" spans="1:5" x14ac:dyDescent="0.2">
      <c r="A31" s="564">
        <v>39</v>
      </c>
      <c r="B31" s="565" t="s">
        <v>22811</v>
      </c>
    </row>
    <row r="32" spans="1:5" ht="15.75" x14ac:dyDescent="0.25">
      <c r="A32" s="527">
        <v>40</v>
      </c>
      <c r="B32" s="245" t="s">
        <v>8808</v>
      </c>
      <c r="D32" s="235"/>
      <c r="E32" s="235"/>
    </row>
    <row r="33" spans="1:5" ht="15.75" x14ac:dyDescent="0.25">
      <c r="A33" s="527">
        <v>42</v>
      </c>
      <c r="B33" s="245" t="s">
        <v>8811</v>
      </c>
      <c r="D33" s="235"/>
      <c r="E33" s="235"/>
    </row>
    <row r="34" spans="1:5" x14ac:dyDescent="0.2">
      <c r="A34" s="564">
        <v>43</v>
      </c>
      <c r="B34" s="565" t="s">
        <v>22812</v>
      </c>
    </row>
    <row r="35" spans="1:5" x14ac:dyDescent="0.2">
      <c r="A35" s="564">
        <v>44</v>
      </c>
      <c r="B35" s="565" t="s">
        <v>22813</v>
      </c>
    </row>
    <row r="36" spans="1:5" ht="15.75" x14ac:dyDescent="0.25">
      <c r="A36" s="527">
        <v>45</v>
      </c>
      <c r="B36" s="245" t="s">
        <v>8810</v>
      </c>
      <c r="D36" s="235"/>
      <c r="E36" s="235"/>
    </row>
    <row r="37" spans="1:5" ht="15.75" x14ac:dyDescent="0.25">
      <c r="A37" s="527">
        <v>47</v>
      </c>
      <c r="B37" s="245" t="s">
        <v>8813</v>
      </c>
      <c r="D37" s="235"/>
      <c r="E37" s="235"/>
    </row>
    <row r="38" spans="1:5" x14ac:dyDescent="0.2">
      <c r="A38" s="564">
        <v>48</v>
      </c>
      <c r="B38" s="565" t="s">
        <v>22814</v>
      </c>
    </row>
    <row r="39" spans="1:5" x14ac:dyDescent="0.2">
      <c r="A39" s="564">
        <v>49</v>
      </c>
      <c r="B39" s="565" t="s">
        <v>22815</v>
      </c>
    </row>
    <row r="40" spans="1:5" ht="15.75" x14ac:dyDescent="0.25">
      <c r="A40" s="527">
        <v>50</v>
      </c>
      <c r="B40" s="245" t="s">
        <v>8812</v>
      </c>
      <c r="D40" s="235"/>
      <c r="E40" s="235"/>
    </row>
    <row r="41" spans="1:5" x14ac:dyDescent="0.2">
      <c r="A41" s="564">
        <v>51</v>
      </c>
      <c r="B41" s="565" t="s">
        <v>8797</v>
      </c>
    </row>
    <row r="42" spans="1:5" x14ac:dyDescent="0.2">
      <c r="A42" s="564">
        <v>52</v>
      </c>
      <c r="B42" s="565" t="s">
        <v>8804</v>
      </c>
    </row>
    <row r="43" spans="1:5" x14ac:dyDescent="0.2">
      <c r="A43" s="564">
        <v>53</v>
      </c>
      <c r="B43" s="565" t="s">
        <v>22816</v>
      </c>
    </row>
    <row r="44" spans="1:5" x14ac:dyDescent="0.2">
      <c r="A44" s="564">
        <v>54</v>
      </c>
      <c r="B44" s="565" t="s">
        <v>22817</v>
      </c>
    </row>
    <row r="45" spans="1:5" x14ac:dyDescent="0.2">
      <c r="A45" s="564">
        <v>55</v>
      </c>
      <c r="B45" s="565" t="s">
        <v>8805</v>
      </c>
    </row>
    <row r="46" spans="1:5" x14ac:dyDescent="0.2">
      <c r="A46" s="564">
        <v>56</v>
      </c>
      <c r="B46" s="565" t="s">
        <v>22818</v>
      </c>
    </row>
    <row r="47" spans="1:5" x14ac:dyDescent="0.2">
      <c r="A47" s="564">
        <v>57</v>
      </c>
      <c r="B47" s="565" t="s">
        <v>22819</v>
      </c>
    </row>
    <row r="48" spans="1:5" x14ac:dyDescent="0.2">
      <c r="A48" s="564">
        <v>58</v>
      </c>
      <c r="B48" s="565" t="s">
        <v>22820</v>
      </c>
    </row>
    <row r="49" spans="1:5" x14ac:dyDescent="0.2">
      <c r="A49" s="564">
        <v>59</v>
      </c>
      <c r="B49" s="565" t="s">
        <v>22821</v>
      </c>
    </row>
    <row r="50" spans="1:5" x14ac:dyDescent="0.2">
      <c r="A50" s="564">
        <v>60</v>
      </c>
      <c r="B50" s="565" t="s">
        <v>22822</v>
      </c>
    </row>
    <row r="51" spans="1:5" x14ac:dyDescent="0.2">
      <c r="A51" s="564">
        <v>61</v>
      </c>
      <c r="B51" s="565" t="s">
        <v>22823</v>
      </c>
    </row>
    <row r="52" spans="1:5" x14ac:dyDescent="0.2">
      <c r="A52" s="564">
        <v>62</v>
      </c>
      <c r="B52" s="565" t="s">
        <v>22824</v>
      </c>
    </row>
    <row r="53" spans="1:5" x14ac:dyDescent="0.2">
      <c r="A53" s="564">
        <v>63</v>
      </c>
      <c r="B53" s="565" t="s">
        <v>22825</v>
      </c>
    </row>
    <row r="54" spans="1:5" x14ac:dyDescent="0.2">
      <c r="A54" s="564">
        <v>64</v>
      </c>
      <c r="B54" s="565" t="s">
        <v>22826</v>
      </c>
    </row>
    <row r="55" spans="1:5" x14ac:dyDescent="0.2">
      <c r="A55" s="564">
        <v>65</v>
      </c>
      <c r="B55" s="565" t="s">
        <v>22827</v>
      </c>
    </row>
    <row r="56" spans="1:5" x14ac:dyDescent="0.2">
      <c r="A56" s="564">
        <v>66</v>
      </c>
      <c r="B56" s="565" t="s">
        <v>22828</v>
      </c>
    </row>
    <row r="57" spans="1:5" x14ac:dyDescent="0.2">
      <c r="A57" s="564">
        <v>67</v>
      </c>
      <c r="B57" s="565" t="s">
        <v>22829</v>
      </c>
    </row>
    <row r="58" spans="1:5" x14ac:dyDescent="0.2">
      <c r="A58" s="564">
        <v>68</v>
      </c>
      <c r="B58" s="565" t="s">
        <v>22830</v>
      </c>
    </row>
    <row r="59" spans="1:5" ht="15.75" x14ac:dyDescent="0.25">
      <c r="A59" s="527">
        <v>69</v>
      </c>
      <c r="B59" s="245" t="s">
        <v>8814</v>
      </c>
      <c r="D59" s="235"/>
      <c r="E59" s="235"/>
    </row>
    <row r="60" spans="1:5" ht="15.75" x14ac:dyDescent="0.25">
      <c r="A60" s="527">
        <v>70</v>
      </c>
      <c r="B60" s="245" t="s">
        <v>8815</v>
      </c>
      <c r="D60" s="235"/>
      <c r="E60" s="235"/>
    </row>
    <row r="61" spans="1:5" ht="15.75" x14ac:dyDescent="0.25">
      <c r="A61" s="527">
        <v>71</v>
      </c>
      <c r="B61" s="245" t="s">
        <v>8816</v>
      </c>
      <c r="D61" s="235"/>
      <c r="E61" s="235"/>
    </row>
    <row r="62" spans="1:5" ht="15.75" x14ac:dyDescent="0.25">
      <c r="A62" s="527">
        <v>72</v>
      </c>
      <c r="B62" s="245" t="s">
        <v>8817</v>
      </c>
      <c r="D62" s="235"/>
      <c r="E62" s="235"/>
    </row>
    <row r="63" spans="1:5" ht="15.75" x14ac:dyDescent="0.25">
      <c r="A63" s="527">
        <v>73</v>
      </c>
      <c r="B63" s="245" t="s">
        <v>8818</v>
      </c>
      <c r="D63" s="235"/>
      <c r="E63" s="235"/>
    </row>
    <row r="64" spans="1:5" ht="15.75" x14ac:dyDescent="0.25">
      <c r="A64" s="527">
        <v>74</v>
      </c>
      <c r="B64" s="245" t="s">
        <v>8819</v>
      </c>
      <c r="D64" s="235"/>
      <c r="E64" s="235"/>
    </row>
    <row r="65" spans="1:5" ht="15.75" x14ac:dyDescent="0.25">
      <c r="A65" s="527">
        <v>75</v>
      </c>
      <c r="B65" s="245" t="s">
        <v>8820</v>
      </c>
      <c r="D65" s="235"/>
      <c r="E65" s="235"/>
    </row>
    <row r="66" spans="1:5" ht="15.75" x14ac:dyDescent="0.25">
      <c r="A66" s="527">
        <v>76</v>
      </c>
      <c r="B66" s="245" t="s">
        <v>8821</v>
      </c>
      <c r="D66" s="235"/>
      <c r="E66" s="235"/>
    </row>
    <row r="67" spans="1:5" ht="15.75" x14ac:dyDescent="0.25">
      <c r="A67" s="527">
        <v>77</v>
      </c>
      <c r="B67" s="245" t="s">
        <v>8822</v>
      </c>
      <c r="D67" s="235"/>
      <c r="E67" s="235"/>
    </row>
    <row r="68" spans="1:5" ht="15.75" x14ac:dyDescent="0.25">
      <c r="A68" s="527">
        <v>78</v>
      </c>
      <c r="B68" s="245" t="s">
        <v>8823</v>
      </c>
      <c r="D68" s="235"/>
      <c r="E68" s="235"/>
    </row>
    <row r="69" spans="1:5" ht="15.75" x14ac:dyDescent="0.25">
      <c r="A69" s="527">
        <v>79</v>
      </c>
      <c r="B69" s="245" t="s">
        <v>8824</v>
      </c>
      <c r="D69" s="235"/>
      <c r="E69" s="235"/>
    </row>
    <row r="70" spans="1:5" ht="15.75" x14ac:dyDescent="0.25">
      <c r="A70" s="527">
        <v>80</v>
      </c>
      <c r="B70" s="245" t="s">
        <v>8825</v>
      </c>
      <c r="D70" s="235"/>
      <c r="E70" s="235"/>
    </row>
    <row r="71" spans="1:5" ht="15.75" x14ac:dyDescent="0.25">
      <c r="A71" s="527">
        <v>81</v>
      </c>
      <c r="B71" s="245" t="s">
        <v>8826</v>
      </c>
      <c r="D71" s="235"/>
      <c r="E71" s="235"/>
    </row>
    <row r="72" spans="1:5" ht="15.75" x14ac:dyDescent="0.25">
      <c r="A72" s="527">
        <v>82</v>
      </c>
      <c r="B72" s="245" t="s">
        <v>8827</v>
      </c>
      <c r="D72" s="235"/>
      <c r="E72" s="235"/>
    </row>
    <row r="73" spans="1:5" ht="15.75" x14ac:dyDescent="0.25">
      <c r="A73" s="527">
        <v>83</v>
      </c>
      <c r="B73" s="245" t="s">
        <v>8828</v>
      </c>
      <c r="D73" s="235"/>
      <c r="E73" s="235"/>
    </row>
    <row r="74" spans="1:5" ht="15.75" x14ac:dyDescent="0.25">
      <c r="A74" s="527">
        <v>84</v>
      </c>
      <c r="B74" s="245" t="s">
        <v>8829</v>
      </c>
      <c r="D74" s="235"/>
      <c r="E74" s="235"/>
    </row>
    <row r="75" spans="1:5" x14ac:dyDescent="0.2">
      <c r="A75" s="564">
        <v>85</v>
      </c>
      <c r="B75" s="565" t="s">
        <v>22831</v>
      </c>
    </row>
    <row r="76" spans="1:5" x14ac:dyDescent="0.2">
      <c r="A76" s="564">
        <v>86</v>
      </c>
      <c r="B76" s="565" t="s">
        <v>22832</v>
      </c>
    </row>
    <row r="77" spans="1:5" x14ac:dyDescent="0.2">
      <c r="A77" s="564">
        <v>87</v>
      </c>
      <c r="B77" s="565" t="s">
        <v>22833</v>
      </c>
    </row>
    <row r="78" spans="1:5" x14ac:dyDescent="0.2">
      <c r="A78" s="564">
        <v>88</v>
      </c>
      <c r="B78" s="565" t="s">
        <v>22834</v>
      </c>
    </row>
    <row r="79" spans="1:5" x14ac:dyDescent="0.2">
      <c r="A79" s="564">
        <v>89</v>
      </c>
      <c r="B79" s="565" t="s">
        <v>22835</v>
      </c>
    </row>
    <row r="80" spans="1:5" x14ac:dyDescent="0.2">
      <c r="A80" s="564">
        <v>90</v>
      </c>
      <c r="B80" s="565" t="s">
        <v>22836</v>
      </c>
    </row>
    <row r="81" spans="1:5" x14ac:dyDescent="0.2">
      <c r="A81" s="564">
        <v>91</v>
      </c>
      <c r="B81" s="565" t="s">
        <v>22837</v>
      </c>
    </row>
    <row r="82" spans="1:5" x14ac:dyDescent="0.2">
      <c r="A82" s="564">
        <v>92</v>
      </c>
      <c r="B82" s="565" t="s">
        <v>22838</v>
      </c>
    </row>
    <row r="83" spans="1:5" x14ac:dyDescent="0.2">
      <c r="A83" s="564">
        <v>93</v>
      </c>
      <c r="B83" s="565" t="s">
        <v>22839</v>
      </c>
    </row>
    <row r="84" spans="1:5" x14ac:dyDescent="0.2">
      <c r="A84" s="564">
        <v>94</v>
      </c>
      <c r="B84" s="565" t="s">
        <v>22840</v>
      </c>
    </row>
    <row r="85" spans="1:5" x14ac:dyDescent="0.2">
      <c r="A85" s="564">
        <v>95</v>
      </c>
      <c r="B85" s="565" t="s">
        <v>22841</v>
      </c>
    </row>
    <row r="86" spans="1:5" x14ac:dyDescent="0.2">
      <c r="A86" s="564">
        <v>96</v>
      </c>
      <c r="B86" s="565" t="s">
        <v>22842</v>
      </c>
    </row>
    <row r="87" spans="1:5" x14ac:dyDescent="0.2">
      <c r="A87" s="564">
        <v>97</v>
      </c>
      <c r="B87" s="565" t="s">
        <v>22843</v>
      </c>
    </row>
    <row r="88" spans="1:5" ht="15.75" x14ac:dyDescent="0.25">
      <c r="A88" s="527">
        <v>100</v>
      </c>
      <c r="B88" s="245" t="s">
        <v>8830</v>
      </c>
      <c r="D88" s="235"/>
      <c r="E88" s="235"/>
    </row>
    <row r="89" spans="1:5" x14ac:dyDescent="0.2">
      <c r="A89" s="564">
        <v>101</v>
      </c>
      <c r="B89" s="565" t="s">
        <v>22844</v>
      </c>
    </row>
    <row r="90" spans="1:5" x14ac:dyDescent="0.2">
      <c r="A90" s="564">
        <v>102</v>
      </c>
      <c r="B90" s="565" t="s">
        <v>22845</v>
      </c>
    </row>
    <row r="91" spans="1:5" x14ac:dyDescent="0.2">
      <c r="A91" s="564">
        <v>103</v>
      </c>
      <c r="B91" s="565" t="s">
        <v>22846</v>
      </c>
    </row>
    <row r="92" spans="1:5" x14ac:dyDescent="0.2">
      <c r="A92" s="564">
        <v>104</v>
      </c>
      <c r="B92" s="565" t="s">
        <v>22847</v>
      </c>
    </row>
    <row r="93" spans="1:5" ht="15.75" x14ac:dyDescent="0.25">
      <c r="A93" s="527">
        <v>105</v>
      </c>
      <c r="B93" s="245" t="s">
        <v>8831</v>
      </c>
      <c r="D93" s="235"/>
      <c r="E93" s="235"/>
    </row>
    <row r="94" spans="1:5" ht="15.75" x14ac:dyDescent="0.25">
      <c r="A94" s="527">
        <v>106</v>
      </c>
      <c r="B94" s="245" t="s">
        <v>8832</v>
      </c>
      <c r="D94" s="235"/>
      <c r="E94" s="235"/>
    </row>
    <row r="95" spans="1:5" ht="15.75" x14ac:dyDescent="0.25">
      <c r="A95" s="527">
        <v>107</v>
      </c>
      <c r="B95" s="245" t="s">
        <v>8833</v>
      </c>
      <c r="D95" s="235"/>
      <c r="E95" s="235"/>
    </row>
    <row r="96" spans="1:5" ht="15.75" x14ac:dyDescent="0.25">
      <c r="A96" s="527">
        <v>108</v>
      </c>
      <c r="B96" s="245" t="s">
        <v>8834</v>
      </c>
      <c r="D96" s="235"/>
      <c r="E96" s="235"/>
    </row>
    <row r="97" spans="1:5" x14ac:dyDescent="0.2">
      <c r="A97" s="564">
        <v>109</v>
      </c>
      <c r="B97" s="565" t="s">
        <v>22848</v>
      </c>
    </row>
    <row r="98" spans="1:5" x14ac:dyDescent="0.2">
      <c r="A98" s="564">
        <v>110</v>
      </c>
      <c r="B98" s="565" t="s">
        <v>22849</v>
      </c>
    </row>
    <row r="99" spans="1:5" x14ac:dyDescent="0.2">
      <c r="A99" s="564">
        <v>111</v>
      </c>
      <c r="B99" s="565" t="s">
        <v>22850</v>
      </c>
    </row>
    <row r="100" spans="1:5" x14ac:dyDescent="0.2">
      <c r="A100" s="564">
        <v>112</v>
      </c>
      <c r="B100" s="565" t="s">
        <v>22851</v>
      </c>
    </row>
    <row r="101" spans="1:5" ht="15.75" x14ac:dyDescent="0.25">
      <c r="A101" s="527">
        <v>113</v>
      </c>
      <c r="B101" s="245" t="s">
        <v>8835</v>
      </c>
      <c r="D101" s="235"/>
      <c r="E101" s="235"/>
    </row>
    <row r="102" spans="1:5" ht="15.75" x14ac:dyDescent="0.25">
      <c r="A102" s="527">
        <v>114</v>
      </c>
      <c r="B102" s="245" t="s">
        <v>8836</v>
      </c>
      <c r="D102" s="235"/>
      <c r="E102" s="235"/>
    </row>
    <row r="103" spans="1:5" ht="15.75" x14ac:dyDescent="0.25">
      <c r="A103" s="527">
        <v>115</v>
      </c>
      <c r="B103" s="245" t="s">
        <v>8837</v>
      </c>
      <c r="D103" s="235"/>
      <c r="E103" s="235"/>
    </row>
    <row r="104" spans="1:5" x14ac:dyDescent="0.2">
      <c r="A104" s="564">
        <v>116</v>
      </c>
      <c r="B104" s="565" t="s">
        <v>22852</v>
      </c>
    </row>
    <row r="105" spans="1:5" x14ac:dyDescent="0.2">
      <c r="A105" s="564">
        <v>117</v>
      </c>
      <c r="B105" s="565" t="s">
        <v>22853</v>
      </c>
    </row>
    <row r="106" spans="1:5" x14ac:dyDescent="0.2">
      <c r="A106" s="564">
        <v>118</v>
      </c>
      <c r="B106" s="565" t="s">
        <v>22854</v>
      </c>
    </row>
    <row r="107" spans="1:5" x14ac:dyDescent="0.2">
      <c r="A107" s="564">
        <v>119</v>
      </c>
      <c r="B107" s="565" t="s">
        <v>22855</v>
      </c>
    </row>
    <row r="108" spans="1:5" x14ac:dyDescent="0.2">
      <c r="A108" s="564">
        <v>120</v>
      </c>
      <c r="B108" s="565" t="s">
        <v>22856</v>
      </c>
    </row>
    <row r="109" spans="1:5" x14ac:dyDescent="0.2">
      <c r="A109" s="564">
        <v>121</v>
      </c>
      <c r="B109" s="565" t="s">
        <v>22857</v>
      </c>
    </row>
    <row r="110" spans="1:5" x14ac:dyDescent="0.2">
      <c r="A110" s="564">
        <v>122</v>
      </c>
      <c r="B110" s="565" t="s">
        <v>22858</v>
      </c>
    </row>
    <row r="111" spans="1:5" x14ac:dyDescent="0.2">
      <c r="A111" s="564">
        <v>123</v>
      </c>
      <c r="B111" s="565" t="s">
        <v>22859</v>
      </c>
    </row>
    <row r="112" spans="1:5" x14ac:dyDescent="0.2">
      <c r="A112" s="564">
        <v>124</v>
      </c>
      <c r="B112" s="565" t="s">
        <v>22860</v>
      </c>
    </row>
    <row r="113" spans="1:5" x14ac:dyDescent="0.2">
      <c r="A113" s="566">
        <v>125</v>
      </c>
      <c r="B113" s="263" t="s">
        <v>22861</v>
      </c>
    </row>
    <row r="114" spans="1:5" ht="15.75" x14ac:dyDescent="0.25">
      <c r="A114" s="513">
        <v>126</v>
      </c>
      <c r="B114" s="261" t="s">
        <v>8838</v>
      </c>
      <c r="D114" s="235"/>
      <c r="E114" s="235"/>
    </row>
    <row r="115" spans="1:5" x14ac:dyDescent="0.2">
      <c r="A115" s="566">
        <v>127</v>
      </c>
      <c r="B115" s="263" t="s">
        <v>22862</v>
      </c>
    </row>
    <row r="116" spans="1:5" ht="15.75" x14ac:dyDescent="0.25">
      <c r="A116" s="513">
        <v>128</v>
      </c>
      <c r="B116" s="261" t="s">
        <v>8839</v>
      </c>
      <c r="D116" s="235"/>
      <c r="E116" s="235"/>
    </row>
    <row r="117" spans="1:5" x14ac:dyDescent="0.2">
      <c r="A117" s="566">
        <v>129</v>
      </c>
      <c r="B117" s="263" t="s">
        <v>22863</v>
      </c>
    </row>
    <row r="118" spans="1:5" ht="15.75" x14ac:dyDescent="0.25">
      <c r="A118" s="513">
        <v>130</v>
      </c>
      <c r="B118" s="261" t="s">
        <v>8840</v>
      </c>
      <c r="D118" s="235"/>
      <c r="E118" s="235"/>
    </row>
    <row r="119" spans="1:5" x14ac:dyDescent="0.2">
      <c r="A119" s="566">
        <v>131</v>
      </c>
      <c r="B119" s="263" t="s">
        <v>22864</v>
      </c>
    </row>
    <row r="120" spans="1:5" ht="15.75" x14ac:dyDescent="0.25">
      <c r="A120" s="513">
        <v>132</v>
      </c>
      <c r="B120" s="261" t="s">
        <v>8841</v>
      </c>
      <c r="D120" s="235"/>
      <c r="E120" s="235"/>
    </row>
    <row r="121" spans="1:5" x14ac:dyDescent="0.2">
      <c r="A121" s="566">
        <v>133</v>
      </c>
      <c r="B121" s="263" t="s">
        <v>8842</v>
      </c>
    </row>
    <row r="122" spans="1:5" x14ac:dyDescent="0.2">
      <c r="A122" s="566">
        <v>134</v>
      </c>
      <c r="B122" s="263" t="s">
        <v>22865</v>
      </c>
    </row>
    <row r="123" spans="1:5" ht="15.75" x14ac:dyDescent="0.25">
      <c r="A123" s="513">
        <v>135</v>
      </c>
      <c r="B123" s="261" t="s">
        <v>8843</v>
      </c>
      <c r="D123" s="235"/>
      <c r="E123" s="235"/>
    </row>
    <row r="124" spans="1:5" x14ac:dyDescent="0.2">
      <c r="A124" s="566">
        <v>136</v>
      </c>
      <c r="B124" s="263" t="s">
        <v>8844</v>
      </c>
    </row>
    <row r="125" spans="1:5" x14ac:dyDescent="0.2">
      <c r="A125" s="566">
        <v>137</v>
      </c>
      <c r="B125" s="263" t="s">
        <v>8845</v>
      </c>
    </row>
    <row r="126" spans="1:5" x14ac:dyDescent="0.2">
      <c r="A126" s="566">
        <v>138</v>
      </c>
      <c r="B126" s="263" t="s">
        <v>8846</v>
      </c>
    </row>
    <row r="127" spans="1:5" x14ac:dyDescent="0.2">
      <c r="A127" s="566">
        <v>139</v>
      </c>
      <c r="B127" s="263" t="s">
        <v>8847</v>
      </c>
    </row>
    <row r="128" spans="1:5" x14ac:dyDescent="0.2">
      <c r="A128" s="566">
        <v>140</v>
      </c>
      <c r="B128" s="263" t="s">
        <v>8848</v>
      </c>
    </row>
    <row r="129" spans="1:5" x14ac:dyDescent="0.2">
      <c r="A129" s="566">
        <v>141</v>
      </c>
      <c r="B129" s="263" t="s">
        <v>8849</v>
      </c>
    </row>
    <row r="130" spans="1:5" x14ac:dyDescent="0.2">
      <c r="A130" s="566">
        <v>142</v>
      </c>
      <c r="B130" s="263" t="s">
        <v>8851</v>
      </c>
    </row>
    <row r="131" spans="1:5" x14ac:dyDescent="0.2">
      <c r="A131" s="566">
        <v>143</v>
      </c>
      <c r="B131" s="263" t="s">
        <v>8850</v>
      </c>
    </row>
    <row r="132" spans="1:5" x14ac:dyDescent="0.2">
      <c r="A132" s="566">
        <v>144</v>
      </c>
      <c r="B132" s="263" t="s">
        <v>8852</v>
      </c>
    </row>
    <row r="133" spans="1:5" x14ac:dyDescent="0.2">
      <c r="A133" s="566">
        <v>145</v>
      </c>
      <c r="B133" s="263" t="s">
        <v>8853</v>
      </c>
    </row>
    <row r="134" spans="1:5" x14ac:dyDescent="0.2">
      <c r="A134" s="566">
        <v>146</v>
      </c>
      <c r="B134" s="263" t="s">
        <v>8854</v>
      </c>
    </row>
    <row r="135" spans="1:5" x14ac:dyDescent="0.2">
      <c r="A135" s="566">
        <v>147</v>
      </c>
      <c r="B135" s="263" t="s">
        <v>8855</v>
      </c>
    </row>
    <row r="136" spans="1:5" ht="15.75" x14ac:dyDescent="0.25">
      <c r="A136" s="513">
        <v>148</v>
      </c>
      <c r="B136" s="261" t="s">
        <v>8856</v>
      </c>
      <c r="D136" s="235"/>
      <c r="E136" s="235"/>
    </row>
    <row r="137" spans="1:5" ht="15.75" x14ac:dyDescent="0.25">
      <c r="A137" s="513">
        <v>149</v>
      </c>
      <c r="B137" s="261" t="s">
        <v>8857</v>
      </c>
      <c r="D137" s="235"/>
      <c r="E137" s="235"/>
    </row>
    <row r="138" spans="1:5" ht="15.75" x14ac:dyDescent="0.25">
      <c r="A138" s="513">
        <v>150</v>
      </c>
      <c r="B138" s="261" t="s">
        <v>8858</v>
      </c>
      <c r="D138" s="235"/>
      <c r="E138" s="235"/>
    </row>
    <row r="139" spans="1:5" ht="15.75" x14ac:dyDescent="0.25">
      <c r="A139" s="513">
        <v>151</v>
      </c>
      <c r="B139" s="261" t="s">
        <v>8859</v>
      </c>
      <c r="D139" s="235"/>
      <c r="E139" s="235"/>
    </row>
    <row r="140" spans="1:5" ht="15.75" x14ac:dyDescent="0.25">
      <c r="A140" s="513">
        <v>152</v>
      </c>
      <c r="B140" s="261" t="s">
        <v>8860</v>
      </c>
      <c r="D140" s="235"/>
      <c r="E140" s="235"/>
    </row>
    <row r="141" spans="1:5" ht="15.75" x14ac:dyDescent="0.25">
      <c r="A141" s="513">
        <v>153</v>
      </c>
      <c r="B141" s="261" t="s">
        <v>8861</v>
      </c>
      <c r="D141" s="235"/>
      <c r="E141" s="235"/>
    </row>
    <row r="142" spans="1:5" ht="15.75" x14ac:dyDescent="0.25">
      <c r="A142" s="513">
        <v>154</v>
      </c>
      <c r="B142" s="261" t="s">
        <v>8862</v>
      </c>
      <c r="D142" s="235"/>
      <c r="E142" s="235"/>
    </row>
    <row r="143" spans="1:5" ht="15.75" x14ac:dyDescent="0.25">
      <c r="A143" s="513">
        <v>155</v>
      </c>
      <c r="B143" s="261" t="s">
        <v>8863</v>
      </c>
      <c r="D143" s="235"/>
      <c r="E143" s="235"/>
    </row>
    <row r="144" spans="1:5" ht="15.75" x14ac:dyDescent="0.25">
      <c r="A144" s="513">
        <v>156</v>
      </c>
      <c r="B144" s="261" t="s">
        <v>8864</v>
      </c>
      <c r="D144" s="235"/>
      <c r="E144" s="235"/>
    </row>
    <row r="145" spans="1:5" ht="15.75" x14ac:dyDescent="0.25">
      <c r="A145" s="513">
        <v>157</v>
      </c>
      <c r="B145" s="261" t="s">
        <v>8865</v>
      </c>
      <c r="D145" s="235"/>
      <c r="E145" s="235"/>
    </row>
    <row r="146" spans="1:5" ht="15.75" x14ac:dyDescent="0.25">
      <c r="A146" s="567">
        <v>158</v>
      </c>
      <c r="B146" s="568" t="s">
        <v>8866</v>
      </c>
      <c r="D146" s="235"/>
      <c r="E146" s="235"/>
    </row>
    <row r="147" spans="1:5" ht="15.75" x14ac:dyDescent="0.25">
      <c r="A147" s="567">
        <v>159</v>
      </c>
      <c r="B147" s="568" t="s">
        <v>8867</v>
      </c>
      <c r="D147" s="235"/>
      <c r="E147" s="235"/>
    </row>
    <row r="148" spans="1:5" ht="15.75" x14ac:dyDescent="0.25">
      <c r="A148" s="567">
        <v>160</v>
      </c>
      <c r="B148" s="568" t="s">
        <v>8868</v>
      </c>
      <c r="D148" s="235"/>
      <c r="E148" s="235"/>
    </row>
    <row r="149" spans="1:5" ht="15.75" x14ac:dyDescent="0.25">
      <c r="A149" s="567">
        <v>161</v>
      </c>
      <c r="B149" s="568" t="s">
        <v>8869</v>
      </c>
      <c r="D149" s="235"/>
      <c r="E149" s="235"/>
    </row>
    <row r="150" spans="1:5" ht="15.75" x14ac:dyDescent="0.25">
      <c r="A150" s="567">
        <v>162</v>
      </c>
      <c r="B150" s="568" t="s">
        <v>8870</v>
      </c>
      <c r="D150" s="235"/>
      <c r="E150" s="235"/>
    </row>
    <row r="151" spans="1:5" ht="15.75" x14ac:dyDescent="0.25">
      <c r="A151" s="567">
        <v>163</v>
      </c>
      <c r="B151" s="568" t="s">
        <v>8871</v>
      </c>
      <c r="D151" s="235"/>
      <c r="E151" s="235"/>
    </row>
    <row r="152" spans="1:5" ht="15.75" x14ac:dyDescent="0.25">
      <c r="A152" s="567">
        <v>164</v>
      </c>
      <c r="B152" s="568" t="s">
        <v>8872</v>
      </c>
      <c r="D152" s="235"/>
      <c r="E152" s="235"/>
    </row>
    <row r="153" spans="1:5" ht="15.75" x14ac:dyDescent="0.25">
      <c r="A153" s="567">
        <v>165</v>
      </c>
      <c r="B153" s="568" t="s">
        <v>8873</v>
      </c>
      <c r="D153" s="235"/>
      <c r="E153" s="235"/>
    </row>
    <row r="154" spans="1:5" x14ac:dyDescent="0.2">
      <c r="A154" s="566">
        <v>166</v>
      </c>
      <c r="B154" s="263" t="s">
        <v>8874</v>
      </c>
    </row>
    <row r="155" spans="1:5" x14ac:dyDescent="0.2">
      <c r="A155" s="566">
        <v>167</v>
      </c>
      <c r="B155" s="263" t="s">
        <v>8875</v>
      </c>
    </row>
    <row r="156" spans="1:5" x14ac:dyDescent="0.2">
      <c r="A156" s="566">
        <v>168</v>
      </c>
      <c r="B156" s="263" t="s">
        <v>8876</v>
      </c>
    </row>
    <row r="157" spans="1:5" x14ac:dyDescent="0.2">
      <c r="A157" s="566">
        <v>169</v>
      </c>
      <c r="B157" s="263" t="s">
        <v>8877</v>
      </c>
    </row>
    <row r="158" spans="1:5" x14ac:dyDescent="0.2">
      <c r="A158" s="566">
        <v>170</v>
      </c>
      <c r="B158" s="263" t="s">
        <v>8878</v>
      </c>
    </row>
    <row r="159" spans="1:5" x14ac:dyDescent="0.2">
      <c r="A159" s="566">
        <v>171</v>
      </c>
      <c r="B159" s="263" t="s">
        <v>8879</v>
      </c>
    </row>
    <row r="160" spans="1:5" ht="15.75" x14ac:dyDescent="0.25">
      <c r="A160" s="567">
        <v>172</v>
      </c>
      <c r="B160" s="568" t="s">
        <v>8880</v>
      </c>
      <c r="D160" s="235"/>
      <c r="E160" s="235"/>
    </row>
    <row r="161" spans="1:5" ht="15.75" x14ac:dyDescent="0.25">
      <c r="A161" s="567">
        <v>173</v>
      </c>
      <c r="B161" s="568" t="s">
        <v>8881</v>
      </c>
      <c r="D161" s="235"/>
      <c r="E161" s="235"/>
    </row>
    <row r="162" spans="1:5" ht="15.75" x14ac:dyDescent="0.25">
      <c r="A162" s="567">
        <v>174</v>
      </c>
      <c r="B162" s="568" t="s">
        <v>8882</v>
      </c>
      <c r="D162" s="235"/>
      <c r="E162" s="235"/>
    </row>
    <row r="163" spans="1:5" ht="15.75" x14ac:dyDescent="0.25">
      <c r="A163" s="567">
        <v>175</v>
      </c>
      <c r="B163" s="568" t="s">
        <v>8883</v>
      </c>
      <c r="D163" s="235"/>
      <c r="E163" s="235"/>
    </row>
    <row r="164" spans="1:5" x14ac:dyDescent="0.2">
      <c r="A164" s="566">
        <v>176</v>
      </c>
      <c r="B164" s="263" t="s">
        <v>22866</v>
      </c>
    </row>
    <row r="165" spans="1:5" x14ac:dyDescent="0.2">
      <c r="A165" s="566">
        <v>177</v>
      </c>
      <c r="B165" s="263" t="s">
        <v>22867</v>
      </c>
    </row>
    <row r="166" spans="1:5" x14ac:dyDescent="0.2">
      <c r="A166" s="566">
        <v>178</v>
      </c>
      <c r="B166" s="263" t="s">
        <v>22868</v>
      </c>
    </row>
    <row r="167" spans="1:5" x14ac:dyDescent="0.2">
      <c r="A167" s="566">
        <v>179</v>
      </c>
      <c r="B167" s="263" t="s">
        <v>22869</v>
      </c>
    </row>
    <row r="168" spans="1:5" ht="15.75" x14ac:dyDescent="0.25">
      <c r="A168" s="567">
        <v>180</v>
      </c>
      <c r="B168" s="568" t="s">
        <v>8884</v>
      </c>
      <c r="D168" s="235"/>
      <c r="E168" s="235"/>
    </row>
    <row r="169" spans="1:5" ht="15.75" x14ac:dyDescent="0.25">
      <c r="A169" s="567">
        <v>181</v>
      </c>
      <c r="B169" s="568" t="s">
        <v>8885</v>
      </c>
      <c r="D169" s="235"/>
      <c r="E169" s="235"/>
    </row>
    <row r="170" spans="1:5" ht="15.75" x14ac:dyDescent="0.25">
      <c r="A170" s="527">
        <v>182</v>
      </c>
      <c r="B170" s="354" t="s">
        <v>8886</v>
      </c>
      <c r="D170" s="235"/>
      <c r="E170" s="235"/>
    </row>
    <row r="171" spans="1:5" ht="15.75" x14ac:dyDescent="0.25">
      <c r="A171" s="527">
        <v>183</v>
      </c>
      <c r="B171" s="354" t="s">
        <v>8887</v>
      </c>
      <c r="D171" s="235"/>
      <c r="E171" s="235"/>
    </row>
    <row r="172" spans="1:5" ht="15.75" x14ac:dyDescent="0.25">
      <c r="A172" s="527">
        <v>184</v>
      </c>
      <c r="B172" s="354" t="s">
        <v>8888</v>
      </c>
      <c r="D172" s="235"/>
      <c r="E172" s="235"/>
    </row>
    <row r="173" spans="1:5" x14ac:dyDescent="0.2">
      <c r="A173" s="564">
        <v>185</v>
      </c>
      <c r="B173" s="436" t="s">
        <v>22870</v>
      </c>
    </row>
    <row r="174" spans="1:5" ht="15.75" x14ac:dyDescent="0.25">
      <c r="A174" s="527">
        <v>186</v>
      </c>
      <c r="B174" s="354" t="s">
        <v>8889</v>
      </c>
      <c r="D174" s="235"/>
      <c r="E174" s="235"/>
    </row>
    <row r="175" spans="1:5" x14ac:dyDescent="0.2">
      <c r="A175" s="564">
        <v>187</v>
      </c>
      <c r="B175" s="436" t="s">
        <v>8890</v>
      </c>
    </row>
    <row r="176" spans="1:5" x14ac:dyDescent="0.2">
      <c r="A176" s="564">
        <v>188</v>
      </c>
      <c r="B176" s="436" t="s">
        <v>8891</v>
      </c>
    </row>
    <row r="177" spans="1:2" x14ac:dyDescent="0.2">
      <c r="A177" s="564">
        <v>189</v>
      </c>
      <c r="B177" s="436" t="s">
        <v>8892</v>
      </c>
    </row>
    <row r="178" spans="1:2" x14ac:dyDescent="0.2">
      <c r="A178" s="564">
        <v>190</v>
      </c>
      <c r="B178" s="436" t="s">
        <v>8893</v>
      </c>
    </row>
    <row r="179" spans="1:2" x14ac:dyDescent="0.2">
      <c r="A179" s="564">
        <v>191</v>
      </c>
      <c r="B179" s="436" t="s">
        <v>8894</v>
      </c>
    </row>
    <row r="180" spans="1:2" x14ac:dyDescent="0.2">
      <c r="A180" s="564">
        <v>192</v>
      </c>
      <c r="B180" s="436" t="s">
        <v>8895</v>
      </c>
    </row>
    <row r="181" spans="1:2" x14ac:dyDescent="0.2">
      <c r="A181" s="564">
        <v>193</v>
      </c>
      <c r="B181" s="436" t="s">
        <v>22871</v>
      </c>
    </row>
    <row r="182" spans="1:2" x14ac:dyDescent="0.2">
      <c r="A182" s="564">
        <v>194</v>
      </c>
      <c r="B182" s="436" t="s">
        <v>8896</v>
      </c>
    </row>
    <row r="183" spans="1:2" x14ac:dyDescent="0.2">
      <c r="A183" s="564">
        <v>195</v>
      </c>
      <c r="B183" s="436" t="s">
        <v>22872</v>
      </c>
    </row>
    <row r="184" spans="1:2" x14ac:dyDescent="0.2">
      <c r="A184" s="564">
        <v>196</v>
      </c>
      <c r="B184" s="436" t="s">
        <v>22873</v>
      </c>
    </row>
    <row r="185" spans="1:2" x14ac:dyDescent="0.2">
      <c r="A185" s="564">
        <v>198</v>
      </c>
      <c r="B185" s="436" t="s">
        <v>22874</v>
      </c>
    </row>
    <row r="186" spans="1:2" x14ac:dyDescent="0.2">
      <c r="A186" s="564">
        <v>199</v>
      </c>
      <c r="B186" s="436" t="s">
        <v>22875</v>
      </c>
    </row>
    <row r="187" spans="1:2" x14ac:dyDescent="0.2">
      <c r="A187" s="564">
        <v>201</v>
      </c>
      <c r="B187" s="436" t="s">
        <v>22876</v>
      </c>
    </row>
    <row r="188" spans="1:2" x14ac:dyDescent="0.2">
      <c r="A188" s="564">
        <v>202</v>
      </c>
      <c r="B188" s="436" t="s">
        <v>22877</v>
      </c>
    </row>
    <row r="189" spans="1:2" x14ac:dyDescent="0.2">
      <c r="A189" s="564">
        <v>203</v>
      </c>
      <c r="B189" s="436" t="s">
        <v>22878</v>
      </c>
    </row>
    <row r="190" spans="1:2" x14ac:dyDescent="0.2">
      <c r="A190" s="564">
        <v>204</v>
      </c>
      <c r="B190" s="436" t="s">
        <v>22879</v>
      </c>
    </row>
    <row r="191" spans="1:2" x14ac:dyDescent="0.2">
      <c r="A191" s="564">
        <v>205</v>
      </c>
      <c r="B191" s="436" t="s">
        <v>22880</v>
      </c>
    </row>
    <row r="192" spans="1:2" x14ac:dyDescent="0.2">
      <c r="A192" s="564">
        <v>206</v>
      </c>
      <c r="B192" s="436" t="s">
        <v>22881</v>
      </c>
    </row>
    <row r="193" spans="1:2" x14ac:dyDescent="0.2">
      <c r="A193" s="564">
        <v>207</v>
      </c>
      <c r="B193" s="436" t="s">
        <v>22882</v>
      </c>
    </row>
    <row r="194" spans="1:2" x14ac:dyDescent="0.2">
      <c r="A194" s="564">
        <v>209</v>
      </c>
      <c r="B194" s="436" t="s">
        <v>22883</v>
      </c>
    </row>
    <row r="195" spans="1:2" x14ac:dyDescent="0.2">
      <c r="A195" s="564">
        <v>210</v>
      </c>
      <c r="B195" s="436" t="s">
        <v>22884</v>
      </c>
    </row>
    <row r="196" spans="1:2" x14ac:dyDescent="0.2">
      <c r="A196" s="564">
        <v>211</v>
      </c>
      <c r="B196" s="436" t="s">
        <v>22885</v>
      </c>
    </row>
    <row r="197" spans="1:2" x14ac:dyDescent="0.2">
      <c r="A197" s="564">
        <v>212</v>
      </c>
      <c r="B197" s="436" t="s">
        <v>22886</v>
      </c>
    </row>
    <row r="198" spans="1:2" x14ac:dyDescent="0.2">
      <c r="A198" s="564">
        <v>213</v>
      </c>
      <c r="B198" s="436" t="s">
        <v>22887</v>
      </c>
    </row>
    <row r="199" spans="1:2" x14ac:dyDescent="0.2">
      <c r="A199" s="564">
        <v>214</v>
      </c>
      <c r="B199" s="436" t="s">
        <v>22888</v>
      </c>
    </row>
    <row r="200" spans="1:2" x14ac:dyDescent="0.2">
      <c r="A200" s="564">
        <v>215</v>
      </c>
      <c r="B200" s="436" t="s">
        <v>22889</v>
      </c>
    </row>
    <row r="201" spans="1:2" x14ac:dyDescent="0.2">
      <c r="A201" s="564">
        <v>216</v>
      </c>
      <c r="B201" s="436" t="s">
        <v>22890</v>
      </c>
    </row>
    <row r="202" spans="1:2" x14ac:dyDescent="0.2">
      <c r="A202" s="564">
        <v>218</v>
      </c>
      <c r="B202" s="436" t="s">
        <v>22891</v>
      </c>
    </row>
    <row r="203" spans="1:2" x14ac:dyDescent="0.2">
      <c r="A203" s="564">
        <v>219</v>
      </c>
      <c r="B203" s="436" t="s">
        <v>22892</v>
      </c>
    </row>
    <row r="204" spans="1:2" x14ac:dyDescent="0.2">
      <c r="A204" s="564">
        <v>220</v>
      </c>
      <c r="B204" s="436" t="s">
        <v>22893</v>
      </c>
    </row>
    <row r="205" spans="1:2" x14ac:dyDescent="0.2">
      <c r="A205" s="564">
        <v>221</v>
      </c>
      <c r="B205" s="436" t="s">
        <v>22894</v>
      </c>
    </row>
    <row r="206" spans="1:2" x14ac:dyDescent="0.2">
      <c r="A206" s="564">
        <v>222</v>
      </c>
      <c r="B206" s="436" t="s">
        <v>22895</v>
      </c>
    </row>
    <row r="207" spans="1:2" x14ac:dyDescent="0.2">
      <c r="A207" s="564">
        <v>223</v>
      </c>
      <c r="B207" s="436" t="s">
        <v>22896</v>
      </c>
    </row>
    <row r="208" spans="1:2" x14ac:dyDescent="0.2">
      <c r="A208" s="564">
        <v>224</v>
      </c>
      <c r="B208" s="436" t="s">
        <v>8897</v>
      </c>
    </row>
    <row r="209" spans="1:2" x14ac:dyDescent="0.2">
      <c r="A209" s="564">
        <v>225</v>
      </c>
      <c r="B209" s="436" t="s">
        <v>8898</v>
      </c>
    </row>
    <row r="210" spans="1:2" x14ac:dyDescent="0.2">
      <c r="A210" s="564">
        <v>226</v>
      </c>
      <c r="B210" s="436" t="s">
        <v>8899</v>
      </c>
    </row>
    <row r="211" spans="1:2" x14ac:dyDescent="0.2">
      <c r="A211" s="564">
        <v>227</v>
      </c>
      <c r="B211" s="436" t="s">
        <v>22897</v>
      </c>
    </row>
    <row r="212" spans="1:2" x14ac:dyDescent="0.2">
      <c r="A212" s="564">
        <v>228</v>
      </c>
      <c r="B212" s="436" t="s">
        <v>8900</v>
      </c>
    </row>
    <row r="213" spans="1:2" x14ac:dyDescent="0.2">
      <c r="A213" s="564">
        <v>229</v>
      </c>
      <c r="B213" s="436" t="s">
        <v>8901</v>
      </c>
    </row>
    <row r="214" spans="1:2" x14ac:dyDescent="0.2">
      <c r="A214" s="564">
        <v>230</v>
      </c>
      <c r="B214" s="436" t="s">
        <v>8902</v>
      </c>
    </row>
    <row r="215" spans="1:2" x14ac:dyDescent="0.2">
      <c r="A215" s="564">
        <v>231</v>
      </c>
      <c r="B215" s="436" t="s">
        <v>8903</v>
      </c>
    </row>
    <row r="216" spans="1:2" x14ac:dyDescent="0.2">
      <c r="A216" s="564">
        <v>232</v>
      </c>
      <c r="B216" s="436" t="s">
        <v>22898</v>
      </c>
    </row>
    <row r="217" spans="1:2" x14ac:dyDescent="0.2">
      <c r="A217" s="564">
        <v>233</v>
      </c>
      <c r="B217" s="436" t="s">
        <v>8904</v>
      </c>
    </row>
    <row r="218" spans="1:2" x14ac:dyDescent="0.2">
      <c r="A218" s="564">
        <v>234</v>
      </c>
      <c r="B218" s="436" t="s">
        <v>22899</v>
      </c>
    </row>
    <row r="219" spans="1:2" x14ac:dyDescent="0.2">
      <c r="A219" s="564">
        <v>235</v>
      </c>
      <c r="B219" s="436" t="s">
        <v>22900</v>
      </c>
    </row>
    <row r="220" spans="1:2" x14ac:dyDescent="0.2">
      <c r="A220" s="564">
        <v>236</v>
      </c>
      <c r="B220" s="436" t="s">
        <v>22901</v>
      </c>
    </row>
    <row r="221" spans="1:2" x14ac:dyDescent="0.2">
      <c r="A221" s="564">
        <v>237</v>
      </c>
      <c r="B221" s="436" t="s">
        <v>22902</v>
      </c>
    </row>
    <row r="222" spans="1:2" x14ac:dyDescent="0.2">
      <c r="A222" s="564">
        <v>238</v>
      </c>
      <c r="B222" s="436" t="s">
        <v>22903</v>
      </c>
    </row>
    <row r="223" spans="1:2" x14ac:dyDescent="0.2">
      <c r="A223" s="564">
        <v>239</v>
      </c>
      <c r="B223" s="436" t="s">
        <v>22904</v>
      </c>
    </row>
    <row r="224" spans="1:2" x14ac:dyDescent="0.2">
      <c r="A224" s="564">
        <v>240</v>
      </c>
      <c r="B224" s="436" t="s">
        <v>22905</v>
      </c>
    </row>
    <row r="225" spans="1:5" x14ac:dyDescent="0.2">
      <c r="A225" s="564">
        <v>241</v>
      </c>
      <c r="B225" s="436" t="s">
        <v>22906</v>
      </c>
    </row>
    <row r="226" spans="1:5" x14ac:dyDescent="0.2">
      <c r="A226" s="564">
        <v>242</v>
      </c>
      <c r="B226" s="436" t="s">
        <v>22907</v>
      </c>
    </row>
    <row r="227" spans="1:5" x14ac:dyDescent="0.2">
      <c r="A227" s="564">
        <v>243</v>
      </c>
      <c r="B227" s="436" t="s">
        <v>22908</v>
      </c>
    </row>
    <row r="228" spans="1:5" ht="15.75" x14ac:dyDescent="0.25">
      <c r="A228" s="527">
        <v>244</v>
      </c>
      <c r="B228" s="354" t="s">
        <v>8905</v>
      </c>
      <c r="D228" s="235"/>
      <c r="E228" s="235"/>
    </row>
    <row r="229" spans="1:5" x14ac:dyDescent="0.2">
      <c r="A229" s="564">
        <v>245</v>
      </c>
      <c r="B229" s="436" t="s">
        <v>8906</v>
      </c>
    </row>
    <row r="230" spans="1:5" x14ac:dyDescent="0.2">
      <c r="A230" s="564">
        <v>246</v>
      </c>
      <c r="B230" s="436" t="s">
        <v>22909</v>
      </c>
    </row>
    <row r="231" spans="1:5" x14ac:dyDescent="0.2">
      <c r="A231" s="564">
        <v>247</v>
      </c>
      <c r="B231" s="436" t="s">
        <v>8907</v>
      </c>
    </row>
    <row r="232" spans="1:5" x14ac:dyDescent="0.2">
      <c r="A232" s="564">
        <v>248</v>
      </c>
      <c r="B232" s="436" t="s">
        <v>8908</v>
      </c>
    </row>
    <row r="233" spans="1:5" x14ac:dyDescent="0.2">
      <c r="A233" s="564">
        <v>249</v>
      </c>
      <c r="B233" s="436" t="s">
        <v>22910</v>
      </c>
    </row>
    <row r="234" spans="1:5" x14ac:dyDescent="0.2">
      <c r="A234" s="564">
        <v>250</v>
      </c>
      <c r="B234" s="436" t="s">
        <v>22911</v>
      </c>
    </row>
    <row r="235" spans="1:5" x14ac:dyDescent="0.2">
      <c r="A235" s="564">
        <v>300</v>
      </c>
      <c r="B235" s="565" t="s">
        <v>8909</v>
      </c>
    </row>
    <row r="236" spans="1:5" x14ac:dyDescent="0.2">
      <c r="A236" s="564">
        <v>301</v>
      </c>
      <c r="B236" s="565" t="s">
        <v>8910</v>
      </c>
    </row>
    <row r="237" spans="1:5" x14ac:dyDescent="0.2">
      <c r="A237" s="564">
        <v>302</v>
      </c>
      <c r="B237" s="565" t="s">
        <v>8911</v>
      </c>
    </row>
    <row r="238" spans="1:5" x14ac:dyDescent="0.2">
      <c r="A238" s="564">
        <v>303</v>
      </c>
      <c r="B238" s="565" t="s">
        <v>8912</v>
      </c>
    </row>
    <row r="239" spans="1:5" x14ac:dyDescent="0.2">
      <c r="A239" s="564">
        <v>304</v>
      </c>
      <c r="B239" s="565" t="s">
        <v>8913</v>
      </c>
    </row>
    <row r="240" spans="1:5" x14ac:dyDescent="0.2">
      <c r="A240" s="564">
        <v>305</v>
      </c>
      <c r="B240" s="565" t="s">
        <v>8914</v>
      </c>
    </row>
    <row r="241" spans="1:2" x14ac:dyDescent="0.2">
      <c r="A241" s="564">
        <v>306</v>
      </c>
      <c r="B241" s="565" t="s">
        <v>8915</v>
      </c>
    </row>
    <row r="242" spans="1:2" x14ac:dyDescent="0.2">
      <c r="A242" s="564">
        <v>307</v>
      </c>
      <c r="B242" s="565" t="s">
        <v>8916</v>
      </c>
    </row>
    <row r="243" spans="1:2" x14ac:dyDescent="0.2">
      <c r="A243" s="564">
        <v>308</v>
      </c>
      <c r="B243" s="565" t="s">
        <v>8917</v>
      </c>
    </row>
    <row r="244" spans="1:2" x14ac:dyDescent="0.2">
      <c r="A244" s="564">
        <v>309</v>
      </c>
      <c r="B244" s="565" t="s">
        <v>8918</v>
      </c>
    </row>
    <row r="245" spans="1:2" x14ac:dyDescent="0.2">
      <c r="A245" s="564">
        <v>310</v>
      </c>
      <c r="B245" s="565" t="s">
        <v>8919</v>
      </c>
    </row>
    <row r="246" spans="1:2" x14ac:dyDescent="0.2">
      <c r="A246" s="564">
        <v>311</v>
      </c>
      <c r="B246" s="565" t="s">
        <v>8920</v>
      </c>
    </row>
    <row r="247" spans="1:2" x14ac:dyDescent="0.2">
      <c r="A247" s="564">
        <v>312</v>
      </c>
      <c r="B247" s="565" t="s">
        <v>8921</v>
      </c>
    </row>
    <row r="248" spans="1:2" x14ac:dyDescent="0.2">
      <c r="A248" s="564">
        <v>313</v>
      </c>
      <c r="B248" s="565" t="s">
        <v>8922</v>
      </c>
    </row>
    <row r="249" spans="1:2" x14ac:dyDescent="0.2">
      <c r="A249" s="564">
        <v>314</v>
      </c>
      <c r="B249" s="565" t="s">
        <v>8923</v>
      </c>
    </row>
    <row r="250" spans="1:2" x14ac:dyDescent="0.2">
      <c r="A250" s="564">
        <v>315</v>
      </c>
      <c r="B250" s="565" t="s">
        <v>8924</v>
      </c>
    </row>
    <row r="251" spans="1:2" x14ac:dyDescent="0.2">
      <c r="A251" s="564">
        <v>316</v>
      </c>
      <c r="B251" s="565" t="s">
        <v>8925</v>
      </c>
    </row>
    <row r="252" spans="1:2" x14ac:dyDescent="0.2">
      <c r="A252" s="564">
        <v>317</v>
      </c>
      <c r="B252" s="565" t="s">
        <v>8926</v>
      </c>
    </row>
    <row r="253" spans="1:2" x14ac:dyDescent="0.2">
      <c r="A253" s="564">
        <v>318</v>
      </c>
      <c r="B253" s="565" t="s">
        <v>8927</v>
      </c>
    </row>
    <row r="254" spans="1:2" x14ac:dyDescent="0.2">
      <c r="A254" s="564">
        <v>319</v>
      </c>
      <c r="B254" s="565" t="s">
        <v>8928</v>
      </c>
    </row>
    <row r="255" spans="1:2" x14ac:dyDescent="0.2">
      <c r="A255" s="564">
        <v>320</v>
      </c>
      <c r="B255" s="565" t="s">
        <v>8929</v>
      </c>
    </row>
    <row r="256" spans="1:2" x14ac:dyDescent="0.2">
      <c r="A256" s="564">
        <v>321</v>
      </c>
      <c r="B256" s="565" t="s">
        <v>8930</v>
      </c>
    </row>
    <row r="257" spans="1:2" x14ac:dyDescent="0.2">
      <c r="A257" s="564">
        <v>322</v>
      </c>
      <c r="B257" s="565" t="s">
        <v>8931</v>
      </c>
    </row>
    <row r="258" spans="1:2" x14ac:dyDescent="0.2">
      <c r="A258" s="564">
        <v>323</v>
      </c>
      <c r="B258" s="565" t="s">
        <v>8932</v>
      </c>
    </row>
    <row r="259" spans="1:2" x14ac:dyDescent="0.2">
      <c r="A259" s="564">
        <v>324</v>
      </c>
      <c r="B259" s="565" t="s">
        <v>8933</v>
      </c>
    </row>
    <row r="260" spans="1:2" x14ac:dyDescent="0.2">
      <c r="A260" s="564">
        <v>325</v>
      </c>
      <c r="B260" s="565" t="s">
        <v>8934</v>
      </c>
    </row>
    <row r="261" spans="1:2" x14ac:dyDescent="0.2">
      <c r="A261" s="564">
        <v>326</v>
      </c>
      <c r="B261" s="565" t="s">
        <v>8935</v>
      </c>
    </row>
    <row r="262" spans="1:2" x14ac:dyDescent="0.2">
      <c r="A262" s="564">
        <v>327</v>
      </c>
      <c r="B262" s="565" t="s">
        <v>8936</v>
      </c>
    </row>
    <row r="263" spans="1:2" x14ac:dyDescent="0.2">
      <c r="A263" s="564">
        <v>328</v>
      </c>
      <c r="B263" s="565" t="s">
        <v>8937</v>
      </c>
    </row>
    <row r="264" spans="1:2" x14ac:dyDescent="0.2">
      <c r="A264" s="564">
        <v>329</v>
      </c>
      <c r="B264" s="565" t="s">
        <v>8938</v>
      </c>
    </row>
    <row r="265" spans="1:2" x14ac:dyDescent="0.2">
      <c r="A265" s="564">
        <v>330</v>
      </c>
      <c r="B265" s="565" t="s">
        <v>8939</v>
      </c>
    </row>
    <row r="266" spans="1:2" x14ac:dyDescent="0.2">
      <c r="A266" s="564">
        <v>331</v>
      </c>
      <c r="B266" s="565" t="s">
        <v>8940</v>
      </c>
    </row>
    <row r="267" spans="1:2" x14ac:dyDescent="0.2">
      <c r="A267" s="564">
        <v>332</v>
      </c>
      <c r="B267" s="565" t="s">
        <v>8941</v>
      </c>
    </row>
    <row r="268" spans="1:2" x14ac:dyDescent="0.2">
      <c r="A268" s="564">
        <v>333</v>
      </c>
      <c r="B268" s="565" t="s">
        <v>8942</v>
      </c>
    </row>
    <row r="269" spans="1:2" x14ac:dyDescent="0.2">
      <c r="A269" s="564">
        <v>334</v>
      </c>
      <c r="B269" s="565" t="s">
        <v>8943</v>
      </c>
    </row>
    <row r="270" spans="1:2" x14ac:dyDescent="0.2">
      <c r="A270" s="564">
        <v>335</v>
      </c>
      <c r="B270" s="565" t="s">
        <v>8944</v>
      </c>
    </row>
    <row r="271" spans="1:2" x14ac:dyDescent="0.2">
      <c r="A271" s="564">
        <v>336</v>
      </c>
      <c r="B271" s="565" t="s">
        <v>8945</v>
      </c>
    </row>
    <row r="272" spans="1:2" x14ac:dyDescent="0.2">
      <c r="A272" s="564">
        <v>337</v>
      </c>
      <c r="B272" s="565" t="s">
        <v>8946</v>
      </c>
    </row>
    <row r="273" spans="1:2" x14ac:dyDescent="0.2">
      <c r="A273" s="564">
        <v>338</v>
      </c>
      <c r="B273" s="565" t="s">
        <v>8947</v>
      </c>
    </row>
    <row r="274" spans="1:2" x14ac:dyDescent="0.2">
      <c r="A274" s="564">
        <v>339</v>
      </c>
      <c r="B274" s="565" t="s">
        <v>8948</v>
      </c>
    </row>
    <row r="275" spans="1:2" x14ac:dyDescent="0.2">
      <c r="A275" s="564">
        <v>340</v>
      </c>
      <c r="B275" s="565" t="s">
        <v>8949</v>
      </c>
    </row>
    <row r="276" spans="1:2" x14ac:dyDescent="0.2">
      <c r="A276" s="564">
        <v>341</v>
      </c>
      <c r="B276" s="565" t="s">
        <v>8950</v>
      </c>
    </row>
    <row r="277" spans="1:2" x14ac:dyDescent="0.2">
      <c r="A277" s="564">
        <v>342</v>
      </c>
      <c r="B277" s="565" t="s">
        <v>8951</v>
      </c>
    </row>
    <row r="278" spans="1:2" x14ac:dyDescent="0.2">
      <c r="A278" s="564">
        <v>343</v>
      </c>
      <c r="B278" s="565" t="s">
        <v>8952</v>
      </c>
    </row>
    <row r="279" spans="1:2" x14ac:dyDescent="0.2">
      <c r="A279" s="564">
        <v>344</v>
      </c>
      <c r="B279" s="565" t="s">
        <v>8953</v>
      </c>
    </row>
    <row r="280" spans="1:2" x14ac:dyDescent="0.2">
      <c r="A280" s="564">
        <v>345</v>
      </c>
      <c r="B280" s="565" t="s">
        <v>8954</v>
      </c>
    </row>
    <row r="281" spans="1:2" x14ac:dyDescent="0.2">
      <c r="A281" s="564">
        <v>346</v>
      </c>
      <c r="B281" s="565" t="s">
        <v>8955</v>
      </c>
    </row>
    <row r="282" spans="1:2" x14ac:dyDescent="0.2">
      <c r="A282" s="564">
        <v>347</v>
      </c>
      <c r="B282" s="565" t="s">
        <v>8956</v>
      </c>
    </row>
    <row r="283" spans="1:2" x14ac:dyDescent="0.2">
      <c r="A283" s="564">
        <v>348</v>
      </c>
      <c r="B283" s="565" t="s">
        <v>8957</v>
      </c>
    </row>
    <row r="284" spans="1:2" x14ac:dyDescent="0.2">
      <c r="A284" s="564">
        <v>349</v>
      </c>
      <c r="B284" s="565" t="s">
        <v>8958</v>
      </c>
    </row>
    <row r="285" spans="1:2" x14ac:dyDescent="0.2">
      <c r="A285" s="569">
        <v>350</v>
      </c>
      <c r="B285" s="570" t="s">
        <v>22912</v>
      </c>
    </row>
    <row r="286" spans="1:2" x14ac:dyDescent="0.2">
      <c r="A286" s="569">
        <v>351</v>
      </c>
      <c r="B286" s="570" t="s">
        <v>22913</v>
      </c>
    </row>
    <row r="287" spans="1:2" x14ac:dyDescent="0.2">
      <c r="A287" s="569">
        <v>352</v>
      </c>
      <c r="B287" s="570" t="s">
        <v>22914</v>
      </c>
    </row>
    <row r="288" spans="1:2" x14ac:dyDescent="0.2">
      <c r="A288" s="569">
        <v>353</v>
      </c>
      <c r="B288" s="570" t="s">
        <v>22915</v>
      </c>
    </row>
    <row r="289" spans="1:2" x14ac:dyDescent="0.2">
      <c r="A289" s="569">
        <v>354</v>
      </c>
      <c r="B289" s="570" t="s">
        <v>22916</v>
      </c>
    </row>
    <row r="290" spans="1:2" x14ac:dyDescent="0.2">
      <c r="A290" s="569">
        <v>355</v>
      </c>
      <c r="B290" s="570" t="s">
        <v>22917</v>
      </c>
    </row>
    <row r="291" spans="1:2" x14ac:dyDescent="0.2">
      <c r="A291" s="569">
        <v>356</v>
      </c>
      <c r="B291" s="570" t="s">
        <v>22918</v>
      </c>
    </row>
    <row r="292" spans="1:2" x14ac:dyDescent="0.2">
      <c r="A292" s="569">
        <v>357</v>
      </c>
      <c r="B292" s="570" t="s">
        <v>22919</v>
      </c>
    </row>
    <row r="293" spans="1:2" x14ac:dyDescent="0.2">
      <c r="A293" s="569">
        <v>358</v>
      </c>
      <c r="B293" s="570" t="s">
        <v>22920</v>
      </c>
    </row>
    <row r="294" spans="1:2" x14ac:dyDescent="0.2">
      <c r="A294" s="569">
        <v>359</v>
      </c>
      <c r="B294" s="570" t="s">
        <v>22921</v>
      </c>
    </row>
    <row r="295" spans="1:2" x14ac:dyDescent="0.2">
      <c r="A295" s="569">
        <v>360</v>
      </c>
      <c r="B295" s="570" t="s">
        <v>22922</v>
      </c>
    </row>
    <row r="296" spans="1:2" x14ac:dyDescent="0.2">
      <c r="A296" s="569">
        <v>361</v>
      </c>
      <c r="B296" s="570" t="s">
        <v>22923</v>
      </c>
    </row>
    <row r="297" spans="1:2" x14ac:dyDescent="0.2">
      <c r="A297" s="569">
        <v>362</v>
      </c>
      <c r="B297" s="570" t="s">
        <v>22924</v>
      </c>
    </row>
    <row r="298" spans="1:2" x14ac:dyDescent="0.2">
      <c r="A298" s="569">
        <v>363</v>
      </c>
      <c r="B298" s="570" t="s">
        <v>22925</v>
      </c>
    </row>
    <row r="299" spans="1:2" x14ac:dyDescent="0.2">
      <c r="A299" s="569">
        <v>364</v>
      </c>
      <c r="B299" s="570" t="s">
        <v>22926</v>
      </c>
    </row>
    <row r="300" spans="1:2" x14ac:dyDescent="0.2">
      <c r="A300" s="569">
        <v>365</v>
      </c>
      <c r="B300" s="570" t="s">
        <v>22927</v>
      </c>
    </row>
    <row r="301" spans="1:2" x14ac:dyDescent="0.2">
      <c r="A301" s="569">
        <v>366</v>
      </c>
      <c r="B301" s="570" t="s">
        <v>22928</v>
      </c>
    </row>
    <row r="302" spans="1:2" x14ac:dyDescent="0.2">
      <c r="A302" s="569">
        <v>367</v>
      </c>
      <c r="B302" s="570" t="s">
        <v>22929</v>
      </c>
    </row>
    <row r="303" spans="1:2" x14ac:dyDescent="0.2">
      <c r="A303" s="569">
        <v>368</v>
      </c>
      <c r="B303" s="570" t="s">
        <v>22930</v>
      </c>
    </row>
    <row r="304" spans="1:2" x14ac:dyDescent="0.2">
      <c r="A304" s="569">
        <v>369</v>
      </c>
      <c r="B304" s="570" t="s">
        <v>22931</v>
      </c>
    </row>
    <row r="305" spans="1:2" x14ac:dyDescent="0.2">
      <c r="A305" s="569">
        <v>370</v>
      </c>
      <c r="B305" s="570" t="s">
        <v>22932</v>
      </c>
    </row>
    <row r="306" spans="1:2" x14ac:dyDescent="0.2">
      <c r="A306" s="569">
        <v>371</v>
      </c>
      <c r="B306" s="570" t="s">
        <v>22933</v>
      </c>
    </row>
    <row r="307" spans="1:2" x14ac:dyDescent="0.2">
      <c r="A307" s="569">
        <v>372</v>
      </c>
      <c r="B307" s="570" t="s">
        <v>22934</v>
      </c>
    </row>
    <row r="308" spans="1:2" x14ac:dyDescent="0.2">
      <c r="A308" s="569">
        <v>373</v>
      </c>
      <c r="B308" s="570" t="s">
        <v>22935</v>
      </c>
    </row>
    <row r="309" spans="1:2" x14ac:dyDescent="0.2">
      <c r="A309" s="569">
        <v>374</v>
      </c>
      <c r="B309" s="570" t="s">
        <v>22936</v>
      </c>
    </row>
    <row r="310" spans="1:2" x14ac:dyDescent="0.2">
      <c r="A310" s="569">
        <v>375</v>
      </c>
      <c r="B310" s="570" t="s">
        <v>22937</v>
      </c>
    </row>
    <row r="311" spans="1:2" x14ac:dyDescent="0.2">
      <c r="A311" s="569">
        <v>376</v>
      </c>
      <c r="B311" s="570" t="s">
        <v>22938</v>
      </c>
    </row>
    <row r="312" spans="1:2" x14ac:dyDescent="0.2">
      <c r="A312" s="569">
        <v>377</v>
      </c>
      <c r="B312" s="570" t="s">
        <v>22939</v>
      </c>
    </row>
    <row r="313" spans="1:2" x14ac:dyDescent="0.2">
      <c r="A313" s="569">
        <v>378</v>
      </c>
      <c r="B313" s="570" t="s">
        <v>22940</v>
      </c>
    </row>
    <row r="314" spans="1:2" x14ac:dyDescent="0.2">
      <c r="A314" s="569">
        <v>379</v>
      </c>
      <c r="B314" s="570" t="s">
        <v>22941</v>
      </c>
    </row>
    <row r="315" spans="1:2" x14ac:dyDescent="0.2">
      <c r="A315" s="569">
        <v>380</v>
      </c>
      <c r="B315" s="570" t="s">
        <v>22942</v>
      </c>
    </row>
    <row r="316" spans="1:2" x14ac:dyDescent="0.2">
      <c r="A316" s="569">
        <v>381</v>
      </c>
      <c r="B316" s="570" t="s">
        <v>22943</v>
      </c>
    </row>
    <row r="317" spans="1:2" x14ac:dyDescent="0.2">
      <c r="A317" s="569">
        <v>382</v>
      </c>
      <c r="B317" s="570" t="s">
        <v>22944</v>
      </c>
    </row>
    <row r="318" spans="1:2" x14ac:dyDescent="0.2">
      <c r="A318" s="569">
        <v>383</v>
      </c>
      <c r="B318" s="570" t="s">
        <v>22945</v>
      </c>
    </row>
    <row r="319" spans="1:2" x14ac:dyDescent="0.2">
      <c r="A319" s="569">
        <v>384</v>
      </c>
      <c r="B319" s="570" t="s">
        <v>22946</v>
      </c>
    </row>
    <row r="320" spans="1:2" x14ac:dyDescent="0.2">
      <c r="A320" s="569">
        <v>385</v>
      </c>
      <c r="B320" s="570" t="s">
        <v>22947</v>
      </c>
    </row>
    <row r="321" spans="1:2" x14ac:dyDescent="0.2">
      <c r="A321" s="569">
        <v>386</v>
      </c>
      <c r="B321" s="570" t="s">
        <v>22948</v>
      </c>
    </row>
    <row r="322" spans="1:2" x14ac:dyDescent="0.2">
      <c r="A322" s="569">
        <v>387</v>
      </c>
      <c r="B322" s="570" t="s">
        <v>22949</v>
      </c>
    </row>
    <row r="323" spans="1:2" x14ac:dyDescent="0.2">
      <c r="A323" s="569">
        <v>388</v>
      </c>
      <c r="B323" s="570" t="s">
        <v>22950</v>
      </c>
    </row>
    <row r="324" spans="1:2" x14ac:dyDescent="0.2">
      <c r="A324" s="569">
        <v>389</v>
      </c>
      <c r="B324" s="570" t="s">
        <v>22951</v>
      </c>
    </row>
    <row r="325" spans="1:2" x14ac:dyDescent="0.2">
      <c r="A325" s="569">
        <v>390</v>
      </c>
      <c r="B325" s="570" t="s">
        <v>22952</v>
      </c>
    </row>
    <row r="326" spans="1:2" x14ac:dyDescent="0.2">
      <c r="A326" s="569">
        <v>391</v>
      </c>
      <c r="B326" s="570" t="s">
        <v>22953</v>
      </c>
    </row>
    <row r="327" spans="1:2" x14ac:dyDescent="0.2">
      <c r="A327" s="569">
        <v>392</v>
      </c>
      <c r="B327" s="570" t="s">
        <v>22954</v>
      </c>
    </row>
    <row r="328" spans="1:2" x14ac:dyDescent="0.2">
      <c r="A328" s="569">
        <v>393</v>
      </c>
      <c r="B328" s="570" t="s">
        <v>22955</v>
      </c>
    </row>
    <row r="329" spans="1:2" x14ac:dyDescent="0.2">
      <c r="A329" s="569">
        <v>394</v>
      </c>
      <c r="B329" s="570" t="s">
        <v>22956</v>
      </c>
    </row>
    <row r="330" spans="1:2" x14ac:dyDescent="0.2">
      <c r="A330" s="569">
        <v>395</v>
      </c>
      <c r="B330" s="570" t="s">
        <v>22957</v>
      </c>
    </row>
    <row r="331" spans="1:2" x14ac:dyDescent="0.2">
      <c r="A331" s="569">
        <v>396</v>
      </c>
      <c r="B331" s="570" t="s">
        <v>22958</v>
      </c>
    </row>
    <row r="332" spans="1:2" x14ac:dyDescent="0.2">
      <c r="A332" s="569">
        <v>397</v>
      </c>
      <c r="B332" s="570" t="s">
        <v>22959</v>
      </c>
    </row>
    <row r="333" spans="1:2" x14ac:dyDescent="0.2">
      <c r="A333" s="569">
        <v>398</v>
      </c>
      <c r="B333" s="570" t="s">
        <v>8934</v>
      </c>
    </row>
    <row r="334" spans="1:2" x14ac:dyDescent="0.2">
      <c r="A334" s="569">
        <v>399</v>
      </c>
      <c r="B334" s="570" t="s">
        <v>8933</v>
      </c>
    </row>
    <row r="335" spans="1:2" x14ac:dyDescent="0.2">
      <c r="A335" s="569">
        <v>400</v>
      </c>
      <c r="B335" s="570" t="s">
        <v>22960</v>
      </c>
    </row>
    <row r="336" spans="1:2" x14ac:dyDescent="0.2">
      <c r="A336" s="569">
        <v>401</v>
      </c>
      <c r="B336" s="570" t="s">
        <v>22961</v>
      </c>
    </row>
    <row r="337" spans="1:2" x14ac:dyDescent="0.2">
      <c r="A337" s="569">
        <v>402</v>
      </c>
      <c r="B337" s="570" t="s">
        <v>22962</v>
      </c>
    </row>
    <row r="338" spans="1:2" x14ac:dyDescent="0.2">
      <c r="A338" s="569">
        <v>403</v>
      </c>
      <c r="B338" s="570" t="s">
        <v>22963</v>
      </c>
    </row>
    <row r="339" spans="1:2" x14ac:dyDescent="0.2">
      <c r="A339" s="569">
        <v>404</v>
      </c>
      <c r="B339" s="570" t="s">
        <v>22964</v>
      </c>
    </row>
    <row r="340" spans="1:2" x14ac:dyDescent="0.2">
      <c r="A340" s="569">
        <v>405</v>
      </c>
      <c r="B340" s="570" t="s">
        <v>22965</v>
      </c>
    </row>
    <row r="341" spans="1:2" x14ac:dyDescent="0.2">
      <c r="A341" s="569">
        <v>406</v>
      </c>
      <c r="B341" s="570" t="s">
        <v>22966</v>
      </c>
    </row>
    <row r="342" spans="1:2" x14ac:dyDescent="0.2">
      <c r="A342" s="569">
        <v>407</v>
      </c>
      <c r="B342" s="570" t="s">
        <v>22967</v>
      </c>
    </row>
    <row r="343" spans="1:2" x14ac:dyDescent="0.2">
      <c r="A343" s="569">
        <v>408</v>
      </c>
      <c r="B343" s="570" t="s">
        <v>22968</v>
      </c>
    </row>
    <row r="344" spans="1:2" x14ac:dyDescent="0.2">
      <c r="A344" s="569">
        <v>409</v>
      </c>
      <c r="B344" s="570" t="s">
        <v>22969</v>
      </c>
    </row>
    <row r="345" spans="1:2" x14ac:dyDescent="0.2">
      <c r="A345" s="569">
        <v>410</v>
      </c>
      <c r="B345" s="570" t="s">
        <v>22970</v>
      </c>
    </row>
    <row r="346" spans="1:2" x14ac:dyDescent="0.2">
      <c r="A346" s="569">
        <v>411</v>
      </c>
      <c r="B346" s="570" t="s">
        <v>22971</v>
      </c>
    </row>
    <row r="347" spans="1:2" x14ac:dyDescent="0.2">
      <c r="A347" s="569">
        <v>412</v>
      </c>
      <c r="B347" s="570" t="s">
        <v>8941</v>
      </c>
    </row>
    <row r="348" spans="1:2" x14ac:dyDescent="0.2">
      <c r="A348" s="569">
        <v>413</v>
      </c>
      <c r="B348" s="570" t="s">
        <v>22972</v>
      </c>
    </row>
    <row r="349" spans="1:2" x14ac:dyDescent="0.2">
      <c r="A349" s="569">
        <v>414</v>
      </c>
      <c r="B349" s="570" t="s">
        <v>22973</v>
      </c>
    </row>
    <row r="350" spans="1:2" x14ac:dyDescent="0.2">
      <c r="A350" s="569">
        <v>415</v>
      </c>
      <c r="B350" s="570" t="s">
        <v>22974</v>
      </c>
    </row>
    <row r="351" spans="1:2" x14ac:dyDescent="0.2">
      <c r="A351" s="569">
        <v>416</v>
      </c>
      <c r="B351" s="570" t="s">
        <v>22975</v>
      </c>
    </row>
    <row r="352" spans="1:2" x14ac:dyDescent="0.2">
      <c r="A352" s="569">
        <v>417</v>
      </c>
      <c r="B352" s="570" t="s">
        <v>22976</v>
      </c>
    </row>
    <row r="353" spans="1:2" x14ac:dyDescent="0.2">
      <c r="A353" s="569">
        <v>418</v>
      </c>
      <c r="B353" s="570" t="s">
        <v>22977</v>
      </c>
    </row>
    <row r="354" spans="1:2" x14ac:dyDescent="0.2">
      <c r="A354" s="569">
        <v>419</v>
      </c>
      <c r="B354" s="570" t="s">
        <v>22978</v>
      </c>
    </row>
    <row r="355" spans="1:2" x14ac:dyDescent="0.2">
      <c r="A355" s="569">
        <v>420</v>
      </c>
      <c r="B355" s="570" t="s">
        <v>22979</v>
      </c>
    </row>
    <row r="356" spans="1:2" x14ac:dyDescent="0.2">
      <c r="A356" s="569">
        <v>421</v>
      </c>
      <c r="B356" s="570" t="s">
        <v>22980</v>
      </c>
    </row>
    <row r="357" spans="1:2" x14ac:dyDescent="0.2">
      <c r="A357" s="569">
        <v>422</v>
      </c>
      <c r="B357" s="570" t="s">
        <v>22981</v>
      </c>
    </row>
    <row r="358" spans="1:2" x14ac:dyDescent="0.2">
      <c r="A358" s="569">
        <v>423</v>
      </c>
      <c r="B358" s="570" t="s">
        <v>22982</v>
      </c>
    </row>
  </sheetData>
  <autoFilter ref="A1:B1" xr:uid="{00000000-0009-0000-0000-000079000000}"/>
  <pageMargins left="0.70866141732283472" right="0.70866141732283472" top="0.74803149606299213" bottom="0.74803149606299213" header="0.31496062992125984" footer="0.31496062992125984"/>
  <pageSetup paperSize="9" scale="80" orientation="portrait" r:id="rId1"/>
  <headerFooter>
    <oddHeader>&amp;C&amp;F - &amp;A</oddHeader>
    <oddFooter>&amp;C&amp;P/&amp;N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C64"/>
  <sheetViews>
    <sheetView zoomScaleNormal="100" workbookViewId="0">
      <selection activeCell="B2" sqref="B1:B1048576"/>
    </sheetView>
  </sheetViews>
  <sheetFormatPr defaultColWidth="8.88671875" defaultRowHeight="14.25" x14ac:dyDescent="0.2"/>
  <cols>
    <col min="1" max="1" width="8.109375" style="141" customWidth="1"/>
    <col min="2" max="2" width="100.6640625" style="4" customWidth="1"/>
    <col min="3" max="3" width="15.5546875" style="4" bestFit="1" customWidth="1"/>
    <col min="4" max="16384" width="8.88671875" style="4"/>
  </cols>
  <sheetData>
    <row r="1" spans="1:3" ht="15.75" x14ac:dyDescent="0.25">
      <c r="A1" s="558" t="s">
        <v>9978</v>
      </c>
      <c r="B1" s="558" t="s">
        <v>6</v>
      </c>
    </row>
    <row r="2" spans="1:3" x14ac:dyDescent="0.2">
      <c r="A2" s="464">
        <v>-1</v>
      </c>
      <c r="B2" s="244" t="s">
        <v>22254</v>
      </c>
    </row>
    <row r="3" spans="1:3" x14ac:dyDescent="0.2">
      <c r="A3" s="464" t="s">
        <v>22983</v>
      </c>
      <c r="B3" s="244" t="s">
        <v>22984</v>
      </c>
    </row>
    <row r="4" spans="1:3" x14ac:dyDescent="0.2">
      <c r="A4" s="464" t="s">
        <v>22985</v>
      </c>
      <c r="B4" s="244" t="s">
        <v>22986</v>
      </c>
    </row>
    <row r="5" spans="1:3" x14ac:dyDescent="0.2">
      <c r="A5" s="571" t="s">
        <v>22987</v>
      </c>
      <c r="B5" s="572" t="s">
        <v>22988</v>
      </c>
      <c r="C5" s="4" t="s">
        <v>22989</v>
      </c>
    </row>
    <row r="6" spans="1:3" x14ac:dyDescent="0.2">
      <c r="A6" s="464" t="s">
        <v>22990</v>
      </c>
      <c r="B6" s="244" t="s">
        <v>22991</v>
      </c>
    </row>
    <row r="7" spans="1:3" x14ac:dyDescent="0.2">
      <c r="A7" s="464" t="s">
        <v>22992</v>
      </c>
      <c r="B7" s="244" t="s">
        <v>22993</v>
      </c>
    </row>
    <row r="8" spans="1:3" x14ac:dyDescent="0.2">
      <c r="A8" s="464" t="s">
        <v>22994</v>
      </c>
      <c r="B8" s="244" t="s">
        <v>22995</v>
      </c>
    </row>
    <row r="9" spans="1:3" x14ac:dyDescent="0.2">
      <c r="A9" s="464" t="s">
        <v>22996</v>
      </c>
      <c r="B9" s="244" t="s">
        <v>22997</v>
      </c>
    </row>
    <row r="10" spans="1:3" x14ac:dyDescent="0.2">
      <c r="A10" s="464" t="s">
        <v>22998</v>
      </c>
      <c r="B10" s="244" t="s">
        <v>22999</v>
      </c>
    </row>
    <row r="11" spans="1:3" x14ac:dyDescent="0.2">
      <c r="A11" s="464" t="s">
        <v>23000</v>
      </c>
      <c r="B11" s="244" t="s">
        <v>23001</v>
      </c>
    </row>
    <row r="12" spans="1:3" x14ac:dyDescent="0.2">
      <c r="A12" s="464" t="s">
        <v>23002</v>
      </c>
      <c r="B12" s="244" t="s">
        <v>19577</v>
      </c>
    </row>
    <row r="13" spans="1:3" x14ac:dyDescent="0.2">
      <c r="A13" s="464" t="s">
        <v>23003</v>
      </c>
      <c r="B13" s="244" t="s">
        <v>23004</v>
      </c>
    </row>
    <row r="14" spans="1:3" x14ac:dyDescent="0.2">
      <c r="A14" s="464" t="s">
        <v>23005</v>
      </c>
      <c r="B14" s="244" t="s">
        <v>23006</v>
      </c>
    </row>
    <row r="15" spans="1:3" x14ac:dyDescent="0.2">
      <c r="A15" s="464" t="s">
        <v>23007</v>
      </c>
      <c r="B15" s="244" t="s">
        <v>23008</v>
      </c>
    </row>
    <row r="16" spans="1:3" x14ac:dyDescent="0.2">
      <c r="A16" s="464" t="s">
        <v>23009</v>
      </c>
      <c r="B16" s="244" t="s">
        <v>23010</v>
      </c>
    </row>
    <row r="17" spans="1:2" x14ac:dyDescent="0.2">
      <c r="A17" s="464" t="s">
        <v>23011</v>
      </c>
      <c r="B17" s="244" t="s">
        <v>23012</v>
      </c>
    </row>
    <row r="18" spans="1:2" x14ac:dyDescent="0.2">
      <c r="A18" s="464" t="s">
        <v>23013</v>
      </c>
      <c r="B18" s="244" t="s">
        <v>23014</v>
      </c>
    </row>
    <row r="19" spans="1:2" x14ac:dyDescent="0.2">
      <c r="A19" s="464" t="s">
        <v>23015</v>
      </c>
      <c r="B19" s="244" t="s">
        <v>23016</v>
      </c>
    </row>
    <row r="20" spans="1:2" x14ac:dyDescent="0.2">
      <c r="A20" s="464" t="s">
        <v>23017</v>
      </c>
      <c r="B20" s="244" t="s">
        <v>23018</v>
      </c>
    </row>
    <row r="21" spans="1:2" x14ac:dyDescent="0.2">
      <c r="A21" s="464" t="s">
        <v>23019</v>
      </c>
      <c r="B21" s="244" t="s">
        <v>23020</v>
      </c>
    </row>
    <row r="22" spans="1:2" x14ac:dyDescent="0.2">
      <c r="A22" s="464" t="s">
        <v>23021</v>
      </c>
      <c r="B22" s="244" t="s">
        <v>23022</v>
      </c>
    </row>
    <row r="23" spans="1:2" x14ac:dyDescent="0.2">
      <c r="A23" s="464" t="s">
        <v>23023</v>
      </c>
      <c r="B23" s="244" t="s">
        <v>23024</v>
      </c>
    </row>
    <row r="24" spans="1:2" x14ac:dyDescent="0.2">
      <c r="A24" s="464" t="s">
        <v>23025</v>
      </c>
      <c r="B24" s="244" t="s">
        <v>23026</v>
      </c>
    </row>
    <row r="25" spans="1:2" x14ac:dyDescent="0.2">
      <c r="A25" s="464" t="s">
        <v>23027</v>
      </c>
      <c r="B25" s="244" t="s">
        <v>23028</v>
      </c>
    </row>
    <row r="26" spans="1:2" x14ac:dyDescent="0.2">
      <c r="A26" s="464" t="s">
        <v>23029</v>
      </c>
      <c r="B26" s="244" t="s">
        <v>23030</v>
      </c>
    </row>
    <row r="27" spans="1:2" x14ac:dyDescent="0.2">
      <c r="A27" s="464" t="s">
        <v>23031</v>
      </c>
      <c r="B27" s="244" t="s">
        <v>23032</v>
      </c>
    </row>
    <row r="28" spans="1:2" x14ac:dyDescent="0.2">
      <c r="A28" s="464" t="s">
        <v>23033</v>
      </c>
      <c r="B28" s="244" t="s">
        <v>23034</v>
      </c>
    </row>
    <row r="29" spans="1:2" x14ac:dyDescent="0.2">
      <c r="A29" s="464" t="s">
        <v>23035</v>
      </c>
      <c r="B29" s="244" t="s">
        <v>23036</v>
      </c>
    </row>
    <row r="30" spans="1:2" x14ac:dyDescent="0.2">
      <c r="A30" s="464" t="s">
        <v>23037</v>
      </c>
      <c r="B30" s="244" t="s">
        <v>23038</v>
      </c>
    </row>
    <row r="31" spans="1:2" x14ac:dyDescent="0.2">
      <c r="A31" s="464" t="s">
        <v>218</v>
      </c>
      <c r="B31" s="244" t="s">
        <v>22252</v>
      </c>
    </row>
    <row r="32" spans="1:2" x14ac:dyDescent="0.2">
      <c r="A32" s="464" t="s">
        <v>23039</v>
      </c>
      <c r="B32" s="244" t="s">
        <v>23040</v>
      </c>
    </row>
    <row r="33" spans="1:3" x14ac:dyDescent="0.2">
      <c r="A33" s="464" t="s">
        <v>23041</v>
      </c>
      <c r="B33" s="244" t="s">
        <v>23042</v>
      </c>
    </row>
    <row r="34" spans="1:3" x14ac:dyDescent="0.2">
      <c r="A34" s="464" t="s">
        <v>23043</v>
      </c>
      <c r="B34" s="244" t="s">
        <v>23044</v>
      </c>
    </row>
    <row r="35" spans="1:3" x14ac:dyDescent="0.2">
      <c r="A35" s="464" t="s">
        <v>23045</v>
      </c>
      <c r="B35" s="244" t="s">
        <v>23046</v>
      </c>
    </row>
    <row r="36" spans="1:3" x14ac:dyDescent="0.2">
      <c r="A36" s="464" t="s">
        <v>23047</v>
      </c>
      <c r="B36" s="244" t="s">
        <v>23048</v>
      </c>
    </row>
    <row r="37" spans="1:3" x14ac:dyDescent="0.2">
      <c r="A37" s="464" t="s">
        <v>23049</v>
      </c>
      <c r="B37" s="244" t="s">
        <v>23050</v>
      </c>
    </row>
    <row r="38" spans="1:3" x14ac:dyDescent="0.2">
      <c r="A38" s="464" t="s">
        <v>23051</v>
      </c>
      <c r="B38" s="244" t="s">
        <v>23052</v>
      </c>
    </row>
    <row r="39" spans="1:3" x14ac:dyDescent="0.2">
      <c r="A39" s="464" t="s">
        <v>23053</v>
      </c>
      <c r="B39" s="244" t="s">
        <v>23054</v>
      </c>
    </row>
    <row r="40" spans="1:3" x14ac:dyDescent="0.2">
      <c r="A40" s="561" t="s">
        <v>23055</v>
      </c>
      <c r="B40" s="561" t="s">
        <v>23056</v>
      </c>
      <c r="C40" s="4" t="s">
        <v>23057</v>
      </c>
    </row>
    <row r="41" spans="1:3" x14ac:dyDescent="0.2">
      <c r="A41" s="464" t="s">
        <v>23058</v>
      </c>
      <c r="B41" s="244" t="s">
        <v>23059</v>
      </c>
    </row>
    <row r="42" spans="1:3" x14ac:dyDescent="0.2">
      <c r="A42" s="464" t="s">
        <v>23060</v>
      </c>
      <c r="B42" s="244" t="s">
        <v>23061</v>
      </c>
    </row>
    <row r="43" spans="1:3" x14ac:dyDescent="0.2">
      <c r="A43" s="464" t="s">
        <v>23062</v>
      </c>
      <c r="B43" s="244" t="s">
        <v>23063</v>
      </c>
    </row>
    <row r="44" spans="1:3" x14ac:dyDescent="0.2">
      <c r="A44" s="464" t="s">
        <v>23064</v>
      </c>
      <c r="B44" s="244" t="s">
        <v>23065</v>
      </c>
    </row>
    <row r="45" spans="1:3" x14ac:dyDescent="0.2">
      <c r="A45" s="573" t="s">
        <v>23066</v>
      </c>
      <c r="B45" s="247" t="s">
        <v>23067</v>
      </c>
    </row>
    <row r="46" spans="1:3" x14ac:dyDescent="0.2">
      <c r="A46" s="244" t="s">
        <v>23068</v>
      </c>
      <c r="B46" s="244" t="s">
        <v>23063</v>
      </c>
    </row>
    <row r="47" spans="1:3" x14ac:dyDescent="0.2">
      <c r="A47" s="218" t="s">
        <v>23069</v>
      </c>
      <c r="B47" s="219" t="s">
        <v>23070</v>
      </c>
    </row>
    <row r="48" spans="1:3" x14ac:dyDescent="0.2">
      <c r="A48" s="464" t="s">
        <v>23071</v>
      </c>
      <c r="B48" s="244" t="s">
        <v>23072</v>
      </c>
    </row>
    <row r="49" spans="1:3" x14ac:dyDescent="0.2">
      <c r="A49" s="571" t="s">
        <v>23073</v>
      </c>
      <c r="B49" s="572" t="s">
        <v>23074</v>
      </c>
      <c r="C49" s="4" t="s">
        <v>22989</v>
      </c>
    </row>
    <row r="50" spans="1:3" x14ac:dyDescent="0.2">
      <c r="A50" s="464" t="s">
        <v>23075</v>
      </c>
      <c r="B50" s="244" t="s">
        <v>23076</v>
      </c>
    </row>
    <row r="51" spans="1:3" x14ac:dyDescent="0.2">
      <c r="A51" s="464" t="s">
        <v>23077</v>
      </c>
      <c r="B51" s="244" t="s">
        <v>23078</v>
      </c>
    </row>
    <row r="52" spans="1:3" x14ac:dyDescent="0.2">
      <c r="A52" s="464" t="s">
        <v>23079</v>
      </c>
      <c r="B52" s="244" t="s">
        <v>23080</v>
      </c>
    </row>
    <row r="53" spans="1:3" x14ac:dyDescent="0.2">
      <c r="A53" s="464" t="s">
        <v>23081</v>
      </c>
      <c r="B53" s="244" t="s">
        <v>23082</v>
      </c>
    </row>
    <row r="54" spans="1:3" x14ac:dyDescent="0.2">
      <c r="A54" s="464" t="s">
        <v>23083</v>
      </c>
      <c r="B54" s="244" t="s">
        <v>23084</v>
      </c>
    </row>
    <row r="55" spans="1:3" x14ac:dyDescent="0.2">
      <c r="A55" s="464" t="s">
        <v>23085</v>
      </c>
      <c r="B55" s="244" t="s">
        <v>23086</v>
      </c>
    </row>
    <row r="56" spans="1:3" x14ac:dyDescent="0.2">
      <c r="A56" s="464" t="s">
        <v>23087</v>
      </c>
      <c r="B56" s="244" t="s">
        <v>23088</v>
      </c>
    </row>
    <row r="57" spans="1:3" x14ac:dyDescent="0.2">
      <c r="A57" s="464" t="s">
        <v>23089</v>
      </c>
      <c r="B57" s="244" t="s">
        <v>23090</v>
      </c>
    </row>
    <row r="58" spans="1:3" x14ac:dyDescent="0.2">
      <c r="A58" s="464" t="s">
        <v>23091</v>
      </c>
      <c r="B58" s="244" t="s">
        <v>23092</v>
      </c>
    </row>
    <row r="59" spans="1:3" x14ac:dyDescent="0.2">
      <c r="A59" s="464" t="s">
        <v>23093</v>
      </c>
      <c r="B59" s="244" t="s">
        <v>23094</v>
      </c>
    </row>
    <row r="60" spans="1:3" x14ac:dyDescent="0.2">
      <c r="A60" s="464" t="s">
        <v>23095</v>
      </c>
      <c r="B60" s="244" t="s">
        <v>23096</v>
      </c>
    </row>
    <row r="61" spans="1:3" x14ac:dyDescent="0.2">
      <c r="A61" s="464" t="s">
        <v>23097</v>
      </c>
      <c r="B61" s="244" t="s">
        <v>23098</v>
      </c>
    </row>
    <row r="62" spans="1:3" x14ac:dyDescent="0.2">
      <c r="A62" s="464" t="s">
        <v>23099</v>
      </c>
      <c r="B62" s="244" t="s">
        <v>23100</v>
      </c>
    </row>
    <row r="63" spans="1:3" x14ac:dyDescent="0.2">
      <c r="A63" s="464" t="s">
        <v>23101</v>
      </c>
      <c r="B63" s="244" t="s">
        <v>23102</v>
      </c>
    </row>
    <row r="64" spans="1:3" x14ac:dyDescent="0.2">
      <c r="A64" s="464" t="s">
        <v>23103</v>
      </c>
      <c r="B64" s="244" t="s">
        <v>10557</v>
      </c>
    </row>
  </sheetData>
  <autoFilter ref="A1:B1" xr:uid="{00000000-0009-0000-0000-00007A000000}"/>
  <pageMargins left="0.51181102362204722" right="0.51181102362204722" top="0.74803149606299213" bottom="0.74803149606299213" header="0.31496062992125984" footer="0.31496062992125984"/>
  <pageSetup paperSize="9" scale="65" orientation="portrait" r:id="rId1"/>
  <headerFooter>
    <oddHeader>&amp;C&amp;F - &amp;A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22"/>
  <sheetViews>
    <sheetView zoomScale="80" zoomScaleNormal="80" workbookViewId="0">
      <pane xSplit="1" ySplit="4" topLeftCell="B5" activePane="bottomRight" state="frozen"/>
      <selection pane="topRight" activeCell="B1" sqref="B1"/>
      <selection pane="bottomLeft" activeCell="A5" sqref="A5"/>
      <selection pane="bottomRight" activeCell="A2" sqref="A2:D2"/>
    </sheetView>
  </sheetViews>
  <sheetFormatPr defaultColWidth="26.5546875" defaultRowHeight="14.25" x14ac:dyDescent="0.2"/>
  <cols>
    <col min="1" max="1" width="19.44140625" style="8" customWidth="1"/>
    <col min="2" max="2" width="14.44140625" style="8" customWidth="1"/>
    <col min="3" max="3" width="7.77734375" style="23" customWidth="1"/>
    <col min="4" max="4" width="12.109375" style="23" customWidth="1"/>
    <col min="5" max="5" width="8.6640625" style="23" customWidth="1"/>
    <col min="6" max="6" width="7.88671875" style="23" customWidth="1"/>
    <col min="7" max="7" width="14.88671875" style="8" bestFit="1" customWidth="1"/>
    <col min="8" max="8" width="21.33203125" style="8" customWidth="1"/>
    <col min="9" max="9" width="17.6640625" style="8" customWidth="1"/>
    <col min="10" max="10" width="19.21875" style="8" customWidth="1"/>
    <col min="11" max="11" width="28" style="8" customWidth="1"/>
    <col min="12" max="12" width="7" style="8" customWidth="1"/>
    <col min="13" max="13" width="16.88671875" style="8" customWidth="1"/>
    <col min="14" max="16384" width="26.5546875" style="8"/>
  </cols>
  <sheetData>
    <row r="1" spans="1:12" ht="31.9" customHeight="1" x14ac:dyDescent="0.2">
      <c r="A1" s="792" t="s">
        <v>48</v>
      </c>
      <c r="B1" s="793"/>
      <c r="C1" s="43"/>
      <c r="D1" s="43"/>
      <c r="E1" s="43"/>
      <c r="F1" s="43"/>
      <c r="G1" s="64"/>
      <c r="H1" s="64"/>
      <c r="I1" s="64"/>
      <c r="J1" s="64"/>
      <c r="K1" s="64"/>
      <c r="L1" s="65"/>
    </row>
    <row r="2" spans="1:12" ht="29.25" customHeight="1" x14ac:dyDescent="0.2">
      <c r="A2" s="791" t="s">
        <v>1213</v>
      </c>
      <c r="B2" s="791"/>
      <c r="C2" s="791"/>
      <c r="D2" s="791"/>
      <c r="E2" s="22"/>
      <c r="F2" s="22"/>
      <c r="G2" s="21"/>
      <c r="H2" s="21"/>
      <c r="I2" s="21"/>
      <c r="J2" s="21"/>
      <c r="K2" s="21"/>
      <c r="L2" s="21"/>
    </row>
    <row r="3" spans="1:12" ht="15" x14ac:dyDescent="0.2">
      <c r="A3" s="45"/>
      <c r="B3" s="45"/>
      <c r="C3" s="56"/>
      <c r="D3" s="22"/>
      <c r="E3" s="22"/>
      <c r="F3" s="22"/>
      <c r="G3" s="21"/>
      <c r="H3" s="21"/>
      <c r="I3" s="21"/>
      <c r="J3" s="21"/>
      <c r="K3" s="21"/>
      <c r="L3" s="21"/>
    </row>
    <row r="4" spans="1:12" s="26" customFormat="1" ht="45" x14ac:dyDescent="0.2">
      <c r="A4" s="276" t="s">
        <v>7</v>
      </c>
      <c r="B4" s="277" t="s">
        <v>11</v>
      </c>
      <c r="C4" s="277" t="s">
        <v>13</v>
      </c>
      <c r="D4" s="276" t="s">
        <v>15</v>
      </c>
      <c r="E4" s="276" t="s">
        <v>213</v>
      </c>
      <c r="F4" s="276" t="s">
        <v>19</v>
      </c>
      <c r="G4" s="277" t="s">
        <v>21</v>
      </c>
      <c r="H4" s="276" t="s">
        <v>23</v>
      </c>
      <c r="I4" s="276" t="s">
        <v>25</v>
      </c>
      <c r="J4" s="277" t="s">
        <v>27</v>
      </c>
      <c r="K4" s="390" t="s">
        <v>29</v>
      </c>
      <c r="L4" s="276" t="s">
        <v>31</v>
      </c>
    </row>
    <row r="5" spans="1:12" s="4" customFormat="1" x14ac:dyDescent="0.2">
      <c r="A5" s="391" t="s">
        <v>214</v>
      </c>
      <c r="B5" s="280" t="s">
        <v>214</v>
      </c>
      <c r="C5" s="255"/>
      <c r="D5" s="370" t="s">
        <v>215</v>
      </c>
      <c r="E5" s="335" t="s">
        <v>216</v>
      </c>
      <c r="F5" s="336">
        <v>8</v>
      </c>
      <c r="G5" s="354"/>
      <c r="H5" s="354"/>
      <c r="I5" s="354"/>
      <c r="J5" s="370" t="s">
        <v>217</v>
      </c>
      <c r="K5" s="354" t="s">
        <v>218</v>
      </c>
      <c r="L5" s="354"/>
    </row>
    <row r="6" spans="1:12" s="4" customFormat="1" x14ac:dyDescent="0.2">
      <c r="A6" s="391" t="s">
        <v>219</v>
      </c>
      <c r="B6" s="280" t="s">
        <v>220</v>
      </c>
      <c r="C6" s="255"/>
      <c r="D6" s="370" t="s">
        <v>221</v>
      </c>
      <c r="E6" s="335" t="s">
        <v>222</v>
      </c>
      <c r="F6" s="336">
        <v>2</v>
      </c>
      <c r="G6" s="354"/>
      <c r="H6" s="354"/>
      <c r="I6" s="354"/>
      <c r="J6" s="370" t="s">
        <v>223</v>
      </c>
      <c r="K6" s="354" t="s">
        <v>218</v>
      </c>
      <c r="L6" s="354"/>
    </row>
    <row r="7" spans="1:12" s="4" customFormat="1" ht="28.5" x14ac:dyDescent="0.2">
      <c r="A7" s="391" t="s">
        <v>224</v>
      </c>
      <c r="B7" s="280" t="s">
        <v>225</v>
      </c>
      <c r="C7" s="255"/>
      <c r="D7" s="370" t="s">
        <v>221</v>
      </c>
      <c r="E7" s="335" t="s">
        <v>222</v>
      </c>
      <c r="F7" s="336">
        <v>2</v>
      </c>
      <c r="G7" s="354"/>
      <c r="H7" s="354"/>
      <c r="I7" s="354"/>
      <c r="J7" s="370" t="s">
        <v>226</v>
      </c>
      <c r="K7" s="354" t="s">
        <v>218</v>
      </c>
      <c r="L7" s="354"/>
    </row>
    <row r="8" spans="1:12" s="4" customFormat="1" ht="28.5" x14ac:dyDescent="0.2">
      <c r="A8" s="341" t="s">
        <v>227</v>
      </c>
      <c r="B8" s="280" t="s">
        <v>228</v>
      </c>
      <c r="C8" s="255"/>
      <c r="D8" s="370" t="s">
        <v>221</v>
      </c>
      <c r="E8" s="335" t="s">
        <v>222</v>
      </c>
      <c r="F8" s="335">
        <v>2</v>
      </c>
      <c r="G8" s="354"/>
      <c r="H8" s="354"/>
      <c r="I8" s="354"/>
      <c r="J8" s="370" t="s">
        <v>1214</v>
      </c>
      <c r="K8" s="354" t="s">
        <v>218</v>
      </c>
      <c r="L8" s="354"/>
    </row>
    <row r="9" spans="1:12" ht="28.5" x14ac:dyDescent="0.2">
      <c r="A9" s="354" t="s">
        <v>230</v>
      </c>
      <c r="B9" s="354" t="s">
        <v>231</v>
      </c>
      <c r="C9" s="370" t="s">
        <v>232</v>
      </c>
      <c r="D9" s="370" t="s">
        <v>233</v>
      </c>
      <c r="E9" s="335" t="s">
        <v>222</v>
      </c>
      <c r="F9" s="335">
        <v>8</v>
      </c>
      <c r="G9" s="354" t="s">
        <v>234</v>
      </c>
      <c r="H9" s="354" t="s">
        <v>613</v>
      </c>
      <c r="I9" s="354" t="s">
        <v>230</v>
      </c>
      <c r="J9" s="370" t="str">
        <f>CONCATENATE("Value of ",I9)</f>
        <v>Value of UKPRN</v>
      </c>
      <c r="K9" s="354" t="s">
        <v>218</v>
      </c>
      <c r="L9" s="354"/>
    </row>
    <row r="10" spans="1:12" ht="28.5" x14ac:dyDescent="0.2">
      <c r="A10" s="340" t="s">
        <v>244</v>
      </c>
      <c r="B10" s="340" t="s">
        <v>245</v>
      </c>
      <c r="C10" s="251" t="s">
        <v>232</v>
      </c>
      <c r="D10" s="370" t="s">
        <v>246</v>
      </c>
      <c r="E10" s="335" t="s">
        <v>216</v>
      </c>
      <c r="F10" s="335">
        <v>12</v>
      </c>
      <c r="G10" s="340" t="s">
        <v>238</v>
      </c>
      <c r="H10" s="354" t="s">
        <v>613</v>
      </c>
      <c r="I10" s="340" t="s">
        <v>244</v>
      </c>
      <c r="J10" s="370" t="str">
        <f t="shared" ref="J10:J15" si="0">CONCATENATE("Value of ",I10)</f>
        <v>Value of LearnRefNumber</v>
      </c>
      <c r="K10" s="354" t="s">
        <v>218</v>
      </c>
      <c r="L10" s="340"/>
    </row>
    <row r="11" spans="1:12" ht="28.5" x14ac:dyDescent="0.2">
      <c r="A11" s="343" t="s">
        <v>599</v>
      </c>
      <c r="B11" s="343" t="s">
        <v>600</v>
      </c>
      <c r="C11" s="386" t="s">
        <v>232</v>
      </c>
      <c r="D11" s="370" t="s">
        <v>290</v>
      </c>
      <c r="E11" s="335" t="s">
        <v>222</v>
      </c>
      <c r="F11" s="335">
        <v>2</v>
      </c>
      <c r="G11" s="343" t="s">
        <v>596</v>
      </c>
      <c r="H11" s="354" t="s">
        <v>613</v>
      </c>
      <c r="I11" s="343" t="s">
        <v>599</v>
      </c>
      <c r="J11" s="370" t="str">
        <f t="shared" si="0"/>
        <v>Value of AimSeqNumber</v>
      </c>
      <c r="K11" s="354" t="s">
        <v>218</v>
      </c>
      <c r="L11" s="343"/>
    </row>
    <row r="12" spans="1:12" ht="57" x14ac:dyDescent="0.2">
      <c r="A12" s="354" t="s">
        <v>1215</v>
      </c>
      <c r="B12" s="354" t="s">
        <v>1216</v>
      </c>
      <c r="C12" s="386" t="s">
        <v>232</v>
      </c>
      <c r="D12" s="370" t="s">
        <v>1086</v>
      </c>
      <c r="E12" s="335" t="s">
        <v>216</v>
      </c>
      <c r="F12" s="335">
        <v>3</v>
      </c>
      <c r="G12" s="343" t="s">
        <v>612</v>
      </c>
      <c r="H12" s="354" t="s">
        <v>613</v>
      </c>
      <c r="I12" s="354" t="s">
        <v>1215</v>
      </c>
      <c r="J12" s="370" t="str">
        <f t="shared" si="0"/>
        <v>Value of LearnDelFAMType</v>
      </c>
      <c r="K12" s="354" t="s">
        <v>1217</v>
      </c>
      <c r="L12" s="354"/>
    </row>
    <row r="13" spans="1:12" ht="399.95" customHeight="1" x14ac:dyDescent="0.2">
      <c r="A13" s="354" t="s">
        <v>1218</v>
      </c>
      <c r="B13" s="354" t="s">
        <v>1219</v>
      </c>
      <c r="C13" s="386" t="s">
        <v>232</v>
      </c>
      <c r="D13" s="370" t="s">
        <v>872</v>
      </c>
      <c r="E13" s="251" t="s">
        <v>216</v>
      </c>
      <c r="F13" s="251">
        <v>5</v>
      </c>
      <c r="G13" s="343" t="s">
        <v>612</v>
      </c>
      <c r="H13" s="354" t="s">
        <v>613</v>
      </c>
      <c r="I13" s="354" t="s">
        <v>1218</v>
      </c>
      <c r="J13" s="370" t="str">
        <f>CONCATENATE("Value of ",I13)</f>
        <v>Value of LearnDelFAMCode</v>
      </c>
      <c r="K13" s="354" t="s">
        <v>1220</v>
      </c>
      <c r="L13" s="354"/>
    </row>
    <row r="14" spans="1:12" ht="42.75" x14ac:dyDescent="0.2">
      <c r="A14" s="354" t="s">
        <v>1221</v>
      </c>
      <c r="B14" s="354" t="s">
        <v>1222</v>
      </c>
      <c r="C14" s="386" t="s">
        <v>232</v>
      </c>
      <c r="D14" s="370" t="s">
        <v>256</v>
      </c>
      <c r="E14" s="335" t="s">
        <v>2</v>
      </c>
      <c r="F14" s="335">
        <v>10</v>
      </c>
      <c r="G14" s="343" t="s">
        <v>612</v>
      </c>
      <c r="H14" s="354" t="s">
        <v>613</v>
      </c>
      <c r="I14" s="354" t="s">
        <v>1221</v>
      </c>
      <c r="J14" s="370" t="str">
        <f t="shared" si="0"/>
        <v>Value of LearnDelFAMDateFrom</v>
      </c>
      <c r="K14" s="354" t="s">
        <v>218</v>
      </c>
      <c r="L14" s="354"/>
    </row>
    <row r="15" spans="1:12" ht="42.75" x14ac:dyDescent="0.2">
      <c r="A15" s="354" t="s">
        <v>1223</v>
      </c>
      <c r="B15" s="354" t="s">
        <v>1224</v>
      </c>
      <c r="C15" s="370"/>
      <c r="D15" s="370" t="s">
        <v>256</v>
      </c>
      <c r="E15" s="251" t="s">
        <v>2</v>
      </c>
      <c r="F15" s="251">
        <v>10</v>
      </c>
      <c r="G15" s="343" t="s">
        <v>612</v>
      </c>
      <c r="H15" s="354" t="s">
        <v>613</v>
      </c>
      <c r="I15" s="354" t="s">
        <v>1223</v>
      </c>
      <c r="J15" s="370" t="str">
        <f t="shared" si="0"/>
        <v>Value of LearnDelFAMDateTo</v>
      </c>
      <c r="K15" s="354" t="s">
        <v>218</v>
      </c>
      <c r="L15" s="354"/>
    </row>
    <row r="19" spans="1:12" s="59" customFormat="1" ht="15" x14ac:dyDescent="0.2">
      <c r="A19" s="325" t="s">
        <v>562</v>
      </c>
      <c r="B19" s="326"/>
      <c r="C19" s="327"/>
      <c r="D19" s="327"/>
      <c r="E19" s="327"/>
      <c r="F19" s="327"/>
      <c r="G19" s="328"/>
      <c r="H19" s="328"/>
      <c r="I19" s="326"/>
      <c r="J19" s="327"/>
      <c r="K19" s="326"/>
      <c r="L19" s="329"/>
    </row>
    <row r="20" spans="1:12" s="4" customFormat="1" ht="42.75" x14ac:dyDescent="0.2">
      <c r="A20" s="634" t="s">
        <v>236</v>
      </c>
      <c r="B20" s="634" t="s">
        <v>237</v>
      </c>
      <c r="C20" s="668"/>
      <c r="D20" s="539" t="s">
        <v>233</v>
      </c>
      <c r="E20" s="533" t="s">
        <v>222</v>
      </c>
      <c r="F20" s="533">
        <v>8</v>
      </c>
      <c r="G20" s="634" t="s">
        <v>238</v>
      </c>
      <c r="H20" s="634" t="s">
        <v>235</v>
      </c>
      <c r="I20" s="634" t="s">
        <v>236</v>
      </c>
      <c r="J20" s="539" t="str">
        <f>CONCATENATE("Value of ",I20)</f>
        <v>Value of PrevUKPRN</v>
      </c>
      <c r="K20" s="538" t="s">
        <v>218</v>
      </c>
      <c r="L20" s="633" t="s">
        <v>23929</v>
      </c>
    </row>
    <row r="21" spans="1:12" s="4" customFormat="1" ht="42.75" x14ac:dyDescent="0.2">
      <c r="A21" s="634" t="s">
        <v>247</v>
      </c>
      <c r="B21" s="634" t="s">
        <v>248</v>
      </c>
      <c r="C21" s="668"/>
      <c r="D21" s="539" t="s">
        <v>246</v>
      </c>
      <c r="E21" s="533" t="s">
        <v>216</v>
      </c>
      <c r="F21" s="533">
        <v>12</v>
      </c>
      <c r="G21" s="634" t="s">
        <v>238</v>
      </c>
      <c r="H21" s="634" t="s">
        <v>235</v>
      </c>
      <c r="I21" s="634" t="s">
        <v>247</v>
      </c>
      <c r="J21" s="539" t="str">
        <f>CONCATENATE("Value of ",I21)</f>
        <v>Value of PrevLearnRefNumber</v>
      </c>
      <c r="K21" s="538" t="s">
        <v>218</v>
      </c>
      <c r="L21" s="633" t="s">
        <v>23929</v>
      </c>
    </row>
    <row r="22" spans="1:12" s="4" customFormat="1" ht="42.75" x14ac:dyDescent="0.2">
      <c r="A22" s="640" t="s">
        <v>249</v>
      </c>
      <c r="B22" s="640" t="s">
        <v>250</v>
      </c>
      <c r="C22" s="536"/>
      <c r="D22" s="539" t="s">
        <v>233</v>
      </c>
      <c r="E22" s="533" t="s">
        <v>222</v>
      </c>
      <c r="F22" s="533">
        <v>10</v>
      </c>
      <c r="G22" s="640" t="s">
        <v>238</v>
      </c>
      <c r="H22" s="538" t="s">
        <v>235</v>
      </c>
      <c r="I22" s="640" t="s">
        <v>249</v>
      </c>
      <c r="J22" s="539" t="str">
        <f>CONCATENATE("Value of ",I22)</f>
        <v>Value of ULN</v>
      </c>
      <c r="K22" s="538" t="s">
        <v>218</v>
      </c>
      <c r="L22" s="633" t="s">
        <v>23929</v>
      </c>
    </row>
  </sheetData>
  <autoFilter ref="A4:L15" xr:uid="{00000000-0009-0000-0000-000009000000}"/>
  <mergeCells count="2">
    <mergeCell ref="A2:D2"/>
    <mergeCell ref="A1:B1"/>
  </mergeCells>
  <phoneticPr fontId="14" type="noConversion"/>
  <pageMargins left="0.55118110236220474" right="0.47244094488188981" top="0.74803149606299213" bottom="0.70866141732283472" header="0.31496062992125984" footer="0.31496062992125984"/>
  <pageSetup paperSize="9" scale="60" orientation="landscape" r:id="rId1"/>
  <headerFooter>
    <oddHeader>&amp;C&amp;F - &amp;A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87"/>
  <dimension ref="A1:B68"/>
  <sheetViews>
    <sheetView zoomScaleNormal="100" workbookViewId="0">
      <selection activeCell="B2" sqref="B1:B1048576"/>
    </sheetView>
  </sheetViews>
  <sheetFormatPr defaultColWidth="8.88671875" defaultRowHeight="14.25" x14ac:dyDescent="0.2"/>
  <cols>
    <col min="1" max="1" width="21.77734375" style="4" bestFit="1" customWidth="1"/>
    <col min="2" max="2" width="41.44140625" style="4" bestFit="1" customWidth="1"/>
    <col min="3" max="16384" width="8.88671875" style="4"/>
  </cols>
  <sheetData>
    <row r="1" spans="1:2" s="142" customFormat="1" ht="15.75" x14ac:dyDescent="0.25">
      <c r="A1" s="558" t="s">
        <v>4779</v>
      </c>
      <c r="B1" s="558" t="s">
        <v>6</v>
      </c>
    </row>
    <row r="2" spans="1:2" x14ac:dyDescent="0.2">
      <c r="A2" s="496">
        <v>-2</v>
      </c>
      <c r="B2" s="244" t="s">
        <v>10558</v>
      </c>
    </row>
    <row r="3" spans="1:2" x14ac:dyDescent="0.2">
      <c r="A3" s="496">
        <v>-1</v>
      </c>
      <c r="B3" s="244" t="s">
        <v>10559</v>
      </c>
    </row>
    <row r="4" spans="1:2" x14ac:dyDescent="0.2">
      <c r="A4" s="496">
        <v>1</v>
      </c>
      <c r="B4" s="244" t="s">
        <v>23104</v>
      </c>
    </row>
    <row r="5" spans="1:2" x14ac:dyDescent="0.2">
      <c r="A5" s="496">
        <v>1.1000000000000001</v>
      </c>
      <c r="B5" s="244" t="s">
        <v>23105</v>
      </c>
    </row>
    <row r="6" spans="1:2" x14ac:dyDescent="0.2">
      <c r="A6" s="496">
        <v>1.2</v>
      </c>
      <c r="B6" s="244" t="s">
        <v>23106</v>
      </c>
    </row>
    <row r="7" spans="1:2" x14ac:dyDescent="0.2">
      <c r="A7" s="496">
        <v>1.3</v>
      </c>
      <c r="B7" s="244" t="s">
        <v>23107</v>
      </c>
    </row>
    <row r="8" spans="1:2" x14ac:dyDescent="0.2">
      <c r="A8" s="496">
        <v>1.4</v>
      </c>
      <c r="B8" s="244" t="s">
        <v>23108</v>
      </c>
    </row>
    <row r="9" spans="1:2" x14ac:dyDescent="0.2">
      <c r="A9" s="496">
        <v>1.5</v>
      </c>
      <c r="B9" s="244" t="s">
        <v>23109</v>
      </c>
    </row>
    <row r="10" spans="1:2" x14ac:dyDescent="0.2">
      <c r="A10" s="496">
        <v>2</v>
      </c>
      <c r="B10" s="244" t="s">
        <v>23110</v>
      </c>
    </row>
    <row r="11" spans="1:2" x14ac:dyDescent="0.2">
      <c r="A11" s="496">
        <v>2.1</v>
      </c>
      <c r="B11" s="244" t="s">
        <v>16736</v>
      </c>
    </row>
    <row r="12" spans="1:2" x14ac:dyDescent="0.2">
      <c r="A12" s="496">
        <v>2.2000000000000002</v>
      </c>
      <c r="B12" s="244" t="s">
        <v>23111</v>
      </c>
    </row>
    <row r="13" spans="1:2" x14ac:dyDescent="0.2">
      <c r="A13" s="496">
        <v>3</v>
      </c>
      <c r="B13" s="244" t="s">
        <v>23112</v>
      </c>
    </row>
    <row r="14" spans="1:2" x14ac:dyDescent="0.2">
      <c r="A14" s="496">
        <v>3.1</v>
      </c>
      <c r="B14" s="244" t="s">
        <v>23113</v>
      </c>
    </row>
    <row r="15" spans="1:2" x14ac:dyDescent="0.2">
      <c r="A15" s="496">
        <v>3.2</v>
      </c>
      <c r="B15" s="244" t="s">
        <v>23114</v>
      </c>
    </row>
    <row r="16" spans="1:2" x14ac:dyDescent="0.2">
      <c r="A16" s="496">
        <v>3.3</v>
      </c>
      <c r="B16" s="244" t="s">
        <v>23115</v>
      </c>
    </row>
    <row r="17" spans="1:2" x14ac:dyDescent="0.2">
      <c r="A17" s="496">
        <v>3.4</v>
      </c>
      <c r="B17" s="244" t="s">
        <v>23116</v>
      </c>
    </row>
    <row r="18" spans="1:2" x14ac:dyDescent="0.2">
      <c r="A18" s="496">
        <v>4</v>
      </c>
      <c r="B18" s="244" t="s">
        <v>23117</v>
      </c>
    </row>
    <row r="19" spans="1:2" x14ac:dyDescent="0.2">
      <c r="A19" s="496">
        <v>4.0999999999999996</v>
      </c>
      <c r="B19" s="244" t="s">
        <v>18519</v>
      </c>
    </row>
    <row r="20" spans="1:2" x14ac:dyDescent="0.2">
      <c r="A20" s="496">
        <v>4.2</v>
      </c>
      <c r="B20" s="244" t="s">
        <v>23118</v>
      </c>
    </row>
    <row r="21" spans="1:2" x14ac:dyDescent="0.2">
      <c r="A21" s="496">
        <v>4.3</v>
      </c>
      <c r="B21" s="244" t="s">
        <v>23119</v>
      </c>
    </row>
    <row r="22" spans="1:2" x14ac:dyDescent="0.2">
      <c r="A22" s="496">
        <v>5</v>
      </c>
      <c r="B22" s="244" t="s">
        <v>23120</v>
      </c>
    </row>
    <row r="23" spans="1:2" x14ac:dyDescent="0.2">
      <c r="A23" s="496">
        <v>5.0999999999999996</v>
      </c>
      <c r="B23" s="244" t="s">
        <v>23121</v>
      </c>
    </row>
    <row r="24" spans="1:2" x14ac:dyDescent="0.2">
      <c r="A24" s="496">
        <v>5.2</v>
      </c>
      <c r="B24" s="244" t="s">
        <v>23122</v>
      </c>
    </row>
    <row r="25" spans="1:2" x14ac:dyDescent="0.2">
      <c r="A25" s="496">
        <v>5.3</v>
      </c>
      <c r="B25" s="247" t="s">
        <v>23123</v>
      </c>
    </row>
    <row r="26" spans="1:2" ht="15" x14ac:dyDescent="0.2">
      <c r="A26" s="246">
        <v>6</v>
      </c>
      <c r="B26" s="245" t="s">
        <v>23124</v>
      </c>
    </row>
    <row r="27" spans="1:2" ht="15" x14ac:dyDescent="0.2">
      <c r="A27" s="246">
        <v>6.1</v>
      </c>
      <c r="B27" s="245" t="s">
        <v>23125</v>
      </c>
    </row>
    <row r="28" spans="1:2" x14ac:dyDescent="0.2">
      <c r="A28" s="496">
        <v>6.2</v>
      </c>
      <c r="B28" s="219" t="s">
        <v>23126</v>
      </c>
    </row>
    <row r="29" spans="1:2" x14ac:dyDescent="0.2">
      <c r="A29" s="496">
        <v>7</v>
      </c>
      <c r="B29" s="244" t="s">
        <v>23127</v>
      </c>
    </row>
    <row r="30" spans="1:2" x14ac:dyDescent="0.2">
      <c r="A30" s="496">
        <v>7.1</v>
      </c>
      <c r="B30" s="244" t="s">
        <v>23128</v>
      </c>
    </row>
    <row r="31" spans="1:2" x14ac:dyDescent="0.2">
      <c r="A31" s="496">
        <v>7.2</v>
      </c>
      <c r="B31" s="244" t="s">
        <v>23129</v>
      </c>
    </row>
    <row r="32" spans="1:2" x14ac:dyDescent="0.2">
      <c r="A32" s="496">
        <v>7.3</v>
      </c>
      <c r="B32" s="244" t="s">
        <v>23130</v>
      </c>
    </row>
    <row r="33" spans="1:2" x14ac:dyDescent="0.2">
      <c r="A33" s="496">
        <v>7.4</v>
      </c>
      <c r="B33" s="244" t="s">
        <v>23131</v>
      </c>
    </row>
    <row r="34" spans="1:2" x14ac:dyDescent="0.2">
      <c r="A34" s="496">
        <v>8</v>
      </c>
      <c r="B34" s="244" t="s">
        <v>23132</v>
      </c>
    </row>
    <row r="35" spans="1:2" x14ac:dyDescent="0.2">
      <c r="A35" s="496">
        <v>8.1</v>
      </c>
      <c r="B35" s="244" t="s">
        <v>23133</v>
      </c>
    </row>
    <row r="36" spans="1:2" x14ac:dyDescent="0.2">
      <c r="A36" s="496">
        <v>8.1999999999999993</v>
      </c>
      <c r="B36" s="244" t="s">
        <v>23134</v>
      </c>
    </row>
    <row r="37" spans="1:2" x14ac:dyDescent="0.2">
      <c r="A37" s="496">
        <v>9</v>
      </c>
      <c r="B37" s="244" t="s">
        <v>23135</v>
      </c>
    </row>
    <row r="38" spans="1:2" x14ac:dyDescent="0.2">
      <c r="A38" s="496">
        <v>9.1</v>
      </c>
      <c r="B38" s="244" t="s">
        <v>14940</v>
      </c>
    </row>
    <row r="39" spans="1:2" x14ac:dyDescent="0.2">
      <c r="A39" s="496">
        <v>9.1999999999999993</v>
      </c>
      <c r="B39" s="244" t="s">
        <v>23136</v>
      </c>
    </row>
    <row r="40" spans="1:2" x14ac:dyDescent="0.2">
      <c r="A40" s="496">
        <v>9.3000000000000007</v>
      </c>
      <c r="B40" s="244" t="s">
        <v>23137</v>
      </c>
    </row>
    <row r="41" spans="1:2" x14ac:dyDescent="0.2">
      <c r="A41" s="496">
        <v>9.4</v>
      </c>
      <c r="B41" s="244" t="s">
        <v>23138</v>
      </c>
    </row>
    <row r="42" spans="1:2" x14ac:dyDescent="0.2">
      <c r="A42" s="496">
        <v>10</v>
      </c>
      <c r="B42" s="244" t="s">
        <v>23139</v>
      </c>
    </row>
    <row r="43" spans="1:2" x14ac:dyDescent="0.2">
      <c r="A43" s="496">
        <v>10.1</v>
      </c>
      <c r="B43" s="244" t="s">
        <v>12326</v>
      </c>
    </row>
    <row r="44" spans="1:2" x14ac:dyDescent="0.2">
      <c r="A44" s="496">
        <v>10.199999999999999</v>
      </c>
      <c r="B44" s="244" t="s">
        <v>23140</v>
      </c>
    </row>
    <row r="45" spans="1:2" x14ac:dyDescent="0.2">
      <c r="A45" s="496">
        <v>10.3</v>
      </c>
      <c r="B45" s="244" t="s">
        <v>12578</v>
      </c>
    </row>
    <row r="46" spans="1:2" x14ac:dyDescent="0.2">
      <c r="A46" s="496">
        <v>10.4</v>
      </c>
      <c r="B46" s="244" t="s">
        <v>23141</v>
      </c>
    </row>
    <row r="47" spans="1:2" x14ac:dyDescent="0.2">
      <c r="A47" s="496">
        <v>11</v>
      </c>
      <c r="B47" s="244" t="s">
        <v>12880</v>
      </c>
    </row>
    <row r="48" spans="1:2" x14ac:dyDescent="0.2">
      <c r="A48" s="496">
        <v>11.1</v>
      </c>
      <c r="B48" s="244" t="s">
        <v>17040</v>
      </c>
    </row>
    <row r="49" spans="1:2" x14ac:dyDescent="0.2">
      <c r="A49" s="496">
        <v>11.2</v>
      </c>
      <c r="B49" s="244" t="s">
        <v>23142</v>
      </c>
    </row>
    <row r="50" spans="1:2" x14ac:dyDescent="0.2">
      <c r="A50" s="496">
        <v>11.3</v>
      </c>
      <c r="B50" s="244" t="s">
        <v>12640</v>
      </c>
    </row>
    <row r="51" spans="1:2" x14ac:dyDescent="0.2">
      <c r="A51" s="496">
        <v>11.4</v>
      </c>
      <c r="B51" s="244" t="s">
        <v>12700</v>
      </c>
    </row>
    <row r="52" spans="1:2" x14ac:dyDescent="0.2">
      <c r="A52" s="496">
        <v>11.5</v>
      </c>
      <c r="B52" s="244" t="s">
        <v>12904</v>
      </c>
    </row>
    <row r="53" spans="1:2" x14ac:dyDescent="0.2">
      <c r="A53" s="496">
        <v>12</v>
      </c>
      <c r="B53" s="244" t="s">
        <v>23143</v>
      </c>
    </row>
    <row r="54" spans="1:2" x14ac:dyDescent="0.2">
      <c r="A54" s="496">
        <v>12.1</v>
      </c>
      <c r="B54" s="244" t="s">
        <v>23144</v>
      </c>
    </row>
    <row r="55" spans="1:2" x14ac:dyDescent="0.2">
      <c r="A55" s="496">
        <v>12.2</v>
      </c>
      <c r="B55" s="244" t="s">
        <v>23145</v>
      </c>
    </row>
    <row r="56" spans="1:2" x14ac:dyDescent="0.2">
      <c r="A56" s="496">
        <v>12.3</v>
      </c>
      <c r="B56" s="244" t="s">
        <v>13105</v>
      </c>
    </row>
    <row r="57" spans="1:2" x14ac:dyDescent="0.2">
      <c r="A57" s="496">
        <v>13</v>
      </c>
      <c r="B57" s="244" t="s">
        <v>23146</v>
      </c>
    </row>
    <row r="58" spans="1:2" x14ac:dyDescent="0.2">
      <c r="A58" s="496">
        <v>13.1</v>
      </c>
      <c r="B58" s="244" t="s">
        <v>23147</v>
      </c>
    </row>
    <row r="59" spans="1:2" x14ac:dyDescent="0.2">
      <c r="A59" s="496">
        <v>13.2</v>
      </c>
      <c r="B59" s="244" t="s">
        <v>23148</v>
      </c>
    </row>
    <row r="60" spans="1:2" x14ac:dyDescent="0.2">
      <c r="A60" s="496">
        <v>14</v>
      </c>
      <c r="B60" s="244" t="s">
        <v>23149</v>
      </c>
    </row>
    <row r="61" spans="1:2" x14ac:dyDescent="0.2">
      <c r="A61" s="496">
        <v>14.1</v>
      </c>
      <c r="B61" s="244" t="s">
        <v>23150</v>
      </c>
    </row>
    <row r="62" spans="1:2" x14ac:dyDescent="0.2">
      <c r="A62" s="496">
        <v>14.2</v>
      </c>
      <c r="B62" s="244" t="s">
        <v>23151</v>
      </c>
    </row>
    <row r="63" spans="1:2" x14ac:dyDescent="0.2">
      <c r="A63" s="496">
        <v>15</v>
      </c>
      <c r="B63" s="244" t="s">
        <v>23152</v>
      </c>
    </row>
    <row r="64" spans="1:2" x14ac:dyDescent="0.2">
      <c r="A64" s="496">
        <v>15.1</v>
      </c>
      <c r="B64" s="244" t="s">
        <v>23153</v>
      </c>
    </row>
    <row r="65" spans="1:2" x14ac:dyDescent="0.2">
      <c r="A65" s="496">
        <v>15.2</v>
      </c>
      <c r="B65" s="244" t="s">
        <v>23154</v>
      </c>
    </row>
    <row r="66" spans="1:2" x14ac:dyDescent="0.2">
      <c r="A66" s="496">
        <v>15.3</v>
      </c>
      <c r="B66" s="244" t="s">
        <v>23155</v>
      </c>
    </row>
    <row r="67" spans="1:2" x14ac:dyDescent="0.2">
      <c r="A67" s="496">
        <v>15.4</v>
      </c>
      <c r="B67" s="244" t="s">
        <v>23156</v>
      </c>
    </row>
    <row r="68" spans="1:2" x14ac:dyDescent="0.2">
      <c r="A68" s="496">
        <v>15.5</v>
      </c>
      <c r="B68" s="244" t="s">
        <v>23157</v>
      </c>
    </row>
  </sheetData>
  <autoFilter ref="A1:B1" xr:uid="{00000000-0009-0000-0000-00007B000000}"/>
  <pageMargins left="0.51181102362204722" right="0.47244094488188981" top="0.74803149606299213" bottom="0.74803149606299213" header="0.31496062992125984" footer="0.31496062992125984"/>
  <pageSetup paperSize="9" scale="70" orientation="portrait" r:id="rId1"/>
  <headerFooter>
    <oddHeader>&amp;C&amp;F - &amp;A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3">
    <tabColor rgb="FFFF0000"/>
  </sheetPr>
  <dimension ref="A1:C476"/>
  <sheetViews>
    <sheetView topLeftCell="A6" zoomScaleNormal="100" workbookViewId="0">
      <selection activeCell="E70" sqref="E70"/>
    </sheetView>
  </sheetViews>
  <sheetFormatPr defaultColWidth="8.88671875" defaultRowHeight="14.25" x14ac:dyDescent="0.2"/>
  <cols>
    <col min="1" max="1" width="10.6640625" style="576" bestFit="1" customWidth="1"/>
    <col min="2" max="2" width="53.33203125" style="576" bestFit="1" customWidth="1"/>
    <col min="3" max="3" width="68.33203125" style="576" bestFit="1" customWidth="1"/>
    <col min="4" max="16384" width="8.88671875" style="576"/>
  </cols>
  <sheetData>
    <row r="1" spans="1:3" s="575" customFormat="1" ht="15.75" x14ac:dyDescent="0.25">
      <c r="A1" s="574" t="s">
        <v>1063</v>
      </c>
      <c r="B1" s="574" t="s">
        <v>23158</v>
      </c>
      <c r="C1" s="574" t="s">
        <v>23159</v>
      </c>
    </row>
    <row r="2" spans="1:3" x14ac:dyDescent="0.2">
      <c r="A2" s="572">
        <v>0</v>
      </c>
      <c r="B2" s="572" t="s">
        <v>23160</v>
      </c>
      <c r="C2" s="572" t="s">
        <v>23160</v>
      </c>
    </row>
    <row r="3" spans="1:3" x14ac:dyDescent="0.2">
      <c r="A3" s="572">
        <v>1</v>
      </c>
      <c r="B3" s="572" t="s">
        <v>23161</v>
      </c>
      <c r="C3" s="572" t="s">
        <v>23161</v>
      </c>
    </row>
    <row r="4" spans="1:3" x14ac:dyDescent="0.2">
      <c r="A4" s="572">
        <v>7</v>
      </c>
      <c r="B4" s="572" t="s">
        <v>23162</v>
      </c>
      <c r="C4" s="572" t="s">
        <v>23162</v>
      </c>
    </row>
    <row r="5" spans="1:3" x14ac:dyDescent="0.2">
      <c r="A5" s="572">
        <v>8</v>
      </c>
      <c r="B5" s="572" t="s">
        <v>23163</v>
      </c>
      <c r="C5" s="572" t="s">
        <v>23163</v>
      </c>
    </row>
    <row r="6" spans="1:3" x14ac:dyDescent="0.2">
      <c r="A6" s="572">
        <v>9</v>
      </c>
      <c r="B6" s="572" t="s">
        <v>10557</v>
      </c>
      <c r="C6" s="572" t="s">
        <v>10557</v>
      </c>
    </row>
    <row r="7" spans="1:3" x14ac:dyDescent="0.2">
      <c r="A7" s="572">
        <v>1111</v>
      </c>
      <c r="B7" s="572" t="s">
        <v>23164</v>
      </c>
      <c r="C7" s="572" t="s">
        <v>23165</v>
      </c>
    </row>
    <row r="8" spans="1:3" x14ac:dyDescent="0.2">
      <c r="A8" s="572">
        <v>1112</v>
      </c>
      <c r="B8" s="572" t="s">
        <v>23166</v>
      </c>
      <c r="C8" s="572" t="s">
        <v>23167</v>
      </c>
    </row>
    <row r="9" spans="1:3" x14ac:dyDescent="0.2">
      <c r="A9" s="572">
        <v>1113</v>
      </c>
      <c r="B9" s="572" t="s">
        <v>23168</v>
      </c>
      <c r="C9" s="572" t="s">
        <v>23169</v>
      </c>
    </row>
    <row r="10" spans="1:3" x14ac:dyDescent="0.2">
      <c r="A10" s="572">
        <v>1114</v>
      </c>
      <c r="B10" s="572" t="s">
        <v>23170</v>
      </c>
      <c r="C10" s="572" t="s">
        <v>23171</v>
      </c>
    </row>
    <row r="11" spans="1:3" x14ac:dyDescent="0.2">
      <c r="A11" s="572">
        <v>1115</v>
      </c>
      <c r="B11" s="572" t="s">
        <v>23172</v>
      </c>
      <c r="C11" s="572" t="s">
        <v>23173</v>
      </c>
    </row>
    <row r="12" spans="1:3" x14ac:dyDescent="0.2">
      <c r="A12" s="572">
        <v>1116</v>
      </c>
      <c r="B12" s="572" t="s">
        <v>23172</v>
      </c>
      <c r="C12" s="572" t="s">
        <v>23174</v>
      </c>
    </row>
    <row r="13" spans="1:3" x14ac:dyDescent="0.2">
      <c r="A13" s="572">
        <v>1121</v>
      </c>
      <c r="B13" s="572" t="s">
        <v>23175</v>
      </c>
      <c r="C13" s="572" t="s">
        <v>23176</v>
      </c>
    </row>
    <row r="14" spans="1:3" x14ac:dyDescent="0.2">
      <c r="A14" s="572">
        <v>1122</v>
      </c>
      <c r="B14" s="572" t="s">
        <v>23177</v>
      </c>
      <c r="C14" s="572" t="s">
        <v>23178</v>
      </c>
    </row>
    <row r="15" spans="1:3" x14ac:dyDescent="0.2">
      <c r="A15" s="572">
        <v>1123</v>
      </c>
      <c r="B15" s="572" t="s">
        <v>23179</v>
      </c>
      <c r="C15" s="572" t="s">
        <v>23180</v>
      </c>
    </row>
    <row r="16" spans="1:3" x14ac:dyDescent="0.2">
      <c r="A16" s="572">
        <v>1131</v>
      </c>
      <c r="B16" s="572" t="s">
        <v>23181</v>
      </c>
      <c r="C16" s="572" t="s">
        <v>23182</v>
      </c>
    </row>
    <row r="17" spans="1:3" x14ac:dyDescent="0.2">
      <c r="A17" s="572">
        <v>1132</v>
      </c>
      <c r="B17" s="572" t="s">
        <v>23183</v>
      </c>
      <c r="C17" s="572" t="s">
        <v>23184</v>
      </c>
    </row>
    <row r="18" spans="1:3" x14ac:dyDescent="0.2">
      <c r="A18" s="572">
        <v>1133</v>
      </c>
      <c r="B18" s="572" t="s">
        <v>23185</v>
      </c>
      <c r="C18" s="572" t="s">
        <v>23186</v>
      </c>
    </row>
    <row r="19" spans="1:3" x14ac:dyDescent="0.2">
      <c r="A19" s="572">
        <v>1134</v>
      </c>
      <c r="B19" s="572" t="s">
        <v>23187</v>
      </c>
      <c r="C19" s="572" t="s">
        <v>23188</v>
      </c>
    </row>
    <row r="20" spans="1:3" x14ac:dyDescent="0.2">
      <c r="A20" s="572">
        <v>1135</v>
      </c>
      <c r="B20" s="572" t="s">
        <v>23189</v>
      </c>
      <c r="C20" s="572" t="s">
        <v>23190</v>
      </c>
    </row>
    <row r="21" spans="1:3" x14ac:dyDescent="0.2">
      <c r="A21" s="572">
        <v>1136</v>
      </c>
      <c r="B21" s="572" t="s">
        <v>23191</v>
      </c>
      <c r="C21" s="572" t="s">
        <v>23192</v>
      </c>
    </row>
    <row r="22" spans="1:3" x14ac:dyDescent="0.2">
      <c r="A22" s="572">
        <v>1137</v>
      </c>
      <c r="B22" s="572" t="s">
        <v>23193</v>
      </c>
      <c r="C22" s="572" t="s">
        <v>23194</v>
      </c>
    </row>
    <row r="23" spans="1:3" x14ac:dyDescent="0.2">
      <c r="A23" s="572">
        <v>1139</v>
      </c>
      <c r="B23" s="572" t="s">
        <v>23172</v>
      </c>
      <c r="C23" s="572" t="s">
        <v>23195</v>
      </c>
    </row>
    <row r="24" spans="1:3" x14ac:dyDescent="0.2">
      <c r="A24" s="572">
        <v>1141</v>
      </c>
      <c r="B24" s="572" t="s">
        <v>23196</v>
      </c>
      <c r="C24" s="572" t="s">
        <v>23197</v>
      </c>
    </row>
    <row r="25" spans="1:3" x14ac:dyDescent="0.2">
      <c r="A25" s="572">
        <v>1142</v>
      </c>
      <c r="B25" s="572" t="s">
        <v>23198</v>
      </c>
      <c r="C25" s="572" t="s">
        <v>23199</v>
      </c>
    </row>
    <row r="26" spans="1:3" x14ac:dyDescent="0.2">
      <c r="A26" s="572">
        <v>1150</v>
      </c>
      <c r="B26" s="572" t="s">
        <v>23172</v>
      </c>
      <c r="C26" s="572" t="s">
        <v>23200</v>
      </c>
    </row>
    <row r="27" spans="1:3" x14ac:dyDescent="0.2">
      <c r="A27" s="572">
        <v>1151</v>
      </c>
      <c r="B27" s="572" t="s">
        <v>23201</v>
      </c>
      <c r="C27" s="572" t="s">
        <v>23202</v>
      </c>
    </row>
    <row r="28" spans="1:3" x14ac:dyDescent="0.2">
      <c r="A28" s="572">
        <v>1152</v>
      </c>
      <c r="B28" s="572" t="s">
        <v>23203</v>
      </c>
      <c r="C28" s="572" t="s">
        <v>23204</v>
      </c>
    </row>
    <row r="29" spans="1:3" x14ac:dyDescent="0.2">
      <c r="A29" s="572">
        <v>1161</v>
      </c>
      <c r="B29" s="572" t="s">
        <v>23205</v>
      </c>
      <c r="C29" s="572" t="s">
        <v>23206</v>
      </c>
    </row>
    <row r="30" spans="1:3" x14ac:dyDescent="0.2">
      <c r="A30" s="572">
        <v>1162</v>
      </c>
      <c r="B30" s="572" t="s">
        <v>23207</v>
      </c>
      <c r="C30" s="572" t="s">
        <v>23208</v>
      </c>
    </row>
    <row r="31" spans="1:3" x14ac:dyDescent="0.2">
      <c r="A31" s="572">
        <v>1163</v>
      </c>
      <c r="B31" s="572" t="s">
        <v>23209</v>
      </c>
      <c r="C31" s="572" t="s">
        <v>23210</v>
      </c>
    </row>
    <row r="32" spans="1:3" x14ac:dyDescent="0.2">
      <c r="A32" s="572">
        <v>1171</v>
      </c>
      <c r="B32" s="572" t="s">
        <v>23211</v>
      </c>
      <c r="C32" s="572" t="s">
        <v>23211</v>
      </c>
    </row>
    <row r="33" spans="1:3" x14ac:dyDescent="0.2">
      <c r="A33" s="572">
        <v>1172</v>
      </c>
      <c r="B33" s="572" t="s">
        <v>23212</v>
      </c>
      <c r="C33" s="572" t="s">
        <v>23213</v>
      </c>
    </row>
    <row r="34" spans="1:3" x14ac:dyDescent="0.2">
      <c r="A34" s="572">
        <v>1173</v>
      </c>
      <c r="B34" s="572" t="s">
        <v>23214</v>
      </c>
      <c r="C34" s="572" t="s">
        <v>23214</v>
      </c>
    </row>
    <row r="35" spans="1:3" x14ac:dyDescent="0.2">
      <c r="A35" s="572">
        <v>1174</v>
      </c>
      <c r="B35" s="572" t="s">
        <v>23215</v>
      </c>
      <c r="C35" s="572" t="s">
        <v>23216</v>
      </c>
    </row>
    <row r="36" spans="1:3" x14ac:dyDescent="0.2">
      <c r="A36" s="572">
        <v>1181</v>
      </c>
      <c r="B36" s="572" t="s">
        <v>23217</v>
      </c>
      <c r="C36" s="572" t="s">
        <v>23218</v>
      </c>
    </row>
    <row r="37" spans="1:3" x14ac:dyDescent="0.2">
      <c r="A37" s="572">
        <v>1182</v>
      </c>
      <c r="B37" s="572" t="s">
        <v>23219</v>
      </c>
      <c r="C37" s="572" t="s">
        <v>23220</v>
      </c>
    </row>
    <row r="38" spans="1:3" x14ac:dyDescent="0.2">
      <c r="A38" s="572">
        <v>1183</v>
      </c>
      <c r="B38" s="572" t="s">
        <v>23221</v>
      </c>
      <c r="C38" s="572" t="s">
        <v>23222</v>
      </c>
    </row>
    <row r="39" spans="1:3" x14ac:dyDescent="0.2">
      <c r="A39" s="572">
        <v>1184</v>
      </c>
      <c r="B39" s="572" t="s">
        <v>23223</v>
      </c>
      <c r="C39" s="572" t="s">
        <v>23224</v>
      </c>
    </row>
    <row r="40" spans="1:3" x14ac:dyDescent="0.2">
      <c r="A40" s="572">
        <v>1185</v>
      </c>
      <c r="B40" s="572" t="s">
        <v>23225</v>
      </c>
      <c r="C40" s="572" t="s">
        <v>23226</v>
      </c>
    </row>
    <row r="41" spans="1:3" x14ac:dyDescent="0.2">
      <c r="A41" s="572">
        <v>1190</v>
      </c>
      <c r="B41" s="572" t="s">
        <v>23172</v>
      </c>
      <c r="C41" s="572" t="s">
        <v>23227</v>
      </c>
    </row>
    <row r="42" spans="1:3" x14ac:dyDescent="0.2">
      <c r="A42" s="572">
        <v>1211</v>
      </c>
      <c r="B42" s="572" t="s">
        <v>23228</v>
      </c>
      <c r="C42" s="572" t="s">
        <v>23229</v>
      </c>
    </row>
    <row r="43" spans="1:3" x14ac:dyDescent="0.2">
      <c r="A43" s="572">
        <v>1212</v>
      </c>
      <c r="B43" s="572" t="s">
        <v>23230</v>
      </c>
      <c r="C43" s="572" t="s">
        <v>23231</v>
      </c>
    </row>
    <row r="44" spans="1:3" x14ac:dyDescent="0.2">
      <c r="A44" s="572">
        <v>1213</v>
      </c>
      <c r="B44" s="572" t="s">
        <v>23172</v>
      </c>
      <c r="C44" s="572" t="s">
        <v>23232</v>
      </c>
    </row>
    <row r="45" spans="1:3" x14ac:dyDescent="0.2">
      <c r="A45" s="572">
        <v>1219</v>
      </c>
      <c r="B45" s="572" t="s">
        <v>23233</v>
      </c>
      <c r="C45" s="572" t="s">
        <v>23234</v>
      </c>
    </row>
    <row r="46" spans="1:3" x14ac:dyDescent="0.2">
      <c r="A46" s="572">
        <v>1221</v>
      </c>
      <c r="B46" s="572" t="s">
        <v>23235</v>
      </c>
      <c r="C46" s="572" t="s">
        <v>23236</v>
      </c>
    </row>
    <row r="47" spans="1:3" x14ac:dyDescent="0.2">
      <c r="A47" s="572">
        <v>1222</v>
      </c>
      <c r="B47" s="572" t="s">
        <v>23237</v>
      </c>
      <c r="C47" s="572" t="s">
        <v>23238</v>
      </c>
    </row>
    <row r="48" spans="1:3" x14ac:dyDescent="0.2">
      <c r="A48" s="572">
        <v>1223</v>
      </c>
      <c r="B48" s="572" t="s">
        <v>23239</v>
      </c>
      <c r="C48" s="572" t="s">
        <v>23240</v>
      </c>
    </row>
    <row r="49" spans="1:3" x14ac:dyDescent="0.2">
      <c r="A49" s="572">
        <v>1224</v>
      </c>
      <c r="B49" s="572" t="s">
        <v>23241</v>
      </c>
      <c r="C49" s="572" t="s">
        <v>23241</v>
      </c>
    </row>
    <row r="50" spans="1:3" x14ac:dyDescent="0.2">
      <c r="A50" s="572">
        <v>1225</v>
      </c>
      <c r="B50" s="572" t="s">
        <v>23242</v>
      </c>
      <c r="C50" s="572" t="s">
        <v>23242</v>
      </c>
    </row>
    <row r="51" spans="1:3" x14ac:dyDescent="0.2">
      <c r="A51" s="572">
        <v>1226</v>
      </c>
      <c r="B51" s="572" t="s">
        <v>23243</v>
      </c>
      <c r="C51" s="572" t="s">
        <v>23244</v>
      </c>
    </row>
    <row r="52" spans="1:3" x14ac:dyDescent="0.2">
      <c r="A52" s="572">
        <v>1231</v>
      </c>
      <c r="B52" s="572" t="s">
        <v>23245</v>
      </c>
      <c r="C52" s="572" t="s">
        <v>23246</v>
      </c>
    </row>
    <row r="53" spans="1:3" x14ac:dyDescent="0.2">
      <c r="A53" s="572">
        <v>1232</v>
      </c>
      <c r="B53" s="572" t="s">
        <v>23247</v>
      </c>
      <c r="C53" s="572" t="s">
        <v>23248</v>
      </c>
    </row>
    <row r="54" spans="1:3" x14ac:dyDescent="0.2">
      <c r="A54" s="572">
        <v>1233</v>
      </c>
      <c r="B54" s="572" t="s">
        <v>23249</v>
      </c>
      <c r="C54" s="572" t="s">
        <v>23250</v>
      </c>
    </row>
    <row r="55" spans="1:3" x14ac:dyDescent="0.2">
      <c r="A55" s="572">
        <v>1234</v>
      </c>
      <c r="B55" s="572" t="s">
        <v>23251</v>
      </c>
      <c r="C55" s="572" t="s">
        <v>23252</v>
      </c>
    </row>
    <row r="56" spans="1:3" x14ac:dyDescent="0.2">
      <c r="A56" s="572">
        <v>1235</v>
      </c>
      <c r="B56" s="572" t="s">
        <v>23253</v>
      </c>
      <c r="C56" s="572" t="s">
        <v>23254</v>
      </c>
    </row>
    <row r="57" spans="1:3" x14ac:dyDescent="0.2">
      <c r="A57" s="572">
        <v>1239</v>
      </c>
      <c r="B57" s="572" t="s">
        <v>23255</v>
      </c>
      <c r="C57" s="572" t="s">
        <v>23256</v>
      </c>
    </row>
    <row r="58" spans="1:3" x14ac:dyDescent="0.2">
      <c r="A58" s="572">
        <v>1241</v>
      </c>
      <c r="B58" s="572" t="s">
        <v>23172</v>
      </c>
      <c r="C58" s="572" t="s">
        <v>23257</v>
      </c>
    </row>
    <row r="59" spans="1:3" x14ac:dyDescent="0.2">
      <c r="A59" s="572">
        <v>1242</v>
      </c>
      <c r="B59" s="572" t="s">
        <v>23172</v>
      </c>
      <c r="C59" s="572" t="s">
        <v>23258</v>
      </c>
    </row>
    <row r="60" spans="1:3" x14ac:dyDescent="0.2">
      <c r="A60" s="572">
        <v>1251</v>
      </c>
      <c r="B60" s="572" t="s">
        <v>23172</v>
      </c>
      <c r="C60" s="572" t="s">
        <v>23259</v>
      </c>
    </row>
    <row r="61" spans="1:3" x14ac:dyDescent="0.2">
      <c r="A61" s="572">
        <v>1252</v>
      </c>
      <c r="B61" s="572" t="s">
        <v>23172</v>
      </c>
      <c r="C61" s="572" t="s">
        <v>23247</v>
      </c>
    </row>
    <row r="62" spans="1:3" x14ac:dyDescent="0.2">
      <c r="A62" s="572">
        <v>1253</v>
      </c>
      <c r="B62" s="572" t="s">
        <v>23172</v>
      </c>
      <c r="C62" s="572" t="s">
        <v>23249</v>
      </c>
    </row>
    <row r="63" spans="1:3" x14ac:dyDescent="0.2">
      <c r="A63" s="572">
        <v>1254</v>
      </c>
      <c r="B63" s="572" t="s">
        <v>23172</v>
      </c>
      <c r="C63" s="572" t="s">
        <v>23260</v>
      </c>
    </row>
    <row r="64" spans="1:3" x14ac:dyDescent="0.2">
      <c r="A64" s="572">
        <v>1255</v>
      </c>
      <c r="B64" s="572" t="s">
        <v>23172</v>
      </c>
      <c r="C64" s="572" t="s">
        <v>23261</v>
      </c>
    </row>
    <row r="65" spans="1:3" x14ac:dyDescent="0.2">
      <c r="A65" s="572">
        <v>1259</v>
      </c>
      <c r="B65" s="572" t="s">
        <v>23172</v>
      </c>
      <c r="C65" s="572" t="s">
        <v>23262</v>
      </c>
    </row>
    <row r="66" spans="1:3" x14ac:dyDescent="0.2">
      <c r="A66" s="572">
        <v>2111</v>
      </c>
      <c r="B66" s="572" t="s">
        <v>23263</v>
      </c>
      <c r="C66" s="572" t="s">
        <v>23264</v>
      </c>
    </row>
    <row r="67" spans="1:3" x14ac:dyDescent="0.2">
      <c r="A67" s="572">
        <v>2112</v>
      </c>
      <c r="B67" s="572" t="s">
        <v>23265</v>
      </c>
      <c r="C67" s="572" t="s">
        <v>23265</v>
      </c>
    </row>
    <row r="68" spans="1:3" x14ac:dyDescent="0.2">
      <c r="A68" s="572">
        <v>2113</v>
      </c>
      <c r="B68" s="572" t="s">
        <v>23266</v>
      </c>
      <c r="C68" s="572" t="s">
        <v>23267</v>
      </c>
    </row>
    <row r="69" spans="1:3" x14ac:dyDescent="0.2">
      <c r="A69" s="572">
        <v>2114</v>
      </c>
      <c r="B69" s="572" t="s">
        <v>23172</v>
      </c>
      <c r="C69" s="572" t="s">
        <v>23268</v>
      </c>
    </row>
    <row r="70" spans="1:3" x14ac:dyDescent="0.2">
      <c r="A70" s="572">
        <v>2119</v>
      </c>
      <c r="B70" s="572" t="s">
        <v>23172</v>
      </c>
      <c r="C70" s="572" t="s">
        <v>23269</v>
      </c>
    </row>
    <row r="71" spans="1:3" x14ac:dyDescent="0.2">
      <c r="A71" s="572">
        <v>2121</v>
      </c>
      <c r="B71" s="572" t="s">
        <v>23270</v>
      </c>
      <c r="C71" s="572" t="s">
        <v>23270</v>
      </c>
    </row>
    <row r="72" spans="1:3" x14ac:dyDescent="0.2">
      <c r="A72" s="572">
        <v>2122</v>
      </c>
      <c r="B72" s="572" t="s">
        <v>23271</v>
      </c>
      <c r="C72" s="572" t="s">
        <v>23271</v>
      </c>
    </row>
    <row r="73" spans="1:3" x14ac:dyDescent="0.2">
      <c r="A73" s="572">
        <v>2123</v>
      </c>
      <c r="B73" s="572" t="s">
        <v>23272</v>
      </c>
      <c r="C73" s="572" t="s">
        <v>23272</v>
      </c>
    </row>
    <row r="74" spans="1:3" x14ac:dyDescent="0.2">
      <c r="A74" s="572">
        <v>2124</v>
      </c>
      <c r="B74" s="572" t="s">
        <v>23273</v>
      </c>
      <c r="C74" s="572" t="s">
        <v>23273</v>
      </c>
    </row>
    <row r="75" spans="1:3" x14ac:dyDescent="0.2">
      <c r="A75" s="572">
        <v>2125</v>
      </c>
      <c r="B75" s="572" t="s">
        <v>23274</v>
      </c>
      <c r="C75" s="572" t="s">
        <v>23275</v>
      </c>
    </row>
    <row r="76" spans="1:3" x14ac:dyDescent="0.2">
      <c r="A76" s="572">
        <v>2126</v>
      </c>
      <c r="B76" s="572" t="s">
        <v>23276</v>
      </c>
      <c r="C76" s="572" t="s">
        <v>23276</v>
      </c>
    </row>
    <row r="77" spans="1:3" x14ac:dyDescent="0.2">
      <c r="A77" s="572">
        <v>2127</v>
      </c>
      <c r="B77" s="572" t="s">
        <v>23277</v>
      </c>
      <c r="C77" s="572" t="s">
        <v>23277</v>
      </c>
    </row>
    <row r="78" spans="1:3" x14ac:dyDescent="0.2">
      <c r="A78" s="572">
        <v>2128</v>
      </c>
      <c r="B78" s="572" t="s">
        <v>23278</v>
      </c>
      <c r="C78" s="572" t="s">
        <v>23279</v>
      </c>
    </row>
    <row r="79" spans="1:3" x14ac:dyDescent="0.2">
      <c r="A79" s="572">
        <v>2129</v>
      </c>
      <c r="B79" s="572" t="s">
        <v>23280</v>
      </c>
      <c r="C79" s="572" t="s">
        <v>23281</v>
      </c>
    </row>
    <row r="80" spans="1:3" x14ac:dyDescent="0.2">
      <c r="A80" s="572">
        <v>2131</v>
      </c>
      <c r="B80" s="572" t="s">
        <v>23282</v>
      </c>
      <c r="C80" s="572" t="s">
        <v>23283</v>
      </c>
    </row>
    <row r="81" spans="1:3" x14ac:dyDescent="0.2">
      <c r="A81" s="572">
        <v>2132</v>
      </c>
      <c r="B81" s="572" t="s">
        <v>23284</v>
      </c>
      <c r="C81" s="572" t="s">
        <v>23285</v>
      </c>
    </row>
    <row r="82" spans="1:3" x14ac:dyDescent="0.2">
      <c r="A82" s="572">
        <v>2133</v>
      </c>
      <c r="B82" s="572" t="s">
        <v>23172</v>
      </c>
      <c r="C82" s="572" t="s">
        <v>23286</v>
      </c>
    </row>
    <row r="83" spans="1:3" x14ac:dyDescent="0.2">
      <c r="A83" s="572">
        <v>2134</v>
      </c>
      <c r="B83" s="572" t="s">
        <v>23172</v>
      </c>
      <c r="C83" s="572" t="s">
        <v>23287</v>
      </c>
    </row>
    <row r="84" spans="1:3" x14ac:dyDescent="0.2">
      <c r="A84" s="572">
        <v>2135</v>
      </c>
      <c r="B84" s="572" t="s">
        <v>23172</v>
      </c>
      <c r="C84" s="572" t="s">
        <v>23288</v>
      </c>
    </row>
    <row r="85" spans="1:3" x14ac:dyDescent="0.2">
      <c r="A85" s="572">
        <v>2136</v>
      </c>
      <c r="B85" s="572" t="s">
        <v>23172</v>
      </c>
      <c r="C85" s="572" t="s">
        <v>23289</v>
      </c>
    </row>
    <row r="86" spans="1:3" x14ac:dyDescent="0.2">
      <c r="A86" s="572">
        <v>2137</v>
      </c>
      <c r="B86" s="572" t="s">
        <v>23172</v>
      </c>
      <c r="C86" s="572" t="s">
        <v>23290</v>
      </c>
    </row>
    <row r="87" spans="1:3" x14ac:dyDescent="0.2">
      <c r="A87" s="572">
        <v>2139</v>
      </c>
      <c r="B87" s="572" t="s">
        <v>23172</v>
      </c>
      <c r="C87" s="572" t="s">
        <v>23291</v>
      </c>
    </row>
    <row r="88" spans="1:3" x14ac:dyDescent="0.2">
      <c r="A88" s="572">
        <v>2141</v>
      </c>
      <c r="B88" s="572" t="s">
        <v>23172</v>
      </c>
      <c r="C88" s="572" t="s">
        <v>23292</v>
      </c>
    </row>
    <row r="89" spans="1:3" x14ac:dyDescent="0.2">
      <c r="A89" s="572">
        <v>2142</v>
      </c>
      <c r="B89" s="572" t="s">
        <v>23172</v>
      </c>
      <c r="C89" s="572" t="s">
        <v>23293</v>
      </c>
    </row>
    <row r="90" spans="1:3" x14ac:dyDescent="0.2">
      <c r="A90" s="572">
        <v>2150</v>
      </c>
      <c r="B90" s="572" t="s">
        <v>23172</v>
      </c>
      <c r="C90" s="572" t="s">
        <v>23193</v>
      </c>
    </row>
    <row r="91" spans="1:3" x14ac:dyDescent="0.2">
      <c r="A91" s="572">
        <v>2211</v>
      </c>
      <c r="B91" s="572" t="s">
        <v>23294</v>
      </c>
      <c r="C91" s="572" t="s">
        <v>23294</v>
      </c>
    </row>
    <row r="92" spans="1:3" x14ac:dyDescent="0.2">
      <c r="A92" s="572">
        <v>2212</v>
      </c>
      <c r="B92" s="572" t="s">
        <v>23295</v>
      </c>
      <c r="C92" s="572" t="s">
        <v>23295</v>
      </c>
    </row>
    <row r="93" spans="1:3" x14ac:dyDescent="0.2">
      <c r="A93" s="572">
        <v>2213</v>
      </c>
      <c r="B93" s="572" t="s">
        <v>23296</v>
      </c>
      <c r="C93" s="572" t="s">
        <v>23297</v>
      </c>
    </row>
    <row r="94" spans="1:3" x14ac:dyDescent="0.2">
      <c r="A94" s="572">
        <v>2214</v>
      </c>
      <c r="B94" s="572" t="s">
        <v>23298</v>
      </c>
      <c r="C94" s="572" t="s">
        <v>23298</v>
      </c>
    </row>
    <row r="95" spans="1:3" x14ac:dyDescent="0.2">
      <c r="A95" s="572">
        <v>2215</v>
      </c>
      <c r="B95" s="572" t="s">
        <v>23299</v>
      </c>
      <c r="C95" s="572" t="s">
        <v>23299</v>
      </c>
    </row>
    <row r="96" spans="1:3" x14ac:dyDescent="0.2">
      <c r="A96" s="572">
        <v>2216</v>
      </c>
      <c r="B96" s="572" t="s">
        <v>23300</v>
      </c>
      <c r="C96" s="572" t="s">
        <v>23300</v>
      </c>
    </row>
    <row r="97" spans="1:3" x14ac:dyDescent="0.2">
      <c r="A97" s="572">
        <v>2217</v>
      </c>
      <c r="B97" s="572" t="s">
        <v>23172</v>
      </c>
      <c r="C97" s="572" t="s">
        <v>23301</v>
      </c>
    </row>
    <row r="98" spans="1:3" x14ac:dyDescent="0.2">
      <c r="A98" s="572">
        <v>2218</v>
      </c>
      <c r="B98" s="572" t="s">
        <v>23172</v>
      </c>
      <c r="C98" s="572" t="s">
        <v>23302</v>
      </c>
    </row>
    <row r="99" spans="1:3" x14ac:dyDescent="0.2">
      <c r="A99" s="572">
        <v>2219</v>
      </c>
      <c r="B99" s="572" t="s">
        <v>23172</v>
      </c>
      <c r="C99" s="572" t="s">
        <v>23303</v>
      </c>
    </row>
    <row r="100" spans="1:3" x14ac:dyDescent="0.2">
      <c r="A100" s="572">
        <v>2221</v>
      </c>
      <c r="B100" s="572" t="s">
        <v>23172</v>
      </c>
      <c r="C100" s="572" t="s">
        <v>23304</v>
      </c>
    </row>
    <row r="101" spans="1:3" x14ac:dyDescent="0.2">
      <c r="A101" s="572">
        <v>2222</v>
      </c>
      <c r="B101" s="572" t="s">
        <v>23172</v>
      </c>
      <c r="C101" s="572" t="s">
        <v>23305</v>
      </c>
    </row>
    <row r="102" spans="1:3" x14ac:dyDescent="0.2">
      <c r="A102" s="572">
        <v>2223</v>
      </c>
      <c r="B102" s="572" t="s">
        <v>23172</v>
      </c>
      <c r="C102" s="572" t="s">
        <v>23306</v>
      </c>
    </row>
    <row r="103" spans="1:3" x14ac:dyDescent="0.2">
      <c r="A103" s="572">
        <v>2229</v>
      </c>
      <c r="B103" s="572" t="s">
        <v>23172</v>
      </c>
      <c r="C103" s="572" t="s">
        <v>23307</v>
      </c>
    </row>
    <row r="104" spans="1:3" x14ac:dyDescent="0.2">
      <c r="A104" s="572">
        <v>2231</v>
      </c>
      <c r="B104" s="572" t="s">
        <v>23172</v>
      </c>
      <c r="C104" s="572" t="s">
        <v>23308</v>
      </c>
    </row>
    <row r="105" spans="1:3" x14ac:dyDescent="0.2">
      <c r="A105" s="572">
        <v>2232</v>
      </c>
      <c r="B105" s="572" t="s">
        <v>23172</v>
      </c>
      <c r="C105" s="572" t="s">
        <v>23309</v>
      </c>
    </row>
    <row r="106" spans="1:3" x14ac:dyDescent="0.2">
      <c r="A106" s="572">
        <v>2311</v>
      </c>
      <c r="B106" s="572" t="s">
        <v>23310</v>
      </c>
      <c r="C106" s="572" t="s">
        <v>23310</v>
      </c>
    </row>
    <row r="107" spans="1:3" x14ac:dyDescent="0.2">
      <c r="A107" s="572">
        <v>2312</v>
      </c>
      <c r="B107" s="572" t="s">
        <v>23311</v>
      </c>
      <c r="C107" s="572" t="s">
        <v>23311</v>
      </c>
    </row>
    <row r="108" spans="1:3" x14ac:dyDescent="0.2">
      <c r="A108" s="572">
        <v>2313</v>
      </c>
      <c r="B108" s="572" t="s">
        <v>23312</v>
      </c>
      <c r="C108" s="572" t="s">
        <v>23313</v>
      </c>
    </row>
    <row r="109" spans="1:3" x14ac:dyDescent="0.2">
      <c r="A109" s="572">
        <v>2314</v>
      </c>
      <c r="B109" s="572" t="s">
        <v>23314</v>
      </c>
      <c r="C109" s="572" t="s">
        <v>23314</v>
      </c>
    </row>
    <row r="110" spans="1:3" x14ac:dyDescent="0.2">
      <c r="A110" s="572">
        <v>2315</v>
      </c>
      <c r="B110" s="572" t="s">
        <v>23315</v>
      </c>
      <c r="C110" s="572" t="s">
        <v>23315</v>
      </c>
    </row>
    <row r="111" spans="1:3" x14ac:dyDescent="0.2">
      <c r="A111" s="572">
        <v>2316</v>
      </c>
      <c r="B111" s="572" t="s">
        <v>23316</v>
      </c>
      <c r="C111" s="572" t="s">
        <v>23316</v>
      </c>
    </row>
    <row r="112" spans="1:3" x14ac:dyDescent="0.2">
      <c r="A112" s="572">
        <v>2317</v>
      </c>
      <c r="B112" s="572" t="s">
        <v>23317</v>
      </c>
      <c r="C112" s="572" t="s">
        <v>23318</v>
      </c>
    </row>
    <row r="113" spans="1:3" x14ac:dyDescent="0.2">
      <c r="A113" s="572">
        <v>2318</v>
      </c>
      <c r="B113" s="572" t="s">
        <v>23172</v>
      </c>
      <c r="C113" s="572" t="s">
        <v>23319</v>
      </c>
    </row>
    <row r="114" spans="1:3" x14ac:dyDescent="0.2">
      <c r="A114" s="572">
        <v>2319</v>
      </c>
      <c r="B114" s="572" t="s">
        <v>23320</v>
      </c>
      <c r="C114" s="572" t="s">
        <v>23321</v>
      </c>
    </row>
    <row r="115" spans="1:3" x14ac:dyDescent="0.2">
      <c r="A115" s="572">
        <v>2321</v>
      </c>
      <c r="B115" s="572" t="s">
        <v>23322</v>
      </c>
      <c r="C115" s="572" t="s">
        <v>23323</v>
      </c>
    </row>
    <row r="116" spans="1:3" x14ac:dyDescent="0.2">
      <c r="A116" s="572">
        <v>2322</v>
      </c>
      <c r="B116" s="572" t="s">
        <v>23324</v>
      </c>
      <c r="C116" s="572" t="s">
        <v>23325</v>
      </c>
    </row>
    <row r="117" spans="1:3" x14ac:dyDescent="0.2">
      <c r="A117" s="572">
        <v>2329</v>
      </c>
      <c r="B117" s="572" t="s">
        <v>23326</v>
      </c>
      <c r="C117" s="572" t="s">
        <v>23327</v>
      </c>
    </row>
    <row r="118" spans="1:3" x14ac:dyDescent="0.2">
      <c r="A118" s="572">
        <v>2411</v>
      </c>
      <c r="B118" s="572" t="s">
        <v>23328</v>
      </c>
      <c r="C118" s="572" t="s">
        <v>23329</v>
      </c>
    </row>
    <row r="119" spans="1:3" x14ac:dyDescent="0.2">
      <c r="A119" s="572">
        <v>2412</v>
      </c>
      <c r="B119" s="572" t="s">
        <v>23172</v>
      </c>
      <c r="C119" s="572" t="s">
        <v>23330</v>
      </c>
    </row>
    <row r="120" spans="1:3" x14ac:dyDescent="0.2">
      <c r="A120" s="572">
        <v>2413</v>
      </c>
      <c r="B120" s="572" t="s">
        <v>23172</v>
      </c>
      <c r="C120" s="572" t="s">
        <v>23331</v>
      </c>
    </row>
    <row r="121" spans="1:3" x14ac:dyDescent="0.2">
      <c r="A121" s="572">
        <v>2419</v>
      </c>
      <c r="B121" s="572" t="s">
        <v>23332</v>
      </c>
      <c r="C121" s="572" t="s">
        <v>23333</v>
      </c>
    </row>
    <row r="122" spans="1:3" x14ac:dyDescent="0.2">
      <c r="A122" s="572">
        <v>2421</v>
      </c>
      <c r="B122" s="572" t="s">
        <v>23334</v>
      </c>
      <c r="C122" s="572" t="s">
        <v>23334</v>
      </c>
    </row>
    <row r="123" spans="1:3" x14ac:dyDescent="0.2">
      <c r="A123" s="572">
        <v>2422</v>
      </c>
      <c r="B123" s="572" t="s">
        <v>23335</v>
      </c>
      <c r="C123" s="572" t="s">
        <v>23336</v>
      </c>
    </row>
    <row r="124" spans="1:3" x14ac:dyDescent="0.2">
      <c r="A124" s="572">
        <v>2423</v>
      </c>
      <c r="B124" s="572" t="s">
        <v>23337</v>
      </c>
      <c r="C124" s="572" t="s">
        <v>23338</v>
      </c>
    </row>
    <row r="125" spans="1:3" x14ac:dyDescent="0.2">
      <c r="A125" s="572">
        <v>2424</v>
      </c>
      <c r="B125" s="572" t="s">
        <v>23172</v>
      </c>
      <c r="C125" s="572" t="s">
        <v>23339</v>
      </c>
    </row>
    <row r="126" spans="1:3" x14ac:dyDescent="0.2">
      <c r="A126" s="572">
        <v>2425</v>
      </c>
      <c r="B126" s="572" t="s">
        <v>23172</v>
      </c>
      <c r="C126" s="572" t="s">
        <v>23340</v>
      </c>
    </row>
    <row r="127" spans="1:3" x14ac:dyDescent="0.2">
      <c r="A127" s="572">
        <v>2426</v>
      </c>
      <c r="B127" s="572" t="s">
        <v>23172</v>
      </c>
      <c r="C127" s="572" t="s">
        <v>23341</v>
      </c>
    </row>
    <row r="128" spans="1:3" x14ac:dyDescent="0.2">
      <c r="A128" s="572">
        <v>2429</v>
      </c>
      <c r="B128" s="572" t="s">
        <v>23172</v>
      </c>
      <c r="C128" s="572" t="s">
        <v>23342</v>
      </c>
    </row>
    <row r="129" spans="1:3" x14ac:dyDescent="0.2">
      <c r="A129" s="572">
        <v>2431</v>
      </c>
      <c r="B129" s="572" t="s">
        <v>23343</v>
      </c>
      <c r="C129" s="572" t="s">
        <v>23343</v>
      </c>
    </row>
    <row r="130" spans="1:3" x14ac:dyDescent="0.2">
      <c r="A130" s="572">
        <v>2432</v>
      </c>
      <c r="B130" s="572" t="s">
        <v>23344</v>
      </c>
      <c r="C130" s="572" t="s">
        <v>23345</v>
      </c>
    </row>
    <row r="131" spans="1:3" x14ac:dyDescent="0.2">
      <c r="A131" s="572">
        <v>2433</v>
      </c>
      <c r="B131" s="572" t="s">
        <v>23346</v>
      </c>
      <c r="C131" s="572" t="s">
        <v>23346</v>
      </c>
    </row>
    <row r="132" spans="1:3" x14ac:dyDescent="0.2">
      <c r="A132" s="572">
        <v>2434</v>
      </c>
      <c r="B132" s="572" t="s">
        <v>23347</v>
      </c>
      <c r="C132" s="572" t="s">
        <v>23348</v>
      </c>
    </row>
    <row r="133" spans="1:3" x14ac:dyDescent="0.2">
      <c r="A133" s="572">
        <v>2435</v>
      </c>
      <c r="B133" s="572" t="s">
        <v>23172</v>
      </c>
      <c r="C133" s="572" t="s">
        <v>23349</v>
      </c>
    </row>
    <row r="134" spans="1:3" x14ac:dyDescent="0.2">
      <c r="A134" s="572">
        <v>2436</v>
      </c>
      <c r="B134" s="572" t="s">
        <v>23172</v>
      </c>
      <c r="C134" s="572" t="s">
        <v>23350</v>
      </c>
    </row>
    <row r="135" spans="1:3" x14ac:dyDescent="0.2">
      <c r="A135" s="572">
        <v>2441</v>
      </c>
      <c r="B135" s="572" t="s">
        <v>23351</v>
      </c>
      <c r="C135" s="572" t="s">
        <v>23352</v>
      </c>
    </row>
    <row r="136" spans="1:3" x14ac:dyDescent="0.2">
      <c r="A136" s="572">
        <v>2442</v>
      </c>
      <c r="B136" s="572" t="s">
        <v>23353</v>
      </c>
      <c r="C136" s="572" t="s">
        <v>23353</v>
      </c>
    </row>
    <row r="137" spans="1:3" x14ac:dyDescent="0.2">
      <c r="A137" s="572">
        <v>2443</v>
      </c>
      <c r="B137" s="572" t="s">
        <v>23354</v>
      </c>
      <c r="C137" s="572" t="s">
        <v>23354</v>
      </c>
    </row>
    <row r="138" spans="1:3" x14ac:dyDescent="0.2">
      <c r="A138" s="572">
        <v>2444</v>
      </c>
      <c r="B138" s="572" t="s">
        <v>23355</v>
      </c>
      <c r="C138" s="572" t="s">
        <v>23355</v>
      </c>
    </row>
    <row r="139" spans="1:3" x14ac:dyDescent="0.2">
      <c r="A139" s="572">
        <v>2449</v>
      </c>
      <c r="B139" s="572" t="s">
        <v>23172</v>
      </c>
      <c r="C139" s="572" t="s">
        <v>23356</v>
      </c>
    </row>
    <row r="140" spans="1:3" x14ac:dyDescent="0.2">
      <c r="A140" s="572">
        <v>2451</v>
      </c>
      <c r="B140" s="572" t="s">
        <v>23357</v>
      </c>
      <c r="C140" s="572" t="s">
        <v>23357</v>
      </c>
    </row>
    <row r="141" spans="1:3" x14ac:dyDescent="0.2">
      <c r="A141" s="572">
        <v>2452</v>
      </c>
      <c r="B141" s="572" t="s">
        <v>23358</v>
      </c>
      <c r="C141" s="572" t="s">
        <v>23358</v>
      </c>
    </row>
    <row r="142" spans="1:3" x14ac:dyDescent="0.2">
      <c r="A142" s="572">
        <v>2461</v>
      </c>
      <c r="B142" s="572" t="s">
        <v>23172</v>
      </c>
      <c r="C142" s="572" t="s">
        <v>23359</v>
      </c>
    </row>
    <row r="143" spans="1:3" x14ac:dyDescent="0.2">
      <c r="A143" s="572">
        <v>2462</v>
      </c>
      <c r="B143" s="572" t="s">
        <v>23172</v>
      </c>
      <c r="C143" s="572" t="s">
        <v>23360</v>
      </c>
    </row>
    <row r="144" spans="1:3" x14ac:dyDescent="0.2">
      <c r="A144" s="572">
        <v>2463</v>
      </c>
      <c r="B144" s="572" t="s">
        <v>23172</v>
      </c>
      <c r="C144" s="572" t="s">
        <v>23361</v>
      </c>
    </row>
    <row r="145" spans="1:3" x14ac:dyDescent="0.2">
      <c r="A145" s="572">
        <v>2471</v>
      </c>
      <c r="B145" s="572" t="s">
        <v>23172</v>
      </c>
      <c r="C145" s="572" t="s">
        <v>23362</v>
      </c>
    </row>
    <row r="146" spans="1:3" x14ac:dyDescent="0.2">
      <c r="A146" s="572">
        <v>2472</v>
      </c>
      <c r="B146" s="572" t="s">
        <v>23172</v>
      </c>
      <c r="C146" s="572" t="s">
        <v>23363</v>
      </c>
    </row>
    <row r="147" spans="1:3" x14ac:dyDescent="0.2">
      <c r="A147" s="572">
        <v>2473</v>
      </c>
      <c r="B147" s="572" t="s">
        <v>23172</v>
      </c>
      <c r="C147" s="572" t="s">
        <v>23364</v>
      </c>
    </row>
    <row r="148" spans="1:3" x14ac:dyDescent="0.2">
      <c r="A148" s="572">
        <v>3111</v>
      </c>
      <c r="B148" s="572" t="s">
        <v>23365</v>
      </c>
      <c r="C148" s="572" t="s">
        <v>23365</v>
      </c>
    </row>
    <row r="149" spans="1:3" x14ac:dyDescent="0.2">
      <c r="A149" s="572">
        <v>3112</v>
      </c>
      <c r="B149" s="572" t="s">
        <v>23366</v>
      </c>
      <c r="C149" s="572" t="s">
        <v>23367</v>
      </c>
    </row>
    <row r="150" spans="1:3" x14ac:dyDescent="0.2">
      <c r="A150" s="572">
        <v>3113</v>
      </c>
      <c r="B150" s="572" t="s">
        <v>23368</v>
      </c>
      <c r="C150" s="572" t="s">
        <v>23368</v>
      </c>
    </row>
    <row r="151" spans="1:3" x14ac:dyDescent="0.2">
      <c r="A151" s="572">
        <v>3114</v>
      </c>
      <c r="B151" s="572" t="s">
        <v>23369</v>
      </c>
      <c r="C151" s="572" t="s">
        <v>23369</v>
      </c>
    </row>
    <row r="152" spans="1:3" x14ac:dyDescent="0.2">
      <c r="A152" s="572">
        <v>3115</v>
      </c>
      <c r="B152" s="572" t="s">
        <v>23370</v>
      </c>
      <c r="C152" s="572" t="s">
        <v>23370</v>
      </c>
    </row>
    <row r="153" spans="1:3" x14ac:dyDescent="0.2">
      <c r="A153" s="572">
        <v>3116</v>
      </c>
      <c r="B153" s="572" t="s">
        <v>23172</v>
      </c>
      <c r="C153" s="572" t="s">
        <v>23371</v>
      </c>
    </row>
    <row r="154" spans="1:3" x14ac:dyDescent="0.2">
      <c r="A154" s="572">
        <v>3119</v>
      </c>
      <c r="B154" s="572" t="s">
        <v>23372</v>
      </c>
      <c r="C154" s="572" t="s">
        <v>23373</v>
      </c>
    </row>
    <row r="155" spans="1:3" x14ac:dyDescent="0.2">
      <c r="A155" s="572">
        <v>3121</v>
      </c>
      <c r="B155" s="572" t="s">
        <v>23374</v>
      </c>
      <c r="C155" s="572" t="s">
        <v>23375</v>
      </c>
    </row>
    <row r="156" spans="1:3" x14ac:dyDescent="0.2">
      <c r="A156" s="572">
        <v>3122</v>
      </c>
      <c r="B156" s="572" t="s">
        <v>23376</v>
      </c>
      <c r="C156" s="572" t="s">
        <v>23376</v>
      </c>
    </row>
    <row r="157" spans="1:3" x14ac:dyDescent="0.2">
      <c r="A157" s="572">
        <v>3123</v>
      </c>
      <c r="B157" s="572" t="s">
        <v>23377</v>
      </c>
      <c r="C157" s="572" t="s">
        <v>23378</v>
      </c>
    </row>
    <row r="158" spans="1:3" x14ac:dyDescent="0.2">
      <c r="A158" s="572">
        <v>3131</v>
      </c>
      <c r="B158" s="572" t="s">
        <v>23379</v>
      </c>
      <c r="C158" s="572" t="s">
        <v>23379</v>
      </c>
    </row>
    <row r="159" spans="1:3" x14ac:dyDescent="0.2">
      <c r="A159" s="572">
        <v>3132</v>
      </c>
      <c r="B159" s="572" t="s">
        <v>23380</v>
      </c>
      <c r="C159" s="572" t="s">
        <v>23380</v>
      </c>
    </row>
    <row r="160" spans="1:3" x14ac:dyDescent="0.2">
      <c r="A160" s="572">
        <v>3211</v>
      </c>
      <c r="B160" s="572" t="s">
        <v>23308</v>
      </c>
      <c r="C160" s="572" t="s">
        <v>23381</v>
      </c>
    </row>
    <row r="161" spans="1:3" x14ac:dyDescent="0.2">
      <c r="A161" s="572">
        <v>3212</v>
      </c>
      <c r="B161" s="572" t="s">
        <v>23309</v>
      </c>
      <c r="C161" s="572" t="s">
        <v>23382</v>
      </c>
    </row>
    <row r="162" spans="1:3" x14ac:dyDescent="0.2">
      <c r="A162" s="572">
        <v>3213</v>
      </c>
      <c r="B162" s="572" t="s">
        <v>23383</v>
      </c>
      <c r="C162" s="572" t="s">
        <v>23383</v>
      </c>
    </row>
    <row r="163" spans="1:3" x14ac:dyDescent="0.2">
      <c r="A163" s="572">
        <v>3214</v>
      </c>
      <c r="B163" s="572" t="s">
        <v>23301</v>
      </c>
      <c r="C163" s="572" t="s">
        <v>23384</v>
      </c>
    </row>
    <row r="164" spans="1:3" x14ac:dyDescent="0.2">
      <c r="A164" s="572">
        <v>3215</v>
      </c>
      <c r="B164" s="572" t="s">
        <v>23385</v>
      </c>
      <c r="C164" s="572" t="s">
        <v>23386</v>
      </c>
    </row>
    <row r="165" spans="1:3" x14ac:dyDescent="0.2">
      <c r="A165" s="572">
        <v>3216</v>
      </c>
      <c r="B165" s="572" t="s">
        <v>23387</v>
      </c>
      <c r="C165" s="572" t="s">
        <v>23387</v>
      </c>
    </row>
    <row r="166" spans="1:3" x14ac:dyDescent="0.2">
      <c r="A166" s="572">
        <v>3217</v>
      </c>
      <c r="B166" s="572" t="s">
        <v>23388</v>
      </c>
      <c r="C166" s="572" t="s">
        <v>23389</v>
      </c>
    </row>
    <row r="167" spans="1:3" x14ac:dyDescent="0.2">
      <c r="A167" s="572">
        <v>3218</v>
      </c>
      <c r="B167" s="572" t="s">
        <v>23390</v>
      </c>
      <c r="C167" s="572" t="s">
        <v>23390</v>
      </c>
    </row>
    <row r="168" spans="1:3" x14ac:dyDescent="0.2">
      <c r="A168" s="572">
        <v>3219</v>
      </c>
      <c r="B168" s="572" t="s">
        <v>23172</v>
      </c>
      <c r="C168" s="572" t="s">
        <v>23391</v>
      </c>
    </row>
    <row r="169" spans="1:3" x14ac:dyDescent="0.2">
      <c r="A169" s="572">
        <v>3221</v>
      </c>
      <c r="B169" s="572" t="s">
        <v>23304</v>
      </c>
      <c r="C169" s="572" t="s">
        <v>23392</v>
      </c>
    </row>
    <row r="170" spans="1:3" x14ac:dyDescent="0.2">
      <c r="A170" s="572">
        <v>3222</v>
      </c>
      <c r="B170" s="572" t="s">
        <v>23305</v>
      </c>
      <c r="C170" s="572" t="s">
        <v>23393</v>
      </c>
    </row>
    <row r="171" spans="1:3" x14ac:dyDescent="0.2">
      <c r="A171" s="572">
        <v>3223</v>
      </c>
      <c r="B171" s="572" t="s">
        <v>23306</v>
      </c>
      <c r="C171" s="572" t="s">
        <v>23394</v>
      </c>
    </row>
    <row r="172" spans="1:3" x14ac:dyDescent="0.2">
      <c r="A172" s="572">
        <v>3229</v>
      </c>
      <c r="B172" s="572" t="s">
        <v>23395</v>
      </c>
      <c r="C172" s="572" t="s">
        <v>23396</v>
      </c>
    </row>
    <row r="173" spans="1:3" x14ac:dyDescent="0.2">
      <c r="A173" s="572">
        <v>3231</v>
      </c>
      <c r="B173" s="572" t="s">
        <v>23397</v>
      </c>
      <c r="C173" s="572" t="s">
        <v>23397</v>
      </c>
    </row>
    <row r="174" spans="1:3" x14ac:dyDescent="0.2">
      <c r="A174" s="572">
        <v>3232</v>
      </c>
      <c r="B174" s="572" t="s">
        <v>23398</v>
      </c>
      <c r="C174" s="572" t="s">
        <v>23399</v>
      </c>
    </row>
    <row r="175" spans="1:3" x14ac:dyDescent="0.2">
      <c r="A175" s="572">
        <v>3233</v>
      </c>
      <c r="B175" s="572" t="s">
        <v>23172</v>
      </c>
      <c r="C175" s="572" t="s">
        <v>23400</v>
      </c>
    </row>
    <row r="176" spans="1:3" x14ac:dyDescent="0.2">
      <c r="A176" s="572">
        <v>3234</v>
      </c>
      <c r="B176" s="572" t="s">
        <v>23172</v>
      </c>
      <c r="C176" s="572" t="s">
        <v>23401</v>
      </c>
    </row>
    <row r="177" spans="1:3" x14ac:dyDescent="0.2">
      <c r="A177" s="572">
        <v>3235</v>
      </c>
      <c r="B177" s="572" t="s">
        <v>23172</v>
      </c>
      <c r="C177" s="572" t="s">
        <v>23402</v>
      </c>
    </row>
    <row r="178" spans="1:3" x14ac:dyDescent="0.2">
      <c r="A178" s="572">
        <v>3239</v>
      </c>
      <c r="B178" s="572" t="s">
        <v>23172</v>
      </c>
      <c r="C178" s="572" t="s">
        <v>23403</v>
      </c>
    </row>
    <row r="179" spans="1:3" x14ac:dyDescent="0.2">
      <c r="A179" s="572">
        <v>3311</v>
      </c>
      <c r="B179" s="572" t="s">
        <v>23404</v>
      </c>
      <c r="C179" s="572" t="s">
        <v>23404</v>
      </c>
    </row>
    <row r="180" spans="1:3" x14ac:dyDescent="0.2">
      <c r="A180" s="572">
        <v>3312</v>
      </c>
      <c r="B180" s="572" t="s">
        <v>23405</v>
      </c>
      <c r="C180" s="572" t="s">
        <v>23405</v>
      </c>
    </row>
    <row r="181" spans="1:3" x14ac:dyDescent="0.2">
      <c r="A181" s="572">
        <v>3313</v>
      </c>
      <c r="B181" s="572" t="s">
        <v>23406</v>
      </c>
      <c r="C181" s="572" t="s">
        <v>23407</v>
      </c>
    </row>
    <row r="182" spans="1:3" x14ac:dyDescent="0.2">
      <c r="A182" s="572">
        <v>3314</v>
      </c>
      <c r="B182" s="572" t="s">
        <v>23408</v>
      </c>
      <c r="C182" s="572" t="s">
        <v>23408</v>
      </c>
    </row>
    <row r="183" spans="1:3" x14ac:dyDescent="0.2">
      <c r="A183" s="572">
        <v>3315</v>
      </c>
      <c r="B183" s="572" t="s">
        <v>23172</v>
      </c>
      <c r="C183" s="572" t="s">
        <v>23409</v>
      </c>
    </row>
    <row r="184" spans="1:3" x14ac:dyDescent="0.2">
      <c r="A184" s="572">
        <v>3319</v>
      </c>
      <c r="B184" s="572" t="s">
        <v>23410</v>
      </c>
      <c r="C184" s="572" t="s">
        <v>23411</v>
      </c>
    </row>
    <row r="185" spans="1:3" x14ac:dyDescent="0.2">
      <c r="A185" s="572">
        <v>3411</v>
      </c>
      <c r="B185" s="572" t="s">
        <v>23412</v>
      </c>
      <c r="C185" s="572" t="s">
        <v>23412</v>
      </c>
    </row>
    <row r="186" spans="1:3" x14ac:dyDescent="0.2">
      <c r="A186" s="572">
        <v>3412</v>
      </c>
      <c r="B186" s="572" t="s">
        <v>23413</v>
      </c>
      <c r="C186" s="572" t="s">
        <v>23414</v>
      </c>
    </row>
    <row r="187" spans="1:3" x14ac:dyDescent="0.2">
      <c r="A187" s="572">
        <v>3413</v>
      </c>
      <c r="B187" s="572" t="s">
        <v>23415</v>
      </c>
      <c r="C187" s="572" t="s">
        <v>23416</v>
      </c>
    </row>
    <row r="188" spans="1:3" x14ac:dyDescent="0.2">
      <c r="A188" s="572">
        <v>3414</v>
      </c>
      <c r="B188" s="572" t="s">
        <v>23417</v>
      </c>
      <c r="C188" s="572" t="s">
        <v>23417</v>
      </c>
    </row>
    <row r="189" spans="1:3" x14ac:dyDescent="0.2">
      <c r="A189" s="572">
        <v>3415</v>
      </c>
      <c r="B189" s="572" t="s">
        <v>23418</v>
      </c>
      <c r="C189" s="572" t="s">
        <v>23418</v>
      </c>
    </row>
    <row r="190" spans="1:3" x14ac:dyDescent="0.2">
      <c r="A190" s="572">
        <v>3416</v>
      </c>
      <c r="B190" s="572" t="s">
        <v>23419</v>
      </c>
      <c r="C190" s="572" t="s">
        <v>23419</v>
      </c>
    </row>
    <row r="191" spans="1:3" x14ac:dyDescent="0.2">
      <c r="A191" s="572">
        <v>3417</v>
      </c>
      <c r="B191" s="572" t="s">
        <v>23172</v>
      </c>
      <c r="C191" s="572" t="s">
        <v>23420</v>
      </c>
    </row>
    <row r="192" spans="1:3" x14ac:dyDescent="0.2">
      <c r="A192" s="572">
        <v>3421</v>
      </c>
      <c r="B192" s="572" t="s">
        <v>23421</v>
      </c>
      <c r="C192" s="572" t="s">
        <v>23421</v>
      </c>
    </row>
    <row r="193" spans="1:3" x14ac:dyDescent="0.2">
      <c r="A193" s="572">
        <v>3422</v>
      </c>
      <c r="B193" s="572" t="s">
        <v>23422</v>
      </c>
      <c r="C193" s="572" t="s">
        <v>23422</v>
      </c>
    </row>
    <row r="194" spans="1:3" x14ac:dyDescent="0.2">
      <c r="A194" s="572">
        <v>3431</v>
      </c>
      <c r="B194" s="572" t="s">
        <v>23362</v>
      </c>
      <c r="C194" s="572" t="s">
        <v>23423</v>
      </c>
    </row>
    <row r="195" spans="1:3" x14ac:dyDescent="0.2">
      <c r="A195" s="572">
        <v>3432</v>
      </c>
      <c r="B195" s="572" t="s">
        <v>23424</v>
      </c>
      <c r="C195" s="572" t="s">
        <v>23425</v>
      </c>
    </row>
    <row r="196" spans="1:3" x14ac:dyDescent="0.2">
      <c r="A196" s="572">
        <v>3433</v>
      </c>
      <c r="B196" s="572" t="s">
        <v>23426</v>
      </c>
      <c r="C196" s="572" t="s">
        <v>23427</v>
      </c>
    </row>
    <row r="197" spans="1:3" x14ac:dyDescent="0.2">
      <c r="A197" s="572">
        <v>3434</v>
      </c>
      <c r="B197" s="572" t="s">
        <v>23428</v>
      </c>
      <c r="C197" s="572" t="s">
        <v>23429</v>
      </c>
    </row>
    <row r="198" spans="1:3" x14ac:dyDescent="0.2">
      <c r="A198" s="572">
        <v>3441</v>
      </c>
      <c r="B198" s="572" t="s">
        <v>23430</v>
      </c>
      <c r="C198" s="572" t="s">
        <v>23430</v>
      </c>
    </row>
    <row r="199" spans="1:3" x14ac:dyDescent="0.2">
      <c r="A199" s="572">
        <v>3442</v>
      </c>
      <c r="B199" s="572" t="s">
        <v>23431</v>
      </c>
      <c r="C199" s="572" t="s">
        <v>23431</v>
      </c>
    </row>
    <row r="200" spans="1:3" x14ac:dyDescent="0.2">
      <c r="A200" s="572">
        <v>3443</v>
      </c>
      <c r="B200" s="572" t="s">
        <v>23432</v>
      </c>
      <c r="C200" s="572" t="s">
        <v>23432</v>
      </c>
    </row>
    <row r="201" spans="1:3" x14ac:dyDescent="0.2">
      <c r="A201" s="572">
        <v>3449</v>
      </c>
      <c r="B201" s="572" t="s">
        <v>23433</v>
      </c>
      <c r="C201" s="572" t="s">
        <v>23434</v>
      </c>
    </row>
    <row r="202" spans="1:3" x14ac:dyDescent="0.2">
      <c r="A202" s="572">
        <v>3511</v>
      </c>
      <c r="B202" s="572" t="s">
        <v>23435</v>
      </c>
      <c r="C202" s="572" t="s">
        <v>23435</v>
      </c>
    </row>
    <row r="203" spans="1:3" x14ac:dyDescent="0.2">
      <c r="A203" s="572">
        <v>3512</v>
      </c>
      <c r="B203" s="572" t="s">
        <v>23436</v>
      </c>
      <c r="C203" s="572" t="s">
        <v>23436</v>
      </c>
    </row>
    <row r="204" spans="1:3" x14ac:dyDescent="0.2">
      <c r="A204" s="572">
        <v>3513</v>
      </c>
      <c r="B204" s="572" t="s">
        <v>23437</v>
      </c>
      <c r="C204" s="572" t="s">
        <v>23437</v>
      </c>
    </row>
    <row r="205" spans="1:3" x14ac:dyDescent="0.2">
      <c r="A205" s="572">
        <v>3514</v>
      </c>
      <c r="B205" s="572" t="s">
        <v>23438</v>
      </c>
      <c r="C205" s="572" t="s">
        <v>23439</v>
      </c>
    </row>
    <row r="206" spans="1:3" x14ac:dyDescent="0.2">
      <c r="A206" s="572">
        <v>3520</v>
      </c>
      <c r="B206" s="572" t="s">
        <v>23440</v>
      </c>
      <c r="C206" s="572" t="s">
        <v>23440</v>
      </c>
    </row>
    <row r="207" spans="1:3" x14ac:dyDescent="0.2">
      <c r="A207" s="572">
        <v>3531</v>
      </c>
      <c r="B207" s="572" t="s">
        <v>23441</v>
      </c>
      <c r="C207" s="572" t="s">
        <v>23441</v>
      </c>
    </row>
    <row r="208" spans="1:3" x14ac:dyDescent="0.2">
      <c r="A208" s="572">
        <v>3532</v>
      </c>
      <c r="B208" s="572" t="s">
        <v>23442</v>
      </c>
      <c r="C208" s="572" t="s">
        <v>23442</v>
      </c>
    </row>
    <row r="209" spans="1:3" x14ac:dyDescent="0.2">
      <c r="A209" s="572">
        <v>3533</v>
      </c>
      <c r="B209" s="572" t="s">
        <v>23443</v>
      </c>
      <c r="C209" s="572" t="s">
        <v>23443</v>
      </c>
    </row>
    <row r="210" spans="1:3" x14ac:dyDescent="0.2">
      <c r="A210" s="572">
        <v>3534</v>
      </c>
      <c r="B210" s="572" t="s">
        <v>23444</v>
      </c>
      <c r="C210" s="572" t="s">
        <v>23445</v>
      </c>
    </row>
    <row r="211" spans="1:3" x14ac:dyDescent="0.2">
      <c r="A211" s="572">
        <v>3535</v>
      </c>
      <c r="B211" s="572" t="s">
        <v>23446</v>
      </c>
      <c r="C211" s="572" t="s">
        <v>23446</v>
      </c>
    </row>
    <row r="212" spans="1:3" x14ac:dyDescent="0.2">
      <c r="A212" s="572">
        <v>3536</v>
      </c>
      <c r="B212" s="572" t="s">
        <v>23447</v>
      </c>
      <c r="C212" s="572" t="s">
        <v>23448</v>
      </c>
    </row>
    <row r="213" spans="1:3" x14ac:dyDescent="0.2">
      <c r="A213" s="572">
        <v>3537</v>
      </c>
      <c r="B213" s="572" t="s">
        <v>23449</v>
      </c>
      <c r="C213" s="572" t="s">
        <v>23449</v>
      </c>
    </row>
    <row r="214" spans="1:3" x14ac:dyDescent="0.2">
      <c r="A214" s="572">
        <v>3538</v>
      </c>
      <c r="B214" s="572" t="s">
        <v>23172</v>
      </c>
      <c r="C214" s="572" t="s">
        <v>23450</v>
      </c>
    </row>
    <row r="215" spans="1:3" x14ac:dyDescent="0.2">
      <c r="A215" s="572">
        <v>3539</v>
      </c>
      <c r="B215" s="572" t="s">
        <v>23451</v>
      </c>
      <c r="C215" s="572" t="s">
        <v>23452</v>
      </c>
    </row>
    <row r="216" spans="1:3" x14ac:dyDescent="0.2">
      <c r="A216" s="572">
        <v>3541</v>
      </c>
      <c r="B216" s="572" t="s">
        <v>23453</v>
      </c>
      <c r="C216" s="572" t="s">
        <v>23454</v>
      </c>
    </row>
    <row r="217" spans="1:3" x14ac:dyDescent="0.2">
      <c r="A217" s="572">
        <v>3542</v>
      </c>
      <c r="B217" s="572" t="s">
        <v>23455</v>
      </c>
      <c r="C217" s="572" t="s">
        <v>23456</v>
      </c>
    </row>
    <row r="218" spans="1:3" x14ac:dyDescent="0.2">
      <c r="A218" s="572">
        <v>3543</v>
      </c>
      <c r="B218" s="572" t="s">
        <v>23457</v>
      </c>
      <c r="C218" s="572" t="s">
        <v>23457</v>
      </c>
    </row>
    <row r="219" spans="1:3" x14ac:dyDescent="0.2">
      <c r="A219" s="572">
        <v>3544</v>
      </c>
      <c r="B219" s="572" t="s">
        <v>23458</v>
      </c>
      <c r="C219" s="572" t="s">
        <v>23459</v>
      </c>
    </row>
    <row r="220" spans="1:3" x14ac:dyDescent="0.2">
      <c r="A220" s="572">
        <v>3545</v>
      </c>
      <c r="B220" s="572" t="s">
        <v>23172</v>
      </c>
      <c r="C220" s="572" t="s">
        <v>23460</v>
      </c>
    </row>
    <row r="221" spans="1:3" x14ac:dyDescent="0.2">
      <c r="A221" s="572">
        <v>3546</v>
      </c>
      <c r="B221" s="572" t="s">
        <v>23172</v>
      </c>
      <c r="C221" s="572" t="s">
        <v>23461</v>
      </c>
    </row>
    <row r="222" spans="1:3" x14ac:dyDescent="0.2">
      <c r="A222" s="572">
        <v>3550</v>
      </c>
      <c r="B222" s="572" t="s">
        <v>23172</v>
      </c>
      <c r="C222" s="572" t="s">
        <v>23462</v>
      </c>
    </row>
    <row r="223" spans="1:3" x14ac:dyDescent="0.2">
      <c r="A223" s="572">
        <v>3551</v>
      </c>
      <c r="B223" s="572" t="s">
        <v>23463</v>
      </c>
      <c r="C223" s="572" t="s">
        <v>23464</v>
      </c>
    </row>
    <row r="224" spans="1:3" x14ac:dyDescent="0.2">
      <c r="A224" s="572">
        <v>3552</v>
      </c>
      <c r="B224" s="572" t="s">
        <v>23465</v>
      </c>
      <c r="C224" s="572" t="s">
        <v>23466</v>
      </c>
    </row>
    <row r="225" spans="1:3" x14ac:dyDescent="0.2">
      <c r="A225" s="572">
        <v>3561</v>
      </c>
      <c r="B225" s="572" t="s">
        <v>23467</v>
      </c>
      <c r="C225" s="572" t="s">
        <v>23468</v>
      </c>
    </row>
    <row r="226" spans="1:3" x14ac:dyDescent="0.2">
      <c r="A226" s="572">
        <v>3562</v>
      </c>
      <c r="B226" s="572" t="s">
        <v>23469</v>
      </c>
      <c r="C226" s="572" t="s">
        <v>23470</v>
      </c>
    </row>
    <row r="227" spans="1:3" x14ac:dyDescent="0.2">
      <c r="A227" s="572">
        <v>3563</v>
      </c>
      <c r="B227" s="572" t="s">
        <v>23471</v>
      </c>
      <c r="C227" s="572" t="s">
        <v>23471</v>
      </c>
    </row>
    <row r="228" spans="1:3" x14ac:dyDescent="0.2">
      <c r="A228" s="572">
        <v>3564</v>
      </c>
      <c r="B228" s="572" t="s">
        <v>23472</v>
      </c>
      <c r="C228" s="572" t="s">
        <v>23472</v>
      </c>
    </row>
    <row r="229" spans="1:3" x14ac:dyDescent="0.2">
      <c r="A229" s="572">
        <v>3565</v>
      </c>
      <c r="B229" s="572" t="s">
        <v>23473</v>
      </c>
      <c r="C229" s="572" t="s">
        <v>23474</v>
      </c>
    </row>
    <row r="230" spans="1:3" x14ac:dyDescent="0.2">
      <c r="A230" s="572">
        <v>3566</v>
      </c>
      <c r="B230" s="572" t="s">
        <v>23475</v>
      </c>
      <c r="C230" s="572" t="s">
        <v>23476</v>
      </c>
    </row>
    <row r="231" spans="1:3" x14ac:dyDescent="0.2">
      <c r="A231" s="572">
        <v>3567</v>
      </c>
      <c r="B231" s="572" t="s">
        <v>23477</v>
      </c>
      <c r="C231" s="572" t="s">
        <v>23478</v>
      </c>
    </row>
    <row r="232" spans="1:3" x14ac:dyDescent="0.2">
      <c r="A232" s="572">
        <v>3568</v>
      </c>
      <c r="B232" s="572" t="s">
        <v>23479</v>
      </c>
      <c r="C232" s="572" t="s">
        <v>23480</v>
      </c>
    </row>
    <row r="233" spans="1:3" x14ac:dyDescent="0.2">
      <c r="A233" s="572">
        <v>4111</v>
      </c>
      <c r="B233" s="572" t="s">
        <v>23481</v>
      </c>
      <c r="C233" s="572" t="s">
        <v>23482</v>
      </c>
    </row>
    <row r="234" spans="1:3" x14ac:dyDescent="0.2">
      <c r="A234" s="572">
        <v>4112</v>
      </c>
      <c r="B234" s="572" t="s">
        <v>23483</v>
      </c>
      <c r="C234" s="572" t="s">
        <v>23484</v>
      </c>
    </row>
    <row r="235" spans="1:3" x14ac:dyDescent="0.2">
      <c r="A235" s="572">
        <v>4113</v>
      </c>
      <c r="B235" s="572" t="s">
        <v>23485</v>
      </c>
      <c r="C235" s="572" t="s">
        <v>23486</v>
      </c>
    </row>
    <row r="236" spans="1:3" x14ac:dyDescent="0.2">
      <c r="A236" s="572">
        <v>4114</v>
      </c>
      <c r="B236" s="572" t="s">
        <v>23487</v>
      </c>
      <c r="C236" s="572" t="s">
        <v>23487</v>
      </c>
    </row>
    <row r="237" spans="1:3" x14ac:dyDescent="0.2">
      <c r="A237" s="572">
        <v>4121</v>
      </c>
      <c r="B237" s="572" t="s">
        <v>23488</v>
      </c>
      <c r="C237" s="572" t="s">
        <v>23488</v>
      </c>
    </row>
    <row r="238" spans="1:3" x14ac:dyDescent="0.2">
      <c r="A238" s="572">
        <v>4122</v>
      </c>
      <c r="B238" s="572" t="s">
        <v>23489</v>
      </c>
      <c r="C238" s="572" t="s">
        <v>23490</v>
      </c>
    </row>
    <row r="239" spans="1:3" x14ac:dyDescent="0.2">
      <c r="A239" s="572">
        <v>4123</v>
      </c>
      <c r="B239" s="572" t="s">
        <v>23491</v>
      </c>
      <c r="C239" s="572" t="s">
        <v>23492</v>
      </c>
    </row>
    <row r="240" spans="1:3" x14ac:dyDescent="0.2">
      <c r="A240" s="572">
        <v>4124</v>
      </c>
      <c r="B240" s="572" t="s">
        <v>23172</v>
      </c>
      <c r="C240" s="572" t="s">
        <v>23493</v>
      </c>
    </row>
    <row r="241" spans="1:3" x14ac:dyDescent="0.2">
      <c r="A241" s="572">
        <v>4129</v>
      </c>
      <c r="B241" s="572" t="s">
        <v>23172</v>
      </c>
      <c r="C241" s="572" t="s">
        <v>23494</v>
      </c>
    </row>
    <row r="242" spans="1:3" x14ac:dyDescent="0.2">
      <c r="A242" s="572">
        <v>4131</v>
      </c>
      <c r="B242" s="572" t="s">
        <v>23495</v>
      </c>
      <c r="C242" s="572" t="s">
        <v>23496</v>
      </c>
    </row>
    <row r="243" spans="1:3" x14ac:dyDescent="0.2">
      <c r="A243" s="572">
        <v>4132</v>
      </c>
      <c r="B243" s="572" t="s">
        <v>23497</v>
      </c>
      <c r="C243" s="572" t="s">
        <v>23498</v>
      </c>
    </row>
    <row r="244" spans="1:3" x14ac:dyDescent="0.2">
      <c r="A244" s="572">
        <v>4133</v>
      </c>
      <c r="B244" s="572" t="s">
        <v>23499</v>
      </c>
      <c r="C244" s="572" t="s">
        <v>23500</v>
      </c>
    </row>
    <row r="245" spans="1:3" x14ac:dyDescent="0.2">
      <c r="A245" s="572">
        <v>4134</v>
      </c>
      <c r="B245" s="572" t="s">
        <v>23501</v>
      </c>
      <c r="C245" s="572" t="s">
        <v>23502</v>
      </c>
    </row>
    <row r="246" spans="1:3" x14ac:dyDescent="0.2">
      <c r="A246" s="572">
        <v>4135</v>
      </c>
      <c r="B246" s="572" t="s">
        <v>23503</v>
      </c>
      <c r="C246" s="572" t="s">
        <v>23504</v>
      </c>
    </row>
    <row r="247" spans="1:3" x14ac:dyDescent="0.2">
      <c r="A247" s="572">
        <v>4136</v>
      </c>
      <c r="B247" s="572" t="s">
        <v>23505</v>
      </c>
      <c r="C247" s="572" t="s">
        <v>23506</v>
      </c>
    </row>
    <row r="248" spans="1:3" x14ac:dyDescent="0.2">
      <c r="A248" s="572">
        <v>4137</v>
      </c>
      <c r="B248" s="572" t="s">
        <v>23507</v>
      </c>
      <c r="C248" s="572" t="s">
        <v>23508</v>
      </c>
    </row>
    <row r="249" spans="1:3" x14ac:dyDescent="0.2">
      <c r="A249" s="572">
        <v>4138</v>
      </c>
      <c r="B249" s="572" t="s">
        <v>23172</v>
      </c>
      <c r="C249" s="572" t="s">
        <v>23509</v>
      </c>
    </row>
    <row r="250" spans="1:3" x14ac:dyDescent="0.2">
      <c r="A250" s="572">
        <v>4141</v>
      </c>
      <c r="B250" s="572" t="s">
        <v>23510</v>
      </c>
      <c r="C250" s="572" t="s">
        <v>23511</v>
      </c>
    </row>
    <row r="251" spans="1:3" x14ac:dyDescent="0.2">
      <c r="A251" s="572">
        <v>4142</v>
      </c>
      <c r="B251" s="572" t="s">
        <v>23512</v>
      </c>
      <c r="C251" s="572" t="s">
        <v>23513</v>
      </c>
    </row>
    <row r="252" spans="1:3" x14ac:dyDescent="0.2">
      <c r="A252" s="572">
        <v>4150</v>
      </c>
      <c r="B252" s="572" t="s">
        <v>23514</v>
      </c>
      <c r="C252" s="572" t="s">
        <v>23515</v>
      </c>
    </row>
    <row r="253" spans="1:3" x14ac:dyDescent="0.2">
      <c r="A253" s="572">
        <v>4151</v>
      </c>
      <c r="B253" s="572" t="s">
        <v>23172</v>
      </c>
      <c r="C253" s="572" t="s">
        <v>23516</v>
      </c>
    </row>
    <row r="254" spans="1:3" x14ac:dyDescent="0.2">
      <c r="A254" s="572">
        <v>4159</v>
      </c>
      <c r="B254" s="572" t="s">
        <v>23172</v>
      </c>
      <c r="C254" s="572" t="s">
        <v>23517</v>
      </c>
    </row>
    <row r="255" spans="1:3" x14ac:dyDescent="0.2">
      <c r="A255" s="572">
        <v>4161</v>
      </c>
      <c r="B255" s="572" t="s">
        <v>23172</v>
      </c>
      <c r="C255" s="572" t="s">
        <v>23203</v>
      </c>
    </row>
    <row r="256" spans="1:3" x14ac:dyDescent="0.2">
      <c r="A256" s="572">
        <v>4162</v>
      </c>
      <c r="B256" s="572" t="s">
        <v>23172</v>
      </c>
      <c r="C256" s="572" t="s">
        <v>23518</v>
      </c>
    </row>
    <row r="257" spans="1:3" x14ac:dyDescent="0.2">
      <c r="A257" s="572">
        <v>4211</v>
      </c>
      <c r="B257" s="572" t="s">
        <v>23519</v>
      </c>
      <c r="C257" s="572" t="s">
        <v>23519</v>
      </c>
    </row>
    <row r="258" spans="1:3" x14ac:dyDescent="0.2">
      <c r="A258" s="572">
        <v>4212</v>
      </c>
      <c r="B258" s="572" t="s">
        <v>23520</v>
      </c>
      <c r="C258" s="572" t="s">
        <v>23520</v>
      </c>
    </row>
    <row r="259" spans="1:3" x14ac:dyDescent="0.2">
      <c r="A259" s="572">
        <v>4213</v>
      </c>
      <c r="B259" s="572" t="s">
        <v>23521</v>
      </c>
      <c r="C259" s="572" t="s">
        <v>23521</v>
      </c>
    </row>
    <row r="260" spans="1:3" x14ac:dyDescent="0.2">
      <c r="A260" s="572">
        <v>4214</v>
      </c>
      <c r="B260" s="572" t="s">
        <v>23522</v>
      </c>
      <c r="C260" s="572" t="s">
        <v>23522</v>
      </c>
    </row>
    <row r="261" spans="1:3" x14ac:dyDescent="0.2">
      <c r="A261" s="572">
        <v>4215</v>
      </c>
      <c r="B261" s="572" t="s">
        <v>23523</v>
      </c>
      <c r="C261" s="572" t="s">
        <v>23523</v>
      </c>
    </row>
    <row r="262" spans="1:3" x14ac:dyDescent="0.2">
      <c r="A262" s="572">
        <v>4216</v>
      </c>
      <c r="B262" s="572" t="s">
        <v>23524</v>
      </c>
      <c r="C262" s="572" t="s">
        <v>23524</v>
      </c>
    </row>
    <row r="263" spans="1:3" x14ac:dyDescent="0.2">
      <c r="A263" s="572">
        <v>4217</v>
      </c>
      <c r="B263" s="572" t="s">
        <v>23525</v>
      </c>
      <c r="C263" s="572" t="s">
        <v>23526</v>
      </c>
    </row>
    <row r="264" spans="1:3" x14ac:dyDescent="0.2">
      <c r="A264" s="572">
        <v>5111</v>
      </c>
      <c r="B264" s="572" t="s">
        <v>23527</v>
      </c>
      <c r="C264" s="572" t="s">
        <v>23527</v>
      </c>
    </row>
    <row r="265" spans="1:3" x14ac:dyDescent="0.2">
      <c r="A265" s="572">
        <v>5112</v>
      </c>
      <c r="B265" s="572" t="s">
        <v>23528</v>
      </c>
      <c r="C265" s="572" t="s">
        <v>23528</v>
      </c>
    </row>
    <row r="266" spans="1:3" x14ac:dyDescent="0.2">
      <c r="A266" s="572">
        <v>5113</v>
      </c>
      <c r="B266" s="572" t="s">
        <v>23529</v>
      </c>
      <c r="C266" s="572" t="s">
        <v>23530</v>
      </c>
    </row>
    <row r="267" spans="1:3" x14ac:dyDescent="0.2">
      <c r="A267" s="572">
        <v>5114</v>
      </c>
      <c r="B267" s="572" t="s">
        <v>23172</v>
      </c>
      <c r="C267" s="572" t="s">
        <v>23531</v>
      </c>
    </row>
    <row r="268" spans="1:3" x14ac:dyDescent="0.2">
      <c r="A268" s="572">
        <v>5119</v>
      </c>
      <c r="B268" s="572" t="s">
        <v>23532</v>
      </c>
      <c r="C268" s="572" t="s">
        <v>23533</v>
      </c>
    </row>
    <row r="269" spans="1:3" x14ac:dyDescent="0.2">
      <c r="A269" s="572">
        <v>5211</v>
      </c>
      <c r="B269" s="572" t="s">
        <v>23534</v>
      </c>
      <c r="C269" s="572" t="s">
        <v>23534</v>
      </c>
    </row>
    <row r="270" spans="1:3" x14ac:dyDescent="0.2">
      <c r="A270" s="572">
        <v>5212</v>
      </c>
      <c r="B270" s="572" t="s">
        <v>23535</v>
      </c>
      <c r="C270" s="572" t="s">
        <v>23536</v>
      </c>
    </row>
    <row r="271" spans="1:3" x14ac:dyDescent="0.2">
      <c r="A271" s="572">
        <v>5213</v>
      </c>
      <c r="B271" s="572" t="s">
        <v>23537</v>
      </c>
      <c r="C271" s="572" t="s">
        <v>23537</v>
      </c>
    </row>
    <row r="272" spans="1:3" x14ac:dyDescent="0.2">
      <c r="A272" s="572">
        <v>5214</v>
      </c>
      <c r="B272" s="572" t="s">
        <v>23538</v>
      </c>
      <c r="C272" s="572" t="s">
        <v>23539</v>
      </c>
    </row>
    <row r="273" spans="1:3" x14ac:dyDescent="0.2">
      <c r="A273" s="572">
        <v>5215</v>
      </c>
      <c r="B273" s="572" t="s">
        <v>23540</v>
      </c>
      <c r="C273" s="572" t="s">
        <v>23540</v>
      </c>
    </row>
    <row r="274" spans="1:3" x14ac:dyDescent="0.2">
      <c r="A274" s="572">
        <v>5216</v>
      </c>
      <c r="B274" s="572" t="s">
        <v>23541</v>
      </c>
      <c r="C274" s="572" t="s">
        <v>23541</v>
      </c>
    </row>
    <row r="275" spans="1:3" x14ac:dyDescent="0.2">
      <c r="A275" s="572">
        <v>5221</v>
      </c>
      <c r="B275" s="572" t="s">
        <v>23542</v>
      </c>
      <c r="C275" s="572" t="s">
        <v>23542</v>
      </c>
    </row>
    <row r="276" spans="1:3" x14ac:dyDescent="0.2">
      <c r="A276" s="572">
        <v>5222</v>
      </c>
      <c r="B276" s="572" t="s">
        <v>23543</v>
      </c>
      <c r="C276" s="572" t="s">
        <v>23543</v>
      </c>
    </row>
    <row r="277" spans="1:3" x14ac:dyDescent="0.2">
      <c r="A277" s="572">
        <v>5223</v>
      </c>
      <c r="B277" s="572" t="s">
        <v>23544</v>
      </c>
      <c r="C277" s="572" t="s">
        <v>23544</v>
      </c>
    </row>
    <row r="278" spans="1:3" x14ac:dyDescent="0.2">
      <c r="A278" s="572">
        <v>5224</v>
      </c>
      <c r="B278" s="572" t="s">
        <v>23545</v>
      </c>
      <c r="C278" s="572" t="s">
        <v>23545</v>
      </c>
    </row>
    <row r="279" spans="1:3" x14ac:dyDescent="0.2">
      <c r="A279" s="572">
        <v>5225</v>
      </c>
      <c r="B279" s="572" t="s">
        <v>23172</v>
      </c>
      <c r="C279" s="572" t="s">
        <v>23546</v>
      </c>
    </row>
    <row r="280" spans="1:3" x14ac:dyDescent="0.2">
      <c r="A280" s="572">
        <v>5231</v>
      </c>
      <c r="B280" s="572" t="s">
        <v>23547</v>
      </c>
      <c r="C280" s="572" t="s">
        <v>23548</v>
      </c>
    </row>
    <row r="281" spans="1:3" x14ac:dyDescent="0.2">
      <c r="A281" s="572">
        <v>5232</v>
      </c>
      <c r="B281" s="572" t="s">
        <v>23549</v>
      </c>
      <c r="C281" s="572" t="s">
        <v>23549</v>
      </c>
    </row>
    <row r="282" spans="1:3" x14ac:dyDescent="0.2">
      <c r="A282" s="572">
        <v>5233</v>
      </c>
      <c r="B282" s="572" t="s">
        <v>23550</v>
      </c>
      <c r="C282" s="572" t="s">
        <v>23551</v>
      </c>
    </row>
    <row r="283" spans="1:3" x14ac:dyDescent="0.2">
      <c r="A283" s="572">
        <v>5234</v>
      </c>
      <c r="B283" s="572" t="s">
        <v>23552</v>
      </c>
      <c r="C283" s="572" t="s">
        <v>23553</v>
      </c>
    </row>
    <row r="284" spans="1:3" x14ac:dyDescent="0.2">
      <c r="A284" s="572">
        <v>5235</v>
      </c>
      <c r="B284" s="572" t="s">
        <v>23172</v>
      </c>
      <c r="C284" s="572" t="s">
        <v>23554</v>
      </c>
    </row>
    <row r="285" spans="1:3" x14ac:dyDescent="0.2">
      <c r="A285" s="572">
        <v>5236</v>
      </c>
      <c r="B285" s="572" t="s">
        <v>23172</v>
      </c>
      <c r="C285" s="572" t="s">
        <v>23555</v>
      </c>
    </row>
    <row r="286" spans="1:3" x14ac:dyDescent="0.2">
      <c r="A286" s="572">
        <v>5237</v>
      </c>
      <c r="B286" s="572" t="s">
        <v>23172</v>
      </c>
      <c r="C286" s="572" t="s">
        <v>23556</v>
      </c>
    </row>
    <row r="287" spans="1:3" x14ac:dyDescent="0.2">
      <c r="A287" s="572">
        <v>5241</v>
      </c>
      <c r="B287" s="572" t="s">
        <v>23557</v>
      </c>
      <c r="C287" s="572" t="s">
        <v>23558</v>
      </c>
    </row>
    <row r="288" spans="1:3" x14ac:dyDescent="0.2">
      <c r="A288" s="572">
        <v>5242</v>
      </c>
      <c r="B288" s="572" t="s">
        <v>23559</v>
      </c>
      <c r="C288" s="572" t="s">
        <v>23559</v>
      </c>
    </row>
    <row r="289" spans="1:3" x14ac:dyDescent="0.2">
      <c r="A289" s="572">
        <v>5243</v>
      </c>
      <c r="B289" s="572" t="s">
        <v>23560</v>
      </c>
      <c r="C289" s="572" t="s">
        <v>23561</v>
      </c>
    </row>
    <row r="290" spans="1:3" x14ac:dyDescent="0.2">
      <c r="A290" s="572">
        <v>5244</v>
      </c>
      <c r="B290" s="572" t="s">
        <v>23562</v>
      </c>
      <c r="C290" s="572" t="s">
        <v>23562</v>
      </c>
    </row>
    <row r="291" spans="1:3" x14ac:dyDescent="0.2">
      <c r="A291" s="572">
        <v>5245</v>
      </c>
      <c r="B291" s="572" t="s">
        <v>23563</v>
      </c>
      <c r="C291" s="572" t="s">
        <v>23564</v>
      </c>
    </row>
    <row r="292" spans="1:3" x14ac:dyDescent="0.2">
      <c r="A292" s="572">
        <v>5249</v>
      </c>
      <c r="B292" s="572" t="s">
        <v>23565</v>
      </c>
      <c r="C292" s="572" t="s">
        <v>23566</v>
      </c>
    </row>
    <row r="293" spans="1:3" x14ac:dyDescent="0.2">
      <c r="A293" s="572">
        <v>5250</v>
      </c>
      <c r="B293" s="572" t="s">
        <v>23172</v>
      </c>
      <c r="C293" s="572" t="s">
        <v>23567</v>
      </c>
    </row>
    <row r="294" spans="1:3" x14ac:dyDescent="0.2">
      <c r="A294" s="572">
        <v>5311</v>
      </c>
      <c r="B294" s="572" t="s">
        <v>23568</v>
      </c>
      <c r="C294" s="572" t="s">
        <v>23568</v>
      </c>
    </row>
    <row r="295" spans="1:3" x14ac:dyDescent="0.2">
      <c r="A295" s="572">
        <v>5312</v>
      </c>
      <c r="B295" s="572" t="s">
        <v>23569</v>
      </c>
      <c r="C295" s="572" t="s">
        <v>23570</v>
      </c>
    </row>
    <row r="296" spans="1:3" x14ac:dyDescent="0.2">
      <c r="A296" s="572">
        <v>5313</v>
      </c>
      <c r="B296" s="572" t="s">
        <v>23571</v>
      </c>
      <c r="C296" s="572" t="s">
        <v>23571</v>
      </c>
    </row>
    <row r="297" spans="1:3" x14ac:dyDescent="0.2">
      <c r="A297" s="572">
        <v>5314</v>
      </c>
      <c r="B297" s="572" t="s">
        <v>23572</v>
      </c>
      <c r="C297" s="572" t="s">
        <v>23573</v>
      </c>
    </row>
    <row r="298" spans="1:3" x14ac:dyDescent="0.2">
      <c r="A298" s="572">
        <v>5315</v>
      </c>
      <c r="B298" s="572" t="s">
        <v>23574</v>
      </c>
      <c r="C298" s="572" t="s">
        <v>23574</v>
      </c>
    </row>
    <row r="299" spans="1:3" x14ac:dyDescent="0.2">
      <c r="A299" s="572">
        <v>5316</v>
      </c>
      <c r="B299" s="572" t="s">
        <v>23575</v>
      </c>
      <c r="C299" s="572" t="s">
        <v>23575</v>
      </c>
    </row>
    <row r="300" spans="1:3" x14ac:dyDescent="0.2">
      <c r="A300" s="572">
        <v>5319</v>
      </c>
      <c r="B300" s="572" t="s">
        <v>23576</v>
      </c>
      <c r="C300" s="572" t="s">
        <v>23577</v>
      </c>
    </row>
    <row r="301" spans="1:3" x14ac:dyDescent="0.2">
      <c r="A301" s="572">
        <v>5321</v>
      </c>
      <c r="B301" s="572" t="s">
        <v>23578</v>
      </c>
      <c r="C301" s="572" t="s">
        <v>23578</v>
      </c>
    </row>
    <row r="302" spans="1:3" x14ac:dyDescent="0.2">
      <c r="A302" s="572">
        <v>5322</v>
      </c>
      <c r="B302" s="572" t="s">
        <v>23579</v>
      </c>
      <c r="C302" s="572" t="s">
        <v>23579</v>
      </c>
    </row>
    <row r="303" spans="1:3" x14ac:dyDescent="0.2">
      <c r="A303" s="572">
        <v>5323</v>
      </c>
      <c r="B303" s="572" t="s">
        <v>23580</v>
      </c>
      <c r="C303" s="572" t="s">
        <v>23580</v>
      </c>
    </row>
    <row r="304" spans="1:3" x14ac:dyDescent="0.2">
      <c r="A304" s="572">
        <v>5330</v>
      </c>
      <c r="B304" s="572" t="s">
        <v>23172</v>
      </c>
      <c r="C304" s="572" t="s">
        <v>23581</v>
      </c>
    </row>
    <row r="305" spans="1:3" x14ac:dyDescent="0.2">
      <c r="A305" s="572">
        <v>5411</v>
      </c>
      <c r="B305" s="572" t="s">
        <v>23582</v>
      </c>
      <c r="C305" s="572" t="s">
        <v>23582</v>
      </c>
    </row>
    <row r="306" spans="1:3" x14ac:dyDescent="0.2">
      <c r="A306" s="572">
        <v>5412</v>
      </c>
      <c r="B306" s="572" t="s">
        <v>23583</v>
      </c>
      <c r="C306" s="572" t="s">
        <v>23583</v>
      </c>
    </row>
    <row r="307" spans="1:3" x14ac:dyDescent="0.2">
      <c r="A307" s="572">
        <v>5413</v>
      </c>
      <c r="B307" s="572" t="s">
        <v>23584</v>
      </c>
      <c r="C307" s="572" t="s">
        <v>23585</v>
      </c>
    </row>
    <row r="308" spans="1:3" x14ac:dyDescent="0.2">
      <c r="A308" s="572">
        <v>5414</v>
      </c>
      <c r="B308" s="572" t="s">
        <v>23586</v>
      </c>
      <c r="C308" s="572" t="s">
        <v>23586</v>
      </c>
    </row>
    <row r="309" spans="1:3" x14ac:dyDescent="0.2">
      <c r="A309" s="572">
        <v>5419</v>
      </c>
      <c r="B309" s="572" t="s">
        <v>23587</v>
      </c>
      <c r="C309" s="572" t="s">
        <v>23588</v>
      </c>
    </row>
    <row r="310" spans="1:3" x14ac:dyDescent="0.2">
      <c r="A310" s="572">
        <v>5421</v>
      </c>
      <c r="B310" s="572" t="s">
        <v>23589</v>
      </c>
      <c r="C310" s="572" t="s">
        <v>23590</v>
      </c>
    </row>
    <row r="311" spans="1:3" x14ac:dyDescent="0.2">
      <c r="A311" s="572">
        <v>5422</v>
      </c>
      <c r="B311" s="572" t="s">
        <v>11230</v>
      </c>
      <c r="C311" s="572" t="s">
        <v>11230</v>
      </c>
    </row>
    <row r="312" spans="1:3" x14ac:dyDescent="0.2">
      <c r="A312" s="572">
        <v>5423</v>
      </c>
      <c r="B312" s="572" t="s">
        <v>23591</v>
      </c>
      <c r="C312" s="572" t="s">
        <v>23592</v>
      </c>
    </row>
    <row r="313" spans="1:3" x14ac:dyDescent="0.2">
      <c r="A313" s="572">
        <v>5424</v>
      </c>
      <c r="B313" s="572" t="s">
        <v>23593</v>
      </c>
      <c r="C313" s="572" t="s">
        <v>23594</v>
      </c>
    </row>
    <row r="314" spans="1:3" x14ac:dyDescent="0.2">
      <c r="A314" s="572">
        <v>5431</v>
      </c>
      <c r="B314" s="572" t="s">
        <v>23595</v>
      </c>
      <c r="C314" s="572" t="s">
        <v>23596</v>
      </c>
    </row>
    <row r="315" spans="1:3" x14ac:dyDescent="0.2">
      <c r="A315" s="572">
        <v>5432</v>
      </c>
      <c r="B315" s="572" t="s">
        <v>23597</v>
      </c>
      <c r="C315" s="572" t="s">
        <v>23598</v>
      </c>
    </row>
    <row r="316" spans="1:3" x14ac:dyDescent="0.2">
      <c r="A316" s="572">
        <v>5433</v>
      </c>
      <c r="B316" s="572" t="s">
        <v>23599</v>
      </c>
      <c r="C316" s="572" t="s">
        <v>23600</v>
      </c>
    </row>
    <row r="317" spans="1:3" x14ac:dyDescent="0.2">
      <c r="A317" s="572">
        <v>5434</v>
      </c>
      <c r="B317" s="572" t="s">
        <v>23601</v>
      </c>
      <c r="C317" s="572" t="s">
        <v>23602</v>
      </c>
    </row>
    <row r="318" spans="1:3" x14ac:dyDescent="0.2">
      <c r="A318" s="572">
        <v>5435</v>
      </c>
      <c r="B318" s="572" t="s">
        <v>23172</v>
      </c>
      <c r="C318" s="572" t="s">
        <v>23603</v>
      </c>
    </row>
    <row r="319" spans="1:3" x14ac:dyDescent="0.2">
      <c r="A319" s="572">
        <v>5436</v>
      </c>
      <c r="B319" s="572" t="s">
        <v>23172</v>
      </c>
      <c r="C319" s="572" t="s">
        <v>23604</v>
      </c>
    </row>
    <row r="320" spans="1:3" x14ac:dyDescent="0.2">
      <c r="A320" s="572">
        <v>5441</v>
      </c>
      <c r="B320" s="572" t="s">
        <v>23172</v>
      </c>
      <c r="C320" s="572" t="s">
        <v>23605</v>
      </c>
    </row>
    <row r="321" spans="1:3" x14ac:dyDescent="0.2">
      <c r="A321" s="572">
        <v>5442</v>
      </c>
      <c r="B321" s="572" t="s">
        <v>23172</v>
      </c>
      <c r="C321" s="572" t="s">
        <v>23606</v>
      </c>
    </row>
    <row r="322" spans="1:3" x14ac:dyDescent="0.2">
      <c r="A322" s="572">
        <v>5443</v>
      </c>
      <c r="B322" s="572" t="s">
        <v>23172</v>
      </c>
      <c r="C322" s="572" t="s">
        <v>23607</v>
      </c>
    </row>
    <row r="323" spans="1:3" x14ac:dyDescent="0.2">
      <c r="A323" s="572">
        <v>5449</v>
      </c>
      <c r="B323" s="572" t="s">
        <v>23172</v>
      </c>
      <c r="C323" s="572" t="s">
        <v>23608</v>
      </c>
    </row>
    <row r="324" spans="1:3" x14ac:dyDescent="0.2">
      <c r="A324" s="572">
        <v>5491</v>
      </c>
      <c r="B324" s="572" t="s">
        <v>23605</v>
      </c>
      <c r="C324" s="572" t="s">
        <v>23609</v>
      </c>
    </row>
    <row r="325" spans="1:3" x14ac:dyDescent="0.2">
      <c r="A325" s="572">
        <v>5492</v>
      </c>
      <c r="B325" s="572" t="s">
        <v>23610</v>
      </c>
      <c r="C325" s="572" t="s">
        <v>23611</v>
      </c>
    </row>
    <row r="326" spans="1:3" x14ac:dyDescent="0.2">
      <c r="A326" s="572">
        <v>5493</v>
      </c>
      <c r="B326" s="572" t="s">
        <v>23612</v>
      </c>
      <c r="C326" s="572" t="s">
        <v>23613</v>
      </c>
    </row>
    <row r="327" spans="1:3" x14ac:dyDescent="0.2">
      <c r="A327" s="572">
        <v>5494</v>
      </c>
      <c r="B327" s="572" t="s">
        <v>23614</v>
      </c>
      <c r="C327" s="572" t="s">
        <v>23615</v>
      </c>
    </row>
    <row r="328" spans="1:3" x14ac:dyDescent="0.2">
      <c r="A328" s="572">
        <v>5495</v>
      </c>
      <c r="B328" s="572" t="s">
        <v>23616</v>
      </c>
      <c r="C328" s="572" t="s">
        <v>23617</v>
      </c>
    </row>
    <row r="329" spans="1:3" x14ac:dyDescent="0.2">
      <c r="A329" s="572">
        <v>5496</v>
      </c>
      <c r="B329" s="572" t="s">
        <v>23618</v>
      </c>
      <c r="C329" s="572" t="s">
        <v>23619</v>
      </c>
    </row>
    <row r="330" spans="1:3" x14ac:dyDescent="0.2">
      <c r="A330" s="572">
        <v>5499</v>
      </c>
      <c r="B330" s="572" t="s">
        <v>23620</v>
      </c>
      <c r="C330" s="572" t="s">
        <v>23621</v>
      </c>
    </row>
    <row r="331" spans="1:3" x14ac:dyDescent="0.2">
      <c r="A331" s="572">
        <v>6111</v>
      </c>
      <c r="B331" s="572" t="s">
        <v>23622</v>
      </c>
      <c r="C331" s="572" t="s">
        <v>23623</v>
      </c>
    </row>
    <row r="332" spans="1:3" x14ac:dyDescent="0.2">
      <c r="A332" s="572">
        <v>6112</v>
      </c>
      <c r="B332" s="572" t="s">
        <v>23624</v>
      </c>
      <c r="C332" s="572" t="s">
        <v>23625</v>
      </c>
    </row>
    <row r="333" spans="1:3" x14ac:dyDescent="0.2">
      <c r="A333" s="572">
        <v>6113</v>
      </c>
      <c r="B333" s="572" t="s">
        <v>23626</v>
      </c>
      <c r="C333" s="572" t="s">
        <v>23627</v>
      </c>
    </row>
    <row r="334" spans="1:3" x14ac:dyDescent="0.2">
      <c r="A334" s="572">
        <v>6114</v>
      </c>
      <c r="B334" s="572" t="s">
        <v>23628</v>
      </c>
      <c r="C334" s="572" t="s">
        <v>23629</v>
      </c>
    </row>
    <row r="335" spans="1:3" x14ac:dyDescent="0.2">
      <c r="A335" s="572">
        <v>6115</v>
      </c>
      <c r="B335" s="572" t="s">
        <v>23630</v>
      </c>
      <c r="C335" s="572" t="s">
        <v>23631</v>
      </c>
    </row>
    <row r="336" spans="1:3" x14ac:dyDescent="0.2">
      <c r="A336" s="572">
        <v>6121</v>
      </c>
      <c r="B336" s="572" t="s">
        <v>23632</v>
      </c>
      <c r="C336" s="572" t="s">
        <v>23633</v>
      </c>
    </row>
    <row r="337" spans="1:3" x14ac:dyDescent="0.2">
      <c r="A337" s="572">
        <v>6122</v>
      </c>
      <c r="B337" s="572" t="s">
        <v>23634</v>
      </c>
      <c r="C337" s="572" t="s">
        <v>23634</v>
      </c>
    </row>
    <row r="338" spans="1:3" x14ac:dyDescent="0.2">
      <c r="A338" s="572">
        <v>6123</v>
      </c>
      <c r="B338" s="572" t="s">
        <v>23635</v>
      </c>
      <c r="C338" s="572" t="s">
        <v>23636</v>
      </c>
    </row>
    <row r="339" spans="1:3" x14ac:dyDescent="0.2">
      <c r="A339" s="572">
        <v>6124</v>
      </c>
      <c r="B339" s="572" t="s">
        <v>23637</v>
      </c>
      <c r="C339" s="572" t="s">
        <v>23638</v>
      </c>
    </row>
    <row r="340" spans="1:3" x14ac:dyDescent="0.2">
      <c r="A340" s="572">
        <v>6125</v>
      </c>
      <c r="B340" s="572" t="s">
        <v>23172</v>
      </c>
      <c r="C340" s="572" t="s">
        <v>23639</v>
      </c>
    </row>
    <row r="341" spans="1:3" x14ac:dyDescent="0.2">
      <c r="A341" s="572">
        <v>6126</v>
      </c>
      <c r="B341" s="572" t="s">
        <v>23172</v>
      </c>
      <c r="C341" s="572" t="s">
        <v>23640</v>
      </c>
    </row>
    <row r="342" spans="1:3" x14ac:dyDescent="0.2">
      <c r="A342" s="572">
        <v>6131</v>
      </c>
      <c r="B342" s="572" t="s">
        <v>23641</v>
      </c>
      <c r="C342" s="572" t="s">
        <v>23642</v>
      </c>
    </row>
    <row r="343" spans="1:3" x14ac:dyDescent="0.2">
      <c r="A343" s="572">
        <v>6132</v>
      </c>
      <c r="B343" s="572" t="s">
        <v>23172</v>
      </c>
      <c r="C343" s="572" t="s">
        <v>23643</v>
      </c>
    </row>
    <row r="344" spans="1:3" x14ac:dyDescent="0.2">
      <c r="A344" s="572">
        <v>6139</v>
      </c>
      <c r="B344" s="572" t="s">
        <v>23644</v>
      </c>
      <c r="C344" s="572" t="s">
        <v>23645</v>
      </c>
    </row>
    <row r="345" spans="1:3" x14ac:dyDescent="0.2">
      <c r="A345" s="572">
        <v>6141</v>
      </c>
      <c r="B345" s="572" t="s">
        <v>23172</v>
      </c>
      <c r="C345" s="572" t="s">
        <v>23622</v>
      </c>
    </row>
    <row r="346" spans="1:3" x14ac:dyDescent="0.2">
      <c r="A346" s="572">
        <v>6142</v>
      </c>
      <c r="B346" s="572" t="s">
        <v>23172</v>
      </c>
      <c r="C346" s="572" t="s">
        <v>23624</v>
      </c>
    </row>
    <row r="347" spans="1:3" x14ac:dyDescent="0.2">
      <c r="A347" s="572">
        <v>6143</v>
      </c>
      <c r="B347" s="572" t="s">
        <v>23172</v>
      </c>
      <c r="C347" s="572" t="s">
        <v>23626</v>
      </c>
    </row>
    <row r="348" spans="1:3" x14ac:dyDescent="0.2">
      <c r="A348" s="572">
        <v>6144</v>
      </c>
      <c r="B348" s="572" t="s">
        <v>23172</v>
      </c>
      <c r="C348" s="572" t="s">
        <v>23628</v>
      </c>
    </row>
    <row r="349" spans="1:3" x14ac:dyDescent="0.2">
      <c r="A349" s="572">
        <v>6145</v>
      </c>
      <c r="B349" s="572" t="s">
        <v>23172</v>
      </c>
      <c r="C349" s="572" t="s">
        <v>23646</v>
      </c>
    </row>
    <row r="350" spans="1:3" x14ac:dyDescent="0.2">
      <c r="A350" s="572">
        <v>6146</v>
      </c>
      <c r="B350" s="572" t="s">
        <v>23172</v>
      </c>
      <c r="C350" s="572" t="s">
        <v>23647</v>
      </c>
    </row>
    <row r="351" spans="1:3" x14ac:dyDescent="0.2">
      <c r="A351" s="572">
        <v>6147</v>
      </c>
      <c r="B351" s="572" t="s">
        <v>23172</v>
      </c>
      <c r="C351" s="572" t="s">
        <v>23648</v>
      </c>
    </row>
    <row r="352" spans="1:3" x14ac:dyDescent="0.2">
      <c r="A352" s="572">
        <v>6148</v>
      </c>
      <c r="B352" s="572" t="s">
        <v>23172</v>
      </c>
      <c r="C352" s="572" t="s">
        <v>23649</v>
      </c>
    </row>
    <row r="353" spans="1:3" x14ac:dyDescent="0.2">
      <c r="A353" s="572">
        <v>6211</v>
      </c>
      <c r="B353" s="572" t="s">
        <v>23650</v>
      </c>
      <c r="C353" s="572" t="s">
        <v>23650</v>
      </c>
    </row>
    <row r="354" spans="1:3" x14ac:dyDescent="0.2">
      <c r="A354" s="572">
        <v>6212</v>
      </c>
      <c r="B354" s="572" t="s">
        <v>23651</v>
      </c>
      <c r="C354" s="572" t="s">
        <v>23651</v>
      </c>
    </row>
    <row r="355" spans="1:3" x14ac:dyDescent="0.2">
      <c r="A355" s="572">
        <v>6213</v>
      </c>
      <c r="B355" s="572" t="s">
        <v>23652</v>
      </c>
      <c r="C355" s="572" t="s">
        <v>23653</v>
      </c>
    </row>
    <row r="356" spans="1:3" x14ac:dyDescent="0.2">
      <c r="A356" s="572">
        <v>6214</v>
      </c>
      <c r="B356" s="572" t="s">
        <v>23654</v>
      </c>
      <c r="C356" s="572" t="s">
        <v>23654</v>
      </c>
    </row>
    <row r="357" spans="1:3" x14ac:dyDescent="0.2">
      <c r="A357" s="572">
        <v>6215</v>
      </c>
      <c r="B357" s="572" t="s">
        <v>23655</v>
      </c>
      <c r="C357" s="572" t="s">
        <v>23655</v>
      </c>
    </row>
    <row r="358" spans="1:3" x14ac:dyDescent="0.2">
      <c r="A358" s="572">
        <v>6219</v>
      </c>
      <c r="B358" s="572" t="s">
        <v>23656</v>
      </c>
      <c r="C358" s="572" t="s">
        <v>23657</v>
      </c>
    </row>
    <row r="359" spans="1:3" x14ac:dyDescent="0.2">
      <c r="A359" s="572">
        <v>6221</v>
      </c>
      <c r="B359" s="572" t="s">
        <v>23658</v>
      </c>
      <c r="C359" s="572" t="s">
        <v>23659</v>
      </c>
    </row>
    <row r="360" spans="1:3" x14ac:dyDescent="0.2">
      <c r="A360" s="572">
        <v>6222</v>
      </c>
      <c r="B360" s="572" t="s">
        <v>23660</v>
      </c>
      <c r="C360" s="572" t="s">
        <v>23660</v>
      </c>
    </row>
    <row r="361" spans="1:3" x14ac:dyDescent="0.2">
      <c r="A361" s="572">
        <v>6231</v>
      </c>
      <c r="B361" s="572" t="s">
        <v>23661</v>
      </c>
      <c r="C361" s="572" t="s">
        <v>23661</v>
      </c>
    </row>
    <row r="362" spans="1:3" x14ac:dyDescent="0.2">
      <c r="A362" s="572">
        <v>6232</v>
      </c>
      <c r="B362" s="572" t="s">
        <v>23662</v>
      </c>
      <c r="C362" s="572" t="s">
        <v>23662</v>
      </c>
    </row>
    <row r="363" spans="1:3" x14ac:dyDescent="0.2">
      <c r="A363" s="572">
        <v>6240</v>
      </c>
      <c r="B363" s="572" t="s">
        <v>23172</v>
      </c>
      <c r="C363" s="572" t="s">
        <v>23663</v>
      </c>
    </row>
    <row r="364" spans="1:3" x14ac:dyDescent="0.2">
      <c r="A364" s="572">
        <v>6291</v>
      </c>
      <c r="B364" s="572" t="s">
        <v>23664</v>
      </c>
      <c r="C364" s="572" t="s">
        <v>23665</v>
      </c>
    </row>
    <row r="365" spans="1:3" x14ac:dyDescent="0.2">
      <c r="A365" s="572">
        <v>6292</v>
      </c>
      <c r="B365" s="572" t="s">
        <v>23643</v>
      </c>
      <c r="C365" s="572" t="s">
        <v>23666</v>
      </c>
    </row>
    <row r="366" spans="1:3" x14ac:dyDescent="0.2">
      <c r="A366" s="572">
        <v>7111</v>
      </c>
      <c r="B366" s="572" t="s">
        <v>23667</v>
      </c>
      <c r="C366" s="572" t="s">
        <v>23667</v>
      </c>
    </row>
    <row r="367" spans="1:3" x14ac:dyDescent="0.2">
      <c r="A367" s="572">
        <v>7112</v>
      </c>
      <c r="B367" s="572" t="s">
        <v>23668</v>
      </c>
      <c r="C367" s="572" t="s">
        <v>23668</v>
      </c>
    </row>
    <row r="368" spans="1:3" x14ac:dyDescent="0.2">
      <c r="A368" s="572">
        <v>7113</v>
      </c>
      <c r="B368" s="572" t="s">
        <v>23669</v>
      </c>
      <c r="C368" s="572" t="s">
        <v>23669</v>
      </c>
    </row>
    <row r="369" spans="1:3" x14ac:dyDescent="0.2">
      <c r="A369" s="572">
        <v>7114</v>
      </c>
      <c r="B369" s="572" t="s">
        <v>23172</v>
      </c>
      <c r="C369" s="572" t="s">
        <v>23670</v>
      </c>
    </row>
    <row r="370" spans="1:3" x14ac:dyDescent="0.2">
      <c r="A370" s="572">
        <v>7115</v>
      </c>
      <c r="B370" s="572" t="s">
        <v>23172</v>
      </c>
      <c r="C370" s="572" t="s">
        <v>23671</v>
      </c>
    </row>
    <row r="371" spans="1:3" x14ac:dyDescent="0.2">
      <c r="A371" s="572">
        <v>7121</v>
      </c>
      <c r="B371" s="572" t="s">
        <v>23672</v>
      </c>
      <c r="C371" s="572" t="s">
        <v>23672</v>
      </c>
    </row>
    <row r="372" spans="1:3" x14ac:dyDescent="0.2">
      <c r="A372" s="572">
        <v>7122</v>
      </c>
      <c r="B372" s="572" t="s">
        <v>23673</v>
      </c>
      <c r="C372" s="572" t="s">
        <v>23673</v>
      </c>
    </row>
    <row r="373" spans="1:3" x14ac:dyDescent="0.2">
      <c r="A373" s="572">
        <v>7123</v>
      </c>
      <c r="B373" s="572" t="s">
        <v>23674</v>
      </c>
      <c r="C373" s="572" t="s">
        <v>23675</v>
      </c>
    </row>
    <row r="374" spans="1:3" x14ac:dyDescent="0.2">
      <c r="A374" s="572">
        <v>7124</v>
      </c>
      <c r="B374" s="572" t="s">
        <v>23676</v>
      </c>
      <c r="C374" s="572" t="s">
        <v>23676</v>
      </c>
    </row>
    <row r="375" spans="1:3" x14ac:dyDescent="0.2">
      <c r="A375" s="572">
        <v>7125</v>
      </c>
      <c r="B375" s="572" t="s">
        <v>23677</v>
      </c>
      <c r="C375" s="572" t="s">
        <v>23677</v>
      </c>
    </row>
    <row r="376" spans="1:3" x14ac:dyDescent="0.2">
      <c r="A376" s="572">
        <v>7129</v>
      </c>
      <c r="B376" s="572" t="s">
        <v>23678</v>
      </c>
      <c r="C376" s="572" t="s">
        <v>23679</v>
      </c>
    </row>
    <row r="377" spans="1:3" x14ac:dyDescent="0.2">
      <c r="A377" s="572">
        <v>7130</v>
      </c>
      <c r="B377" s="572" t="s">
        <v>23172</v>
      </c>
      <c r="C377" s="572" t="s">
        <v>23680</v>
      </c>
    </row>
    <row r="378" spans="1:3" x14ac:dyDescent="0.2">
      <c r="A378" s="572">
        <v>7211</v>
      </c>
      <c r="B378" s="572" t="s">
        <v>23681</v>
      </c>
      <c r="C378" s="572" t="s">
        <v>23682</v>
      </c>
    </row>
    <row r="379" spans="1:3" x14ac:dyDescent="0.2">
      <c r="A379" s="572">
        <v>7212</v>
      </c>
      <c r="B379" s="572" t="s">
        <v>23683</v>
      </c>
      <c r="C379" s="572" t="s">
        <v>23684</v>
      </c>
    </row>
    <row r="380" spans="1:3" x14ac:dyDescent="0.2">
      <c r="A380" s="572">
        <v>7213</v>
      </c>
      <c r="B380" s="572" t="s">
        <v>23172</v>
      </c>
      <c r="C380" s="572" t="s">
        <v>23510</v>
      </c>
    </row>
    <row r="381" spans="1:3" x14ac:dyDescent="0.2">
      <c r="A381" s="572">
        <v>7214</v>
      </c>
      <c r="B381" s="572" t="s">
        <v>23172</v>
      </c>
      <c r="C381" s="572" t="s">
        <v>23512</v>
      </c>
    </row>
    <row r="382" spans="1:3" x14ac:dyDescent="0.2">
      <c r="A382" s="572">
        <v>7215</v>
      </c>
      <c r="B382" s="572" t="s">
        <v>23172</v>
      </c>
      <c r="C382" s="572" t="s">
        <v>23507</v>
      </c>
    </row>
    <row r="383" spans="1:3" x14ac:dyDescent="0.2">
      <c r="A383" s="572">
        <v>7219</v>
      </c>
      <c r="B383" s="572" t="s">
        <v>23172</v>
      </c>
      <c r="C383" s="572" t="s">
        <v>23685</v>
      </c>
    </row>
    <row r="384" spans="1:3" x14ac:dyDescent="0.2">
      <c r="A384" s="572">
        <v>7220</v>
      </c>
      <c r="B384" s="572" t="s">
        <v>23172</v>
      </c>
      <c r="C384" s="572" t="s">
        <v>23686</v>
      </c>
    </row>
    <row r="385" spans="1:3" x14ac:dyDescent="0.2">
      <c r="A385" s="572">
        <v>8111</v>
      </c>
      <c r="B385" s="572" t="s">
        <v>23687</v>
      </c>
      <c r="C385" s="572" t="s">
        <v>23687</v>
      </c>
    </row>
    <row r="386" spans="1:3" x14ac:dyDescent="0.2">
      <c r="A386" s="572">
        <v>8112</v>
      </c>
      <c r="B386" s="572" t="s">
        <v>23688</v>
      </c>
      <c r="C386" s="572" t="s">
        <v>23688</v>
      </c>
    </row>
    <row r="387" spans="1:3" x14ac:dyDescent="0.2">
      <c r="A387" s="572">
        <v>8113</v>
      </c>
      <c r="B387" s="572" t="s">
        <v>23689</v>
      </c>
      <c r="C387" s="572" t="s">
        <v>23689</v>
      </c>
    </row>
    <row r="388" spans="1:3" x14ac:dyDescent="0.2">
      <c r="A388" s="572">
        <v>8114</v>
      </c>
      <c r="B388" s="572" t="s">
        <v>23690</v>
      </c>
      <c r="C388" s="572" t="s">
        <v>23690</v>
      </c>
    </row>
    <row r="389" spans="1:3" x14ac:dyDescent="0.2">
      <c r="A389" s="572">
        <v>8115</v>
      </c>
      <c r="B389" s="572" t="s">
        <v>23691</v>
      </c>
      <c r="C389" s="572" t="s">
        <v>23691</v>
      </c>
    </row>
    <row r="390" spans="1:3" x14ac:dyDescent="0.2">
      <c r="A390" s="572">
        <v>8116</v>
      </c>
      <c r="B390" s="572" t="s">
        <v>23692</v>
      </c>
      <c r="C390" s="572" t="s">
        <v>23692</v>
      </c>
    </row>
    <row r="391" spans="1:3" x14ac:dyDescent="0.2">
      <c r="A391" s="572">
        <v>8117</v>
      </c>
      <c r="B391" s="572" t="s">
        <v>23693</v>
      </c>
      <c r="C391" s="572" t="s">
        <v>23693</v>
      </c>
    </row>
    <row r="392" spans="1:3" x14ac:dyDescent="0.2">
      <c r="A392" s="572">
        <v>8118</v>
      </c>
      <c r="B392" s="572" t="s">
        <v>23694</v>
      </c>
      <c r="C392" s="572" t="s">
        <v>23694</v>
      </c>
    </row>
    <row r="393" spans="1:3" x14ac:dyDescent="0.2">
      <c r="A393" s="572">
        <v>8119</v>
      </c>
      <c r="B393" s="572" t="s">
        <v>23695</v>
      </c>
      <c r="C393" s="572" t="s">
        <v>23696</v>
      </c>
    </row>
    <row r="394" spans="1:3" x14ac:dyDescent="0.2">
      <c r="A394" s="572">
        <v>8121</v>
      </c>
      <c r="B394" s="572" t="s">
        <v>23697</v>
      </c>
      <c r="C394" s="572" t="s">
        <v>23697</v>
      </c>
    </row>
    <row r="395" spans="1:3" x14ac:dyDescent="0.2">
      <c r="A395" s="572">
        <v>8122</v>
      </c>
      <c r="B395" s="572" t="s">
        <v>23698</v>
      </c>
      <c r="C395" s="572" t="s">
        <v>23698</v>
      </c>
    </row>
    <row r="396" spans="1:3" x14ac:dyDescent="0.2">
      <c r="A396" s="572">
        <v>8123</v>
      </c>
      <c r="B396" s="572" t="s">
        <v>23699</v>
      </c>
      <c r="C396" s="572" t="s">
        <v>23699</v>
      </c>
    </row>
    <row r="397" spans="1:3" x14ac:dyDescent="0.2">
      <c r="A397" s="572">
        <v>8124</v>
      </c>
      <c r="B397" s="572" t="s">
        <v>23700</v>
      </c>
      <c r="C397" s="572" t="s">
        <v>23700</v>
      </c>
    </row>
    <row r="398" spans="1:3" x14ac:dyDescent="0.2">
      <c r="A398" s="572">
        <v>8125</v>
      </c>
      <c r="B398" s="572" t="s">
        <v>23701</v>
      </c>
      <c r="C398" s="572" t="s">
        <v>23701</v>
      </c>
    </row>
    <row r="399" spans="1:3" x14ac:dyDescent="0.2">
      <c r="A399" s="572">
        <v>8126</v>
      </c>
      <c r="B399" s="572" t="s">
        <v>23702</v>
      </c>
      <c r="C399" s="572" t="s">
        <v>23702</v>
      </c>
    </row>
    <row r="400" spans="1:3" x14ac:dyDescent="0.2">
      <c r="A400" s="572">
        <v>8127</v>
      </c>
      <c r="B400" s="572" t="s">
        <v>23172</v>
      </c>
      <c r="C400" s="572" t="s">
        <v>23703</v>
      </c>
    </row>
    <row r="401" spans="1:3" x14ac:dyDescent="0.2">
      <c r="A401" s="572">
        <v>8129</v>
      </c>
      <c r="B401" s="572" t="s">
        <v>23704</v>
      </c>
      <c r="C401" s="572" t="s">
        <v>23705</v>
      </c>
    </row>
    <row r="402" spans="1:3" x14ac:dyDescent="0.2">
      <c r="A402" s="572">
        <v>8131</v>
      </c>
      <c r="B402" s="572" t="s">
        <v>23706</v>
      </c>
      <c r="C402" s="572" t="s">
        <v>23707</v>
      </c>
    </row>
    <row r="403" spans="1:3" x14ac:dyDescent="0.2">
      <c r="A403" s="572">
        <v>8132</v>
      </c>
      <c r="B403" s="572" t="s">
        <v>23708</v>
      </c>
      <c r="C403" s="572" t="s">
        <v>23708</v>
      </c>
    </row>
    <row r="404" spans="1:3" x14ac:dyDescent="0.2">
      <c r="A404" s="572">
        <v>8133</v>
      </c>
      <c r="B404" s="572" t="s">
        <v>23709</v>
      </c>
      <c r="C404" s="572" t="s">
        <v>23709</v>
      </c>
    </row>
    <row r="405" spans="1:3" x14ac:dyDescent="0.2">
      <c r="A405" s="572">
        <v>8134</v>
      </c>
      <c r="B405" s="572" t="s">
        <v>23710</v>
      </c>
      <c r="C405" s="572" t="s">
        <v>23711</v>
      </c>
    </row>
    <row r="406" spans="1:3" x14ac:dyDescent="0.2">
      <c r="A406" s="572">
        <v>8135</v>
      </c>
      <c r="B406" s="572" t="s">
        <v>23712</v>
      </c>
      <c r="C406" s="572" t="s">
        <v>23712</v>
      </c>
    </row>
    <row r="407" spans="1:3" x14ac:dyDescent="0.2">
      <c r="A407" s="572">
        <v>8136</v>
      </c>
      <c r="B407" s="572" t="s">
        <v>23713</v>
      </c>
      <c r="C407" s="572" t="s">
        <v>23714</v>
      </c>
    </row>
    <row r="408" spans="1:3" x14ac:dyDescent="0.2">
      <c r="A408" s="572">
        <v>8137</v>
      </c>
      <c r="B408" s="572" t="s">
        <v>23715</v>
      </c>
      <c r="C408" s="572" t="s">
        <v>23715</v>
      </c>
    </row>
    <row r="409" spans="1:3" x14ac:dyDescent="0.2">
      <c r="A409" s="572">
        <v>8138</v>
      </c>
      <c r="B409" s="572" t="s">
        <v>23716</v>
      </c>
      <c r="C409" s="572" t="s">
        <v>23717</v>
      </c>
    </row>
    <row r="410" spans="1:3" x14ac:dyDescent="0.2">
      <c r="A410" s="572">
        <v>8139</v>
      </c>
      <c r="B410" s="572" t="s">
        <v>23718</v>
      </c>
      <c r="C410" s="572" t="s">
        <v>23719</v>
      </c>
    </row>
    <row r="411" spans="1:3" x14ac:dyDescent="0.2">
      <c r="A411" s="572">
        <v>8141</v>
      </c>
      <c r="B411" s="572" t="s">
        <v>23720</v>
      </c>
      <c r="C411" s="572" t="s">
        <v>23721</v>
      </c>
    </row>
    <row r="412" spans="1:3" x14ac:dyDescent="0.2">
      <c r="A412" s="572">
        <v>8142</v>
      </c>
      <c r="B412" s="572" t="s">
        <v>23722</v>
      </c>
      <c r="C412" s="572" t="s">
        <v>23722</v>
      </c>
    </row>
    <row r="413" spans="1:3" x14ac:dyDescent="0.2">
      <c r="A413" s="572">
        <v>8143</v>
      </c>
      <c r="B413" s="572" t="s">
        <v>23723</v>
      </c>
      <c r="C413" s="572" t="s">
        <v>23723</v>
      </c>
    </row>
    <row r="414" spans="1:3" x14ac:dyDescent="0.2">
      <c r="A414" s="572">
        <v>8149</v>
      </c>
      <c r="B414" s="572" t="s">
        <v>23724</v>
      </c>
      <c r="C414" s="572" t="s">
        <v>23725</v>
      </c>
    </row>
    <row r="415" spans="1:3" x14ac:dyDescent="0.2">
      <c r="A415" s="572">
        <v>8211</v>
      </c>
      <c r="B415" s="572" t="s">
        <v>23726</v>
      </c>
      <c r="C415" s="572" t="s">
        <v>23727</v>
      </c>
    </row>
    <row r="416" spans="1:3" x14ac:dyDescent="0.2">
      <c r="A416" s="572">
        <v>8212</v>
      </c>
      <c r="B416" s="572" t="s">
        <v>23728</v>
      </c>
      <c r="C416" s="572" t="s">
        <v>23728</v>
      </c>
    </row>
    <row r="417" spans="1:3" x14ac:dyDescent="0.2">
      <c r="A417" s="572">
        <v>8213</v>
      </c>
      <c r="B417" s="572" t="s">
        <v>23729</v>
      </c>
      <c r="C417" s="572" t="s">
        <v>23729</v>
      </c>
    </row>
    <row r="418" spans="1:3" x14ac:dyDescent="0.2">
      <c r="A418" s="572">
        <v>8214</v>
      </c>
      <c r="B418" s="572" t="s">
        <v>23730</v>
      </c>
      <c r="C418" s="572" t="s">
        <v>23731</v>
      </c>
    </row>
    <row r="419" spans="1:3" x14ac:dyDescent="0.2">
      <c r="A419" s="572">
        <v>8215</v>
      </c>
      <c r="B419" s="572" t="s">
        <v>23732</v>
      </c>
      <c r="C419" s="572" t="s">
        <v>23732</v>
      </c>
    </row>
    <row r="420" spans="1:3" x14ac:dyDescent="0.2">
      <c r="A420" s="572">
        <v>8216</v>
      </c>
      <c r="B420" s="572" t="s">
        <v>23733</v>
      </c>
      <c r="C420" s="572" t="s">
        <v>23734</v>
      </c>
    </row>
    <row r="421" spans="1:3" x14ac:dyDescent="0.2">
      <c r="A421" s="572">
        <v>8217</v>
      </c>
      <c r="B421" s="572" t="s">
        <v>23735</v>
      </c>
      <c r="C421" s="572" t="s">
        <v>23736</v>
      </c>
    </row>
    <row r="422" spans="1:3" x14ac:dyDescent="0.2">
      <c r="A422" s="572">
        <v>8218</v>
      </c>
      <c r="B422" s="572" t="s">
        <v>23737</v>
      </c>
      <c r="C422" s="572" t="s">
        <v>23738</v>
      </c>
    </row>
    <row r="423" spans="1:3" x14ac:dyDescent="0.2">
      <c r="A423" s="572">
        <v>8219</v>
      </c>
      <c r="B423" s="572" t="s">
        <v>23739</v>
      </c>
      <c r="C423" s="572" t="s">
        <v>23740</v>
      </c>
    </row>
    <row r="424" spans="1:3" x14ac:dyDescent="0.2">
      <c r="A424" s="572">
        <v>8221</v>
      </c>
      <c r="B424" s="572" t="s">
        <v>23741</v>
      </c>
      <c r="C424" s="572" t="s">
        <v>23741</v>
      </c>
    </row>
    <row r="425" spans="1:3" x14ac:dyDescent="0.2">
      <c r="A425" s="572">
        <v>8222</v>
      </c>
      <c r="B425" s="572" t="s">
        <v>23742</v>
      </c>
      <c r="C425" s="572" t="s">
        <v>23742</v>
      </c>
    </row>
    <row r="426" spans="1:3" x14ac:dyDescent="0.2">
      <c r="A426" s="572">
        <v>8223</v>
      </c>
      <c r="B426" s="572" t="s">
        <v>23743</v>
      </c>
      <c r="C426" s="572" t="s">
        <v>23743</v>
      </c>
    </row>
    <row r="427" spans="1:3" x14ac:dyDescent="0.2">
      <c r="A427" s="572">
        <v>8229</v>
      </c>
      <c r="B427" s="572" t="s">
        <v>23744</v>
      </c>
      <c r="C427" s="572" t="s">
        <v>23745</v>
      </c>
    </row>
    <row r="428" spans="1:3" x14ac:dyDescent="0.2">
      <c r="A428" s="572">
        <v>8231</v>
      </c>
      <c r="B428" s="572" t="s">
        <v>23172</v>
      </c>
      <c r="C428" s="572" t="s">
        <v>23746</v>
      </c>
    </row>
    <row r="429" spans="1:3" x14ac:dyDescent="0.2">
      <c r="A429" s="572">
        <v>8232</v>
      </c>
      <c r="B429" s="572" t="s">
        <v>23172</v>
      </c>
      <c r="C429" s="572" t="s">
        <v>23747</v>
      </c>
    </row>
    <row r="430" spans="1:3" x14ac:dyDescent="0.2">
      <c r="A430" s="572">
        <v>8233</v>
      </c>
      <c r="B430" s="572" t="s">
        <v>23172</v>
      </c>
      <c r="C430" s="572" t="s">
        <v>23737</v>
      </c>
    </row>
    <row r="431" spans="1:3" x14ac:dyDescent="0.2">
      <c r="A431" s="572">
        <v>8234</v>
      </c>
      <c r="B431" s="572" t="s">
        <v>23172</v>
      </c>
      <c r="C431" s="572" t="s">
        <v>23733</v>
      </c>
    </row>
    <row r="432" spans="1:3" x14ac:dyDescent="0.2">
      <c r="A432" s="572">
        <v>8239</v>
      </c>
      <c r="B432" s="572" t="s">
        <v>23172</v>
      </c>
      <c r="C432" s="572" t="s">
        <v>23748</v>
      </c>
    </row>
    <row r="433" spans="1:3" x14ac:dyDescent="0.2">
      <c r="A433" s="572">
        <v>9111</v>
      </c>
      <c r="B433" s="572" t="s">
        <v>23749</v>
      </c>
      <c r="C433" s="572" t="s">
        <v>23749</v>
      </c>
    </row>
    <row r="434" spans="1:3" x14ac:dyDescent="0.2">
      <c r="A434" s="572">
        <v>9112</v>
      </c>
      <c r="B434" s="572" t="s">
        <v>23750</v>
      </c>
      <c r="C434" s="572" t="s">
        <v>23750</v>
      </c>
    </row>
    <row r="435" spans="1:3" x14ac:dyDescent="0.2">
      <c r="A435" s="572">
        <v>9119</v>
      </c>
      <c r="B435" s="572" t="s">
        <v>23751</v>
      </c>
      <c r="C435" s="572" t="s">
        <v>23752</v>
      </c>
    </row>
    <row r="436" spans="1:3" x14ac:dyDescent="0.2">
      <c r="A436" s="572">
        <v>9120</v>
      </c>
      <c r="B436" s="572" t="s">
        <v>23172</v>
      </c>
      <c r="C436" s="572" t="s">
        <v>23753</v>
      </c>
    </row>
    <row r="437" spans="1:3" x14ac:dyDescent="0.2">
      <c r="A437" s="572">
        <v>9121</v>
      </c>
      <c r="B437" s="572" t="s">
        <v>23754</v>
      </c>
      <c r="C437" s="572" t="s">
        <v>23755</v>
      </c>
    </row>
    <row r="438" spans="1:3" x14ac:dyDescent="0.2">
      <c r="A438" s="572">
        <v>9129</v>
      </c>
      <c r="B438" s="572" t="s">
        <v>23756</v>
      </c>
      <c r="C438" s="572" t="s">
        <v>23757</v>
      </c>
    </row>
    <row r="439" spans="1:3" x14ac:dyDescent="0.2">
      <c r="A439" s="572">
        <v>9131</v>
      </c>
      <c r="B439" s="572" t="s">
        <v>23758</v>
      </c>
      <c r="C439" s="572" t="s">
        <v>23759</v>
      </c>
    </row>
    <row r="440" spans="1:3" x14ac:dyDescent="0.2">
      <c r="A440" s="572">
        <v>9132</v>
      </c>
      <c r="B440" s="572" t="s">
        <v>23760</v>
      </c>
      <c r="C440" s="572" t="s">
        <v>23760</v>
      </c>
    </row>
    <row r="441" spans="1:3" x14ac:dyDescent="0.2">
      <c r="A441" s="572">
        <v>9133</v>
      </c>
      <c r="B441" s="572" t="s">
        <v>23761</v>
      </c>
      <c r="C441" s="572" t="s">
        <v>23762</v>
      </c>
    </row>
    <row r="442" spans="1:3" x14ac:dyDescent="0.2">
      <c r="A442" s="572">
        <v>9134</v>
      </c>
      <c r="B442" s="572" t="s">
        <v>23763</v>
      </c>
      <c r="C442" s="572" t="s">
        <v>23764</v>
      </c>
    </row>
    <row r="443" spans="1:3" x14ac:dyDescent="0.2">
      <c r="A443" s="572">
        <v>9139</v>
      </c>
      <c r="B443" s="572" t="s">
        <v>23765</v>
      </c>
      <c r="C443" s="572" t="s">
        <v>23766</v>
      </c>
    </row>
    <row r="444" spans="1:3" x14ac:dyDescent="0.2">
      <c r="A444" s="572">
        <v>9141</v>
      </c>
      <c r="B444" s="572" t="s">
        <v>23767</v>
      </c>
      <c r="C444" s="572" t="s">
        <v>23768</v>
      </c>
    </row>
    <row r="445" spans="1:3" x14ac:dyDescent="0.2">
      <c r="A445" s="572">
        <v>9149</v>
      </c>
      <c r="B445" s="572" t="s">
        <v>23769</v>
      </c>
      <c r="C445" s="572" t="s">
        <v>23770</v>
      </c>
    </row>
    <row r="446" spans="1:3" x14ac:dyDescent="0.2">
      <c r="A446" s="572">
        <v>9211</v>
      </c>
      <c r="B446" s="572" t="s">
        <v>23771</v>
      </c>
      <c r="C446" s="572" t="s">
        <v>23772</v>
      </c>
    </row>
    <row r="447" spans="1:3" x14ac:dyDescent="0.2">
      <c r="A447" s="572">
        <v>9219</v>
      </c>
      <c r="B447" s="572" t="s">
        <v>23773</v>
      </c>
      <c r="C447" s="572" t="s">
        <v>23774</v>
      </c>
    </row>
    <row r="448" spans="1:3" x14ac:dyDescent="0.2">
      <c r="A448" s="572">
        <v>9221</v>
      </c>
      <c r="B448" s="572" t="s">
        <v>23775</v>
      </c>
      <c r="C448" s="572" t="s">
        <v>23776</v>
      </c>
    </row>
    <row r="449" spans="1:3" x14ac:dyDescent="0.2">
      <c r="A449" s="572">
        <v>9222</v>
      </c>
      <c r="B449" s="572" t="s">
        <v>23777</v>
      </c>
      <c r="C449" s="572" t="s">
        <v>23778</v>
      </c>
    </row>
    <row r="450" spans="1:3" x14ac:dyDescent="0.2">
      <c r="A450" s="572">
        <v>9223</v>
      </c>
      <c r="B450" s="572" t="s">
        <v>23779</v>
      </c>
      <c r="C450" s="572" t="s">
        <v>23780</v>
      </c>
    </row>
    <row r="451" spans="1:3" x14ac:dyDescent="0.2">
      <c r="A451" s="572">
        <v>9224</v>
      </c>
      <c r="B451" s="572" t="s">
        <v>23781</v>
      </c>
      <c r="C451" s="572" t="s">
        <v>23782</v>
      </c>
    </row>
    <row r="452" spans="1:3" x14ac:dyDescent="0.2">
      <c r="A452" s="572">
        <v>9225</v>
      </c>
      <c r="B452" s="572" t="s">
        <v>23783</v>
      </c>
      <c r="C452" s="572" t="s">
        <v>23784</v>
      </c>
    </row>
    <row r="453" spans="1:3" x14ac:dyDescent="0.2">
      <c r="A453" s="572">
        <v>9226</v>
      </c>
      <c r="B453" s="572" t="s">
        <v>23785</v>
      </c>
      <c r="C453" s="572" t="s">
        <v>23786</v>
      </c>
    </row>
    <row r="454" spans="1:3" x14ac:dyDescent="0.2">
      <c r="A454" s="572">
        <v>9229</v>
      </c>
      <c r="B454" s="572" t="s">
        <v>23787</v>
      </c>
      <c r="C454" s="572" t="s">
        <v>23788</v>
      </c>
    </row>
    <row r="455" spans="1:3" x14ac:dyDescent="0.2">
      <c r="A455" s="572">
        <v>9231</v>
      </c>
      <c r="B455" s="572" t="s">
        <v>23789</v>
      </c>
      <c r="C455" s="572" t="s">
        <v>23789</v>
      </c>
    </row>
    <row r="456" spans="1:3" x14ac:dyDescent="0.2">
      <c r="A456" s="572">
        <v>9232</v>
      </c>
      <c r="B456" s="572" t="s">
        <v>23790</v>
      </c>
      <c r="C456" s="572" t="s">
        <v>23791</v>
      </c>
    </row>
    <row r="457" spans="1:3" x14ac:dyDescent="0.2">
      <c r="A457" s="572">
        <v>9233</v>
      </c>
      <c r="B457" s="572" t="s">
        <v>23792</v>
      </c>
      <c r="C457" s="572" t="s">
        <v>23793</v>
      </c>
    </row>
    <row r="458" spans="1:3" x14ac:dyDescent="0.2">
      <c r="A458" s="572">
        <v>9234</v>
      </c>
      <c r="B458" s="572" t="s">
        <v>23794</v>
      </c>
      <c r="C458" s="572" t="s">
        <v>23795</v>
      </c>
    </row>
    <row r="459" spans="1:3" x14ac:dyDescent="0.2">
      <c r="A459" s="572">
        <v>9235</v>
      </c>
      <c r="B459" s="572" t="s">
        <v>23796</v>
      </c>
      <c r="C459" s="572" t="s">
        <v>23796</v>
      </c>
    </row>
    <row r="460" spans="1:3" x14ac:dyDescent="0.2">
      <c r="A460" s="572">
        <v>9236</v>
      </c>
      <c r="B460" s="572" t="s">
        <v>23172</v>
      </c>
      <c r="C460" s="572" t="s">
        <v>23797</v>
      </c>
    </row>
    <row r="461" spans="1:3" x14ac:dyDescent="0.2">
      <c r="A461" s="572">
        <v>9239</v>
      </c>
      <c r="B461" s="572" t="s">
        <v>23798</v>
      </c>
      <c r="C461" s="572" t="s">
        <v>23799</v>
      </c>
    </row>
    <row r="462" spans="1:3" x14ac:dyDescent="0.2">
      <c r="A462" s="572">
        <v>9241</v>
      </c>
      <c r="B462" s="572" t="s">
        <v>23800</v>
      </c>
      <c r="C462" s="572" t="s">
        <v>23800</v>
      </c>
    </row>
    <row r="463" spans="1:3" x14ac:dyDescent="0.2">
      <c r="A463" s="572">
        <v>9242</v>
      </c>
      <c r="B463" s="572" t="s">
        <v>23801</v>
      </c>
      <c r="C463" s="572" t="s">
        <v>23802</v>
      </c>
    </row>
    <row r="464" spans="1:3" x14ac:dyDescent="0.2">
      <c r="A464" s="572">
        <v>9243</v>
      </c>
      <c r="B464" s="572" t="s">
        <v>23803</v>
      </c>
      <c r="C464" s="572" t="s">
        <v>23804</v>
      </c>
    </row>
    <row r="465" spans="1:3" x14ac:dyDescent="0.2">
      <c r="A465" s="572">
        <v>9244</v>
      </c>
      <c r="B465" s="572" t="s">
        <v>23805</v>
      </c>
      <c r="C465" s="572" t="s">
        <v>23806</v>
      </c>
    </row>
    <row r="466" spans="1:3" x14ac:dyDescent="0.2">
      <c r="A466" s="572">
        <v>9245</v>
      </c>
      <c r="B466" s="572" t="s">
        <v>23807</v>
      </c>
      <c r="C466" s="572" t="s">
        <v>23808</v>
      </c>
    </row>
    <row r="467" spans="1:3" x14ac:dyDescent="0.2">
      <c r="A467" s="572">
        <v>9249</v>
      </c>
      <c r="B467" s="572" t="s">
        <v>23809</v>
      </c>
      <c r="C467" s="572" t="s">
        <v>23810</v>
      </c>
    </row>
    <row r="468" spans="1:3" x14ac:dyDescent="0.2">
      <c r="A468" s="572">
        <v>9251</v>
      </c>
      <c r="B468" s="572" t="s">
        <v>23811</v>
      </c>
      <c r="C468" s="572" t="s">
        <v>23811</v>
      </c>
    </row>
    <row r="469" spans="1:3" x14ac:dyDescent="0.2">
      <c r="A469" s="572">
        <v>9259</v>
      </c>
      <c r="B469" s="572" t="s">
        <v>23812</v>
      </c>
      <c r="C469" s="572" t="s">
        <v>23813</v>
      </c>
    </row>
    <row r="470" spans="1:3" x14ac:dyDescent="0.2">
      <c r="A470" s="572">
        <v>9260</v>
      </c>
      <c r="B470" s="572" t="s">
        <v>23172</v>
      </c>
      <c r="C470" s="572" t="s">
        <v>23814</v>
      </c>
    </row>
    <row r="471" spans="1:3" x14ac:dyDescent="0.2">
      <c r="A471" s="572">
        <v>9271</v>
      </c>
      <c r="B471" s="572" t="s">
        <v>23172</v>
      </c>
      <c r="C471" s="572" t="s">
        <v>23775</v>
      </c>
    </row>
    <row r="472" spans="1:3" x14ac:dyDescent="0.2">
      <c r="A472" s="572">
        <v>9272</v>
      </c>
      <c r="B472" s="572" t="s">
        <v>23172</v>
      </c>
      <c r="C472" s="572" t="s">
        <v>23779</v>
      </c>
    </row>
    <row r="473" spans="1:3" x14ac:dyDescent="0.2">
      <c r="A473" s="572">
        <v>9273</v>
      </c>
      <c r="B473" s="572" t="s">
        <v>23172</v>
      </c>
      <c r="C473" s="572" t="s">
        <v>23815</v>
      </c>
    </row>
    <row r="474" spans="1:3" x14ac:dyDescent="0.2">
      <c r="A474" s="572">
        <v>9274</v>
      </c>
      <c r="B474" s="572" t="s">
        <v>23172</v>
      </c>
      <c r="C474" s="572" t="s">
        <v>23783</v>
      </c>
    </row>
    <row r="475" spans="1:3" x14ac:dyDescent="0.2">
      <c r="A475" s="572">
        <v>9275</v>
      </c>
      <c r="B475" s="572" t="s">
        <v>23172</v>
      </c>
      <c r="C475" s="572" t="s">
        <v>23785</v>
      </c>
    </row>
    <row r="476" spans="1:3" x14ac:dyDescent="0.2">
      <c r="A476" s="572">
        <v>9279</v>
      </c>
      <c r="B476" s="572" t="s">
        <v>23172</v>
      </c>
      <c r="C476" s="572" t="s">
        <v>23816</v>
      </c>
    </row>
  </sheetData>
  <autoFilter ref="A1:C1" xr:uid="{00000000-0009-0000-0000-00007C000000}"/>
  <sortState xmlns:xlrd2="http://schemas.microsoft.com/office/spreadsheetml/2017/richdata2" ref="A3:C477">
    <sortCondition ref="A3:A477"/>
  </sortState>
  <pageMargins left="0.51181102362204722" right="0.47244094488188981" top="0.74803149606299213" bottom="0.74803149606299213" header="0.31496062992125984" footer="0.31496062992125984"/>
  <pageSetup paperSize="9" scale="70" orientation="landscape" r:id="rId1"/>
  <headerFooter>
    <oddHeader>&amp;C&amp;F - &amp;A</oddHeader>
    <oddFooter>&amp;C&amp;P/&amp;N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4"/>
  <dimension ref="A1:B76"/>
  <sheetViews>
    <sheetView zoomScaleNormal="100" workbookViewId="0">
      <selection activeCell="H45" sqref="H45"/>
    </sheetView>
  </sheetViews>
  <sheetFormatPr defaultColWidth="8.88671875" defaultRowHeight="14.25" x14ac:dyDescent="0.2"/>
  <cols>
    <col min="1" max="1" width="11.6640625" style="141" customWidth="1"/>
    <col min="2" max="2" width="34" style="4" bestFit="1" customWidth="1"/>
    <col min="3" max="16384" width="8.88671875" style="4"/>
  </cols>
  <sheetData>
    <row r="1" spans="1:2" ht="15.75" x14ac:dyDescent="0.25">
      <c r="A1" s="558" t="s">
        <v>9978</v>
      </c>
      <c r="B1" s="558" t="s">
        <v>6</v>
      </c>
    </row>
    <row r="2" spans="1:2" x14ac:dyDescent="0.2">
      <c r="A2" s="464">
        <v>1</v>
      </c>
      <c r="B2" s="244" t="s">
        <v>23817</v>
      </c>
    </row>
    <row r="3" spans="1:2" x14ac:dyDescent="0.2">
      <c r="A3" s="464">
        <v>2</v>
      </c>
      <c r="B3" s="244" t="s">
        <v>23818</v>
      </c>
    </row>
    <row r="4" spans="1:2" x14ac:dyDescent="0.2">
      <c r="A4" s="464">
        <v>3</v>
      </c>
      <c r="B4" s="244" t="s">
        <v>23819</v>
      </c>
    </row>
    <row r="5" spans="1:2" x14ac:dyDescent="0.2">
      <c r="A5" s="464">
        <v>4</v>
      </c>
      <c r="B5" s="244" t="s">
        <v>23820</v>
      </c>
    </row>
    <row r="6" spans="1:2" x14ac:dyDescent="0.2">
      <c r="A6" s="464">
        <v>5</v>
      </c>
      <c r="B6" s="244" t="s">
        <v>23821</v>
      </c>
    </row>
    <row r="7" spans="1:2" x14ac:dyDescent="0.2">
      <c r="A7" s="464">
        <v>6</v>
      </c>
      <c r="B7" s="244" t="s">
        <v>23822</v>
      </c>
    </row>
    <row r="8" spans="1:2" x14ac:dyDescent="0.2">
      <c r="A8" s="464">
        <v>7</v>
      </c>
      <c r="B8" s="244" t="s">
        <v>23823</v>
      </c>
    </row>
    <row r="9" spans="1:2" x14ac:dyDescent="0.2">
      <c r="A9" s="464">
        <v>8</v>
      </c>
      <c r="B9" s="244" t="s">
        <v>23824</v>
      </c>
    </row>
    <row r="10" spans="1:2" x14ac:dyDescent="0.2">
      <c r="A10" s="464">
        <v>9</v>
      </c>
      <c r="B10" s="244" t="s">
        <v>23825</v>
      </c>
    </row>
    <row r="11" spans="1:2" x14ac:dyDescent="0.2">
      <c r="A11" s="464">
        <v>10</v>
      </c>
      <c r="B11" s="244" t="s">
        <v>23826</v>
      </c>
    </row>
    <row r="12" spans="1:2" x14ac:dyDescent="0.2">
      <c r="A12" s="464">
        <v>11</v>
      </c>
      <c r="B12" s="244" t="s">
        <v>23827</v>
      </c>
    </row>
    <row r="13" spans="1:2" x14ac:dyDescent="0.2">
      <c r="A13" s="464">
        <v>12</v>
      </c>
      <c r="B13" s="244" t="s">
        <v>23828</v>
      </c>
    </row>
    <row r="14" spans="1:2" x14ac:dyDescent="0.2">
      <c r="A14" s="464">
        <v>13</v>
      </c>
      <c r="B14" s="244" t="s">
        <v>23829</v>
      </c>
    </row>
    <row r="15" spans="1:2" x14ac:dyDescent="0.2">
      <c r="A15" s="464">
        <v>14</v>
      </c>
      <c r="B15" s="244" t="s">
        <v>23830</v>
      </c>
    </row>
    <row r="16" spans="1:2" x14ac:dyDescent="0.2">
      <c r="A16" s="464">
        <v>15</v>
      </c>
      <c r="B16" s="244" t="s">
        <v>23831</v>
      </c>
    </row>
    <row r="17" spans="1:2" x14ac:dyDescent="0.2">
      <c r="A17" s="464">
        <v>16</v>
      </c>
      <c r="B17" s="244" t="s">
        <v>23832</v>
      </c>
    </row>
    <row r="18" spans="1:2" x14ac:dyDescent="0.2">
      <c r="A18" s="464">
        <v>17</v>
      </c>
      <c r="B18" s="244" t="s">
        <v>12836</v>
      </c>
    </row>
    <row r="19" spans="1:2" x14ac:dyDescent="0.2">
      <c r="A19" s="464">
        <v>18</v>
      </c>
      <c r="B19" s="244" t="s">
        <v>12756</v>
      </c>
    </row>
    <row r="20" spans="1:2" x14ac:dyDescent="0.2">
      <c r="A20" s="464">
        <v>19</v>
      </c>
      <c r="B20" s="244" t="s">
        <v>23833</v>
      </c>
    </row>
    <row r="21" spans="1:2" x14ac:dyDescent="0.2">
      <c r="A21" s="464">
        <v>20</v>
      </c>
      <c r="B21" s="244" t="s">
        <v>23834</v>
      </c>
    </row>
    <row r="22" spans="1:2" x14ac:dyDescent="0.2">
      <c r="A22" s="464">
        <v>21</v>
      </c>
      <c r="B22" s="244" t="s">
        <v>23835</v>
      </c>
    </row>
    <row r="23" spans="1:2" x14ac:dyDescent="0.2">
      <c r="A23" s="464">
        <v>22</v>
      </c>
      <c r="B23" s="244" t="s">
        <v>23836</v>
      </c>
    </row>
    <row r="24" spans="1:2" x14ac:dyDescent="0.2">
      <c r="A24" s="464">
        <v>23</v>
      </c>
      <c r="B24" s="244" t="s">
        <v>23837</v>
      </c>
    </row>
    <row r="25" spans="1:2" x14ac:dyDescent="0.2">
      <c r="A25" s="464">
        <v>24</v>
      </c>
      <c r="B25" s="244" t="s">
        <v>23838</v>
      </c>
    </row>
    <row r="26" spans="1:2" x14ac:dyDescent="0.2">
      <c r="A26" s="464">
        <v>25</v>
      </c>
      <c r="B26" s="244" t="s">
        <v>23839</v>
      </c>
    </row>
    <row r="27" spans="1:2" x14ac:dyDescent="0.2">
      <c r="A27" s="464">
        <v>26</v>
      </c>
      <c r="B27" s="244" t="s">
        <v>19276</v>
      </c>
    </row>
    <row r="28" spans="1:2" x14ac:dyDescent="0.2">
      <c r="A28" s="464">
        <v>27</v>
      </c>
      <c r="B28" s="244" t="s">
        <v>10994</v>
      </c>
    </row>
    <row r="29" spans="1:2" x14ac:dyDescent="0.2">
      <c r="A29" s="464">
        <v>28</v>
      </c>
      <c r="B29" s="244" t="s">
        <v>23840</v>
      </c>
    </row>
    <row r="30" spans="1:2" x14ac:dyDescent="0.2">
      <c r="A30" s="464">
        <v>29</v>
      </c>
      <c r="B30" s="244" t="s">
        <v>23841</v>
      </c>
    </row>
    <row r="31" spans="1:2" x14ac:dyDescent="0.2">
      <c r="A31" s="464">
        <v>30</v>
      </c>
      <c r="B31" s="244" t="s">
        <v>23842</v>
      </c>
    </row>
    <row r="32" spans="1:2" x14ac:dyDescent="0.2">
      <c r="A32" s="464">
        <v>31</v>
      </c>
      <c r="B32" s="244" t="s">
        <v>23843</v>
      </c>
    </row>
    <row r="33" spans="1:2" x14ac:dyDescent="0.2">
      <c r="A33" s="464">
        <v>32</v>
      </c>
      <c r="B33" s="244" t="s">
        <v>23844</v>
      </c>
    </row>
    <row r="34" spans="1:2" x14ac:dyDescent="0.2">
      <c r="A34" s="464">
        <v>33</v>
      </c>
      <c r="B34" s="244" t="s">
        <v>23845</v>
      </c>
    </row>
    <row r="35" spans="1:2" x14ac:dyDescent="0.2">
      <c r="A35" s="464">
        <v>34</v>
      </c>
      <c r="B35" s="244" t="s">
        <v>23846</v>
      </c>
    </row>
    <row r="36" spans="1:2" x14ac:dyDescent="0.2">
      <c r="A36" s="464">
        <v>35</v>
      </c>
      <c r="B36" s="244" t="s">
        <v>23847</v>
      </c>
    </row>
    <row r="37" spans="1:2" x14ac:dyDescent="0.2">
      <c r="A37" s="464">
        <v>36</v>
      </c>
      <c r="B37" s="244" t="s">
        <v>23848</v>
      </c>
    </row>
    <row r="38" spans="1:2" x14ac:dyDescent="0.2">
      <c r="A38" s="464">
        <v>37</v>
      </c>
      <c r="B38" s="244" t="s">
        <v>23849</v>
      </c>
    </row>
    <row r="39" spans="1:2" x14ac:dyDescent="0.2">
      <c r="A39" s="464">
        <v>38</v>
      </c>
      <c r="B39" s="244" t="s">
        <v>16592</v>
      </c>
    </row>
    <row r="40" spans="1:2" x14ac:dyDescent="0.2">
      <c r="A40" s="464">
        <v>39</v>
      </c>
      <c r="B40" s="244" t="s">
        <v>23850</v>
      </c>
    </row>
    <row r="41" spans="1:2" x14ac:dyDescent="0.2">
      <c r="A41" s="464">
        <v>40</v>
      </c>
      <c r="B41" s="244" t="s">
        <v>23851</v>
      </c>
    </row>
    <row r="42" spans="1:2" x14ac:dyDescent="0.2">
      <c r="A42" s="464">
        <v>41</v>
      </c>
      <c r="B42" s="244" t="s">
        <v>23852</v>
      </c>
    </row>
    <row r="43" spans="1:2" x14ac:dyDescent="0.2">
      <c r="A43" s="464">
        <v>42</v>
      </c>
      <c r="B43" s="244" t="s">
        <v>23853</v>
      </c>
    </row>
    <row r="44" spans="1:2" x14ac:dyDescent="0.2">
      <c r="A44" s="464">
        <v>43</v>
      </c>
      <c r="B44" s="244" t="s">
        <v>23854</v>
      </c>
    </row>
    <row r="45" spans="1:2" x14ac:dyDescent="0.2">
      <c r="A45" s="464">
        <v>44</v>
      </c>
      <c r="B45" s="244" t="s">
        <v>23855</v>
      </c>
    </row>
    <row r="46" spans="1:2" x14ac:dyDescent="0.2">
      <c r="A46" s="464">
        <v>45</v>
      </c>
      <c r="B46" s="244" t="s">
        <v>23856</v>
      </c>
    </row>
    <row r="47" spans="1:2" x14ac:dyDescent="0.2">
      <c r="A47" s="464">
        <v>46</v>
      </c>
      <c r="B47" s="244" t="s">
        <v>23857</v>
      </c>
    </row>
    <row r="48" spans="1:2" x14ac:dyDescent="0.2">
      <c r="A48" s="464">
        <v>47</v>
      </c>
      <c r="B48" s="244" t="s">
        <v>23858</v>
      </c>
    </row>
    <row r="49" spans="1:2" x14ac:dyDescent="0.2">
      <c r="A49" s="464">
        <v>48</v>
      </c>
      <c r="B49" s="244" t="s">
        <v>23859</v>
      </c>
    </row>
    <row r="50" spans="1:2" x14ac:dyDescent="0.2">
      <c r="A50" s="464">
        <v>49</v>
      </c>
      <c r="B50" s="244" t="s">
        <v>23860</v>
      </c>
    </row>
    <row r="51" spans="1:2" x14ac:dyDescent="0.2">
      <c r="A51" s="464">
        <v>50</v>
      </c>
      <c r="B51" s="244" t="s">
        <v>23861</v>
      </c>
    </row>
    <row r="52" spans="1:2" x14ac:dyDescent="0.2">
      <c r="A52" s="464">
        <v>51</v>
      </c>
      <c r="B52" s="244" t="s">
        <v>23862</v>
      </c>
    </row>
    <row r="53" spans="1:2" x14ac:dyDescent="0.2">
      <c r="A53" s="464">
        <v>52</v>
      </c>
      <c r="B53" s="244" t="s">
        <v>23863</v>
      </c>
    </row>
    <row r="54" spans="1:2" x14ac:dyDescent="0.2">
      <c r="A54" s="464">
        <v>53</v>
      </c>
      <c r="B54" s="244" t="s">
        <v>15776</v>
      </c>
    </row>
    <row r="55" spans="1:2" x14ac:dyDescent="0.2">
      <c r="A55" s="464">
        <v>54</v>
      </c>
      <c r="B55" s="244" t="s">
        <v>11098</v>
      </c>
    </row>
    <row r="56" spans="1:2" x14ac:dyDescent="0.2">
      <c r="A56" s="464">
        <v>55</v>
      </c>
      <c r="B56" s="244" t="s">
        <v>17812</v>
      </c>
    </row>
    <row r="57" spans="1:2" x14ac:dyDescent="0.2">
      <c r="A57" s="464">
        <v>56</v>
      </c>
      <c r="B57" s="244" t="s">
        <v>23864</v>
      </c>
    </row>
    <row r="58" spans="1:2" x14ac:dyDescent="0.2">
      <c r="A58" s="464">
        <v>57</v>
      </c>
      <c r="B58" s="244" t="s">
        <v>23865</v>
      </c>
    </row>
    <row r="59" spans="1:2" x14ac:dyDescent="0.2">
      <c r="A59" s="464">
        <v>58</v>
      </c>
      <c r="B59" s="244" t="s">
        <v>23866</v>
      </c>
    </row>
    <row r="60" spans="1:2" x14ac:dyDescent="0.2">
      <c r="A60" s="464">
        <v>59</v>
      </c>
      <c r="B60" s="244" t="s">
        <v>23867</v>
      </c>
    </row>
    <row r="61" spans="1:2" x14ac:dyDescent="0.2">
      <c r="A61" s="464">
        <v>60</v>
      </c>
      <c r="B61" s="244" t="s">
        <v>23868</v>
      </c>
    </row>
    <row r="62" spans="1:2" x14ac:dyDescent="0.2">
      <c r="A62" s="464">
        <v>61</v>
      </c>
      <c r="B62" s="244" t="s">
        <v>23869</v>
      </c>
    </row>
    <row r="63" spans="1:2" x14ac:dyDescent="0.2">
      <c r="A63" s="464">
        <v>62</v>
      </c>
      <c r="B63" s="244" t="s">
        <v>23870</v>
      </c>
    </row>
    <row r="64" spans="1:2" x14ac:dyDescent="0.2">
      <c r="A64" s="464">
        <v>63</v>
      </c>
      <c r="B64" s="244" t="s">
        <v>23871</v>
      </c>
    </row>
    <row r="65" spans="1:2" x14ac:dyDescent="0.2">
      <c r="A65" s="464">
        <v>64</v>
      </c>
      <c r="B65" s="244" t="s">
        <v>23872</v>
      </c>
    </row>
    <row r="66" spans="1:2" x14ac:dyDescent="0.2">
      <c r="A66" s="464">
        <v>65</v>
      </c>
      <c r="B66" s="244" t="s">
        <v>23873</v>
      </c>
    </row>
    <row r="67" spans="1:2" x14ac:dyDescent="0.2">
      <c r="A67" s="464">
        <v>66</v>
      </c>
      <c r="B67" s="244" t="s">
        <v>18275</v>
      </c>
    </row>
    <row r="68" spans="1:2" x14ac:dyDescent="0.2">
      <c r="A68" s="464">
        <v>67</v>
      </c>
      <c r="B68" s="244" t="s">
        <v>17936</v>
      </c>
    </row>
    <row r="69" spans="1:2" x14ac:dyDescent="0.2">
      <c r="A69" s="464">
        <v>68</v>
      </c>
      <c r="B69" s="244" t="s">
        <v>18519</v>
      </c>
    </row>
    <row r="70" spans="1:2" x14ac:dyDescent="0.2">
      <c r="A70" s="464">
        <v>69</v>
      </c>
      <c r="B70" s="244" t="s">
        <v>16114</v>
      </c>
    </row>
    <row r="71" spans="1:2" x14ac:dyDescent="0.2">
      <c r="A71" s="464">
        <v>70</v>
      </c>
      <c r="B71" s="244" t="s">
        <v>23874</v>
      </c>
    </row>
    <row r="72" spans="1:2" x14ac:dyDescent="0.2">
      <c r="A72" s="464">
        <v>71</v>
      </c>
      <c r="B72" s="244" t="s">
        <v>23875</v>
      </c>
    </row>
    <row r="73" spans="1:2" x14ac:dyDescent="0.2">
      <c r="A73" s="464">
        <v>72</v>
      </c>
      <c r="B73" s="244" t="s">
        <v>23876</v>
      </c>
    </row>
    <row r="74" spans="1:2" x14ac:dyDescent="0.2">
      <c r="A74" s="464">
        <v>73</v>
      </c>
      <c r="B74" s="244" t="s">
        <v>23877</v>
      </c>
    </row>
    <row r="75" spans="1:2" x14ac:dyDescent="0.2">
      <c r="A75" s="464">
        <v>74</v>
      </c>
      <c r="B75" s="244" t="s">
        <v>23878</v>
      </c>
    </row>
    <row r="76" spans="1:2" x14ac:dyDescent="0.2">
      <c r="A76" s="464">
        <v>75</v>
      </c>
      <c r="B76" s="244" t="s">
        <v>23879</v>
      </c>
    </row>
  </sheetData>
  <autoFilter ref="A1:B1" xr:uid="{00000000-0009-0000-0000-00007D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L29"/>
  <sheetViews>
    <sheetView zoomScale="80" zoomScaleNormal="80" workbookViewId="0">
      <pane xSplit="1" ySplit="4" topLeftCell="B19" activePane="bottomRight" state="frozen"/>
      <selection pane="topRight" activeCell="B1" sqref="B1"/>
      <selection pane="bottomLeft" activeCell="A5" sqref="A5"/>
      <selection pane="bottomRight" activeCell="K21" sqref="K21:K24"/>
    </sheetView>
  </sheetViews>
  <sheetFormatPr defaultColWidth="8.88671875" defaultRowHeight="14.25" x14ac:dyDescent="0.2"/>
  <cols>
    <col min="1" max="1" width="16.88671875" style="6" customWidth="1"/>
    <col min="2" max="2" width="20.5546875" style="6" customWidth="1"/>
    <col min="3" max="3" width="7.77734375" style="28" customWidth="1"/>
    <col min="4" max="4" width="12" style="28" bestFit="1" customWidth="1"/>
    <col min="5" max="5" width="8.88671875" style="28" customWidth="1"/>
    <col min="6" max="6" width="8.21875" style="28" customWidth="1"/>
    <col min="7" max="7" width="10.5546875" style="25" customWidth="1"/>
    <col min="8" max="8" width="20.21875" style="25" customWidth="1"/>
    <col min="9" max="9" width="10.77734375" style="25" customWidth="1"/>
    <col min="10" max="10" width="17.77734375" style="28" customWidth="1"/>
    <col min="11" max="11" width="32.6640625" style="6" customWidth="1"/>
    <col min="12" max="12" width="15.77734375" style="6" customWidth="1"/>
    <col min="13" max="16384" width="8.88671875" style="6"/>
  </cols>
  <sheetData>
    <row r="1" spans="1:12" ht="31.5" customHeight="1" x14ac:dyDescent="0.2">
      <c r="A1" s="794" t="s">
        <v>50</v>
      </c>
      <c r="B1" s="795"/>
      <c r="C1" s="18"/>
      <c r="D1" s="138"/>
      <c r="E1" s="138"/>
      <c r="F1" s="138"/>
      <c r="G1" s="194"/>
      <c r="H1" s="194"/>
      <c r="I1" s="194"/>
      <c r="J1" s="138"/>
      <c r="K1" s="10"/>
      <c r="L1" s="11"/>
    </row>
    <row r="2" spans="1:12" ht="15" x14ac:dyDescent="0.2">
      <c r="A2" s="63"/>
      <c r="D2" s="56"/>
      <c r="E2" s="56"/>
      <c r="F2" s="56"/>
      <c r="G2" s="45"/>
    </row>
    <row r="3" spans="1:12" ht="15" x14ac:dyDescent="0.2">
      <c r="A3" s="63"/>
      <c r="D3" s="56"/>
      <c r="E3" s="56"/>
      <c r="F3" s="56"/>
      <c r="G3" s="45"/>
      <c r="H3" s="45"/>
    </row>
    <row r="4" spans="1:12" s="26" customFormat="1" ht="30" x14ac:dyDescent="0.2">
      <c r="A4" s="276" t="s">
        <v>7</v>
      </c>
      <c r="B4" s="277" t="s">
        <v>11</v>
      </c>
      <c r="C4" s="277" t="s">
        <v>13</v>
      </c>
      <c r="D4" s="276" t="s">
        <v>15</v>
      </c>
      <c r="E4" s="276" t="s">
        <v>213</v>
      </c>
      <c r="F4" s="276" t="s">
        <v>19</v>
      </c>
      <c r="G4" s="277" t="s">
        <v>21</v>
      </c>
      <c r="H4" s="277" t="s">
        <v>23</v>
      </c>
      <c r="I4" s="276" t="s">
        <v>25</v>
      </c>
      <c r="J4" s="277" t="s">
        <v>27</v>
      </c>
      <c r="K4" s="276" t="s">
        <v>29</v>
      </c>
      <c r="L4" s="276" t="s">
        <v>31</v>
      </c>
    </row>
    <row r="5" spans="1:12" s="8" customFormat="1" ht="28.5" x14ac:dyDescent="0.2">
      <c r="A5" s="354" t="s">
        <v>214</v>
      </c>
      <c r="B5" s="280" t="s">
        <v>214</v>
      </c>
      <c r="C5" s="255"/>
      <c r="D5" s="370" t="s">
        <v>215</v>
      </c>
      <c r="E5" s="335" t="s">
        <v>216</v>
      </c>
      <c r="F5" s="335">
        <v>8</v>
      </c>
      <c r="G5" s="354"/>
      <c r="H5" s="354"/>
      <c r="I5" s="354"/>
      <c r="J5" s="370" t="s">
        <v>217</v>
      </c>
      <c r="K5" s="256" t="s">
        <v>218</v>
      </c>
      <c r="L5" s="354"/>
    </row>
    <row r="6" spans="1:12" s="8" customFormat="1" x14ac:dyDescent="0.2">
      <c r="A6" s="354" t="s">
        <v>219</v>
      </c>
      <c r="B6" s="280" t="s">
        <v>220</v>
      </c>
      <c r="C6" s="255"/>
      <c r="D6" s="370" t="s">
        <v>221</v>
      </c>
      <c r="E6" s="335" t="s">
        <v>222</v>
      </c>
      <c r="F6" s="335">
        <v>2</v>
      </c>
      <c r="G6" s="354"/>
      <c r="H6" s="354"/>
      <c r="I6" s="354"/>
      <c r="J6" s="370" t="s">
        <v>223</v>
      </c>
      <c r="K6" s="256" t="s">
        <v>218</v>
      </c>
      <c r="L6" s="354"/>
    </row>
    <row r="7" spans="1:12" s="8" customFormat="1" ht="28.5" x14ac:dyDescent="0.2">
      <c r="A7" s="354" t="s">
        <v>224</v>
      </c>
      <c r="B7" s="280" t="s">
        <v>225</v>
      </c>
      <c r="C7" s="255"/>
      <c r="D7" s="370" t="s">
        <v>221</v>
      </c>
      <c r="E7" s="335" t="s">
        <v>222</v>
      </c>
      <c r="F7" s="335">
        <v>2</v>
      </c>
      <c r="G7" s="354"/>
      <c r="H7" s="354"/>
      <c r="I7" s="354"/>
      <c r="J7" s="370" t="s">
        <v>226</v>
      </c>
      <c r="K7" s="256" t="s">
        <v>218</v>
      </c>
      <c r="L7" s="354"/>
    </row>
    <row r="8" spans="1:12" s="8" customFormat="1" ht="28.5" x14ac:dyDescent="0.2">
      <c r="A8" s="279" t="s">
        <v>227</v>
      </c>
      <c r="B8" s="280" t="s">
        <v>228</v>
      </c>
      <c r="C8" s="255"/>
      <c r="D8" s="370" t="s">
        <v>221</v>
      </c>
      <c r="E8" s="335" t="s">
        <v>222</v>
      </c>
      <c r="F8" s="335">
        <v>2</v>
      </c>
      <c r="G8" s="354"/>
      <c r="H8" s="354"/>
      <c r="I8" s="354"/>
      <c r="J8" s="255" t="s">
        <v>229</v>
      </c>
      <c r="K8" s="256" t="s">
        <v>218</v>
      </c>
      <c r="L8" s="354"/>
    </row>
    <row r="9" spans="1:12" ht="28.5" x14ac:dyDescent="0.2">
      <c r="A9" s="354" t="s">
        <v>230</v>
      </c>
      <c r="B9" s="354" t="s">
        <v>231</v>
      </c>
      <c r="C9" s="370" t="s">
        <v>232</v>
      </c>
      <c r="D9" s="251" t="s">
        <v>233</v>
      </c>
      <c r="E9" s="335" t="s">
        <v>222</v>
      </c>
      <c r="F9" s="335">
        <v>8</v>
      </c>
      <c r="G9" s="374" t="s">
        <v>234</v>
      </c>
      <c r="H9" s="392" t="s">
        <v>532</v>
      </c>
      <c r="I9" s="392" t="s">
        <v>230</v>
      </c>
      <c r="J9" s="251" t="str">
        <f>CONCATENATE("Value of ",I9)</f>
        <v>Value of UKPRN</v>
      </c>
      <c r="K9" s="392" t="s">
        <v>218</v>
      </c>
      <c r="L9" s="354"/>
    </row>
    <row r="10" spans="1:12" ht="28.5" x14ac:dyDescent="0.2">
      <c r="A10" s="354" t="s">
        <v>244</v>
      </c>
      <c r="B10" s="354" t="s">
        <v>1225</v>
      </c>
      <c r="C10" s="370" t="s">
        <v>232</v>
      </c>
      <c r="D10" s="251" t="s">
        <v>246</v>
      </c>
      <c r="E10" s="335" t="s">
        <v>216</v>
      </c>
      <c r="F10" s="335">
        <v>12</v>
      </c>
      <c r="G10" s="393"/>
      <c r="H10" s="392" t="s">
        <v>532</v>
      </c>
      <c r="I10" s="392" t="s">
        <v>244</v>
      </c>
      <c r="J10" s="251" t="str">
        <f>CONCATENATE("Value of ",I10)</f>
        <v>Value of LearnRefNumber</v>
      </c>
      <c r="K10" s="392" t="s">
        <v>218</v>
      </c>
      <c r="L10" s="354"/>
    </row>
    <row r="11" spans="1:12" ht="85.5" x14ac:dyDescent="0.2">
      <c r="A11" s="354" t="s">
        <v>533</v>
      </c>
      <c r="B11" s="354" t="s">
        <v>1226</v>
      </c>
      <c r="C11" s="370"/>
      <c r="D11" s="251" t="s">
        <v>221</v>
      </c>
      <c r="E11" s="335" t="s">
        <v>222</v>
      </c>
      <c r="F11" s="335">
        <v>2</v>
      </c>
      <c r="G11" s="393"/>
      <c r="H11" s="392" t="s">
        <v>532</v>
      </c>
      <c r="I11" s="392" t="s">
        <v>533</v>
      </c>
      <c r="J11" s="251" t="str">
        <f>CONCATENATE("Value of ",I11)</f>
        <v>Value of EmpStat</v>
      </c>
      <c r="K11" s="392" t="s">
        <v>1227</v>
      </c>
      <c r="L11" s="354"/>
    </row>
    <row r="12" spans="1:12" ht="42.75" x14ac:dyDescent="0.2">
      <c r="A12" s="354" t="s">
        <v>1228</v>
      </c>
      <c r="B12" s="354" t="s">
        <v>1229</v>
      </c>
      <c r="C12" s="370" t="s">
        <v>232</v>
      </c>
      <c r="D12" s="251" t="s">
        <v>256</v>
      </c>
      <c r="E12" s="335" t="s">
        <v>2</v>
      </c>
      <c r="F12" s="335">
        <v>10</v>
      </c>
      <c r="G12" s="393" t="s">
        <v>669</v>
      </c>
      <c r="H12" s="392" t="s">
        <v>532</v>
      </c>
      <c r="I12" s="392" t="s">
        <v>1228</v>
      </c>
      <c r="J12" s="251" t="str">
        <f>CONCATENATE("Value of ",I12)</f>
        <v>Value of DateEmpStatApp</v>
      </c>
      <c r="K12" s="392" t="s">
        <v>218</v>
      </c>
      <c r="L12" s="354"/>
    </row>
    <row r="13" spans="1:12" ht="42.75" x14ac:dyDescent="0.2">
      <c r="A13" s="354" t="s">
        <v>1230</v>
      </c>
      <c r="B13" s="354" t="s">
        <v>1231</v>
      </c>
      <c r="C13" s="370"/>
      <c r="D13" s="251" t="s">
        <v>233</v>
      </c>
      <c r="E13" s="335" t="s">
        <v>222</v>
      </c>
      <c r="F13" s="335">
        <v>9</v>
      </c>
      <c r="G13" s="393" t="s">
        <v>669</v>
      </c>
      <c r="H13" s="392" t="s">
        <v>532</v>
      </c>
      <c r="I13" s="392" t="s">
        <v>1230</v>
      </c>
      <c r="J13" s="251" t="str">
        <f>CONCATENATE("Value of ",I13)</f>
        <v>Value of EmpId</v>
      </c>
      <c r="K13" s="392" t="s">
        <v>218</v>
      </c>
      <c r="L13" s="354"/>
    </row>
    <row r="14" spans="1:12" ht="28.5" x14ac:dyDescent="0.2">
      <c r="A14" s="354" t="s">
        <v>1232</v>
      </c>
      <c r="B14" s="354" t="s">
        <v>1233</v>
      </c>
      <c r="C14" s="370"/>
      <c r="D14" s="251" t="s">
        <v>221</v>
      </c>
      <c r="E14" s="335" t="s">
        <v>222</v>
      </c>
      <c r="F14" s="335">
        <v>2</v>
      </c>
      <c r="G14" s="393"/>
      <c r="H14" s="392" t="s">
        <v>1234</v>
      </c>
      <c r="I14" s="392" t="s">
        <v>1235</v>
      </c>
      <c r="J14" s="251" t="s">
        <v>1236</v>
      </c>
      <c r="K14" s="392" t="s">
        <v>1237</v>
      </c>
      <c r="L14" s="354"/>
    </row>
    <row r="15" spans="1:12" ht="228" x14ac:dyDescent="0.2">
      <c r="A15" s="354" t="s">
        <v>1238</v>
      </c>
      <c r="B15" s="354" t="s">
        <v>1239</v>
      </c>
      <c r="C15" s="370"/>
      <c r="D15" s="251" t="s">
        <v>221</v>
      </c>
      <c r="E15" s="335" t="s">
        <v>222</v>
      </c>
      <c r="F15" s="335">
        <v>2</v>
      </c>
      <c r="G15" s="393"/>
      <c r="H15" s="392" t="s">
        <v>1234</v>
      </c>
      <c r="I15" s="392" t="s">
        <v>1235</v>
      </c>
      <c r="J15" s="251" t="s">
        <v>1240</v>
      </c>
      <c r="K15" s="392" t="s">
        <v>1241</v>
      </c>
      <c r="L15" s="354" t="s">
        <v>1242</v>
      </c>
    </row>
    <row r="16" spans="1:12" ht="142.5" x14ac:dyDescent="0.2">
      <c r="A16" s="354" t="s">
        <v>1243</v>
      </c>
      <c r="B16" s="354" t="s">
        <v>721</v>
      </c>
      <c r="C16" s="370"/>
      <c r="D16" s="251" t="s">
        <v>221</v>
      </c>
      <c r="E16" s="335" t="s">
        <v>222</v>
      </c>
      <c r="F16" s="335">
        <v>2</v>
      </c>
      <c r="G16" s="393"/>
      <c r="H16" s="392" t="s">
        <v>1234</v>
      </c>
      <c r="I16" s="392" t="s">
        <v>1235</v>
      </c>
      <c r="J16" s="251" t="s">
        <v>1244</v>
      </c>
      <c r="K16" s="392" t="s">
        <v>1245</v>
      </c>
      <c r="L16" s="354"/>
    </row>
    <row r="17" spans="1:12" ht="114" x14ac:dyDescent="0.2">
      <c r="A17" s="354" t="s">
        <v>1246</v>
      </c>
      <c r="B17" s="354" t="s">
        <v>728</v>
      </c>
      <c r="C17" s="370"/>
      <c r="D17" s="251" t="s">
        <v>221</v>
      </c>
      <c r="E17" s="335" t="s">
        <v>222</v>
      </c>
      <c r="F17" s="335">
        <v>2</v>
      </c>
      <c r="G17" s="393"/>
      <c r="H17" s="392" t="s">
        <v>1234</v>
      </c>
      <c r="I17" s="392" t="s">
        <v>1235</v>
      </c>
      <c r="J17" s="251" t="s">
        <v>1247</v>
      </c>
      <c r="K17" s="392" t="s">
        <v>1248</v>
      </c>
      <c r="L17" s="354"/>
    </row>
    <row r="18" spans="1:12" ht="256.5" x14ac:dyDescent="0.2">
      <c r="A18" s="354" t="s">
        <v>1249</v>
      </c>
      <c r="B18" s="354" t="s">
        <v>1250</v>
      </c>
      <c r="C18" s="370"/>
      <c r="D18" s="251" t="s">
        <v>221</v>
      </c>
      <c r="E18" s="335" t="s">
        <v>222</v>
      </c>
      <c r="F18" s="335">
        <v>2</v>
      </c>
      <c r="G18" s="393"/>
      <c r="H18" s="392" t="s">
        <v>1234</v>
      </c>
      <c r="I18" s="392" t="s">
        <v>1235</v>
      </c>
      <c r="J18" s="251" t="s">
        <v>1251</v>
      </c>
      <c r="K18" s="392" t="s">
        <v>1252</v>
      </c>
      <c r="L18" s="354" t="s">
        <v>1253</v>
      </c>
    </row>
    <row r="19" spans="1:12" ht="28.5" x14ac:dyDescent="0.2">
      <c r="A19" s="354" t="s">
        <v>1254</v>
      </c>
      <c r="B19" s="354" t="s">
        <v>1255</v>
      </c>
      <c r="C19" s="370"/>
      <c r="D19" s="251" t="s">
        <v>221</v>
      </c>
      <c r="E19" s="335" t="s">
        <v>222</v>
      </c>
      <c r="F19" s="335">
        <v>2</v>
      </c>
      <c r="G19" s="393"/>
      <c r="H19" s="392" t="s">
        <v>1234</v>
      </c>
      <c r="I19" s="392" t="s">
        <v>1235</v>
      </c>
      <c r="J19" s="251" t="s">
        <v>1256</v>
      </c>
      <c r="K19" s="392" t="s">
        <v>1257</v>
      </c>
      <c r="L19" s="354"/>
    </row>
    <row r="20" spans="1:12" ht="42.75" x14ac:dyDescent="0.2">
      <c r="A20" s="394" t="s">
        <v>1258</v>
      </c>
      <c r="B20" s="394" t="s">
        <v>1259</v>
      </c>
      <c r="C20" s="395"/>
      <c r="D20" s="251" t="s">
        <v>221</v>
      </c>
      <c r="E20" s="251" t="s">
        <v>222</v>
      </c>
      <c r="F20" s="251">
        <v>2</v>
      </c>
      <c r="G20" s="373"/>
      <c r="H20" s="392" t="s">
        <v>1234</v>
      </c>
      <c r="I20" s="392" t="s">
        <v>1235</v>
      </c>
      <c r="J20" s="251" t="s">
        <v>1260</v>
      </c>
      <c r="K20" s="392" t="s">
        <v>1261</v>
      </c>
      <c r="L20" s="354"/>
    </row>
    <row r="21" spans="1:12" ht="35.1" customHeight="1" x14ac:dyDescent="0.2">
      <c r="A21" s="269" t="s">
        <v>1262</v>
      </c>
      <c r="B21" s="354" t="s">
        <v>1263</v>
      </c>
      <c r="C21" s="370"/>
      <c r="D21" s="255" t="s">
        <v>221</v>
      </c>
      <c r="E21" s="255" t="s">
        <v>222</v>
      </c>
      <c r="F21" s="255">
        <v>2</v>
      </c>
      <c r="G21" s="280"/>
      <c r="H21" s="392" t="s">
        <v>1234</v>
      </c>
      <c r="I21" s="392" t="s">
        <v>1235</v>
      </c>
      <c r="J21" s="255" t="s">
        <v>1264</v>
      </c>
      <c r="K21" s="796" t="s">
        <v>1265</v>
      </c>
      <c r="L21" s="799" t="s">
        <v>1266</v>
      </c>
    </row>
    <row r="22" spans="1:12" ht="35.1" customHeight="1" x14ac:dyDescent="0.2">
      <c r="A22" s="269" t="s">
        <v>1267</v>
      </c>
      <c r="B22" s="354" t="s">
        <v>1263</v>
      </c>
      <c r="C22" s="370"/>
      <c r="D22" s="255" t="s">
        <v>221</v>
      </c>
      <c r="E22" s="255" t="s">
        <v>222</v>
      </c>
      <c r="F22" s="255">
        <v>2</v>
      </c>
      <c r="G22" s="280"/>
      <c r="H22" s="392" t="s">
        <v>1234</v>
      </c>
      <c r="I22" s="392" t="s">
        <v>1235</v>
      </c>
      <c r="J22" s="255" t="s">
        <v>1268</v>
      </c>
      <c r="K22" s="797"/>
      <c r="L22" s="800"/>
    </row>
    <row r="23" spans="1:12" ht="35.1" customHeight="1" x14ac:dyDescent="0.2">
      <c r="A23" s="269" t="s">
        <v>1269</v>
      </c>
      <c r="B23" s="354" t="s">
        <v>1263</v>
      </c>
      <c r="C23" s="370"/>
      <c r="D23" s="255" t="s">
        <v>221</v>
      </c>
      <c r="E23" s="255" t="s">
        <v>222</v>
      </c>
      <c r="F23" s="255">
        <v>2</v>
      </c>
      <c r="G23" s="280"/>
      <c r="H23" s="392" t="s">
        <v>1234</v>
      </c>
      <c r="I23" s="392" t="s">
        <v>1235</v>
      </c>
      <c r="J23" s="255" t="s">
        <v>1270</v>
      </c>
      <c r="K23" s="797"/>
      <c r="L23" s="800"/>
    </row>
    <row r="24" spans="1:12" ht="35.1" customHeight="1" x14ac:dyDescent="0.2">
      <c r="A24" s="683" t="s">
        <v>1271</v>
      </c>
      <c r="B24" s="443" t="s">
        <v>1263</v>
      </c>
      <c r="C24" s="470"/>
      <c r="D24" s="626" t="s">
        <v>221</v>
      </c>
      <c r="E24" s="626" t="s">
        <v>222</v>
      </c>
      <c r="F24" s="626">
        <v>2</v>
      </c>
      <c r="G24" s="684"/>
      <c r="H24" s="685" t="s">
        <v>1234</v>
      </c>
      <c r="I24" s="685" t="s">
        <v>1235</v>
      </c>
      <c r="J24" s="626" t="s">
        <v>1272</v>
      </c>
      <c r="K24" s="798"/>
      <c r="L24" s="728"/>
    </row>
    <row r="25" spans="1:12" s="59" customFormat="1" x14ac:dyDescent="0.2">
      <c r="A25" s="6"/>
      <c r="B25" s="6"/>
      <c r="C25" s="28"/>
      <c r="D25" s="28"/>
      <c r="E25" s="28"/>
      <c r="F25" s="28"/>
      <c r="G25" s="25"/>
      <c r="H25" s="25"/>
      <c r="I25" s="25"/>
      <c r="J25" s="28"/>
      <c r="K25" s="6"/>
      <c r="L25" s="6"/>
    </row>
    <row r="26" spans="1:12" ht="16.5" customHeight="1" x14ac:dyDescent="0.2"/>
    <row r="27" spans="1:12" ht="15" x14ac:dyDescent="0.2">
      <c r="A27" s="325" t="s">
        <v>562</v>
      </c>
      <c r="B27" s="326"/>
      <c r="C27" s="327"/>
      <c r="D27" s="327"/>
      <c r="E27" s="327"/>
      <c r="F27" s="327"/>
      <c r="G27" s="396"/>
      <c r="H27" s="328"/>
      <c r="I27" s="326"/>
      <c r="J27" s="327"/>
      <c r="K27" s="326"/>
      <c r="L27" s="329"/>
    </row>
    <row r="29" spans="1:12" ht="14.65" customHeight="1" x14ac:dyDescent="0.2"/>
  </sheetData>
  <autoFilter ref="A4:L20" xr:uid="{00000000-0009-0000-0000-00000A000000}"/>
  <mergeCells count="3">
    <mergeCell ref="A1:B1"/>
    <mergeCell ref="K21:K24"/>
    <mergeCell ref="L21:L24"/>
  </mergeCells>
  <phoneticPr fontId="14" type="noConversion"/>
  <conditionalFormatting sqref="G21:H24">
    <cfRule type="cellIs" dxfId="13" priority="1" stopIfTrue="1" operator="equal">
      <formula>"Y"</formula>
    </cfRule>
  </conditionalFormatting>
  <hyperlinks>
    <hyperlink ref="A21" r:id="rId1" xr:uid="{34AB6E78-D214-478D-BA58-0836FA006487}"/>
    <hyperlink ref="A22" r:id="rId2" xr:uid="{BE024957-576A-4D05-BEA1-87FBDC0A9E45}"/>
    <hyperlink ref="A24" r:id="rId3" display="EmpStatMon_OET3" xr:uid="{1B9CD80A-959A-4ABC-974D-2EF7F3E0C527}"/>
    <hyperlink ref="A23" r:id="rId4" xr:uid="{64866FDA-870B-4E5A-BC12-EC0B79DBAD32}"/>
  </hyperlinks>
  <pageMargins left="0.39370078740157483" right="0.39370078740157483" top="0.64" bottom="0.63" header="0.31496062992125984" footer="0.31496062992125984"/>
  <pageSetup paperSize="9" scale="60" orientation="landscape" r:id="rId5"/>
  <headerFooter>
    <oddHeader>&amp;C&amp;F - &amp;A</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tabColor rgb="FFFF0000"/>
  </sheetPr>
  <dimension ref="A1:L21"/>
  <sheetViews>
    <sheetView zoomScale="80" zoomScaleNormal="80" workbookViewId="0">
      <pane xSplit="1" ySplit="4" topLeftCell="B8" activePane="bottomRight" state="frozen"/>
      <selection pane="topRight" activeCell="B1" sqref="B1"/>
      <selection pane="bottomLeft" activeCell="A5" sqref="A5"/>
      <selection pane="bottomRight" activeCell="N13" sqref="N13"/>
    </sheetView>
  </sheetViews>
  <sheetFormatPr defaultColWidth="26.5546875" defaultRowHeight="14.25" x14ac:dyDescent="0.2"/>
  <cols>
    <col min="1" max="1" width="14" style="6" customWidth="1"/>
    <col min="2" max="2" width="19.6640625" style="6" customWidth="1"/>
    <col min="3" max="3" width="7.77734375" style="28" customWidth="1"/>
    <col min="4" max="4" width="10.6640625" style="28" customWidth="1"/>
    <col min="5" max="6" width="8.44140625" style="28" customWidth="1"/>
    <col min="7" max="7" width="16.21875" style="6" bestFit="1" customWidth="1"/>
    <col min="8" max="8" width="19.6640625" style="6" customWidth="1"/>
    <col min="9" max="9" width="14.21875" style="6" customWidth="1"/>
    <col min="10" max="10" width="22.5546875" style="28" customWidth="1"/>
    <col min="11" max="11" width="33.21875" style="6" customWidth="1"/>
    <col min="12" max="12" width="8.33203125" style="6" customWidth="1"/>
    <col min="13" max="16384" width="26.5546875" style="6"/>
  </cols>
  <sheetData>
    <row r="1" spans="1:12" ht="33.75" customHeight="1" x14ac:dyDescent="0.2">
      <c r="A1" s="801" t="s">
        <v>51</v>
      </c>
      <c r="B1" s="802"/>
      <c r="C1" s="224"/>
      <c r="D1" s="225"/>
      <c r="E1" s="815" t="s">
        <v>204</v>
      </c>
      <c r="F1" s="815"/>
      <c r="G1" s="815"/>
      <c r="H1" s="815"/>
      <c r="I1" s="226"/>
      <c r="J1" s="225"/>
      <c r="K1" s="226"/>
      <c r="L1" s="227"/>
    </row>
    <row r="2" spans="1:12" ht="15" x14ac:dyDescent="0.2">
      <c r="A2" s="228"/>
      <c r="B2" s="228"/>
      <c r="C2" s="229"/>
      <c r="D2" s="229"/>
      <c r="E2" s="229"/>
      <c r="F2" s="229"/>
      <c r="G2" s="230"/>
      <c r="H2" s="230"/>
      <c r="I2" s="230"/>
      <c r="J2" s="231"/>
      <c r="K2" s="230"/>
      <c r="L2" s="230"/>
    </row>
    <row r="3" spans="1:12" ht="15" x14ac:dyDescent="0.2">
      <c r="A3" s="228"/>
      <c r="B3" s="228"/>
      <c r="C3" s="229"/>
      <c r="D3" s="229"/>
      <c r="E3" s="229"/>
      <c r="F3" s="229"/>
      <c r="G3" s="230"/>
      <c r="H3" s="230"/>
      <c r="I3" s="230"/>
      <c r="J3" s="231"/>
      <c r="K3" s="230"/>
      <c r="L3" s="230"/>
    </row>
    <row r="4" spans="1:12" s="26" customFormat="1" ht="30" x14ac:dyDescent="0.2">
      <c r="A4" s="397" t="s">
        <v>7</v>
      </c>
      <c r="B4" s="398" t="s">
        <v>11</v>
      </c>
      <c r="C4" s="398" t="s">
        <v>13</v>
      </c>
      <c r="D4" s="397" t="s">
        <v>15</v>
      </c>
      <c r="E4" s="397" t="s">
        <v>213</v>
      </c>
      <c r="F4" s="397" t="s">
        <v>19</v>
      </c>
      <c r="G4" s="398" t="s">
        <v>21</v>
      </c>
      <c r="H4" s="397" t="s">
        <v>23</v>
      </c>
      <c r="I4" s="397" t="s">
        <v>25</v>
      </c>
      <c r="J4" s="398" t="s">
        <v>27</v>
      </c>
      <c r="K4" s="397" t="s">
        <v>29</v>
      </c>
      <c r="L4" s="397" t="s">
        <v>31</v>
      </c>
    </row>
    <row r="5" spans="1:12" s="8" customFormat="1" ht="15" x14ac:dyDescent="0.2">
      <c r="A5" s="686" t="s">
        <v>214</v>
      </c>
      <c r="B5" s="687" t="s">
        <v>214</v>
      </c>
      <c r="C5" s="688"/>
      <c r="D5" s="689" t="s">
        <v>215</v>
      </c>
      <c r="E5" s="690" t="s">
        <v>216</v>
      </c>
      <c r="F5" s="690">
        <v>8</v>
      </c>
      <c r="G5" s="686"/>
      <c r="H5" s="686"/>
      <c r="I5" s="686"/>
      <c r="J5" s="689" t="s">
        <v>217</v>
      </c>
      <c r="K5" s="691" t="s">
        <v>218</v>
      </c>
      <c r="L5" s="686"/>
    </row>
    <row r="6" spans="1:12" s="8" customFormat="1" ht="15" x14ac:dyDescent="0.2">
      <c r="A6" s="686" t="s">
        <v>219</v>
      </c>
      <c r="B6" s="687" t="s">
        <v>220</v>
      </c>
      <c r="C6" s="688"/>
      <c r="D6" s="689" t="s">
        <v>221</v>
      </c>
      <c r="E6" s="690" t="s">
        <v>222</v>
      </c>
      <c r="F6" s="690">
        <v>2</v>
      </c>
      <c r="G6" s="686"/>
      <c r="H6" s="686"/>
      <c r="I6" s="686"/>
      <c r="J6" s="689" t="s">
        <v>223</v>
      </c>
      <c r="K6" s="691" t="s">
        <v>218</v>
      </c>
      <c r="L6" s="686"/>
    </row>
    <row r="7" spans="1:12" s="8" customFormat="1" ht="30" x14ac:dyDescent="0.2">
      <c r="A7" s="686" t="s">
        <v>224</v>
      </c>
      <c r="B7" s="687" t="s">
        <v>225</v>
      </c>
      <c r="C7" s="688"/>
      <c r="D7" s="689" t="s">
        <v>221</v>
      </c>
      <c r="E7" s="690" t="s">
        <v>222</v>
      </c>
      <c r="F7" s="690">
        <v>2</v>
      </c>
      <c r="G7" s="686"/>
      <c r="H7" s="686"/>
      <c r="I7" s="686"/>
      <c r="J7" s="689" t="s">
        <v>226</v>
      </c>
      <c r="K7" s="691" t="s">
        <v>218</v>
      </c>
      <c r="L7" s="686"/>
    </row>
    <row r="8" spans="1:12" s="8" customFormat="1" ht="30" x14ac:dyDescent="0.2">
      <c r="A8" s="692" t="s">
        <v>227</v>
      </c>
      <c r="B8" s="687" t="s">
        <v>228</v>
      </c>
      <c r="C8" s="688"/>
      <c r="D8" s="689" t="s">
        <v>221</v>
      </c>
      <c r="E8" s="690" t="s">
        <v>222</v>
      </c>
      <c r="F8" s="690">
        <v>2</v>
      </c>
      <c r="G8" s="686"/>
      <c r="H8" s="686"/>
      <c r="I8" s="686"/>
      <c r="J8" s="688" t="s">
        <v>229</v>
      </c>
      <c r="K8" s="691" t="s">
        <v>218</v>
      </c>
      <c r="L8" s="686"/>
    </row>
    <row r="9" spans="1:12" ht="30" x14ac:dyDescent="0.2">
      <c r="A9" s="686" t="s">
        <v>230</v>
      </c>
      <c r="B9" s="686" t="s">
        <v>231</v>
      </c>
      <c r="C9" s="689" t="s">
        <v>232</v>
      </c>
      <c r="D9" s="689" t="s">
        <v>233</v>
      </c>
      <c r="E9" s="690" t="s">
        <v>222</v>
      </c>
      <c r="F9" s="689">
        <v>8</v>
      </c>
      <c r="G9" s="686" t="s">
        <v>234</v>
      </c>
      <c r="H9" s="686" t="s">
        <v>1273</v>
      </c>
      <c r="I9" s="686" t="s">
        <v>230</v>
      </c>
      <c r="J9" s="693" t="str">
        <f>CONCATENATE("Value of ",I9)</f>
        <v>Value of UKPRN</v>
      </c>
      <c r="K9" s="691" t="s">
        <v>218</v>
      </c>
      <c r="L9" s="686"/>
    </row>
    <row r="10" spans="1:12" ht="45" x14ac:dyDescent="0.2">
      <c r="A10" s="692" t="s">
        <v>244</v>
      </c>
      <c r="B10" s="692" t="s">
        <v>245</v>
      </c>
      <c r="C10" s="688" t="s">
        <v>232</v>
      </c>
      <c r="D10" s="689" t="s">
        <v>246</v>
      </c>
      <c r="E10" s="690" t="s">
        <v>216</v>
      </c>
      <c r="F10" s="689">
        <v>12</v>
      </c>
      <c r="G10" s="686" t="s">
        <v>1274</v>
      </c>
      <c r="H10" s="686" t="s">
        <v>1273</v>
      </c>
      <c r="I10" s="692" t="s">
        <v>244</v>
      </c>
      <c r="J10" s="693" t="str">
        <f>CONCATENATE("Value of ",I10)</f>
        <v>Value of LearnRefNumber</v>
      </c>
      <c r="K10" s="691" t="s">
        <v>218</v>
      </c>
      <c r="L10" s="692"/>
    </row>
    <row r="11" spans="1:12" s="8" customFormat="1" ht="45" x14ac:dyDescent="0.2">
      <c r="A11" s="692" t="s">
        <v>249</v>
      </c>
      <c r="B11" s="692" t="s">
        <v>250</v>
      </c>
      <c r="C11" s="688"/>
      <c r="D11" s="689" t="s">
        <v>233</v>
      </c>
      <c r="E11" s="690" t="s">
        <v>222</v>
      </c>
      <c r="F11" s="689">
        <v>10</v>
      </c>
      <c r="G11" s="686" t="s">
        <v>1274</v>
      </c>
      <c r="H11" s="686" t="s">
        <v>1275</v>
      </c>
      <c r="I11" s="692" t="s">
        <v>249</v>
      </c>
      <c r="J11" s="693" t="str">
        <f>CONCATENATE("Value of ",I11)</f>
        <v>Value of ULN</v>
      </c>
      <c r="K11" s="691" t="s">
        <v>218</v>
      </c>
      <c r="L11" s="692"/>
    </row>
    <row r="12" spans="1:12" ht="120" x14ac:dyDescent="0.2">
      <c r="A12" s="686" t="s">
        <v>1276</v>
      </c>
      <c r="B12" s="686" t="s">
        <v>1277</v>
      </c>
      <c r="C12" s="688" t="s">
        <v>232</v>
      </c>
      <c r="D12" s="689" t="s">
        <v>1086</v>
      </c>
      <c r="E12" s="690" t="s">
        <v>216</v>
      </c>
      <c r="F12" s="690">
        <v>3</v>
      </c>
      <c r="G12" s="694" t="s">
        <v>1278</v>
      </c>
      <c r="H12" s="686" t="s">
        <v>1273</v>
      </c>
      <c r="I12" s="686" t="s">
        <v>1276</v>
      </c>
      <c r="J12" s="693" t="str">
        <f>CONCATENATE("Value of ",I12)</f>
        <v>Value of OutType</v>
      </c>
      <c r="K12" s="691" t="s">
        <v>1279</v>
      </c>
      <c r="L12" s="686"/>
    </row>
    <row r="13" spans="1:12" ht="219.95" customHeight="1" x14ac:dyDescent="0.2">
      <c r="A13" s="807" t="s">
        <v>1280</v>
      </c>
      <c r="B13" s="803" t="s">
        <v>1281</v>
      </c>
      <c r="C13" s="813" t="s">
        <v>232</v>
      </c>
      <c r="D13" s="809" t="s">
        <v>290</v>
      </c>
      <c r="E13" s="805" t="s">
        <v>222</v>
      </c>
      <c r="F13" s="805">
        <v>1</v>
      </c>
      <c r="G13" s="810" t="s">
        <v>1278</v>
      </c>
      <c r="H13" s="807" t="s">
        <v>1273</v>
      </c>
      <c r="I13" s="807" t="s">
        <v>1280</v>
      </c>
      <c r="J13" s="809" t="s">
        <v>1282</v>
      </c>
      <c r="K13" s="811" t="s">
        <v>1283</v>
      </c>
      <c r="L13" s="803"/>
    </row>
    <row r="14" spans="1:12" s="8" customFormat="1" ht="219.95" customHeight="1" x14ac:dyDescent="0.2">
      <c r="A14" s="808"/>
      <c r="B14" s="804"/>
      <c r="C14" s="814"/>
      <c r="D14" s="806"/>
      <c r="E14" s="806"/>
      <c r="F14" s="806"/>
      <c r="G14" s="804"/>
      <c r="H14" s="808"/>
      <c r="I14" s="808"/>
      <c r="J14" s="808"/>
      <c r="K14" s="812"/>
      <c r="L14" s="804"/>
    </row>
    <row r="15" spans="1:12" ht="15" x14ac:dyDescent="0.2">
      <c r="A15" s="686" t="s">
        <v>1284</v>
      </c>
      <c r="B15" s="686" t="s">
        <v>1285</v>
      </c>
      <c r="C15" s="688" t="s">
        <v>232</v>
      </c>
      <c r="D15" s="689" t="s">
        <v>256</v>
      </c>
      <c r="E15" s="690" t="s">
        <v>2</v>
      </c>
      <c r="F15" s="690">
        <v>10</v>
      </c>
      <c r="G15" s="694" t="s">
        <v>1278</v>
      </c>
      <c r="H15" s="686" t="s">
        <v>1273</v>
      </c>
      <c r="I15" s="686" t="s">
        <v>1284</v>
      </c>
      <c r="J15" s="693" t="str">
        <f>CONCATENATE("Value of ",I15)</f>
        <v>Value of OutStartDate</v>
      </c>
      <c r="K15" s="691" t="s">
        <v>218</v>
      </c>
      <c r="L15" s="686"/>
    </row>
    <row r="16" spans="1:12" ht="15" x14ac:dyDescent="0.2">
      <c r="A16" s="686" t="s">
        <v>1286</v>
      </c>
      <c r="B16" s="686" t="s">
        <v>1287</v>
      </c>
      <c r="C16" s="689"/>
      <c r="D16" s="689" t="s">
        <v>256</v>
      </c>
      <c r="E16" s="690" t="s">
        <v>2</v>
      </c>
      <c r="F16" s="690">
        <v>10</v>
      </c>
      <c r="G16" s="694" t="s">
        <v>1278</v>
      </c>
      <c r="H16" s="686" t="s">
        <v>1273</v>
      </c>
      <c r="I16" s="686" t="s">
        <v>1286</v>
      </c>
      <c r="J16" s="693" t="str">
        <f>CONCATENATE("Value of ",I16)</f>
        <v>Value of OutEndDate</v>
      </c>
      <c r="K16" s="691" t="s">
        <v>218</v>
      </c>
      <c r="L16" s="686"/>
    </row>
    <row r="17" spans="1:12" ht="30" x14ac:dyDescent="0.2">
      <c r="A17" s="686" t="s">
        <v>1288</v>
      </c>
      <c r="B17" s="686" t="s">
        <v>1289</v>
      </c>
      <c r="C17" s="689"/>
      <c r="D17" s="689" t="s">
        <v>256</v>
      </c>
      <c r="E17" s="693" t="s">
        <v>2</v>
      </c>
      <c r="F17" s="693">
        <v>10</v>
      </c>
      <c r="G17" s="694" t="s">
        <v>1278</v>
      </c>
      <c r="H17" s="686" t="s">
        <v>1273</v>
      </c>
      <c r="I17" s="686" t="s">
        <v>1288</v>
      </c>
      <c r="J17" s="693" t="str">
        <f>CONCATENATE("Value of ",I17)</f>
        <v>Value of OutCollDate</v>
      </c>
      <c r="K17" s="691" t="s">
        <v>218</v>
      </c>
      <c r="L17" s="686"/>
    </row>
    <row r="18" spans="1:12" ht="15" x14ac:dyDescent="0.2">
      <c r="A18" s="232"/>
      <c r="B18" s="232"/>
      <c r="C18" s="233"/>
      <c r="D18" s="233"/>
      <c r="E18" s="233"/>
      <c r="F18" s="233"/>
      <c r="G18" s="232"/>
      <c r="H18" s="232"/>
      <c r="I18" s="232"/>
      <c r="J18" s="233"/>
      <c r="K18" s="232"/>
      <c r="L18" s="232"/>
    </row>
    <row r="19" spans="1:12" ht="15" x14ac:dyDescent="0.2">
      <c r="A19" s="232"/>
      <c r="B19" s="232"/>
      <c r="C19" s="233"/>
      <c r="D19" s="233"/>
      <c r="E19" s="233"/>
      <c r="F19" s="233"/>
      <c r="G19" s="232"/>
      <c r="H19" s="232"/>
      <c r="I19" s="232"/>
      <c r="J19" s="233"/>
      <c r="K19" s="232"/>
      <c r="L19" s="232"/>
    </row>
    <row r="20" spans="1:12" ht="15" x14ac:dyDescent="0.2">
      <c r="A20" s="232"/>
      <c r="B20" s="232"/>
      <c r="C20" s="233"/>
      <c r="D20" s="233"/>
      <c r="E20" s="233"/>
      <c r="F20" s="233"/>
      <c r="G20" s="232"/>
      <c r="H20" s="232"/>
      <c r="I20" s="232"/>
      <c r="J20" s="233"/>
      <c r="K20" s="232"/>
      <c r="L20" s="232"/>
    </row>
    <row r="21" spans="1:12" s="59" customFormat="1" ht="15" x14ac:dyDescent="0.2">
      <c r="A21" s="399" t="s">
        <v>562</v>
      </c>
      <c r="B21" s="400"/>
      <c r="C21" s="401"/>
      <c r="D21" s="401"/>
      <c r="E21" s="401"/>
      <c r="F21" s="401"/>
      <c r="G21" s="402"/>
      <c r="H21" s="402"/>
      <c r="I21" s="400"/>
      <c r="J21" s="401"/>
      <c r="K21" s="400"/>
      <c r="L21" s="403"/>
    </row>
  </sheetData>
  <autoFilter ref="A4:L17" xr:uid="{00000000-0009-0000-0000-00000B000000}"/>
  <mergeCells count="14">
    <mergeCell ref="A1:B1"/>
    <mergeCell ref="L13:L14"/>
    <mergeCell ref="F13:F14"/>
    <mergeCell ref="A13:A14"/>
    <mergeCell ref="B13:B14"/>
    <mergeCell ref="D13:D14"/>
    <mergeCell ref="E13:E14"/>
    <mergeCell ref="G13:G14"/>
    <mergeCell ref="H13:H14"/>
    <mergeCell ref="I13:I14"/>
    <mergeCell ref="J13:J14"/>
    <mergeCell ref="K13:K14"/>
    <mergeCell ref="C13:C14"/>
    <mergeCell ref="E1:H1"/>
  </mergeCells>
  <pageMargins left="0.43307086614173229" right="0.43307086614173229" top="0.70866141732283472" bottom="0.59055118110236227" header="0.35433070866141736" footer="0.27559055118110237"/>
  <pageSetup paperSize="9" scale="60" fitToHeight="4" orientation="landscape" r:id="rId1"/>
  <headerFooter>
    <oddHeader>&amp;C&amp;F - &amp;A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L17"/>
  <sheetViews>
    <sheetView zoomScale="80" zoomScaleNormal="80" workbookViewId="0">
      <pane xSplit="1" ySplit="4" topLeftCell="B5" activePane="bottomRight" state="frozen"/>
      <selection pane="topRight" activeCell="B1" sqref="B1"/>
      <selection pane="bottomLeft" activeCell="A5" sqref="A5"/>
      <selection pane="bottomRight" activeCell="L17" sqref="A17:L17"/>
    </sheetView>
  </sheetViews>
  <sheetFormatPr defaultColWidth="26.5546875" defaultRowHeight="14.25" x14ac:dyDescent="0.2"/>
  <cols>
    <col min="1" max="1" width="14.77734375" style="6" customWidth="1"/>
    <col min="2" max="2" width="20.77734375" style="6" customWidth="1"/>
    <col min="3" max="3" width="7.77734375" style="28" customWidth="1"/>
    <col min="4" max="4" width="10.5546875" style="28" customWidth="1"/>
    <col min="5" max="5" width="10" style="28" customWidth="1"/>
    <col min="6" max="6" width="8.77734375" style="28" customWidth="1"/>
    <col min="7" max="7" width="13.88671875" style="6" customWidth="1"/>
    <col min="8" max="8" width="20.109375" style="6" customWidth="1"/>
    <col min="9" max="9" width="13.6640625" style="6" customWidth="1"/>
    <col min="10" max="10" width="21.5546875" style="6" customWidth="1"/>
    <col min="11" max="11" width="14" style="6" customWidth="1"/>
    <col min="12" max="12" width="8.33203125" style="6" customWidth="1"/>
    <col min="13" max="16384" width="26.5546875" style="6"/>
  </cols>
  <sheetData>
    <row r="1" spans="1:12" ht="33.75" customHeight="1" x14ac:dyDescent="0.2">
      <c r="A1" s="794" t="s">
        <v>53</v>
      </c>
      <c r="B1" s="795"/>
      <c r="C1" s="795"/>
      <c r="D1" s="138"/>
      <c r="E1" s="138"/>
      <c r="F1" s="138"/>
      <c r="G1" s="10"/>
      <c r="H1" s="10"/>
      <c r="I1" s="10"/>
      <c r="J1" s="10"/>
      <c r="K1" s="10"/>
      <c r="L1" s="11"/>
    </row>
    <row r="2" spans="1:12" ht="15" x14ac:dyDescent="0.2">
      <c r="A2" s="45"/>
      <c r="B2" s="45"/>
      <c r="C2" s="56"/>
      <c r="D2" s="56"/>
      <c r="E2" s="56"/>
      <c r="F2" s="56"/>
      <c r="G2" s="59"/>
      <c r="H2" s="59"/>
      <c r="I2" s="59"/>
      <c r="J2" s="59"/>
      <c r="K2" s="59"/>
      <c r="L2" s="59"/>
    </row>
    <row r="3" spans="1:12" ht="15" x14ac:dyDescent="0.2">
      <c r="A3" s="45"/>
      <c r="B3" s="45"/>
      <c r="C3" s="56"/>
      <c r="D3" s="56"/>
      <c r="E3" s="56"/>
      <c r="F3" s="56"/>
      <c r="G3" s="59"/>
      <c r="H3" s="59"/>
      <c r="I3" s="59"/>
      <c r="J3" s="59"/>
      <c r="K3" s="59"/>
      <c r="L3" s="59"/>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354" t="s">
        <v>214</v>
      </c>
      <c r="B5" s="280" t="s">
        <v>214</v>
      </c>
      <c r="C5" s="255"/>
      <c r="D5" s="370" t="s">
        <v>215</v>
      </c>
      <c r="E5" s="335" t="s">
        <v>216</v>
      </c>
      <c r="F5" s="335">
        <v>8</v>
      </c>
      <c r="G5" s="354"/>
      <c r="H5" s="354"/>
      <c r="I5" s="354"/>
      <c r="J5" s="370" t="s">
        <v>217</v>
      </c>
      <c r="K5" s="256" t="s">
        <v>218</v>
      </c>
      <c r="L5" s="354"/>
    </row>
    <row r="6" spans="1:12" x14ac:dyDescent="0.2">
      <c r="A6" s="354" t="s">
        <v>219</v>
      </c>
      <c r="B6" s="280" t="s">
        <v>220</v>
      </c>
      <c r="C6" s="255"/>
      <c r="D6" s="370" t="s">
        <v>221</v>
      </c>
      <c r="E6" s="335" t="s">
        <v>222</v>
      </c>
      <c r="F6" s="335">
        <v>2</v>
      </c>
      <c r="G6" s="354"/>
      <c r="H6" s="354"/>
      <c r="I6" s="354"/>
      <c r="J6" s="370" t="s">
        <v>223</v>
      </c>
      <c r="K6" s="256" t="s">
        <v>218</v>
      </c>
      <c r="L6" s="354"/>
    </row>
    <row r="7" spans="1:12" x14ac:dyDescent="0.2">
      <c r="A7" s="354" t="s">
        <v>224</v>
      </c>
      <c r="B7" s="280" t="s">
        <v>225</v>
      </c>
      <c r="C7" s="255"/>
      <c r="D7" s="370" t="s">
        <v>221</v>
      </c>
      <c r="E7" s="335" t="s">
        <v>222</v>
      </c>
      <c r="F7" s="335">
        <v>2</v>
      </c>
      <c r="G7" s="354"/>
      <c r="H7" s="354"/>
      <c r="I7" s="354"/>
      <c r="J7" s="370" t="s">
        <v>226</v>
      </c>
      <c r="K7" s="256" t="s">
        <v>218</v>
      </c>
      <c r="L7" s="354"/>
    </row>
    <row r="8" spans="1:12" ht="28.5" x14ac:dyDescent="0.2">
      <c r="A8" s="279" t="s">
        <v>227</v>
      </c>
      <c r="B8" s="280" t="s">
        <v>228</v>
      </c>
      <c r="C8" s="255"/>
      <c r="D8" s="370" t="s">
        <v>221</v>
      </c>
      <c r="E8" s="335" t="s">
        <v>222</v>
      </c>
      <c r="F8" s="335">
        <v>2</v>
      </c>
      <c r="G8" s="354"/>
      <c r="H8" s="354"/>
      <c r="I8" s="354"/>
      <c r="J8" s="255" t="s">
        <v>229</v>
      </c>
      <c r="K8" s="256" t="s">
        <v>218</v>
      </c>
      <c r="L8" s="354"/>
    </row>
    <row r="9" spans="1:12" ht="28.5" x14ac:dyDescent="0.2">
      <c r="A9" s="354" t="s">
        <v>230</v>
      </c>
      <c r="B9" s="354" t="s">
        <v>231</v>
      </c>
      <c r="C9" s="370" t="s">
        <v>232</v>
      </c>
      <c r="D9" s="370" t="s">
        <v>233</v>
      </c>
      <c r="E9" s="335" t="s">
        <v>222</v>
      </c>
      <c r="F9" s="335">
        <v>8</v>
      </c>
      <c r="G9" s="354" t="s">
        <v>234</v>
      </c>
      <c r="H9" s="354" t="s">
        <v>1290</v>
      </c>
      <c r="I9" s="354" t="s">
        <v>230</v>
      </c>
      <c r="J9" s="251" t="str">
        <f>CONCATENATE("Value of ",I9)</f>
        <v>Value of UKPRN</v>
      </c>
      <c r="K9" s="256" t="s">
        <v>218</v>
      </c>
      <c r="L9" s="354"/>
    </row>
    <row r="10" spans="1:12" ht="28.5" x14ac:dyDescent="0.2">
      <c r="A10" s="279" t="s">
        <v>244</v>
      </c>
      <c r="B10" s="279" t="s">
        <v>245</v>
      </c>
      <c r="C10" s="255" t="s">
        <v>232</v>
      </c>
      <c r="D10" s="370" t="s">
        <v>246</v>
      </c>
      <c r="E10" s="335" t="s">
        <v>216</v>
      </c>
      <c r="F10" s="335">
        <v>12</v>
      </c>
      <c r="G10" s="279" t="s">
        <v>238</v>
      </c>
      <c r="H10" s="354" t="s">
        <v>1290</v>
      </c>
      <c r="I10" s="279" t="s">
        <v>244</v>
      </c>
      <c r="J10" s="251" t="str">
        <f>CONCATENATE("Value of ",I10)</f>
        <v>Value of LearnRefNumber</v>
      </c>
      <c r="K10" s="256" t="s">
        <v>218</v>
      </c>
      <c r="L10" s="279"/>
    </row>
    <row r="11" spans="1:12" ht="87" customHeight="1" x14ac:dyDescent="0.2">
      <c r="A11" s="354" t="s">
        <v>1291</v>
      </c>
      <c r="B11" s="354" t="s">
        <v>1292</v>
      </c>
      <c r="C11" s="370" t="s">
        <v>232</v>
      </c>
      <c r="D11" s="370" t="s">
        <v>290</v>
      </c>
      <c r="E11" s="335" t="s">
        <v>222</v>
      </c>
      <c r="F11" s="335">
        <v>1</v>
      </c>
      <c r="G11" s="287" t="s">
        <v>1293</v>
      </c>
      <c r="H11" s="354" t="s">
        <v>1290</v>
      </c>
      <c r="I11" s="354" t="s">
        <v>1291</v>
      </c>
      <c r="J11" s="251" t="str">
        <f>CONCATENATE("Value of ",I11)</f>
        <v>Value of FINTYPE</v>
      </c>
      <c r="K11" s="256" t="s">
        <v>1294</v>
      </c>
      <c r="L11" s="354"/>
    </row>
    <row r="12" spans="1:12" ht="28.5" x14ac:dyDescent="0.2">
      <c r="A12" s="354" t="s">
        <v>1295</v>
      </c>
      <c r="B12" s="354" t="s">
        <v>1296</v>
      </c>
      <c r="C12" s="370"/>
      <c r="D12" s="370" t="s">
        <v>290</v>
      </c>
      <c r="E12" s="251" t="s">
        <v>222</v>
      </c>
      <c r="F12" s="251">
        <v>6</v>
      </c>
      <c r="G12" s="287" t="s">
        <v>1293</v>
      </c>
      <c r="H12" s="354" t="s">
        <v>1290</v>
      </c>
      <c r="I12" s="354" t="s">
        <v>1295</v>
      </c>
      <c r="J12" s="251" t="str">
        <f>CONCATENATE("Value of ",I12)</f>
        <v>Value of FINAMOUNT</v>
      </c>
      <c r="K12" s="256" t="s">
        <v>218</v>
      </c>
      <c r="L12" s="354"/>
    </row>
    <row r="16" spans="1:12" s="59" customFormat="1" ht="15" x14ac:dyDescent="0.2">
      <c r="A16" s="325" t="s">
        <v>562</v>
      </c>
      <c r="B16" s="326"/>
      <c r="C16" s="327"/>
      <c r="D16" s="327"/>
      <c r="E16" s="327"/>
      <c r="F16" s="327"/>
      <c r="G16" s="328"/>
      <c r="H16" s="328"/>
      <c r="I16" s="326"/>
      <c r="J16" s="327"/>
      <c r="K16" s="326"/>
      <c r="L16" s="329"/>
    </row>
    <row r="17" spans="1:12" ht="28.5" x14ac:dyDescent="0.2">
      <c r="A17" s="633" t="s">
        <v>249</v>
      </c>
      <c r="B17" s="633" t="s">
        <v>250</v>
      </c>
      <c r="C17" s="546"/>
      <c r="D17" s="539" t="s">
        <v>233</v>
      </c>
      <c r="E17" s="533" t="s">
        <v>222</v>
      </c>
      <c r="F17" s="533">
        <v>10</v>
      </c>
      <c r="G17" s="633" t="s">
        <v>238</v>
      </c>
      <c r="H17" s="633" t="s">
        <v>235</v>
      </c>
      <c r="I17" s="633" t="s">
        <v>249</v>
      </c>
      <c r="J17" s="536" t="str">
        <f>CONCATENATE("Value of ",I17)</f>
        <v>Value of ULN</v>
      </c>
      <c r="K17" s="537" t="s">
        <v>218</v>
      </c>
      <c r="L17" s="633" t="s">
        <v>23929</v>
      </c>
    </row>
  </sheetData>
  <autoFilter ref="A4:L12" xr:uid="{00000000-0009-0000-0000-00000C000000}"/>
  <mergeCells count="1">
    <mergeCell ref="A1:C1"/>
  </mergeCells>
  <pageMargins left="0.5" right="0.57999999999999996"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dimension ref="A1:L20"/>
  <sheetViews>
    <sheetView zoomScale="80" zoomScaleNormal="80" workbookViewId="0">
      <pane xSplit="1" ySplit="4" topLeftCell="B5" activePane="bottomRight" state="frozen"/>
      <selection pane="topRight" activeCell="B1" sqref="B1"/>
      <selection pane="bottomLeft" activeCell="A5" sqref="A5"/>
      <selection pane="bottomRight" activeCell="A20" sqref="A20:L20"/>
    </sheetView>
  </sheetViews>
  <sheetFormatPr defaultColWidth="26.5546875" defaultRowHeight="14.25" x14ac:dyDescent="0.2"/>
  <cols>
    <col min="1" max="1" width="14" style="8" customWidth="1"/>
    <col min="2" max="2" width="21.21875" style="8" customWidth="1"/>
    <col min="3" max="3" width="7.5546875" style="23" customWidth="1"/>
    <col min="4" max="4" width="11" style="23" customWidth="1"/>
    <col min="5" max="6" width="8.6640625" style="23" customWidth="1"/>
    <col min="7" max="7" width="14.109375" style="8" customWidth="1"/>
    <col min="8" max="8" width="16.5546875" style="8" customWidth="1"/>
    <col min="9" max="9" width="14.44140625" style="8" customWidth="1"/>
    <col min="10" max="10" width="21.109375" style="8" customWidth="1"/>
    <col min="11" max="11" width="26.6640625" style="8" customWidth="1"/>
    <col min="12" max="12" width="8.88671875" style="8" customWidth="1"/>
    <col min="13" max="16384" width="26.5546875" style="8"/>
  </cols>
  <sheetData>
    <row r="1" spans="1:12" s="6" customFormat="1" ht="31.5" customHeight="1" x14ac:dyDescent="0.2">
      <c r="A1" s="794" t="s">
        <v>55</v>
      </c>
      <c r="B1" s="795"/>
      <c r="C1" s="795"/>
      <c r="D1" s="138"/>
      <c r="E1" s="138"/>
      <c r="F1" s="138"/>
      <c r="G1" s="10"/>
      <c r="H1" s="10"/>
      <c r="I1" s="10"/>
      <c r="J1" s="10"/>
      <c r="K1" s="10"/>
      <c r="L1" s="11"/>
    </row>
    <row r="2" spans="1:12" ht="15" x14ac:dyDescent="0.2">
      <c r="A2" s="20"/>
      <c r="B2" s="20"/>
      <c r="C2" s="22"/>
      <c r="D2" s="22"/>
      <c r="E2" s="22"/>
      <c r="F2" s="22"/>
      <c r="G2" s="21"/>
      <c r="H2" s="21"/>
      <c r="I2" s="21"/>
      <c r="J2" s="21"/>
      <c r="K2" s="21"/>
      <c r="L2" s="21"/>
    </row>
    <row r="3" spans="1:12" ht="15" x14ac:dyDescent="0.2">
      <c r="A3" s="20"/>
      <c r="B3" s="20"/>
      <c r="C3" s="22"/>
      <c r="D3" s="22"/>
      <c r="E3" s="22"/>
      <c r="F3" s="22"/>
      <c r="G3" s="21"/>
      <c r="H3" s="21"/>
      <c r="I3" s="21"/>
      <c r="J3" s="21"/>
      <c r="K3" s="21"/>
      <c r="L3" s="21"/>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354" t="s">
        <v>214</v>
      </c>
      <c r="B5" s="280" t="s">
        <v>214</v>
      </c>
      <c r="C5" s="255"/>
      <c r="D5" s="370" t="s">
        <v>215</v>
      </c>
      <c r="E5" s="335" t="s">
        <v>216</v>
      </c>
      <c r="F5" s="335">
        <v>8</v>
      </c>
      <c r="G5" s="354"/>
      <c r="H5" s="354"/>
      <c r="I5" s="354"/>
      <c r="J5" s="370" t="s">
        <v>217</v>
      </c>
      <c r="K5" s="256" t="s">
        <v>218</v>
      </c>
      <c r="L5" s="354"/>
    </row>
    <row r="6" spans="1:12" x14ac:dyDescent="0.2">
      <c r="A6" s="354" t="s">
        <v>219</v>
      </c>
      <c r="B6" s="280" t="s">
        <v>220</v>
      </c>
      <c r="C6" s="255"/>
      <c r="D6" s="370" t="s">
        <v>221</v>
      </c>
      <c r="E6" s="335" t="s">
        <v>222</v>
      </c>
      <c r="F6" s="335">
        <v>2</v>
      </c>
      <c r="G6" s="354"/>
      <c r="H6" s="354"/>
      <c r="I6" s="354"/>
      <c r="J6" s="370" t="s">
        <v>223</v>
      </c>
      <c r="K6" s="256" t="s">
        <v>218</v>
      </c>
      <c r="L6" s="354"/>
    </row>
    <row r="7" spans="1:12" ht="28.5" x14ac:dyDescent="0.2">
      <c r="A7" s="354" t="s">
        <v>224</v>
      </c>
      <c r="B7" s="280" t="s">
        <v>225</v>
      </c>
      <c r="C7" s="255"/>
      <c r="D7" s="370" t="s">
        <v>221</v>
      </c>
      <c r="E7" s="335" t="s">
        <v>222</v>
      </c>
      <c r="F7" s="335">
        <v>2</v>
      </c>
      <c r="G7" s="354"/>
      <c r="H7" s="354"/>
      <c r="I7" s="354"/>
      <c r="J7" s="370" t="s">
        <v>226</v>
      </c>
      <c r="K7" s="256" t="s">
        <v>218</v>
      </c>
      <c r="L7" s="354"/>
    </row>
    <row r="8" spans="1:12" ht="28.5" x14ac:dyDescent="0.2">
      <c r="A8" s="279" t="s">
        <v>227</v>
      </c>
      <c r="B8" s="280" t="s">
        <v>228</v>
      </c>
      <c r="C8" s="255"/>
      <c r="D8" s="370" t="s">
        <v>221</v>
      </c>
      <c r="E8" s="335" t="s">
        <v>222</v>
      </c>
      <c r="F8" s="335">
        <v>2</v>
      </c>
      <c r="G8" s="354"/>
      <c r="H8" s="354"/>
      <c r="I8" s="354"/>
      <c r="J8" s="255" t="s">
        <v>229</v>
      </c>
      <c r="K8" s="256" t="s">
        <v>218</v>
      </c>
      <c r="L8" s="354"/>
    </row>
    <row r="9" spans="1:12" ht="28.5" x14ac:dyDescent="0.2">
      <c r="A9" s="354" t="s">
        <v>230</v>
      </c>
      <c r="B9" s="354" t="s">
        <v>231</v>
      </c>
      <c r="C9" s="370" t="s">
        <v>232</v>
      </c>
      <c r="D9" s="370" t="s">
        <v>233</v>
      </c>
      <c r="E9" s="335" t="s">
        <v>222</v>
      </c>
      <c r="F9" s="335">
        <v>8</v>
      </c>
      <c r="G9" s="354" t="s">
        <v>234</v>
      </c>
      <c r="H9" s="354" t="s">
        <v>1297</v>
      </c>
      <c r="I9" s="354" t="s">
        <v>230</v>
      </c>
      <c r="J9" s="251" t="str">
        <f>CONCATENATE("Value of ",I9)</f>
        <v>Value of UKPRN</v>
      </c>
      <c r="K9" s="256" t="s">
        <v>218</v>
      </c>
      <c r="L9" s="354"/>
    </row>
    <row r="10" spans="1:12" x14ac:dyDescent="0.2">
      <c r="A10" s="279" t="s">
        <v>244</v>
      </c>
      <c r="B10" s="279" t="s">
        <v>245</v>
      </c>
      <c r="C10" s="255" t="s">
        <v>232</v>
      </c>
      <c r="D10" s="370" t="s">
        <v>246</v>
      </c>
      <c r="E10" s="335" t="s">
        <v>216</v>
      </c>
      <c r="F10" s="335">
        <v>12</v>
      </c>
      <c r="G10" s="279" t="s">
        <v>238</v>
      </c>
      <c r="H10" s="354" t="s">
        <v>1297</v>
      </c>
      <c r="I10" s="279" t="s">
        <v>244</v>
      </c>
      <c r="J10" s="251" t="str">
        <f t="shared" ref="J10:J15" si="0">CONCATENATE("Value of ",I10)</f>
        <v>Value of LearnRefNumber</v>
      </c>
      <c r="K10" s="256" t="s">
        <v>218</v>
      </c>
      <c r="L10" s="279"/>
    </row>
    <row r="11" spans="1:12" x14ac:dyDescent="0.2">
      <c r="A11" s="287" t="s">
        <v>599</v>
      </c>
      <c r="B11" s="279" t="s">
        <v>600</v>
      </c>
      <c r="C11" s="255" t="s">
        <v>232</v>
      </c>
      <c r="D11" s="370" t="s">
        <v>290</v>
      </c>
      <c r="E11" s="335" t="s">
        <v>222</v>
      </c>
      <c r="F11" s="335">
        <v>2</v>
      </c>
      <c r="G11" s="287" t="s">
        <v>596</v>
      </c>
      <c r="H11" s="354" t="s">
        <v>1297</v>
      </c>
      <c r="I11" s="287" t="s">
        <v>599</v>
      </c>
      <c r="J11" s="251" t="str">
        <f t="shared" si="0"/>
        <v>Value of AimSeqNumber</v>
      </c>
      <c r="K11" s="256" t="s">
        <v>218</v>
      </c>
      <c r="L11" s="287"/>
    </row>
    <row r="12" spans="1:12" ht="28.5" x14ac:dyDescent="0.2">
      <c r="A12" s="404" t="s">
        <v>1298</v>
      </c>
      <c r="B12" s="354" t="s">
        <v>1299</v>
      </c>
      <c r="C12" s="255" t="s">
        <v>232</v>
      </c>
      <c r="D12" s="370" t="s">
        <v>1086</v>
      </c>
      <c r="E12" s="335" t="s">
        <v>216</v>
      </c>
      <c r="F12" s="335">
        <v>3</v>
      </c>
      <c r="G12" s="287" t="s">
        <v>1300</v>
      </c>
      <c r="H12" s="354" t="s">
        <v>1297</v>
      </c>
      <c r="I12" s="404" t="s">
        <v>1298</v>
      </c>
      <c r="J12" s="251" t="str">
        <f t="shared" si="0"/>
        <v>Value of AFinType</v>
      </c>
      <c r="K12" s="256" t="s">
        <v>1301</v>
      </c>
      <c r="L12" s="354"/>
    </row>
    <row r="13" spans="1:12" ht="313.5" x14ac:dyDescent="0.2">
      <c r="A13" s="404" t="s">
        <v>1302</v>
      </c>
      <c r="B13" s="354" t="s">
        <v>1303</v>
      </c>
      <c r="C13" s="255" t="s">
        <v>232</v>
      </c>
      <c r="D13" s="370" t="s">
        <v>290</v>
      </c>
      <c r="E13" s="335" t="s">
        <v>222</v>
      </c>
      <c r="F13" s="335">
        <v>2</v>
      </c>
      <c r="G13" s="287" t="s">
        <v>1300</v>
      </c>
      <c r="H13" s="354" t="s">
        <v>1297</v>
      </c>
      <c r="I13" s="404" t="s">
        <v>1302</v>
      </c>
      <c r="J13" s="251" t="str">
        <f t="shared" si="0"/>
        <v>Value of AFinCode</v>
      </c>
      <c r="K13" s="256" t="s">
        <v>1304</v>
      </c>
      <c r="L13" s="143"/>
    </row>
    <row r="14" spans="1:12" ht="28.5" x14ac:dyDescent="0.2">
      <c r="A14" s="404" t="s">
        <v>1305</v>
      </c>
      <c r="B14" s="354" t="s">
        <v>1306</v>
      </c>
      <c r="C14" s="255" t="s">
        <v>232</v>
      </c>
      <c r="D14" s="333" t="s">
        <v>256</v>
      </c>
      <c r="E14" s="335" t="s">
        <v>2</v>
      </c>
      <c r="F14" s="335">
        <v>10</v>
      </c>
      <c r="G14" s="287" t="s">
        <v>1300</v>
      </c>
      <c r="H14" s="354" t="s">
        <v>1297</v>
      </c>
      <c r="I14" s="404" t="s">
        <v>1305</v>
      </c>
      <c r="J14" s="251" t="str">
        <f t="shared" si="0"/>
        <v>Value of AFinDate</v>
      </c>
      <c r="K14" s="256" t="s">
        <v>218</v>
      </c>
      <c r="L14" s="268"/>
    </row>
    <row r="15" spans="1:12" ht="28.5" x14ac:dyDescent="0.2">
      <c r="A15" s="404" t="s">
        <v>1307</v>
      </c>
      <c r="B15" s="354" t="s">
        <v>1308</v>
      </c>
      <c r="C15" s="255" t="s">
        <v>232</v>
      </c>
      <c r="D15" s="333" t="s">
        <v>290</v>
      </c>
      <c r="E15" s="251" t="s">
        <v>222</v>
      </c>
      <c r="F15" s="251">
        <v>6</v>
      </c>
      <c r="G15" s="287" t="s">
        <v>1300</v>
      </c>
      <c r="H15" s="354" t="s">
        <v>1297</v>
      </c>
      <c r="I15" s="404" t="s">
        <v>1307</v>
      </c>
      <c r="J15" s="251" t="str">
        <f t="shared" si="0"/>
        <v>Value of AFinAmount</v>
      </c>
      <c r="K15" s="256" t="s">
        <v>218</v>
      </c>
      <c r="L15" s="268"/>
    </row>
    <row r="19" spans="1:12" s="59" customFormat="1" ht="15" x14ac:dyDescent="0.2">
      <c r="A19" s="325" t="s">
        <v>562</v>
      </c>
      <c r="B19" s="326"/>
      <c r="C19" s="327"/>
      <c r="D19" s="327"/>
      <c r="E19" s="327"/>
      <c r="F19" s="327"/>
      <c r="G19" s="328"/>
      <c r="H19" s="328"/>
      <c r="I19" s="326"/>
      <c r="J19" s="327"/>
      <c r="K19" s="326"/>
      <c r="L19" s="329"/>
    </row>
    <row r="20" spans="1:12" ht="28.5" x14ac:dyDescent="0.2">
      <c r="A20" s="633" t="s">
        <v>249</v>
      </c>
      <c r="B20" s="633" t="s">
        <v>250</v>
      </c>
      <c r="C20" s="546"/>
      <c r="D20" s="539" t="s">
        <v>233</v>
      </c>
      <c r="E20" s="533" t="s">
        <v>222</v>
      </c>
      <c r="F20" s="533">
        <v>10</v>
      </c>
      <c r="G20" s="633" t="s">
        <v>238</v>
      </c>
      <c r="H20" s="633" t="s">
        <v>235</v>
      </c>
      <c r="I20" s="633" t="s">
        <v>249</v>
      </c>
      <c r="J20" s="536" t="str">
        <f>CONCATENATE("Value of ",I20)</f>
        <v>Value of ULN</v>
      </c>
      <c r="K20" s="537" t="s">
        <v>218</v>
      </c>
      <c r="L20" s="633" t="s">
        <v>23929</v>
      </c>
    </row>
  </sheetData>
  <autoFilter ref="A4:L15" xr:uid="{00000000-0009-0000-0000-00000D000000}"/>
  <mergeCells count="1">
    <mergeCell ref="A1:C1"/>
  </mergeCells>
  <hyperlinks>
    <hyperlink ref="B11" location="attributeAimSeqNumber" display="attributeAimSeqNumber" xr:uid="{00000000-0004-0000-0D00-000000000000}"/>
  </hyperlinks>
  <pageMargins left="0.56999999999999995" right="0.51181102362204722" top="0.6692913385826772" bottom="0.62992125984251968" header="0.31496062992125984" footer="0.31496062992125984"/>
  <pageSetup paperSize="9" scale="62" fitToHeight="4" orientation="landscape" r:id="rId1"/>
  <headerFooter>
    <oddHeader>&amp;C&amp;F - &amp;A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L21"/>
  <sheetViews>
    <sheetView zoomScale="80" zoomScaleNormal="80" workbookViewId="0">
      <pane xSplit="1" ySplit="4" topLeftCell="B5" activePane="bottomRight" state="frozen"/>
      <selection pane="topRight" activeCell="B1" sqref="B1"/>
      <selection pane="bottomLeft" activeCell="A5" sqref="A5"/>
      <selection pane="bottomRight" activeCell="A21" sqref="A21:L21"/>
    </sheetView>
  </sheetViews>
  <sheetFormatPr defaultColWidth="26.5546875" defaultRowHeight="14.25" x14ac:dyDescent="0.2"/>
  <cols>
    <col min="1" max="1" width="16.21875" style="6" customWidth="1"/>
    <col min="2" max="2" width="21" style="6" customWidth="1"/>
    <col min="3" max="3" width="8.88671875" style="28" customWidth="1"/>
    <col min="4" max="4" width="10.88671875" style="28" customWidth="1"/>
    <col min="5" max="5" width="8.109375" style="28" customWidth="1"/>
    <col min="6" max="6" width="8.21875" style="28" bestFit="1" customWidth="1"/>
    <col min="7" max="7" width="10.6640625" style="6" customWidth="1"/>
    <col min="8" max="8" width="18.33203125" style="6" customWidth="1"/>
    <col min="9" max="9" width="16.109375" style="6" customWidth="1"/>
    <col min="10" max="10" width="21.33203125" style="6" customWidth="1"/>
    <col min="11" max="11" width="18.33203125" style="6" customWidth="1"/>
    <col min="12" max="12" width="8.44140625" style="6" customWidth="1"/>
    <col min="13" max="16384" width="26.5546875" style="6"/>
  </cols>
  <sheetData>
    <row r="1" spans="1:12" ht="29.1" customHeight="1" x14ac:dyDescent="0.2">
      <c r="A1" s="794" t="s">
        <v>57</v>
      </c>
      <c r="B1" s="795"/>
      <c r="C1" s="795"/>
      <c r="D1" s="138"/>
      <c r="E1" s="138"/>
      <c r="F1" s="138"/>
      <c r="G1" s="10"/>
      <c r="H1" s="10"/>
      <c r="I1" s="10"/>
      <c r="J1" s="10"/>
      <c r="K1" s="10"/>
      <c r="L1" s="11"/>
    </row>
    <row r="2" spans="1:12" ht="15" x14ac:dyDescent="0.2">
      <c r="A2" s="45"/>
      <c r="B2" s="45"/>
      <c r="C2" s="56"/>
      <c r="D2" s="56"/>
      <c r="E2" s="56"/>
      <c r="F2" s="56"/>
      <c r="G2" s="59"/>
      <c r="H2" s="59"/>
      <c r="I2" s="59"/>
      <c r="J2" s="59"/>
      <c r="K2" s="59"/>
      <c r="L2" s="59"/>
    </row>
    <row r="3" spans="1:12" ht="15" x14ac:dyDescent="0.2">
      <c r="A3" s="45"/>
      <c r="B3" s="45"/>
      <c r="C3" s="56"/>
      <c r="D3" s="56"/>
      <c r="E3" s="56"/>
      <c r="F3" s="56"/>
      <c r="G3" s="59"/>
      <c r="H3" s="59"/>
      <c r="I3" s="59"/>
      <c r="J3" s="59"/>
      <c r="K3" s="59"/>
      <c r="L3" s="59"/>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354" t="s">
        <v>214</v>
      </c>
      <c r="B5" s="280" t="s">
        <v>214</v>
      </c>
      <c r="C5" s="255"/>
      <c r="D5" s="370" t="s">
        <v>215</v>
      </c>
      <c r="E5" s="335" t="s">
        <v>216</v>
      </c>
      <c r="F5" s="335">
        <v>8</v>
      </c>
      <c r="G5" s="354"/>
      <c r="H5" s="354"/>
      <c r="I5" s="354"/>
      <c r="J5" s="370" t="s">
        <v>217</v>
      </c>
      <c r="K5" s="256" t="s">
        <v>218</v>
      </c>
      <c r="L5" s="354"/>
    </row>
    <row r="6" spans="1:12" x14ac:dyDescent="0.2">
      <c r="A6" s="354" t="s">
        <v>219</v>
      </c>
      <c r="B6" s="280" t="s">
        <v>220</v>
      </c>
      <c r="C6" s="255"/>
      <c r="D6" s="370" t="s">
        <v>221</v>
      </c>
      <c r="E6" s="335" t="s">
        <v>222</v>
      </c>
      <c r="F6" s="335">
        <v>2</v>
      </c>
      <c r="G6" s="354"/>
      <c r="H6" s="354"/>
      <c r="I6" s="354"/>
      <c r="J6" s="370" t="s">
        <v>223</v>
      </c>
      <c r="K6" s="256" t="s">
        <v>218</v>
      </c>
      <c r="L6" s="354"/>
    </row>
    <row r="7" spans="1:12" ht="28.5" x14ac:dyDescent="0.2">
      <c r="A7" s="354" t="s">
        <v>224</v>
      </c>
      <c r="B7" s="280" t="s">
        <v>225</v>
      </c>
      <c r="C7" s="255"/>
      <c r="D7" s="370" t="s">
        <v>221</v>
      </c>
      <c r="E7" s="335" t="s">
        <v>222</v>
      </c>
      <c r="F7" s="335">
        <v>2</v>
      </c>
      <c r="G7" s="354"/>
      <c r="H7" s="354"/>
      <c r="I7" s="354"/>
      <c r="J7" s="370" t="s">
        <v>226</v>
      </c>
      <c r="K7" s="256" t="s">
        <v>218</v>
      </c>
      <c r="L7" s="354"/>
    </row>
    <row r="8" spans="1:12" ht="28.5" x14ac:dyDescent="0.2">
      <c r="A8" s="279" t="s">
        <v>227</v>
      </c>
      <c r="B8" s="280" t="s">
        <v>228</v>
      </c>
      <c r="C8" s="255"/>
      <c r="D8" s="370" t="s">
        <v>221</v>
      </c>
      <c r="E8" s="335" t="s">
        <v>222</v>
      </c>
      <c r="F8" s="335">
        <v>2</v>
      </c>
      <c r="G8" s="354"/>
      <c r="H8" s="354"/>
      <c r="I8" s="354"/>
      <c r="J8" s="255" t="s">
        <v>229</v>
      </c>
      <c r="K8" s="256" t="s">
        <v>218</v>
      </c>
      <c r="L8" s="354"/>
    </row>
    <row r="9" spans="1:12" ht="28.5" x14ac:dyDescent="0.2">
      <c r="A9" s="354" t="s">
        <v>230</v>
      </c>
      <c r="B9" s="354" t="s">
        <v>231</v>
      </c>
      <c r="C9" s="370" t="s">
        <v>232</v>
      </c>
      <c r="D9" s="370" t="s">
        <v>233</v>
      </c>
      <c r="E9" s="335" t="s">
        <v>222</v>
      </c>
      <c r="F9" s="335">
        <v>8</v>
      </c>
      <c r="G9" s="354" t="s">
        <v>234</v>
      </c>
      <c r="H9" s="354" t="s">
        <v>1309</v>
      </c>
      <c r="I9" s="354" t="s">
        <v>230</v>
      </c>
      <c r="J9" s="251" t="str">
        <f>CONCATENATE("Value of ",I9)</f>
        <v>Value of UKPRN</v>
      </c>
      <c r="K9" s="256" t="s">
        <v>218</v>
      </c>
      <c r="L9" s="354"/>
    </row>
    <row r="10" spans="1:12" ht="28.5" x14ac:dyDescent="0.2">
      <c r="A10" s="279" t="s">
        <v>244</v>
      </c>
      <c r="B10" s="279" t="s">
        <v>245</v>
      </c>
      <c r="C10" s="255" t="s">
        <v>232</v>
      </c>
      <c r="D10" s="370" t="s">
        <v>246</v>
      </c>
      <c r="E10" s="335" t="s">
        <v>216</v>
      </c>
      <c r="F10" s="335">
        <v>12</v>
      </c>
      <c r="G10" s="279" t="s">
        <v>238</v>
      </c>
      <c r="H10" s="354" t="s">
        <v>1309</v>
      </c>
      <c r="I10" s="279" t="s">
        <v>244</v>
      </c>
      <c r="J10" s="251" t="str">
        <f t="shared" ref="J10:J14" si="0">CONCATENATE("Value of ",I10)</f>
        <v>Value of LearnRefNumber</v>
      </c>
      <c r="K10" s="256" t="s">
        <v>218</v>
      </c>
      <c r="L10" s="279"/>
    </row>
    <row r="11" spans="1:12" ht="28.5" x14ac:dyDescent="0.2">
      <c r="A11" s="287" t="s">
        <v>599</v>
      </c>
      <c r="B11" s="287" t="s">
        <v>600</v>
      </c>
      <c r="C11" s="250" t="s">
        <v>232</v>
      </c>
      <c r="D11" s="370" t="s">
        <v>290</v>
      </c>
      <c r="E11" s="335" t="s">
        <v>222</v>
      </c>
      <c r="F11" s="335">
        <v>2</v>
      </c>
      <c r="G11" s="287" t="s">
        <v>596</v>
      </c>
      <c r="H11" s="354" t="s">
        <v>1309</v>
      </c>
      <c r="I11" s="287" t="s">
        <v>599</v>
      </c>
      <c r="J11" s="251" t="str">
        <f t="shared" si="0"/>
        <v>Value of AimSeqNumber</v>
      </c>
      <c r="K11" s="256" t="s">
        <v>218</v>
      </c>
      <c r="L11" s="287"/>
    </row>
    <row r="12" spans="1:12" ht="57" x14ac:dyDescent="0.2">
      <c r="A12" s="354" t="s">
        <v>1310</v>
      </c>
      <c r="B12" s="354" t="s">
        <v>1311</v>
      </c>
      <c r="C12" s="250" t="s">
        <v>232</v>
      </c>
      <c r="D12" s="370" t="s">
        <v>256</v>
      </c>
      <c r="E12" s="335" t="s">
        <v>2</v>
      </c>
      <c r="F12" s="335">
        <v>10</v>
      </c>
      <c r="G12" s="287" t="s">
        <v>1312</v>
      </c>
      <c r="H12" s="354" t="s">
        <v>1309</v>
      </c>
      <c r="I12" s="354" t="s">
        <v>1310</v>
      </c>
      <c r="J12" s="251" t="str">
        <f t="shared" si="0"/>
        <v>Value of WorkPlaceStartDate</v>
      </c>
      <c r="K12" s="256" t="s">
        <v>218</v>
      </c>
      <c r="L12" s="354"/>
    </row>
    <row r="13" spans="1:12" ht="57" x14ac:dyDescent="0.2">
      <c r="A13" s="354" t="s">
        <v>1313</v>
      </c>
      <c r="B13" s="354" t="s">
        <v>1314</v>
      </c>
      <c r="C13" s="250" t="s">
        <v>232</v>
      </c>
      <c r="D13" s="370" t="s">
        <v>256</v>
      </c>
      <c r="E13" s="335" t="s">
        <v>2</v>
      </c>
      <c r="F13" s="335">
        <v>10</v>
      </c>
      <c r="G13" s="287" t="s">
        <v>1312</v>
      </c>
      <c r="H13" s="354" t="s">
        <v>1309</v>
      </c>
      <c r="I13" s="354" t="s">
        <v>1313</v>
      </c>
      <c r="J13" s="251" t="str">
        <f t="shared" si="0"/>
        <v>Value of WorkPlaceEndDate</v>
      </c>
      <c r="K13" s="256" t="s">
        <v>218</v>
      </c>
      <c r="L13" s="354"/>
    </row>
    <row r="14" spans="1:12" ht="57" x14ac:dyDescent="0.2">
      <c r="A14" s="354" t="s">
        <v>1315</v>
      </c>
      <c r="B14" s="354" t="s">
        <v>1316</v>
      </c>
      <c r="C14" s="370"/>
      <c r="D14" s="370" t="s">
        <v>290</v>
      </c>
      <c r="E14" s="335" t="s">
        <v>222</v>
      </c>
      <c r="F14" s="335">
        <v>4</v>
      </c>
      <c r="G14" s="287" t="s">
        <v>1312</v>
      </c>
      <c r="H14" s="354" t="s">
        <v>1309</v>
      </c>
      <c r="I14" s="354" t="s">
        <v>1315</v>
      </c>
      <c r="J14" s="251" t="str">
        <f t="shared" si="0"/>
        <v>Value of WorkPlaceHours</v>
      </c>
      <c r="K14" s="256" t="s">
        <v>218</v>
      </c>
      <c r="L14" s="354"/>
    </row>
    <row r="15" spans="1:12" ht="57" x14ac:dyDescent="0.2">
      <c r="A15" s="354" t="s">
        <v>1317</v>
      </c>
      <c r="B15" s="354" t="s">
        <v>1318</v>
      </c>
      <c r="C15" s="250" t="s">
        <v>232</v>
      </c>
      <c r="D15" s="370" t="s">
        <v>290</v>
      </c>
      <c r="E15" s="335" t="s">
        <v>222</v>
      </c>
      <c r="F15" s="335">
        <v>1</v>
      </c>
      <c r="G15" s="287" t="s">
        <v>1312</v>
      </c>
      <c r="H15" s="354" t="s">
        <v>1309</v>
      </c>
      <c r="I15" s="354" t="s">
        <v>1317</v>
      </c>
      <c r="J15" s="251" t="str">
        <f>CONCATENATE("Value of ",I15)</f>
        <v>Value of WorkPlaceMode</v>
      </c>
      <c r="K15" s="256" t="s">
        <v>1319</v>
      </c>
      <c r="L15" s="354"/>
    </row>
    <row r="16" spans="1:12" ht="57" x14ac:dyDescent="0.2">
      <c r="A16" s="354" t="s">
        <v>1320</v>
      </c>
      <c r="B16" s="354" t="s">
        <v>1321</v>
      </c>
      <c r="C16" s="250" t="s">
        <v>232</v>
      </c>
      <c r="D16" s="370" t="s">
        <v>290</v>
      </c>
      <c r="E16" s="251" t="s">
        <v>222</v>
      </c>
      <c r="F16" s="251">
        <v>9</v>
      </c>
      <c r="G16" s="287" t="s">
        <v>1312</v>
      </c>
      <c r="H16" s="354" t="s">
        <v>1309</v>
      </c>
      <c r="I16" s="354" t="s">
        <v>1322</v>
      </c>
      <c r="J16" s="251" t="str">
        <f>CONCATENATE("Value of ",I16)</f>
        <v>Value of WorkplaceEmpID</v>
      </c>
      <c r="K16" s="256" t="s">
        <v>218</v>
      </c>
      <c r="L16" s="354"/>
    </row>
    <row r="20" spans="1:12" s="59" customFormat="1" ht="15" x14ac:dyDescent="0.2">
      <c r="A20" s="325" t="s">
        <v>562</v>
      </c>
      <c r="B20" s="326"/>
      <c r="C20" s="327"/>
      <c r="D20" s="327"/>
      <c r="E20" s="327"/>
      <c r="F20" s="327"/>
      <c r="G20" s="328"/>
      <c r="H20" s="328"/>
      <c r="I20" s="326"/>
      <c r="J20" s="327"/>
      <c r="K20" s="326"/>
      <c r="L20" s="329"/>
    </row>
    <row r="21" spans="1:12" ht="28.5" x14ac:dyDescent="0.2">
      <c r="A21" s="633" t="s">
        <v>249</v>
      </c>
      <c r="B21" s="633" t="s">
        <v>250</v>
      </c>
      <c r="C21" s="546"/>
      <c r="D21" s="539" t="s">
        <v>233</v>
      </c>
      <c r="E21" s="533" t="s">
        <v>222</v>
      </c>
      <c r="F21" s="533">
        <v>10</v>
      </c>
      <c r="G21" s="633" t="s">
        <v>238</v>
      </c>
      <c r="H21" s="633" t="s">
        <v>235</v>
      </c>
      <c r="I21" s="633" t="s">
        <v>249</v>
      </c>
      <c r="J21" s="536" t="str">
        <f>CONCATENATE("Value of ",I21)</f>
        <v>Value of ULN</v>
      </c>
      <c r="K21" s="537" t="s">
        <v>218</v>
      </c>
      <c r="L21" s="633" t="s">
        <v>23929</v>
      </c>
    </row>
  </sheetData>
  <autoFilter ref="A4:L16" xr:uid="{00000000-0009-0000-0000-00000E000000}"/>
  <mergeCells count="1">
    <mergeCell ref="A1:C1"/>
  </mergeCells>
  <hyperlinks>
    <hyperlink ref="B16" location="attributeWorkPlaceEmpId" display="attributeWorkPlaceEmpId" xr:uid="{00000000-0004-0000-0E00-000000000000}"/>
  </hyperlinks>
  <pageMargins left="0.51181102362204722"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L56"/>
  <sheetViews>
    <sheetView zoomScale="80" zoomScaleNormal="80" workbookViewId="0">
      <pane xSplit="1" ySplit="4" topLeftCell="B40" activePane="bottomRight" state="frozen"/>
      <selection pane="topRight" activeCell="B1" sqref="B1"/>
      <selection pane="bottomLeft" activeCell="A5" sqref="A5"/>
      <selection pane="bottomRight" activeCell="I32" sqref="I32"/>
    </sheetView>
  </sheetViews>
  <sheetFormatPr defaultColWidth="8.88671875" defaultRowHeight="15" x14ac:dyDescent="0.2"/>
  <cols>
    <col min="1" max="1" width="40.77734375" style="87" customWidth="1"/>
    <col min="2" max="2" width="35.109375" style="87" customWidth="1"/>
    <col min="3" max="3" width="7.5546875" style="134" bestFit="1" customWidth="1"/>
    <col min="4" max="4" width="12.109375" style="134" customWidth="1"/>
    <col min="5" max="5" width="7.44140625" style="134" customWidth="1"/>
    <col min="6" max="6" width="8.6640625" style="134" customWidth="1"/>
    <col min="7" max="7" width="8.6640625" style="131" customWidth="1"/>
    <col min="8" max="8" width="19.6640625" style="134" customWidth="1"/>
    <col min="9" max="9" width="20.109375" style="134" customWidth="1"/>
    <col min="10" max="10" width="22.44140625" style="134" customWidth="1"/>
    <col min="11" max="11" width="8.6640625" style="131" customWidth="1"/>
    <col min="12" max="12" width="8.77734375" style="87" customWidth="1"/>
    <col min="13" max="13" width="8.88671875" style="87" customWidth="1"/>
    <col min="14" max="14" width="8.88671875" style="87"/>
    <col min="15" max="15" width="57.109375" style="87" bestFit="1" customWidth="1"/>
    <col min="16" max="16384" width="8.88671875" style="87"/>
  </cols>
  <sheetData>
    <row r="1" spans="1:12" ht="32.1" customHeight="1" x14ac:dyDescent="0.2">
      <c r="A1" s="84" t="s">
        <v>59</v>
      </c>
      <c r="B1" s="83" t="s">
        <v>1323</v>
      </c>
      <c r="C1" s="128"/>
      <c r="D1" s="128"/>
      <c r="E1" s="128"/>
      <c r="F1" s="128"/>
      <c r="G1" s="129"/>
      <c r="H1" s="128"/>
      <c r="I1" s="128"/>
      <c r="J1" s="128"/>
      <c r="K1" s="129"/>
      <c r="L1" s="130"/>
    </row>
    <row r="3" spans="1:12" x14ac:dyDescent="0.2">
      <c r="A3" s="172"/>
      <c r="B3" s="172"/>
      <c r="C3" s="173"/>
      <c r="D3" s="173"/>
      <c r="E3" s="173"/>
      <c r="F3" s="173"/>
      <c r="G3" s="174"/>
      <c r="H3" s="173"/>
      <c r="I3" s="173"/>
      <c r="J3" s="173"/>
      <c r="K3" s="174"/>
      <c r="L3" s="172"/>
    </row>
    <row r="4" spans="1:12" s="26" customFormat="1" ht="30" x14ac:dyDescent="0.2">
      <c r="A4" s="276" t="s">
        <v>7</v>
      </c>
      <c r="B4" s="277" t="s">
        <v>11</v>
      </c>
      <c r="C4" s="277" t="s">
        <v>13</v>
      </c>
      <c r="D4" s="276" t="s">
        <v>15</v>
      </c>
      <c r="E4" s="276" t="s">
        <v>213</v>
      </c>
      <c r="F4" s="276" t="s">
        <v>19</v>
      </c>
      <c r="G4" s="277" t="s">
        <v>21</v>
      </c>
      <c r="H4" s="276" t="s">
        <v>23</v>
      </c>
      <c r="I4" s="276" t="s">
        <v>25</v>
      </c>
      <c r="J4" s="277" t="s">
        <v>1324</v>
      </c>
      <c r="K4" s="276" t="s">
        <v>29</v>
      </c>
      <c r="L4" s="276" t="s">
        <v>31</v>
      </c>
    </row>
    <row r="5" spans="1:12" ht="28.5" x14ac:dyDescent="0.2">
      <c r="A5" s="405" t="s">
        <v>230</v>
      </c>
      <c r="B5" s="354" t="s">
        <v>231</v>
      </c>
      <c r="C5" s="406" t="s">
        <v>232</v>
      </c>
      <c r="D5" s="406" t="s">
        <v>233</v>
      </c>
      <c r="E5" s="255" t="s">
        <v>222</v>
      </c>
      <c r="F5" s="255">
        <v>8</v>
      </c>
      <c r="G5" s="374" t="s">
        <v>234</v>
      </c>
      <c r="H5" s="405" t="s">
        <v>1325</v>
      </c>
      <c r="I5" s="405" t="s">
        <v>230</v>
      </c>
      <c r="J5" s="251" t="str">
        <f>CONCATENATE("Value of ",I5)</f>
        <v>Value of UKPRN</v>
      </c>
      <c r="K5" s="280" t="s">
        <v>218</v>
      </c>
      <c r="L5" s="255"/>
    </row>
    <row r="6" spans="1:12" ht="28.5" x14ac:dyDescent="0.2">
      <c r="A6" s="405" t="s">
        <v>244</v>
      </c>
      <c r="B6" s="405" t="s">
        <v>245</v>
      </c>
      <c r="C6" s="406" t="s">
        <v>232</v>
      </c>
      <c r="D6" s="406" t="s">
        <v>246</v>
      </c>
      <c r="E6" s="255" t="s">
        <v>216</v>
      </c>
      <c r="F6" s="255">
        <v>12</v>
      </c>
      <c r="G6" s="280" t="s">
        <v>238</v>
      </c>
      <c r="H6" s="405" t="s">
        <v>1325</v>
      </c>
      <c r="I6" s="405" t="s">
        <v>244</v>
      </c>
      <c r="J6" s="251" t="str">
        <f t="shared" ref="J6:J52" si="0">CONCATENATE("Value of ",I6)</f>
        <v>Value of LearnRefNumber</v>
      </c>
      <c r="K6" s="280" t="s">
        <v>218</v>
      </c>
      <c r="L6" s="255"/>
    </row>
    <row r="7" spans="1:12" ht="28.5" x14ac:dyDescent="0.2">
      <c r="A7" s="405" t="s">
        <v>599</v>
      </c>
      <c r="B7" s="405" t="s">
        <v>600</v>
      </c>
      <c r="C7" s="406" t="s">
        <v>232</v>
      </c>
      <c r="D7" s="406" t="s">
        <v>290</v>
      </c>
      <c r="E7" s="255" t="s">
        <v>222</v>
      </c>
      <c r="F7" s="255">
        <v>2</v>
      </c>
      <c r="G7" s="280" t="s">
        <v>596</v>
      </c>
      <c r="H7" s="405" t="s">
        <v>1325</v>
      </c>
      <c r="I7" s="405" t="s">
        <v>599</v>
      </c>
      <c r="J7" s="251" t="str">
        <f t="shared" si="0"/>
        <v>Value of AimSeqNumber</v>
      </c>
      <c r="K7" s="280" t="s">
        <v>218</v>
      </c>
      <c r="L7" s="255"/>
    </row>
    <row r="8" spans="1:12" ht="28.5" x14ac:dyDescent="0.2">
      <c r="A8" s="407" t="s">
        <v>1326</v>
      </c>
      <c r="B8" s="407" t="s">
        <v>1327</v>
      </c>
      <c r="C8" s="408"/>
      <c r="D8" s="408" t="s">
        <v>290</v>
      </c>
      <c r="E8" s="408" t="s">
        <v>222</v>
      </c>
      <c r="F8" s="408">
        <v>5</v>
      </c>
      <c r="G8" s="409"/>
      <c r="H8" s="407" t="s">
        <v>1325</v>
      </c>
      <c r="I8" s="407" t="s">
        <v>1326</v>
      </c>
      <c r="J8" s="410" t="str">
        <f>CONCATENATE("Value of ",I8)</f>
        <v>Value of ActualDaysIL</v>
      </c>
      <c r="K8" s="411" t="s">
        <v>218</v>
      </c>
      <c r="L8" s="408"/>
    </row>
    <row r="9" spans="1:12" ht="28.5" x14ac:dyDescent="0.2">
      <c r="A9" s="405" t="s">
        <v>1328</v>
      </c>
      <c r="B9" s="405" t="s">
        <v>1329</v>
      </c>
      <c r="C9" s="406"/>
      <c r="D9" s="406" t="s">
        <v>290</v>
      </c>
      <c r="E9" s="406" t="s">
        <v>222</v>
      </c>
      <c r="F9" s="406">
        <v>3</v>
      </c>
      <c r="G9" s="412"/>
      <c r="H9" s="405" t="s">
        <v>1325</v>
      </c>
      <c r="I9" s="405" t="s">
        <v>1328</v>
      </c>
      <c r="J9" s="251" t="str">
        <f t="shared" si="0"/>
        <v>Value of ActualNumInstalm</v>
      </c>
      <c r="K9" s="280" t="s">
        <v>218</v>
      </c>
      <c r="L9" s="406"/>
    </row>
    <row r="10" spans="1:12" ht="28.5" x14ac:dyDescent="0.2">
      <c r="A10" s="405" t="s">
        <v>1330</v>
      </c>
      <c r="B10" s="405" t="s">
        <v>1331</v>
      </c>
      <c r="C10" s="406"/>
      <c r="D10" s="406" t="s">
        <v>256</v>
      </c>
      <c r="E10" s="406" t="s">
        <v>2</v>
      </c>
      <c r="F10" s="406">
        <v>10</v>
      </c>
      <c r="G10" s="412"/>
      <c r="H10" s="405" t="s">
        <v>1325</v>
      </c>
      <c r="I10" s="405" t="s">
        <v>1330</v>
      </c>
      <c r="J10" s="251" t="str">
        <f t="shared" si="0"/>
        <v>Value of AdjStartDate</v>
      </c>
      <c r="K10" s="280" t="s">
        <v>218</v>
      </c>
      <c r="L10" s="406"/>
    </row>
    <row r="11" spans="1:12" ht="28.5" x14ac:dyDescent="0.2">
      <c r="A11" s="405" t="s">
        <v>1332</v>
      </c>
      <c r="B11" s="405" t="s">
        <v>1333</v>
      </c>
      <c r="C11" s="406"/>
      <c r="D11" s="406" t="s">
        <v>290</v>
      </c>
      <c r="E11" s="406" t="s">
        <v>222</v>
      </c>
      <c r="F11" s="406">
        <v>3</v>
      </c>
      <c r="G11" s="412"/>
      <c r="H11" s="405" t="s">
        <v>1325</v>
      </c>
      <c r="I11" s="405" t="s">
        <v>1332</v>
      </c>
      <c r="J11" s="251" t="str">
        <f t="shared" si="0"/>
        <v>Value of AgeAtProgStart</v>
      </c>
      <c r="K11" s="280" t="s">
        <v>218</v>
      </c>
      <c r="L11" s="406"/>
    </row>
    <row r="12" spans="1:12" ht="28.5" x14ac:dyDescent="0.2">
      <c r="A12" s="405" t="s">
        <v>1334</v>
      </c>
      <c r="B12" s="405" t="s">
        <v>1335</v>
      </c>
      <c r="C12" s="413"/>
      <c r="D12" s="413" t="s">
        <v>256</v>
      </c>
      <c r="E12" s="413" t="s">
        <v>2</v>
      </c>
      <c r="F12" s="413">
        <v>10</v>
      </c>
      <c r="G12" s="414"/>
      <c r="H12" s="405" t="s">
        <v>1325</v>
      </c>
      <c r="I12" s="405" t="s">
        <v>1334</v>
      </c>
      <c r="J12" s="251" t="str">
        <f t="shared" si="0"/>
        <v>Value of AppAdjLearnStartDate</v>
      </c>
      <c r="K12" s="280" t="s">
        <v>218</v>
      </c>
      <c r="L12" s="413"/>
    </row>
    <row r="13" spans="1:12" ht="42.75" x14ac:dyDescent="0.2">
      <c r="A13" s="353" t="s">
        <v>1336</v>
      </c>
      <c r="B13" s="405" t="s">
        <v>1337</v>
      </c>
      <c r="C13" s="406"/>
      <c r="D13" s="406" t="s">
        <v>256</v>
      </c>
      <c r="E13" s="406" t="s">
        <v>2</v>
      </c>
      <c r="F13" s="415">
        <v>10</v>
      </c>
      <c r="G13" s="416"/>
      <c r="H13" s="405" t="s">
        <v>1325</v>
      </c>
      <c r="I13" s="132" t="s">
        <v>1336</v>
      </c>
      <c r="J13" s="251" t="str">
        <f t="shared" si="0"/>
        <v>Value of AppAdjLearnStartDateMatchPathway</v>
      </c>
      <c r="K13" s="280" t="s">
        <v>218</v>
      </c>
      <c r="L13" s="415"/>
    </row>
    <row r="14" spans="1:12" ht="28.5" x14ac:dyDescent="0.2">
      <c r="A14" s="405" t="s">
        <v>1338</v>
      </c>
      <c r="B14" s="405" t="s">
        <v>1339</v>
      </c>
      <c r="C14" s="406"/>
      <c r="D14" s="406" t="s">
        <v>256</v>
      </c>
      <c r="E14" s="406" t="s">
        <v>2</v>
      </c>
      <c r="F14" s="406">
        <v>10</v>
      </c>
      <c r="G14" s="412"/>
      <c r="H14" s="405" t="s">
        <v>1325</v>
      </c>
      <c r="I14" s="405" t="s">
        <v>1338</v>
      </c>
      <c r="J14" s="251" t="str">
        <f t="shared" si="0"/>
        <v>Value of ApplicCompDate</v>
      </c>
      <c r="K14" s="280" t="s">
        <v>218</v>
      </c>
      <c r="L14" s="406"/>
    </row>
    <row r="15" spans="1:12" ht="28.5" x14ac:dyDescent="0.2">
      <c r="A15" s="405" t="s">
        <v>1340</v>
      </c>
      <c r="B15" s="405" t="s">
        <v>1341</v>
      </c>
      <c r="C15" s="406"/>
      <c r="D15" s="406" t="s">
        <v>1342</v>
      </c>
      <c r="E15" s="255" t="s">
        <v>384</v>
      </c>
      <c r="F15" s="406" t="s">
        <v>1343</v>
      </c>
      <c r="G15" s="412"/>
      <c r="H15" s="405" t="s">
        <v>1325</v>
      </c>
      <c r="I15" s="405" t="s">
        <v>1340</v>
      </c>
      <c r="J15" s="251" t="str">
        <f t="shared" si="0"/>
        <v>Value of CombinedAdjProp</v>
      </c>
      <c r="K15" s="280" t="s">
        <v>218</v>
      </c>
      <c r="L15" s="406"/>
    </row>
    <row r="16" spans="1:12" ht="28.5" x14ac:dyDescent="0.2">
      <c r="A16" s="405" t="s">
        <v>1344</v>
      </c>
      <c r="B16" s="405" t="s">
        <v>1344</v>
      </c>
      <c r="C16" s="406"/>
      <c r="D16" s="406" t="s">
        <v>290</v>
      </c>
      <c r="E16" s="255" t="s">
        <v>1345</v>
      </c>
      <c r="F16" s="406">
        <v>1</v>
      </c>
      <c r="G16" s="412"/>
      <c r="H16" s="405" t="s">
        <v>1325</v>
      </c>
      <c r="I16" s="405" t="s">
        <v>1344</v>
      </c>
      <c r="J16" s="251" t="str">
        <f t="shared" si="0"/>
        <v>Value of Completed</v>
      </c>
      <c r="K16" s="280" t="s">
        <v>218</v>
      </c>
      <c r="L16" s="406"/>
    </row>
    <row r="17" spans="1:12" ht="28.5" x14ac:dyDescent="0.2">
      <c r="A17" s="405" t="s">
        <v>1346</v>
      </c>
      <c r="B17" s="405" t="s">
        <v>1347</v>
      </c>
      <c r="C17" s="406"/>
      <c r="D17" s="406" t="s">
        <v>256</v>
      </c>
      <c r="E17" s="406" t="s">
        <v>2</v>
      </c>
      <c r="F17" s="406">
        <v>10</v>
      </c>
      <c r="G17" s="412"/>
      <c r="H17" s="405" t="s">
        <v>1325</v>
      </c>
      <c r="I17" s="405" t="s">
        <v>1346</v>
      </c>
      <c r="J17" s="251" t="str">
        <f t="shared" si="0"/>
        <v>Value of FirstIncentiveThresholdDate</v>
      </c>
      <c r="K17" s="280" t="s">
        <v>218</v>
      </c>
      <c r="L17" s="406"/>
    </row>
    <row r="18" spans="1:12" ht="28.5" x14ac:dyDescent="0.2">
      <c r="A18" s="405" t="s">
        <v>1348</v>
      </c>
      <c r="B18" s="405" t="s">
        <v>851</v>
      </c>
      <c r="C18" s="406"/>
      <c r="D18" s="406" t="s">
        <v>290</v>
      </c>
      <c r="E18" s="255" t="s">
        <v>1345</v>
      </c>
      <c r="F18" s="406">
        <v>1</v>
      </c>
      <c r="G18" s="412"/>
      <c r="H18" s="405" t="s">
        <v>1325</v>
      </c>
      <c r="I18" s="405" t="s">
        <v>1348</v>
      </c>
      <c r="J18" s="251" t="str">
        <f t="shared" si="0"/>
        <v>Value of FundStart</v>
      </c>
      <c r="K18" s="280" t="s">
        <v>218</v>
      </c>
      <c r="L18" s="406"/>
    </row>
    <row r="19" spans="1:12" ht="42.75" x14ac:dyDescent="0.2">
      <c r="A19" s="405" t="s">
        <v>1349</v>
      </c>
      <c r="B19" s="405" t="s">
        <v>1350</v>
      </c>
      <c r="C19" s="406"/>
      <c r="D19" s="406" t="s">
        <v>1342</v>
      </c>
      <c r="E19" s="255" t="s">
        <v>384</v>
      </c>
      <c r="F19" s="406" t="s">
        <v>1343</v>
      </c>
      <c r="G19" s="412"/>
      <c r="H19" s="405" t="s">
        <v>1325</v>
      </c>
      <c r="I19" s="405" t="s">
        <v>1349</v>
      </c>
      <c r="J19" s="251" t="str">
        <f t="shared" si="0"/>
        <v>Value of LDApplic1618FrameworkUpliftTotalActEarnings</v>
      </c>
      <c r="K19" s="280" t="s">
        <v>218</v>
      </c>
      <c r="L19" s="406"/>
    </row>
    <row r="20" spans="1:12" ht="28.5" x14ac:dyDescent="0.2">
      <c r="A20" s="405" t="s">
        <v>605</v>
      </c>
      <c r="B20" s="405" t="s">
        <v>1351</v>
      </c>
      <c r="C20" s="406"/>
      <c r="D20" s="406" t="s">
        <v>215</v>
      </c>
      <c r="E20" s="406" t="s">
        <v>216</v>
      </c>
      <c r="F20" s="406">
        <v>8</v>
      </c>
      <c r="G20" s="412" t="s">
        <v>596</v>
      </c>
      <c r="H20" s="405" t="s">
        <v>1325</v>
      </c>
      <c r="I20" s="405" t="s">
        <v>605</v>
      </c>
      <c r="J20" s="251" t="str">
        <f t="shared" si="0"/>
        <v>Value of LearnAimRef</v>
      </c>
      <c r="K20" s="280" t="s">
        <v>218</v>
      </c>
      <c r="L20" s="406"/>
    </row>
    <row r="21" spans="1:12" ht="28.5" x14ac:dyDescent="0.2">
      <c r="A21" s="405" t="s">
        <v>1352</v>
      </c>
      <c r="B21" s="405" t="s">
        <v>1353</v>
      </c>
      <c r="C21" s="406"/>
      <c r="D21" s="406" t="s">
        <v>290</v>
      </c>
      <c r="E21" s="255" t="s">
        <v>1345</v>
      </c>
      <c r="F21" s="406">
        <v>1</v>
      </c>
      <c r="G21" s="412"/>
      <c r="H21" s="405" t="s">
        <v>1325</v>
      </c>
      <c r="I21" s="405" t="s">
        <v>1352</v>
      </c>
      <c r="J21" s="251" t="str">
        <f t="shared" si="0"/>
        <v>Value of LearnDel1618AtStart</v>
      </c>
      <c r="K21" s="280" t="s">
        <v>218</v>
      </c>
      <c r="L21" s="406"/>
    </row>
    <row r="22" spans="1:12" ht="28.5" x14ac:dyDescent="0.2">
      <c r="A22" s="405" t="s">
        <v>1354</v>
      </c>
      <c r="B22" s="405" t="s">
        <v>1355</v>
      </c>
      <c r="C22" s="406"/>
      <c r="D22" s="406" t="s">
        <v>290</v>
      </c>
      <c r="E22" s="406" t="s">
        <v>222</v>
      </c>
      <c r="F22" s="406">
        <v>5</v>
      </c>
      <c r="G22" s="412"/>
      <c r="H22" s="405" t="s">
        <v>1325</v>
      </c>
      <c r="I22" s="405" t="s">
        <v>1354</v>
      </c>
      <c r="J22" s="251" t="str">
        <f t="shared" si="0"/>
        <v>Value of LearnDelAppAccDaysIL</v>
      </c>
      <c r="K22" s="280" t="s">
        <v>218</v>
      </c>
      <c r="L22" s="406"/>
    </row>
    <row r="23" spans="1:12" ht="42.75" x14ac:dyDescent="0.2">
      <c r="A23" s="405" t="s">
        <v>1356</v>
      </c>
      <c r="B23" s="405" t="s">
        <v>1357</v>
      </c>
      <c r="C23" s="406"/>
      <c r="D23" s="406" t="s">
        <v>1342</v>
      </c>
      <c r="E23" s="255" t="s">
        <v>384</v>
      </c>
      <c r="F23" s="406" t="s">
        <v>1343</v>
      </c>
      <c r="G23" s="412"/>
      <c r="H23" s="405" t="s">
        <v>1325</v>
      </c>
      <c r="I23" s="405" t="s">
        <v>1356</v>
      </c>
      <c r="J23" s="251" t="str">
        <f t="shared" si="0"/>
        <v>Value of LearnDelApplicDisadvAmount</v>
      </c>
      <c r="K23" s="280" t="s">
        <v>218</v>
      </c>
      <c r="L23" s="406"/>
    </row>
    <row r="24" spans="1:12" ht="42.75" x14ac:dyDescent="0.2">
      <c r="A24" s="405" t="s">
        <v>1358</v>
      </c>
      <c r="B24" s="405" t="s">
        <v>1359</v>
      </c>
      <c r="C24" s="406"/>
      <c r="D24" s="406" t="s">
        <v>1342</v>
      </c>
      <c r="E24" s="255" t="s">
        <v>384</v>
      </c>
      <c r="F24" s="406" t="s">
        <v>1343</v>
      </c>
      <c r="G24" s="412"/>
      <c r="H24" s="405" t="s">
        <v>1325</v>
      </c>
      <c r="I24" s="405" t="s">
        <v>1358</v>
      </c>
      <c r="J24" s="251" t="str">
        <f t="shared" si="0"/>
        <v>Value of LearnDelApplicEmp1618Incentive</v>
      </c>
      <c r="K24" s="280" t="s">
        <v>218</v>
      </c>
      <c r="L24" s="406"/>
    </row>
    <row r="25" spans="1:12" ht="28.5" x14ac:dyDescent="0.2">
      <c r="A25" s="405" t="s">
        <v>1360</v>
      </c>
      <c r="B25" s="405" t="s">
        <v>1361</v>
      </c>
      <c r="C25" s="406"/>
      <c r="D25" s="406" t="s">
        <v>256</v>
      </c>
      <c r="E25" s="406" t="s">
        <v>2</v>
      </c>
      <c r="F25" s="406">
        <v>10</v>
      </c>
      <c r="G25" s="412"/>
      <c r="H25" s="405" t="s">
        <v>1325</v>
      </c>
      <c r="I25" s="405" t="s">
        <v>1360</v>
      </c>
      <c r="J25" s="251" t="str">
        <f t="shared" si="0"/>
        <v>Value of LearnDelApplicEmpDate</v>
      </c>
      <c r="K25" s="280" t="s">
        <v>218</v>
      </c>
      <c r="L25" s="406"/>
    </row>
    <row r="26" spans="1:12" ht="42.75" x14ac:dyDescent="0.2">
      <c r="A26" s="405" t="s">
        <v>1362</v>
      </c>
      <c r="B26" s="405" t="s">
        <v>1363</v>
      </c>
      <c r="C26" s="406"/>
      <c r="D26" s="406" t="s">
        <v>1342</v>
      </c>
      <c r="E26" s="255" t="s">
        <v>384</v>
      </c>
      <c r="F26" s="406" t="s">
        <v>1343</v>
      </c>
      <c r="G26" s="412"/>
      <c r="H26" s="405" t="s">
        <v>1325</v>
      </c>
      <c r="I26" s="405" t="s">
        <v>1362</v>
      </c>
      <c r="J26" s="251" t="str">
        <f t="shared" si="0"/>
        <v>Value of LearnDelApplicProv1618FrameworkUplift</v>
      </c>
      <c r="K26" s="280" t="s">
        <v>218</v>
      </c>
      <c r="L26" s="406"/>
    </row>
    <row r="27" spans="1:12" ht="42.75" x14ac:dyDescent="0.2">
      <c r="A27" s="405" t="s">
        <v>1364</v>
      </c>
      <c r="B27" s="405" t="s">
        <v>1365</v>
      </c>
      <c r="C27" s="406"/>
      <c r="D27" s="406" t="s">
        <v>1342</v>
      </c>
      <c r="E27" s="255" t="s">
        <v>384</v>
      </c>
      <c r="F27" s="406" t="s">
        <v>1343</v>
      </c>
      <c r="G27" s="412"/>
      <c r="H27" s="405" t="s">
        <v>1325</v>
      </c>
      <c r="I27" s="405" t="s">
        <v>1364</v>
      </c>
      <c r="J27" s="251" t="str">
        <f t="shared" si="0"/>
        <v>Value of LearnDelApplicProv1618Incentive</v>
      </c>
      <c r="K27" s="280" t="s">
        <v>218</v>
      </c>
      <c r="L27" s="406"/>
    </row>
    <row r="28" spans="1:12" ht="28.5" x14ac:dyDescent="0.2">
      <c r="A28" s="405" t="s">
        <v>1366</v>
      </c>
      <c r="B28" s="405" t="s">
        <v>1367</v>
      </c>
      <c r="C28" s="406"/>
      <c r="D28" s="406" t="s">
        <v>290</v>
      </c>
      <c r="E28" s="406" t="s">
        <v>222</v>
      </c>
      <c r="F28" s="406">
        <v>5</v>
      </c>
      <c r="G28" s="412"/>
      <c r="H28" s="405" t="s">
        <v>1325</v>
      </c>
      <c r="I28" s="405" t="s">
        <v>1366</v>
      </c>
      <c r="J28" s="251" t="str">
        <f t="shared" si="0"/>
        <v>Value of LearnDelAppPrevAccDaysIL</v>
      </c>
      <c r="K28" s="280" t="s">
        <v>218</v>
      </c>
      <c r="L28" s="406"/>
    </row>
    <row r="29" spans="1:12" ht="28.5" x14ac:dyDescent="0.2">
      <c r="A29" s="405" t="s">
        <v>1368</v>
      </c>
      <c r="B29" s="405" t="s">
        <v>1369</v>
      </c>
      <c r="C29" s="406"/>
      <c r="D29" s="406" t="s">
        <v>1342</v>
      </c>
      <c r="E29" s="255" t="s">
        <v>384</v>
      </c>
      <c r="F29" s="406" t="s">
        <v>1343</v>
      </c>
      <c r="G29" s="412"/>
      <c r="H29" s="405" t="s">
        <v>1325</v>
      </c>
      <c r="I29" s="405" t="s">
        <v>1368</v>
      </c>
      <c r="J29" s="251" t="str">
        <f t="shared" si="0"/>
        <v>Value of LearnDelDisadAmount</v>
      </c>
      <c r="K29" s="280" t="s">
        <v>218</v>
      </c>
      <c r="L29" s="406"/>
    </row>
    <row r="30" spans="1:12" ht="28.5" x14ac:dyDescent="0.2">
      <c r="A30" s="405" t="s">
        <v>1370</v>
      </c>
      <c r="B30" s="405" t="s">
        <v>1371</v>
      </c>
      <c r="C30" s="406"/>
      <c r="D30" s="406" t="s">
        <v>290</v>
      </c>
      <c r="E30" s="255" t="s">
        <v>1345</v>
      </c>
      <c r="F30" s="406">
        <v>1</v>
      </c>
      <c r="G30" s="412"/>
      <c r="H30" s="405" t="s">
        <v>1325</v>
      </c>
      <c r="I30" s="405" t="s">
        <v>1370</v>
      </c>
      <c r="J30" s="251" t="str">
        <f t="shared" si="0"/>
        <v>Value of LearnDelEligDisadvPayment</v>
      </c>
      <c r="K30" s="280" t="s">
        <v>218</v>
      </c>
      <c r="L30" s="406"/>
    </row>
    <row r="31" spans="1:12" ht="42.75" x14ac:dyDescent="0.2">
      <c r="A31" s="353" t="s">
        <v>1372</v>
      </c>
      <c r="B31" s="353" t="s">
        <v>1373</v>
      </c>
      <c r="C31" s="406"/>
      <c r="D31" s="406" t="s">
        <v>290</v>
      </c>
      <c r="E31" s="406" t="s">
        <v>222</v>
      </c>
      <c r="F31" s="406">
        <v>5</v>
      </c>
      <c r="G31" s="412"/>
      <c r="H31" s="405" t="s">
        <v>1325</v>
      </c>
      <c r="I31" s="353" t="s">
        <v>1372</v>
      </c>
      <c r="J31" s="251" t="str">
        <f>CONCATENATE("Value of ",I31)</f>
        <v>Value of LearnDelEmpIdFirstAdditionalPaymentThreshold</v>
      </c>
      <c r="K31" s="280" t="s">
        <v>218</v>
      </c>
      <c r="L31" s="406"/>
    </row>
    <row r="32" spans="1:12" ht="42.75" x14ac:dyDescent="0.2">
      <c r="A32" s="353" t="s">
        <v>1374</v>
      </c>
      <c r="B32" s="353" t="s">
        <v>1375</v>
      </c>
      <c r="C32" s="406"/>
      <c r="D32" s="406" t="s">
        <v>290</v>
      </c>
      <c r="E32" s="406" t="s">
        <v>222</v>
      </c>
      <c r="F32" s="406">
        <v>5</v>
      </c>
      <c r="G32" s="412"/>
      <c r="H32" s="405" t="s">
        <v>1325</v>
      </c>
      <c r="I32" s="353" t="s">
        <v>1374</v>
      </c>
      <c r="J32" s="251" t="str">
        <f>CONCATENATE("Value of ",I32)</f>
        <v>Value of LearnDelEmpIdSecondAdditionalPaymentThreshold</v>
      </c>
      <c r="K32" s="280" t="s">
        <v>218</v>
      </c>
      <c r="L32" s="406"/>
    </row>
    <row r="33" spans="1:12" ht="28.5" x14ac:dyDescent="0.2">
      <c r="A33" s="405" t="s">
        <v>1376</v>
      </c>
      <c r="B33" s="405" t="s">
        <v>1377</v>
      </c>
      <c r="C33" s="406"/>
      <c r="D33" s="406" t="s">
        <v>290</v>
      </c>
      <c r="E33" s="406" t="s">
        <v>222</v>
      </c>
      <c r="F33" s="406">
        <v>5</v>
      </c>
      <c r="G33" s="412"/>
      <c r="H33" s="405" t="s">
        <v>1325</v>
      </c>
      <c r="I33" s="405" t="s">
        <v>1376</v>
      </c>
      <c r="J33" s="251" t="str">
        <f t="shared" si="0"/>
        <v>Value of LearnDelHistDaysThisApp</v>
      </c>
      <c r="K33" s="280" t="s">
        <v>218</v>
      </c>
      <c r="L33" s="406"/>
    </row>
    <row r="34" spans="1:12" ht="28.5" x14ac:dyDescent="0.2">
      <c r="A34" s="353" t="s">
        <v>1378</v>
      </c>
      <c r="B34" s="405" t="s">
        <v>1379</v>
      </c>
      <c r="C34" s="406"/>
      <c r="D34" s="406" t="s">
        <v>1342</v>
      </c>
      <c r="E34" s="255" t="s">
        <v>384</v>
      </c>
      <c r="F34" s="406" t="s">
        <v>1343</v>
      </c>
      <c r="G34" s="412"/>
      <c r="H34" s="405" t="s">
        <v>1325</v>
      </c>
      <c r="I34" s="132" t="s">
        <v>1378</v>
      </c>
      <c r="J34" s="251" t="str">
        <f t="shared" si="0"/>
        <v>Value of LearnDelHistProgEarnings</v>
      </c>
      <c r="K34" s="280" t="s">
        <v>218</v>
      </c>
      <c r="L34" s="406"/>
    </row>
    <row r="35" spans="1:12" ht="28.5" x14ac:dyDescent="0.2">
      <c r="A35" s="405" t="s">
        <v>1380</v>
      </c>
      <c r="B35" s="405" t="s">
        <v>1381</v>
      </c>
      <c r="C35" s="406"/>
      <c r="D35" s="406" t="s">
        <v>752</v>
      </c>
      <c r="E35" s="406" t="s">
        <v>216</v>
      </c>
      <c r="F35" s="406">
        <v>100</v>
      </c>
      <c r="G35" s="412"/>
      <c r="H35" s="405" t="s">
        <v>1325</v>
      </c>
      <c r="I35" s="405" t="s">
        <v>1380</v>
      </c>
      <c r="J35" s="251" t="str">
        <f t="shared" si="0"/>
        <v>Value of LearnDelInitialFundLineType</v>
      </c>
      <c r="K35" s="280" t="s">
        <v>218</v>
      </c>
      <c r="L35" s="406"/>
    </row>
    <row r="36" spans="1:12" ht="28.5" x14ac:dyDescent="0.2">
      <c r="A36" s="353" t="s">
        <v>1382</v>
      </c>
      <c r="B36" s="353" t="s">
        <v>1383</v>
      </c>
      <c r="C36" s="415"/>
      <c r="D36" s="415" t="s">
        <v>221</v>
      </c>
      <c r="E36" s="415" t="s">
        <v>222</v>
      </c>
      <c r="F36" s="415">
        <v>1</v>
      </c>
      <c r="G36" s="416"/>
      <c r="H36" s="405" t="s">
        <v>1325</v>
      </c>
      <c r="I36" s="353" t="s">
        <v>1382</v>
      </c>
      <c r="J36" s="251" t="str">
        <f>CONCATENATE("Value of ",I36)</f>
        <v>Value of LearnDelMathEng</v>
      </c>
      <c r="K36" s="280" t="s">
        <v>218</v>
      </c>
      <c r="L36" s="406"/>
    </row>
    <row r="37" spans="1:12" ht="28.5" x14ac:dyDescent="0.2">
      <c r="A37" s="405" t="s">
        <v>1384</v>
      </c>
      <c r="B37" s="405" t="s">
        <v>1385</v>
      </c>
      <c r="C37" s="406"/>
      <c r="D37" s="406" t="s">
        <v>1342</v>
      </c>
      <c r="E37" s="255" t="s">
        <v>384</v>
      </c>
      <c r="F37" s="406" t="s">
        <v>1343</v>
      </c>
      <c r="G37" s="412"/>
      <c r="H37" s="405" t="s">
        <v>1325</v>
      </c>
      <c r="I37" s="405" t="s">
        <v>1384</v>
      </c>
      <c r="J37" s="251" t="str">
        <f t="shared" si="0"/>
        <v>Value of MathEngAimValue</v>
      </c>
      <c r="K37" s="280" t="s">
        <v>218</v>
      </c>
      <c r="L37" s="406"/>
    </row>
    <row r="38" spans="1:12" ht="28.5" x14ac:dyDescent="0.2">
      <c r="A38" s="405" t="s">
        <v>1386</v>
      </c>
      <c r="B38" s="405" t="s">
        <v>1387</v>
      </c>
      <c r="C38" s="406"/>
      <c r="D38" s="406" t="s">
        <v>290</v>
      </c>
      <c r="E38" s="255" t="s">
        <v>1345</v>
      </c>
      <c r="F38" s="406">
        <v>5</v>
      </c>
      <c r="G38" s="412"/>
      <c r="H38" s="405" t="s">
        <v>1325</v>
      </c>
      <c r="I38" s="405" t="s">
        <v>1386</v>
      </c>
      <c r="J38" s="251" t="str">
        <f t="shared" si="0"/>
        <v>Value of OutstandNumOnProgInstalm</v>
      </c>
      <c r="K38" s="280" t="s">
        <v>218</v>
      </c>
      <c r="L38" s="406"/>
    </row>
    <row r="39" spans="1:12" ht="28.5" x14ac:dyDescent="0.2">
      <c r="A39" s="405" t="s">
        <v>1388</v>
      </c>
      <c r="B39" s="405" t="s">
        <v>1389</v>
      </c>
      <c r="C39" s="406"/>
      <c r="D39" s="406" t="s">
        <v>290</v>
      </c>
      <c r="E39" s="255" t="s">
        <v>1345</v>
      </c>
      <c r="F39" s="406">
        <v>3</v>
      </c>
      <c r="G39" s="412"/>
      <c r="H39" s="405" t="s">
        <v>1325</v>
      </c>
      <c r="I39" s="405" t="s">
        <v>1388</v>
      </c>
      <c r="J39" s="251" t="str">
        <f t="shared" si="0"/>
        <v>Value of PlannedNumOnProgInstalm</v>
      </c>
      <c r="K39" s="280" t="s">
        <v>218</v>
      </c>
      <c r="L39" s="406"/>
    </row>
    <row r="40" spans="1:12" ht="28.5" x14ac:dyDescent="0.2">
      <c r="A40" s="405" t="s">
        <v>1390</v>
      </c>
      <c r="B40" s="405" t="s">
        <v>1391</v>
      </c>
      <c r="C40" s="406"/>
      <c r="D40" s="406" t="s">
        <v>290</v>
      </c>
      <c r="E40" s="255" t="s">
        <v>1345</v>
      </c>
      <c r="F40" s="406">
        <v>5</v>
      </c>
      <c r="G40" s="412"/>
      <c r="H40" s="405" t="s">
        <v>1325</v>
      </c>
      <c r="I40" s="405" t="s">
        <v>1390</v>
      </c>
      <c r="J40" s="251" t="str">
        <f t="shared" si="0"/>
        <v>Value of PlannedTotalDaysIL</v>
      </c>
      <c r="K40" s="280" t="s">
        <v>218</v>
      </c>
      <c r="L40" s="406"/>
    </row>
    <row r="41" spans="1:12" ht="42.75" x14ac:dyDescent="0.2">
      <c r="A41" s="405" t="s">
        <v>1392</v>
      </c>
      <c r="B41" s="405" t="s">
        <v>1393</v>
      </c>
      <c r="C41" s="406"/>
      <c r="D41" s="406" t="s">
        <v>256</v>
      </c>
      <c r="E41" s="406" t="s">
        <v>2</v>
      </c>
      <c r="F41" s="406">
        <v>10</v>
      </c>
      <c r="G41" s="412"/>
      <c r="H41" s="405" t="s">
        <v>1325</v>
      </c>
      <c r="I41" s="405" t="s">
        <v>1392</v>
      </c>
      <c r="J41" s="251" t="str">
        <f t="shared" si="0"/>
        <v>Value of SecondIncentiveThresholdDate</v>
      </c>
      <c r="K41" s="280" t="s">
        <v>218</v>
      </c>
      <c r="L41" s="406"/>
    </row>
    <row r="42" spans="1:12" ht="28.5" x14ac:dyDescent="0.2">
      <c r="A42" s="405" t="s">
        <v>1394</v>
      </c>
      <c r="B42" s="405" t="s">
        <v>1395</v>
      </c>
      <c r="C42" s="406"/>
      <c r="D42" s="406" t="s">
        <v>290</v>
      </c>
      <c r="E42" s="406" t="s">
        <v>222</v>
      </c>
      <c r="F42" s="406">
        <v>5</v>
      </c>
      <c r="G42" s="412"/>
      <c r="H42" s="405" t="s">
        <v>1325</v>
      </c>
      <c r="I42" s="405" t="s">
        <v>1394</v>
      </c>
      <c r="J42" s="251" t="str">
        <f t="shared" si="0"/>
        <v>Value of ThresholdDays</v>
      </c>
      <c r="K42" s="280" t="s">
        <v>218</v>
      </c>
      <c r="L42" s="406"/>
    </row>
    <row r="43" spans="1:12" ht="42.75" x14ac:dyDescent="0.2">
      <c r="A43" s="353" t="s">
        <v>1396</v>
      </c>
      <c r="B43" s="417"/>
      <c r="C43" s="415"/>
      <c r="D43" s="415" t="s">
        <v>256</v>
      </c>
      <c r="E43" s="415" t="s">
        <v>2</v>
      </c>
      <c r="F43" s="415">
        <v>10</v>
      </c>
      <c r="G43" s="416"/>
      <c r="H43" s="405" t="s">
        <v>1325</v>
      </c>
      <c r="I43" s="353" t="s">
        <v>1396</v>
      </c>
      <c r="J43" s="251" t="str">
        <f t="shared" si="0"/>
        <v>Value of LearnDelProgEarliestACT2Date</v>
      </c>
      <c r="K43" s="280" t="s">
        <v>218</v>
      </c>
      <c r="L43" s="353"/>
    </row>
    <row r="44" spans="1:12" ht="28.5" x14ac:dyDescent="0.2">
      <c r="A44" s="353" t="s">
        <v>1397</v>
      </c>
      <c r="B44" s="417"/>
      <c r="C44" s="415"/>
      <c r="D44" s="415" t="s">
        <v>290</v>
      </c>
      <c r="E44" s="415" t="s">
        <v>222</v>
      </c>
      <c r="F44" s="415">
        <v>1</v>
      </c>
      <c r="G44" s="416"/>
      <c r="H44" s="405" t="s">
        <v>1325</v>
      </c>
      <c r="I44" s="353" t="s">
        <v>1397</v>
      </c>
      <c r="J44" s="251" t="str">
        <f t="shared" si="0"/>
        <v>Value of LearnDelNonLevyProcured</v>
      </c>
      <c r="K44" s="280" t="s">
        <v>218</v>
      </c>
      <c r="L44" s="353"/>
    </row>
    <row r="45" spans="1:12" ht="42.75" x14ac:dyDescent="0.2">
      <c r="A45" s="353" t="s">
        <v>1398</v>
      </c>
      <c r="B45" s="417"/>
      <c r="C45" s="415"/>
      <c r="D45" s="406" t="s">
        <v>1342</v>
      </c>
      <c r="E45" s="255" t="s">
        <v>384</v>
      </c>
      <c r="F45" s="406" t="s">
        <v>1343</v>
      </c>
      <c r="G45" s="416"/>
      <c r="H45" s="405" t="s">
        <v>1325</v>
      </c>
      <c r="I45" s="353" t="s">
        <v>1398</v>
      </c>
      <c r="J45" s="251" t="str">
        <f t="shared" si="0"/>
        <v>Value of LearnDelApplicCareLeaverIncentive</v>
      </c>
      <c r="K45" s="280" t="s">
        <v>218</v>
      </c>
      <c r="L45" s="353"/>
    </row>
    <row r="46" spans="1:12" ht="42.75" x14ac:dyDescent="0.2">
      <c r="A46" s="353" t="s">
        <v>1399</v>
      </c>
      <c r="B46" s="417"/>
      <c r="C46" s="415"/>
      <c r="D46" s="415" t="s">
        <v>290</v>
      </c>
      <c r="E46" s="415" t="s">
        <v>222</v>
      </c>
      <c r="F46" s="415">
        <v>4</v>
      </c>
      <c r="G46" s="416"/>
      <c r="H46" s="405" t="s">
        <v>1325</v>
      </c>
      <c r="I46" s="353" t="s">
        <v>1399</v>
      </c>
      <c r="J46" s="251" t="str">
        <f t="shared" si="0"/>
        <v>Value of LearnDelHistDaysCareLeavers</v>
      </c>
      <c r="K46" s="280" t="s">
        <v>218</v>
      </c>
      <c r="L46" s="353"/>
    </row>
    <row r="47" spans="1:12" ht="42.75" x14ac:dyDescent="0.2">
      <c r="A47" s="353" t="s">
        <v>1400</v>
      </c>
      <c r="B47" s="417"/>
      <c r="C47" s="415"/>
      <c r="D47" s="415" t="s">
        <v>290</v>
      </c>
      <c r="E47" s="415" t="s">
        <v>222</v>
      </c>
      <c r="F47" s="415">
        <v>3</v>
      </c>
      <c r="G47" s="416"/>
      <c r="H47" s="405" t="s">
        <v>1325</v>
      </c>
      <c r="I47" s="353" t="s">
        <v>1400</v>
      </c>
      <c r="J47" s="251" t="str">
        <f t="shared" si="0"/>
        <v>Value of LearnDelAccDaysILCareLeavers</v>
      </c>
      <c r="K47" s="280" t="s">
        <v>218</v>
      </c>
      <c r="L47" s="353"/>
    </row>
    <row r="48" spans="1:12" ht="42.75" x14ac:dyDescent="0.2">
      <c r="A48" s="353" t="s">
        <v>1401</v>
      </c>
      <c r="B48" s="417"/>
      <c r="C48" s="415"/>
      <c r="D48" s="415" t="s">
        <v>290</v>
      </c>
      <c r="E48" s="415" t="s">
        <v>222</v>
      </c>
      <c r="F48" s="415">
        <v>3</v>
      </c>
      <c r="G48" s="416"/>
      <c r="H48" s="405" t="s">
        <v>1325</v>
      </c>
      <c r="I48" s="353" t="s">
        <v>1401</v>
      </c>
      <c r="J48" s="251" t="str">
        <f t="shared" si="0"/>
        <v>Value of LearnDelPrevAccDaysILCareLeavers</v>
      </c>
      <c r="K48" s="280" t="s">
        <v>218</v>
      </c>
      <c r="L48" s="353"/>
    </row>
    <row r="49" spans="1:12" ht="42.75" x14ac:dyDescent="0.2">
      <c r="A49" s="353" t="s">
        <v>1402</v>
      </c>
      <c r="B49" s="417"/>
      <c r="C49" s="415"/>
      <c r="D49" s="415" t="s">
        <v>256</v>
      </c>
      <c r="E49" s="415" t="s">
        <v>2</v>
      </c>
      <c r="F49" s="415">
        <v>10</v>
      </c>
      <c r="G49" s="416"/>
      <c r="H49" s="405" t="s">
        <v>1325</v>
      </c>
      <c r="I49" s="353" t="s">
        <v>1402</v>
      </c>
      <c r="J49" s="251" t="str">
        <f t="shared" si="0"/>
        <v>Value of LearnDelLearnerAddPayThresholdDate</v>
      </c>
      <c r="K49" s="280" t="s">
        <v>218</v>
      </c>
      <c r="L49" s="353"/>
    </row>
    <row r="50" spans="1:12" ht="28.5" x14ac:dyDescent="0.2">
      <c r="A50" s="353" t="s">
        <v>1403</v>
      </c>
      <c r="B50" s="417"/>
      <c r="C50" s="415"/>
      <c r="D50" s="415" t="s">
        <v>290</v>
      </c>
      <c r="E50" s="415" t="s">
        <v>222</v>
      </c>
      <c r="F50" s="415">
        <v>1</v>
      </c>
      <c r="G50" s="416"/>
      <c r="H50" s="405" t="s">
        <v>1325</v>
      </c>
      <c r="I50" s="353" t="s">
        <v>1403</v>
      </c>
      <c r="J50" s="251" t="str">
        <f t="shared" si="0"/>
        <v>Value of LearnDelRedCode</v>
      </c>
      <c r="K50" s="280" t="s">
        <v>218</v>
      </c>
      <c r="L50" s="353"/>
    </row>
    <row r="51" spans="1:12" ht="28.5" x14ac:dyDescent="0.2">
      <c r="A51" s="353" t="s">
        <v>1404</v>
      </c>
      <c r="B51" s="417"/>
      <c r="C51" s="415"/>
      <c r="D51" s="415" t="s">
        <v>256</v>
      </c>
      <c r="E51" s="415" t="s">
        <v>2</v>
      </c>
      <c r="F51" s="415">
        <v>10</v>
      </c>
      <c r="G51" s="416"/>
      <c r="H51" s="405" t="s">
        <v>1325</v>
      </c>
      <c r="I51" s="353" t="s">
        <v>1404</v>
      </c>
      <c r="J51" s="251" t="str">
        <f t="shared" si="0"/>
        <v>Value of LearnDelRedStartDate</v>
      </c>
      <c r="K51" s="280" t="s">
        <v>218</v>
      </c>
      <c r="L51" s="353"/>
    </row>
    <row r="52" spans="1:12" ht="28.5" x14ac:dyDescent="0.2">
      <c r="A52" s="353" t="s">
        <v>1405</v>
      </c>
      <c r="B52" s="353" t="s">
        <v>1406</v>
      </c>
      <c r="C52" s="415"/>
      <c r="D52" s="415" t="s">
        <v>1407</v>
      </c>
      <c r="E52" s="415" t="s">
        <v>216</v>
      </c>
      <c r="F52" s="415">
        <v>25</v>
      </c>
      <c r="G52" s="416"/>
      <c r="H52" s="405" t="s">
        <v>1325</v>
      </c>
      <c r="I52" s="353" t="s">
        <v>1405</v>
      </c>
      <c r="J52" s="251" t="str">
        <f t="shared" si="0"/>
        <v>Value of LDAppIdentifier</v>
      </c>
      <c r="K52" s="280" t="s">
        <v>218</v>
      </c>
      <c r="L52" s="353"/>
    </row>
    <row r="53" spans="1:12" x14ac:dyDescent="0.2">
      <c r="A53" s="132"/>
      <c r="B53" s="132"/>
      <c r="C53" s="133"/>
      <c r="D53" s="133"/>
      <c r="E53" s="133"/>
      <c r="F53" s="133"/>
      <c r="G53" s="148"/>
      <c r="H53" s="149"/>
      <c r="I53" s="132"/>
      <c r="J53" s="2"/>
      <c r="K53" s="150"/>
      <c r="L53" s="132"/>
    </row>
    <row r="54" spans="1:12" x14ac:dyDescent="0.2">
      <c r="A54" s="132"/>
      <c r="B54" s="132"/>
      <c r="C54" s="133"/>
      <c r="D54" s="133"/>
      <c r="E54" s="133"/>
      <c r="F54" s="133"/>
      <c r="G54" s="148"/>
      <c r="H54" s="149"/>
      <c r="I54" s="132"/>
      <c r="J54" s="2"/>
      <c r="K54" s="150"/>
      <c r="L54" s="132"/>
    </row>
    <row r="55" spans="1:12" s="59" customFormat="1" x14ac:dyDescent="0.2">
      <c r="A55" s="87"/>
      <c r="B55" s="87"/>
      <c r="C55" s="134"/>
      <c r="D55" s="134"/>
      <c r="E55" s="134"/>
      <c r="F55" s="134"/>
      <c r="G55" s="131"/>
      <c r="H55" s="134"/>
      <c r="I55" s="134"/>
      <c r="J55" s="134"/>
      <c r="K55" s="131"/>
      <c r="L55" s="87"/>
    </row>
    <row r="56" spans="1:12" x14ac:dyDescent="0.2">
      <c r="A56" s="325" t="s">
        <v>562</v>
      </c>
      <c r="B56" s="326"/>
      <c r="C56" s="327"/>
      <c r="D56" s="327"/>
      <c r="E56" s="327"/>
      <c r="F56" s="328"/>
      <c r="G56" s="396"/>
      <c r="H56" s="326"/>
      <c r="I56" s="327"/>
      <c r="J56" s="327"/>
      <c r="K56" s="326"/>
      <c r="L56" s="329"/>
    </row>
  </sheetData>
  <autoFilter ref="A4:L51" xr:uid="{00000000-0009-0000-0000-00000F000000}"/>
  <pageMargins left="0.68" right="0.43307086614173229" top="0.74803149606299213" bottom="0.74803149606299213" header="0.31496062992125984" footer="0.31496062992125984"/>
  <pageSetup paperSize="8" scale="75" orientation="landscape" r:id="rId1"/>
  <headerFooter>
    <oddHeader>&amp;C&amp;A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O41"/>
  <sheetViews>
    <sheetView zoomScale="80" zoomScaleNormal="80" workbookViewId="0">
      <pane xSplit="1" ySplit="4" topLeftCell="B23" activePane="bottomRight" state="frozen"/>
      <selection pane="topRight" activeCell="B1" sqref="B1"/>
      <selection pane="bottomLeft" activeCell="A5" sqref="A5"/>
      <selection pane="bottomRight" activeCell="K33" sqref="K33:L33"/>
    </sheetView>
  </sheetViews>
  <sheetFormatPr defaultColWidth="8.88671875" defaultRowHeight="15" x14ac:dyDescent="0.25"/>
  <cols>
    <col min="1" max="1" width="38.109375" style="85" customWidth="1"/>
    <col min="2" max="2" width="27.77734375" style="85" customWidth="1"/>
    <col min="3" max="3" width="8.44140625" style="85" customWidth="1"/>
    <col min="4" max="4" width="13.109375" style="87" customWidth="1"/>
    <col min="5" max="5" width="8.88671875" style="85" customWidth="1"/>
    <col min="6" max="6" width="9.109375" style="85" customWidth="1"/>
    <col min="7" max="7" width="10" style="85" customWidth="1"/>
    <col min="8" max="8" width="19" style="85" customWidth="1"/>
    <col min="9" max="9" width="18.88671875" style="85" customWidth="1"/>
    <col min="10" max="10" width="20.77734375" style="86" customWidth="1"/>
    <col min="11" max="11" width="30.77734375" style="85" customWidth="1"/>
    <col min="12" max="12" width="17.33203125" style="85" customWidth="1"/>
    <col min="13" max="13" width="8.88671875" style="85" customWidth="1"/>
    <col min="14" max="16384" width="8.88671875" style="85"/>
  </cols>
  <sheetData>
    <row r="1" spans="1:15" ht="15.75" x14ac:dyDescent="0.25">
      <c r="A1" s="816" t="s">
        <v>61</v>
      </c>
      <c r="B1" s="817"/>
      <c r="C1" s="83"/>
      <c r="D1" s="83"/>
      <c r="E1" s="118"/>
      <c r="F1" s="118"/>
      <c r="G1" s="113"/>
      <c r="H1" s="118"/>
      <c r="I1" s="89"/>
      <c r="J1" s="83"/>
      <c r="K1" s="83"/>
      <c r="L1" s="83"/>
    </row>
    <row r="4" spans="1:15" s="26" customFormat="1" ht="30" x14ac:dyDescent="0.2">
      <c r="A4" s="276" t="s">
        <v>7</v>
      </c>
      <c r="B4" s="277" t="s">
        <v>11</v>
      </c>
      <c r="C4" s="276" t="s">
        <v>13</v>
      </c>
      <c r="D4" s="276" t="s">
        <v>15</v>
      </c>
      <c r="E4" s="276" t="s">
        <v>213</v>
      </c>
      <c r="F4" s="276" t="s">
        <v>19</v>
      </c>
      <c r="G4" s="277" t="s">
        <v>21</v>
      </c>
      <c r="H4" s="276" t="s">
        <v>23</v>
      </c>
      <c r="I4" s="276" t="s">
        <v>25</v>
      </c>
      <c r="J4" s="276" t="s">
        <v>27</v>
      </c>
      <c r="K4" s="276" t="s">
        <v>29</v>
      </c>
      <c r="L4" s="276" t="s">
        <v>31</v>
      </c>
    </row>
    <row r="5" spans="1:15" ht="28.5" x14ac:dyDescent="0.25">
      <c r="A5" s="412" t="s">
        <v>230</v>
      </c>
      <c r="B5" s="354" t="s">
        <v>231</v>
      </c>
      <c r="C5" s="418" t="s">
        <v>232</v>
      </c>
      <c r="D5" s="406" t="s">
        <v>233</v>
      </c>
      <c r="E5" s="255" t="s">
        <v>222</v>
      </c>
      <c r="F5" s="255">
        <v>8</v>
      </c>
      <c r="G5" s="419" t="s">
        <v>234</v>
      </c>
      <c r="H5" s="412" t="s">
        <v>1408</v>
      </c>
      <c r="I5" s="412" t="s">
        <v>230</v>
      </c>
      <c r="J5" s="251" t="str">
        <f>CONCATENATE("Value of ",I5)</f>
        <v>Value of UKPRN</v>
      </c>
      <c r="K5" s="280" t="s">
        <v>218</v>
      </c>
      <c r="L5" s="280"/>
      <c r="M5" s="87"/>
    </row>
    <row r="6" spans="1:15" ht="28.5" x14ac:dyDescent="0.25">
      <c r="A6" s="412" t="s">
        <v>244</v>
      </c>
      <c r="B6" s="412" t="s">
        <v>245</v>
      </c>
      <c r="C6" s="418" t="s">
        <v>232</v>
      </c>
      <c r="D6" s="406" t="s">
        <v>246</v>
      </c>
      <c r="E6" s="255" t="s">
        <v>216</v>
      </c>
      <c r="F6" s="255">
        <v>12</v>
      </c>
      <c r="G6" s="279"/>
      <c r="H6" s="412" t="s">
        <v>1408</v>
      </c>
      <c r="I6" s="412" t="s">
        <v>244</v>
      </c>
      <c r="J6" s="251" t="str">
        <f t="shared" ref="J6:J36" si="0">CONCATENATE("Value of ",I6)</f>
        <v>Value of LearnRefNumber</v>
      </c>
      <c r="K6" s="280" t="s">
        <v>218</v>
      </c>
      <c r="L6" s="280"/>
      <c r="M6" s="87"/>
    </row>
    <row r="7" spans="1:15" ht="28.5" x14ac:dyDescent="0.25">
      <c r="A7" s="412" t="s">
        <v>249</v>
      </c>
      <c r="B7" s="412" t="s">
        <v>1409</v>
      </c>
      <c r="C7" s="418"/>
      <c r="D7" s="406" t="s">
        <v>233</v>
      </c>
      <c r="E7" s="406" t="s">
        <v>222</v>
      </c>
      <c r="F7" s="406">
        <v>10</v>
      </c>
      <c r="G7" s="405" t="s">
        <v>238</v>
      </c>
      <c r="H7" s="412" t="s">
        <v>1408</v>
      </c>
      <c r="I7" s="412" t="s">
        <v>249</v>
      </c>
      <c r="J7" s="251" t="str">
        <f t="shared" si="0"/>
        <v>Value of ULN</v>
      </c>
      <c r="K7" s="280" t="s">
        <v>218</v>
      </c>
      <c r="L7" s="412"/>
      <c r="M7" s="87"/>
    </row>
    <row r="8" spans="1:15" ht="28.5" x14ac:dyDescent="0.25">
      <c r="A8" s="412" t="s">
        <v>1410</v>
      </c>
      <c r="B8" s="412" t="s">
        <v>1411</v>
      </c>
      <c r="C8" s="418" t="s">
        <v>232</v>
      </c>
      <c r="D8" s="406" t="s">
        <v>1108</v>
      </c>
      <c r="E8" s="406" t="s">
        <v>216</v>
      </c>
      <c r="F8" s="406">
        <v>50</v>
      </c>
      <c r="G8" s="405"/>
      <c r="H8" s="412" t="s">
        <v>1408</v>
      </c>
      <c r="I8" s="412" t="s">
        <v>1410</v>
      </c>
      <c r="J8" s="251" t="str">
        <f t="shared" si="0"/>
        <v>Value of AppIdentifier</v>
      </c>
      <c r="K8" s="280" t="s">
        <v>218</v>
      </c>
      <c r="L8" s="412"/>
      <c r="M8" s="87"/>
    </row>
    <row r="9" spans="1:15" ht="42.75" x14ac:dyDescent="0.25">
      <c r="A9" s="412" t="s">
        <v>1412</v>
      </c>
      <c r="B9" s="412" t="s">
        <v>1413</v>
      </c>
      <c r="C9" s="418"/>
      <c r="D9" s="406" t="s">
        <v>221</v>
      </c>
      <c r="E9" s="406" t="s">
        <v>222</v>
      </c>
      <c r="F9" s="406">
        <v>1</v>
      </c>
      <c r="G9" s="405"/>
      <c r="H9" s="412" t="s">
        <v>1408</v>
      </c>
      <c r="I9" s="412" t="s">
        <v>1412</v>
      </c>
      <c r="J9" s="251" t="str">
        <f t="shared" si="0"/>
        <v>Value of AppProgCompletedInTheYearInput</v>
      </c>
      <c r="K9" s="280" t="s">
        <v>218</v>
      </c>
      <c r="L9" s="412"/>
      <c r="M9" s="87"/>
    </row>
    <row r="10" spans="1:15" ht="42.75" x14ac:dyDescent="0.25">
      <c r="A10" s="412" t="s">
        <v>1414</v>
      </c>
      <c r="B10" s="412" t="s">
        <v>1415</v>
      </c>
      <c r="C10" s="418"/>
      <c r="D10" s="406" t="s">
        <v>1342</v>
      </c>
      <c r="E10" s="255" t="s">
        <v>384</v>
      </c>
      <c r="F10" s="406" t="s">
        <v>1343</v>
      </c>
      <c r="G10" s="405"/>
      <c r="H10" s="412" t="s">
        <v>1408</v>
      </c>
      <c r="I10" s="412" t="s">
        <v>1414</v>
      </c>
      <c r="J10" s="251" t="str">
        <f t="shared" si="0"/>
        <v>Value of BalancingProgAimPaymentsInTheYear</v>
      </c>
      <c r="K10" s="280" t="s">
        <v>218</v>
      </c>
      <c r="L10" s="412"/>
      <c r="M10" s="87"/>
    </row>
    <row r="11" spans="1:15" ht="42.75" x14ac:dyDescent="0.25">
      <c r="A11" s="412" t="s">
        <v>1416</v>
      </c>
      <c r="B11" s="412" t="s">
        <v>1417</v>
      </c>
      <c r="C11" s="418"/>
      <c r="D11" s="406" t="s">
        <v>1342</v>
      </c>
      <c r="E11" s="255" t="s">
        <v>384</v>
      </c>
      <c r="F11" s="406" t="s">
        <v>1343</v>
      </c>
      <c r="G11" s="405"/>
      <c r="H11" s="412" t="s">
        <v>1408</v>
      </c>
      <c r="I11" s="412" t="s">
        <v>1418</v>
      </c>
      <c r="J11" s="251" t="str">
        <f t="shared" si="0"/>
        <v>Value of CompletionProgaimPaymentsInTheYear</v>
      </c>
      <c r="K11" s="280" t="s">
        <v>218</v>
      </c>
      <c r="L11" s="412"/>
      <c r="M11" s="87"/>
    </row>
    <row r="12" spans="1:15" ht="42.75" x14ac:dyDescent="0.25">
      <c r="A12" s="412" t="s">
        <v>1419</v>
      </c>
      <c r="B12" s="412" t="s">
        <v>1420</v>
      </c>
      <c r="C12" s="418"/>
      <c r="D12" s="406" t="s">
        <v>1342</v>
      </c>
      <c r="E12" s="255" t="s">
        <v>384</v>
      </c>
      <c r="F12" s="406" t="s">
        <v>1343</v>
      </c>
      <c r="G12" s="405"/>
      <c r="H12" s="412" t="s">
        <v>1408</v>
      </c>
      <c r="I12" s="412" t="s">
        <v>1419</v>
      </c>
      <c r="J12" s="251" t="str">
        <f t="shared" si="0"/>
        <v>Value of OnProgProgAimPaymentsInTheYear</v>
      </c>
      <c r="K12" s="280" t="s">
        <v>218</v>
      </c>
      <c r="L12" s="412"/>
      <c r="M12" s="87"/>
    </row>
    <row r="13" spans="1:15" ht="28.5" x14ac:dyDescent="0.25">
      <c r="A13" s="412" t="s">
        <v>1421</v>
      </c>
      <c r="B13" s="412" t="s">
        <v>1422</v>
      </c>
      <c r="C13" s="418"/>
      <c r="D13" s="406" t="s">
        <v>290</v>
      </c>
      <c r="E13" s="406" t="s">
        <v>222</v>
      </c>
      <c r="F13" s="406">
        <v>3</v>
      </c>
      <c r="G13" s="405"/>
      <c r="H13" s="412" t="s">
        <v>1408</v>
      </c>
      <c r="I13" s="412" t="s">
        <v>1421</v>
      </c>
      <c r="J13" s="251" t="str">
        <f t="shared" si="0"/>
        <v>Value of DaysInYear</v>
      </c>
      <c r="K13" s="280" t="s">
        <v>218</v>
      </c>
      <c r="L13" s="412"/>
      <c r="M13" s="87"/>
    </row>
    <row r="14" spans="1:15" ht="42.75" x14ac:dyDescent="0.25">
      <c r="A14" s="412" t="s">
        <v>1423</v>
      </c>
      <c r="B14" s="412" t="s">
        <v>1424</v>
      </c>
      <c r="C14" s="418"/>
      <c r="D14" s="406" t="s">
        <v>256</v>
      </c>
      <c r="E14" s="406" t="s">
        <v>2</v>
      </c>
      <c r="F14" s="406">
        <v>10</v>
      </c>
      <c r="G14" s="405"/>
      <c r="H14" s="412" t="s">
        <v>1408</v>
      </c>
      <c r="I14" s="412" t="s">
        <v>1423</v>
      </c>
      <c r="J14" s="251" t="str">
        <f t="shared" si="0"/>
        <v>Value of HistoricEffectiveTNPStartDateInput</v>
      </c>
      <c r="K14" s="280" t="s">
        <v>218</v>
      </c>
      <c r="L14" s="412"/>
      <c r="M14" s="87"/>
      <c r="O14" s="85" t="s">
        <v>1425</v>
      </c>
    </row>
    <row r="15" spans="1:15" ht="28.5" x14ac:dyDescent="0.25">
      <c r="A15" s="412" t="s">
        <v>1426</v>
      </c>
      <c r="B15" s="412" t="s">
        <v>1427</v>
      </c>
      <c r="C15" s="418"/>
      <c r="D15" s="406" t="s">
        <v>318</v>
      </c>
      <c r="E15" s="406" t="s">
        <v>216</v>
      </c>
      <c r="F15" s="406">
        <v>4</v>
      </c>
      <c r="G15" s="405"/>
      <c r="H15" s="412" t="s">
        <v>1408</v>
      </c>
      <c r="I15" s="412" t="s">
        <v>1426</v>
      </c>
      <c r="J15" s="251" t="str">
        <f t="shared" si="0"/>
        <v>Value of CollectionYear</v>
      </c>
      <c r="K15" s="280" t="s">
        <v>218</v>
      </c>
      <c r="L15" s="412"/>
      <c r="M15" s="87"/>
    </row>
    <row r="16" spans="1:15" ht="28.5" x14ac:dyDescent="0.25">
      <c r="A16" s="412" t="s">
        <v>1428</v>
      </c>
      <c r="B16" s="412" t="s">
        <v>1429</v>
      </c>
      <c r="C16" s="418"/>
      <c r="D16" s="406" t="s">
        <v>1086</v>
      </c>
      <c r="E16" s="406" t="s">
        <v>216</v>
      </c>
      <c r="F16" s="406">
        <v>3</v>
      </c>
      <c r="G16" s="405"/>
      <c r="H16" s="412" t="s">
        <v>1408</v>
      </c>
      <c r="I16" s="412" t="s">
        <v>1428</v>
      </c>
      <c r="J16" s="251" t="str">
        <f t="shared" si="0"/>
        <v>Value of CollectionReturnCode</v>
      </c>
      <c r="K16" s="280" t="s">
        <v>218</v>
      </c>
      <c r="L16" s="412"/>
      <c r="M16" s="87"/>
    </row>
    <row r="17" spans="1:15" ht="28.5" x14ac:dyDescent="0.25">
      <c r="A17" s="412" t="s">
        <v>635</v>
      </c>
      <c r="B17" s="412" t="s">
        <v>636</v>
      </c>
      <c r="C17" s="418"/>
      <c r="D17" s="406" t="s">
        <v>290</v>
      </c>
      <c r="E17" s="406" t="s">
        <v>222</v>
      </c>
      <c r="F17" s="406">
        <v>3</v>
      </c>
      <c r="G17" s="405" t="s">
        <v>596</v>
      </c>
      <c r="H17" s="412" t="s">
        <v>1408</v>
      </c>
      <c r="I17" s="412" t="s">
        <v>635</v>
      </c>
      <c r="J17" s="251" t="str">
        <f t="shared" si="0"/>
        <v>Value of FworkCode</v>
      </c>
      <c r="K17" s="280" t="s">
        <v>637</v>
      </c>
      <c r="L17" s="412"/>
      <c r="M17" s="87"/>
      <c r="N17" s="85" t="s">
        <v>1430</v>
      </c>
    </row>
    <row r="18" spans="1:15" ht="42.75" x14ac:dyDescent="0.25">
      <c r="A18" s="412" t="s">
        <v>1431</v>
      </c>
      <c r="B18" s="412" t="s">
        <v>1432</v>
      </c>
      <c r="C18" s="418"/>
      <c r="D18" s="406" t="s">
        <v>233</v>
      </c>
      <c r="E18" s="406" t="s">
        <v>222</v>
      </c>
      <c r="F18" s="406">
        <v>9</v>
      </c>
      <c r="G18" s="405"/>
      <c r="H18" s="412" t="s">
        <v>1408</v>
      </c>
      <c r="I18" s="412" t="s">
        <v>1431</v>
      </c>
      <c r="J18" s="251" t="str">
        <f>CONCATENATE("Value of ",I18)</f>
        <v>Value of HistoricEmpIdStartWithinYear</v>
      </c>
      <c r="K18" s="280" t="s">
        <v>218</v>
      </c>
      <c r="L18" s="412"/>
      <c r="M18" s="87"/>
    </row>
    <row r="19" spans="1:15" ht="42.75" x14ac:dyDescent="0.25">
      <c r="A19" s="412" t="s">
        <v>1433</v>
      </c>
      <c r="B19" s="412" t="s">
        <v>1434</v>
      </c>
      <c r="C19" s="418"/>
      <c r="D19" s="406" t="s">
        <v>233</v>
      </c>
      <c r="E19" s="406" t="s">
        <v>222</v>
      </c>
      <c r="F19" s="406">
        <v>9</v>
      </c>
      <c r="G19" s="405"/>
      <c r="H19" s="412" t="s">
        <v>1408</v>
      </c>
      <c r="I19" s="412" t="s">
        <v>1433</v>
      </c>
      <c r="J19" s="251" t="str">
        <f t="shared" si="0"/>
        <v>Value of HistoricEmpIdEndWithinYear</v>
      </c>
      <c r="K19" s="280" t="s">
        <v>218</v>
      </c>
      <c r="L19" s="412"/>
      <c r="M19" s="87"/>
    </row>
    <row r="20" spans="1:15" ht="42.75" x14ac:dyDescent="0.25">
      <c r="A20" s="412" t="s">
        <v>1435</v>
      </c>
      <c r="B20" s="412" t="s">
        <v>1436</v>
      </c>
      <c r="C20" s="418"/>
      <c r="D20" s="406" t="s">
        <v>290</v>
      </c>
      <c r="E20" s="406" t="s">
        <v>222</v>
      </c>
      <c r="F20" s="406">
        <v>1</v>
      </c>
      <c r="G20" s="405"/>
      <c r="H20" s="412" t="s">
        <v>1408</v>
      </c>
      <c r="I20" s="412" t="s">
        <v>1435</v>
      </c>
      <c r="J20" s="251" t="str">
        <f t="shared" si="0"/>
        <v>Value of HistoricLearner1618StartInput</v>
      </c>
      <c r="K20" s="280" t="s">
        <v>218</v>
      </c>
      <c r="L20" s="412" t="s">
        <v>1437</v>
      </c>
      <c r="M20" s="87"/>
      <c r="N20" s="85" t="s">
        <v>1438</v>
      </c>
    </row>
    <row r="21" spans="1:15" ht="42.75" x14ac:dyDescent="0.25">
      <c r="A21" s="412" t="s">
        <v>1439</v>
      </c>
      <c r="B21" s="412" t="s">
        <v>1440</v>
      </c>
      <c r="C21" s="418"/>
      <c r="D21" s="406" t="s">
        <v>1342</v>
      </c>
      <c r="E21" s="255" t="s">
        <v>384</v>
      </c>
      <c r="F21" s="406" t="s">
        <v>1343</v>
      </c>
      <c r="G21" s="405"/>
      <c r="H21" s="412" t="s">
        <v>1408</v>
      </c>
      <c r="I21" s="412" t="s">
        <v>1439</v>
      </c>
      <c r="J21" s="251" t="str">
        <f t="shared" si="0"/>
        <v>Value of HistoricTotal1618UpliftPaymentsInTheYearInput</v>
      </c>
      <c r="K21" s="280" t="s">
        <v>218</v>
      </c>
      <c r="L21" s="412" t="s">
        <v>1437</v>
      </c>
      <c r="M21" s="87"/>
    </row>
    <row r="22" spans="1:15" ht="28.5" x14ac:dyDescent="0.25">
      <c r="A22" s="412" t="s">
        <v>1441</v>
      </c>
      <c r="B22" s="412" t="s">
        <v>1442</v>
      </c>
      <c r="C22" s="418"/>
      <c r="D22" s="406" t="s">
        <v>1342</v>
      </c>
      <c r="E22" s="255" t="s">
        <v>384</v>
      </c>
      <c r="F22" s="406" t="s">
        <v>1343</v>
      </c>
      <c r="G22" s="405"/>
      <c r="H22" s="412" t="s">
        <v>1408</v>
      </c>
      <c r="I22" s="412" t="s">
        <v>1441</v>
      </c>
      <c r="J22" s="251" t="str">
        <f t="shared" si="0"/>
        <v>Value of HistoricPMRAmount</v>
      </c>
      <c r="K22" s="280" t="s">
        <v>218</v>
      </c>
      <c r="L22" s="412"/>
      <c r="M22" s="87"/>
    </row>
    <row r="23" spans="1:15" ht="28.5" x14ac:dyDescent="0.25">
      <c r="A23" s="412" t="s">
        <v>1443</v>
      </c>
      <c r="B23" s="412" t="s">
        <v>1444</v>
      </c>
      <c r="C23" s="418"/>
      <c r="D23" s="406" t="s">
        <v>1342</v>
      </c>
      <c r="E23" s="255" t="s">
        <v>384</v>
      </c>
      <c r="F23" s="406" t="s">
        <v>1343</v>
      </c>
      <c r="G23" s="405"/>
      <c r="H23" s="412" t="s">
        <v>1408</v>
      </c>
      <c r="I23" s="412" t="s">
        <v>1443</v>
      </c>
      <c r="J23" s="251" t="str">
        <f t="shared" si="0"/>
        <v>Value of HistoricTNP1Input</v>
      </c>
      <c r="K23" s="280" t="s">
        <v>218</v>
      </c>
      <c r="L23" s="412" t="s">
        <v>1437</v>
      </c>
      <c r="M23" s="87"/>
    </row>
    <row r="24" spans="1:15" ht="28.5" x14ac:dyDescent="0.25">
      <c r="A24" s="412" t="s">
        <v>1445</v>
      </c>
      <c r="B24" s="412" t="s">
        <v>1446</v>
      </c>
      <c r="C24" s="418"/>
      <c r="D24" s="406" t="s">
        <v>1342</v>
      </c>
      <c r="E24" s="255" t="s">
        <v>384</v>
      </c>
      <c r="F24" s="406" t="s">
        <v>1343</v>
      </c>
      <c r="G24" s="405"/>
      <c r="H24" s="412" t="s">
        <v>1408</v>
      </c>
      <c r="I24" s="412" t="s">
        <v>1445</v>
      </c>
      <c r="J24" s="251" t="str">
        <f>CONCATENATE("Value of ",I24)</f>
        <v>Value of HistoricTNP2Input</v>
      </c>
      <c r="K24" s="280" t="s">
        <v>218</v>
      </c>
      <c r="L24" s="412" t="s">
        <v>1437</v>
      </c>
      <c r="M24" s="87"/>
    </row>
    <row r="25" spans="1:15" ht="28.5" x14ac:dyDescent="0.25">
      <c r="A25" s="412" t="s">
        <v>1447</v>
      </c>
      <c r="B25" s="412" t="s">
        <v>1448</v>
      </c>
      <c r="C25" s="418"/>
      <c r="D25" s="406" t="s">
        <v>1342</v>
      </c>
      <c r="E25" s="255" t="s">
        <v>384</v>
      </c>
      <c r="F25" s="406" t="s">
        <v>1343</v>
      </c>
      <c r="G25" s="405"/>
      <c r="H25" s="412" t="s">
        <v>1408</v>
      </c>
      <c r="I25" s="412" t="s">
        <v>1447</v>
      </c>
      <c r="J25" s="251" t="str">
        <f t="shared" si="0"/>
        <v>Value of HistoricTNP3Input</v>
      </c>
      <c r="K25" s="280" t="s">
        <v>218</v>
      </c>
      <c r="L25" s="412" t="s">
        <v>1437</v>
      </c>
      <c r="M25" s="87"/>
    </row>
    <row r="26" spans="1:15" ht="28.5" x14ac:dyDescent="0.25">
      <c r="A26" s="412" t="s">
        <v>1449</v>
      </c>
      <c r="B26" s="412" t="s">
        <v>1450</v>
      </c>
      <c r="C26" s="418"/>
      <c r="D26" s="406" t="s">
        <v>1342</v>
      </c>
      <c r="E26" s="255" t="s">
        <v>384</v>
      </c>
      <c r="F26" s="406" t="s">
        <v>1343</v>
      </c>
      <c r="G26" s="405"/>
      <c r="H26" s="412" t="s">
        <v>1408</v>
      </c>
      <c r="I26" s="412" t="s">
        <v>1449</v>
      </c>
      <c r="J26" s="251" t="str">
        <f t="shared" si="0"/>
        <v>Value of HistoricTNP4Input</v>
      </c>
      <c r="K26" s="280" t="s">
        <v>218</v>
      </c>
      <c r="L26" s="412" t="s">
        <v>1437</v>
      </c>
      <c r="M26" s="87"/>
    </row>
    <row r="27" spans="1:15" ht="42.75" x14ac:dyDescent="0.25">
      <c r="A27" s="412" t="s">
        <v>1451</v>
      </c>
      <c r="B27" s="412" t="s">
        <v>1452</v>
      </c>
      <c r="C27" s="418"/>
      <c r="D27" s="406" t="s">
        <v>1342</v>
      </c>
      <c r="E27" s="255" t="s">
        <v>384</v>
      </c>
      <c r="F27" s="406" t="s">
        <v>1343</v>
      </c>
      <c r="G27" s="405"/>
      <c r="H27" s="412" t="s">
        <v>1408</v>
      </c>
      <c r="I27" s="412" t="s">
        <v>1451</v>
      </c>
      <c r="J27" s="251" t="str">
        <f t="shared" si="0"/>
        <v>Value of HistoricVirtualTNP3EndofTheYearInput</v>
      </c>
      <c r="K27" s="280" t="s">
        <v>218</v>
      </c>
      <c r="L27" s="412" t="s">
        <v>1437</v>
      </c>
      <c r="M27" s="87"/>
      <c r="O27" s="85" t="s">
        <v>1453</v>
      </c>
    </row>
    <row r="28" spans="1:15" ht="42.75" x14ac:dyDescent="0.25">
      <c r="A28" s="412" t="s">
        <v>1454</v>
      </c>
      <c r="B28" s="412" t="s">
        <v>1455</v>
      </c>
      <c r="C28" s="418"/>
      <c r="D28" s="406" t="s">
        <v>1342</v>
      </c>
      <c r="E28" s="255" t="s">
        <v>384</v>
      </c>
      <c r="F28" s="406" t="s">
        <v>1343</v>
      </c>
      <c r="G28" s="405"/>
      <c r="H28" s="412" t="s">
        <v>1408</v>
      </c>
      <c r="I28" s="412" t="s">
        <v>1454</v>
      </c>
      <c r="J28" s="251" t="str">
        <f t="shared" si="0"/>
        <v>Value of HistoricVirtualTNP4EndofTheYearInput</v>
      </c>
      <c r="K28" s="280" t="s">
        <v>218</v>
      </c>
      <c r="L28" s="412" t="s">
        <v>1437</v>
      </c>
      <c r="M28" s="87"/>
      <c r="O28" s="85" t="s">
        <v>1453</v>
      </c>
    </row>
    <row r="29" spans="1:15" ht="42.75" x14ac:dyDescent="0.25">
      <c r="A29" s="412" t="s">
        <v>1456</v>
      </c>
      <c r="B29" s="412"/>
      <c r="C29" s="418"/>
      <c r="D29" s="406" t="s">
        <v>256</v>
      </c>
      <c r="E29" s="406" t="s">
        <v>2</v>
      </c>
      <c r="F29" s="406">
        <v>10</v>
      </c>
      <c r="G29" s="405"/>
      <c r="H29" s="412" t="s">
        <v>1408</v>
      </c>
      <c r="I29" s="412" t="s">
        <v>1456</v>
      </c>
      <c r="J29" s="251" t="str">
        <f t="shared" si="0"/>
        <v>Value of HistoricLearnDelProgEarliestACT2DateInput</v>
      </c>
      <c r="K29" s="280" t="s">
        <v>218</v>
      </c>
      <c r="L29" s="412"/>
      <c r="M29" s="87"/>
    </row>
    <row r="30" spans="1:15" ht="28.5" x14ac:dyDescent="0.25">
      <c r="A30" s="412" t="s">
        <v>1457</v>
      </c>
      <c r="B30" s="412" t="s">
        <v>1458</v>
      </c>
      <c r="C30" s="406"/>
      <c r="D30" s="406" t="s">
        <v>221</v>
      </c>
      <c r="E30" s="255" t="s">
        <v>222</v>
      </c>
      <c r="F30" s="406">
        <v>1</v>
      </c>
      <c r="G30" s="412"/>
      <c r="H30" s="412" t="s">
        <v>1408</v>
      </c>
      <c r="I30" s="412" t="s">
        <v>1457</v>
      </c>
      <c r="J30" s="251" t="str">
        <f>CONCATENATE("Value of ",I30)</f>
        <v>Value of LatestInYear</v>
      </c>
      <c r="K30" s="280" t="s">
        <v>218</v>
      </c>
      <c r="L30" s="412"/>
      <c r="M30" s="87"/>
    </row>
    <row r="31" spans="1:15" ht="42.75" x14ac:dyDescent="0.25">
      <c r="A31" s="412" t="s">
        <v>1459</v>
      </c>
      <c r="B31" s="412" t="s">
        <v>1460</v>
      </c>
      <c r="C31" s="418"/>
      <c r="D31" s="406" t="s">
        <v>256</v>
      </c>
      <c r="E31" s="406" t="s">
        <v>2</v>
      </c>
      <c r="F31" s="406">
        <v>10</v>
      </c>
      <c r="G31" s="405"/>
      <c r="H31" s="412" t="s">
        <v>1408</v>
      </c>
      <c r="I31" s="412" t="s">
        <v>1459</v>
      </c>
      <c r="J31" s="251" t="str">
        <f t="shared" si="0"/>
        <v>Value of ProgrammeStartDateIgnorePathway</v>
      </c>
      <c r="K31" s="280" t="s">
        <v>218</v>
      </c>
      <c r="L31" s="412" t="s">
        <v>1437</v>
      </c>
      <c r="M31" s="87"/>
      <c r="O31" s="85" t="s">
        <v>1461</v>
      </c>
    </row>
    <row r="32" spans="1:15" ht="42.75" x14ac:dyDescent="0.25">
      <c r="A32" s="412" t="s">
        <v>1462</v>
      </c>
      <c r="B32" s="412" t="s">
        <v>1460</v>
      </c>
      <c r="C32" s="418"/>
      <c r="D32" s="406" t="s">
        <v>256</v>
      </c>
      <c r="E32" s="406" t="s">
        <v>2</v>
      </c>
      <c r="F32" s="406">
        <v>10</v>
      </c>
      <c r="G32" s="405"/>
      <c r="H32" s="412" t="s">
        <v>1408</v>
      </c>
      <c r="I32" s="412" t="s">
        <v>1462</v>
      </c>
      <c r="J32" s="251" t="str">
        <f>CONCATENATE("Value of ",I32)</f>
        <v>Value of ProgrammeStartDateMatchPathway</v>
      </c>
      <c r="K32" s="280" t="s">
        <v>218</v>
      </c>
      <c r="L32" s="412" t="s">
        <v>1437</v>
      </c>
      <c r="M32" s="87"/>
      <c r="O32" s="85" t="s">
        <v>1461</v>
      </c>
    </row>
    <row r="33" spans="1:14" ht="200.25" x14ac:dyDescent="0.25">
      <c r="A33" s="412" t="s">
        <v>616</v>
      </c>
      <c r="B33" s="412" t="s">
        <v>617</v>
      </c>
      <c r="C33" s="418"/>
      <c r="D33" s="406" t="s">
        <v>290</v>
      </c>
      <c r="E33" s="406" t="s">
        <v>222</v>
      </c>
      <c r="F33" s="406">
        <v>2</v>
      </c>
      <c r="G33" s="405" t="s">
        <v>596</v>
      </c>
      <c r="H33" s="412" t="s">
        <v>1408</v>
      </c>
      <c r="I33" s="412" t="s">
        <v>616</v>
      </c>
      <c r="J33" s="251" t="str">
        <f t="shared" si="0"/>
        <v>Value of ProgType</v>
      </c>
      <c r="K33" s="653" t="s">
        <v>1463</v>
      </c>
      <c r="L33" s="653" t="s">
        <v>1464</v>
      </c>
      <c r="M33" s="87"/>
    </row>
    <row r="34" spans="1:14" ht="28.5" x14ac:dyDescent="0.25">
      <c r="A34" s="412" t="s">
        <v>638</v>
      </c>
      <c r="B34" s="412" t="s">
        <v>1465</v>
      </c>
      <c r="C34" s="418"/>
      <c r="D34" s="406" t="s">
        <v>290</v>
      </c>
      <c r="E34" s="406" t="s">
        <v>222</v>
      </c>
      <c r="F34" s="406">
        <v>3</v>
      </c>
      <c r="G34" s="405" t="s">
        <v>596</v>
      </c>
      <c r="H34" s="412" t="s">
        <v>1408</v>
      </c>
      <c r="I34" s="412" t="s">
        <v>638</v>
      </c>
      <c r="J34" s="251" t="str">
        <f>CONCATENATE("Value of ",I34)</f>
        <v>Value of PwayCode</v>
      </c>
      <c r="K34" s="280" t="s">
        <v>218</v>
      </c>
      <c r="L34" s="412"/>
      <c r="M34" s="87"/>
    </row>
    <row r="35" spans="1:14" ht="28.5" x14ac:dyDescent="0.25">
      <c r="A35" s="412" t="s">
        <v>1466</v>
      </c>
      <c r="B35" s="412" t="s">
        <v>641</v>
      </c>
      <c r="C35" s="418"/>
      <c r="D35" s="406" t="s">
        <v>290</v>
      </c>
      <c r="E35" s="406" t="s">
        <v>222</v>
      </c>
      <c r="F35" s="406">
        <v>3</v>
      </c>
      <c r="G35" s="405" t="s">
        <v>596</v>
      </c>
      <c r="H35" s="412" t="s">
        <v>1408</v>
      </c>
      <c r="I35" s="412" t="s">
        <v>1466</v>
      </c>
      <c r="J35" s="251" t="str">
        <f t="shared" si="0"/>
        <v>Value of STDCode</v>
      </c>
      <c r="K35" s="280" t="s">
        <v>642</v>
      </c>
      <c r="L35" s="412"/>
      <c r="M35" s="87"/>
    </row>
    <row r="36" spans="1:14" ht="42.75" x14ac:dyDescent="0.25">
      <c r="A36" s="412" t="s">
        <v>1467</v>
      </c>
      <c r="B36" s="412" t="s">
        <v>1468</v>
      </c>
      <c r="C36" s="418"/>
      <c r="D36" s="406" t="s">
        <v>1342</v>
      </c>
      <c r="E36" s="255" t="s">
        <v>384</v>
      </c>
      <c r="F36" s="406" t="s">
        <v>1343</v>
      </c>
      <c r="G36" s="405"/>
      <c r="H36" s="412" t="s">
        <v>1408</v>
      </c>
      <c r="I36" s="412" t="s">
        <v>1467</v>
      </c>
      <c r="J36" s="251" t="str">
        <f t="shared" si="0"/>
        <v>Value of TotalProgAimPaymentsInTheYear</v>
      </c>
      <c r="K36" s="280" t="s">
        <v>218</v>
      </c>
      <c r="L36" s="412"/>
      <c r="M36" s="87"/>
      <c r="N36" s="85" t="s">
        <v>1461</v>
      </c>
    </row>
    <row r="37" spans="1:14" ht="28.5" x14ac:dyDescent="0.25">
      <c r="A37" s="412" t="s">
        <v>1469</v>
      </c>
      <c r="B37" s="412" t="s">
        <v>1470</v>
      </c>
      <c r="C37" s="418"/>
      <c r="D37" s="406" t="s">
        <v>256</v>
      </c>
      <c r="E37" s="406" t="s">
        <v>2</v>
      </c>
      <c r="F37" s="406">
        <v>10</v>
      </c>
      <c r="G37" s="405"/>
      <c r="H37" s="412" t="s">
        <v>1408</v>
      </c>
      <c r="I37" s="412" t="s">
        <v>1469</v>
      </c>
      <c r="J37" s="251" t="str">
        <f>CONCATENATE("Value of ",I37)</f>
        <v>Value of UptoEndDate</v>
      </c>
      <c r="K37" s="280" t="s">
        <v>218</v>
      </c>
      <c r="L37" s="412"/>
      <c r="M37" s="87"/>
    </row>
    <row r="38" spans="1:14" x14ac:dyDescent="0.25">
      <c r="M38" s="87"/>
    </row>
    <row r="39" spans="1:14" x14ac:dyDescent="0.25">
      <c r="M39" s="87"/>
    </row>
    <row r="40" spans="1:14" s="59" customFormat="1" x14ac:dyDescent="0.25">
      <c r="A40" s="85"/>
      <c r="B40" s="85"/>
      <c r="C40" s="85"/>
      <c r="D40" s="87"/>
      <c r="E40" s="85"/>
      <c r="F40" s="85"/>
      <c r="G40" s="85"/>
      <c r="H40" s="85"/>
      <c r="I40" s="85"/>
      <c r="J40" s="86"/>
      <c r="K40" s="85"/>
      <c r="L40" s="85"/>
    </row>
    <row r="41" spans="1:14" x14ac:dyDescent="0.25">
      <c r="A41" s="325" t="s">
        <v>562</v>
      </c>
      <c r="B41" s="326"/>
      <c r="C41" s="327"/>
      <c r="D41" s="327"/>
      <c r="E41" s="327"/>
      <c r="F41" s="328"/>
      <c r="G41" s="328"/>
      <c r="H41" s="326"/>
      <c r="I41" s="327"/>
      <c r="J41" s="327"/>
      <c r="K41" s="327"/>
      <c r="L41" s="329"/>
    </row>
  </sheetData>
  <autoFilter ref="A4:L37" xr:uid="{00000000-0009-0000-0000-000010000000}"/>
  <mergeCells count="1">
    <mergeCell ref="A1:B1"/>
  </mergeCells>
  <pageMargins left="0.62992125984251968" right="0.67" top="0.74803149606299213" bottom="0.74803149606299213" header="0.31496062992125984" footer="0.31496062992125984"/>
  <pageSetup paperSize="8" scale="70" orientation="landscape" r:id="rId1"/>
  <headerFooter>
    <oddHeader>&amp;C&amp;A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N40"/>
  <sheetViews>
    <sheetView zoomScale="80" zoomScaleNormal="80" workbookViewId="0">
      <pane xSplit="1" ySplit="4" topLeftCell="B5" activePane="bottomRight" state="frozen"/>
      <selection pane="topRight" activeCell="B1" sqref="B1"/>
      <selection pane="bottomLeft" activeCell="A5" sqref="A5"/>
      <selection pane="bottomRight" activeCell="A2" sqref="A2:F2"/>
    </sheetView>
  </sheetViews>
  <sheetFormatPr defaultColWidth="8.88671875" defaultRowHeight="15" x14ac:dyDescent="0.25"/>
  <cols>
    <col min="1" max="1" width="26" style="85" customWidth="1"/>
    <col min="2" max="2" width="24.77734375" style="85" customWidth="1"/>
    <col min="3" max="3" width="7.33203125" style="86" customWidth="1"/>
    <col min="4" max="4" width="13.77734375" style="85" customWidth="1"/>
    <col min="5" max="5" width="7.88671875" style="85" customWidth="1"/>
    <col min="6" max="6" width="10" style="85" customWidth="1"/>
    <col min="7" max="7" width="10.77734375" style="85" customWidth="1"/>
    <col min="8" max="8" width="17.109375" style="85" customWidth="1"/>
    <col min="9" max="9" width="18.21875" style="85" customWidth="1"/>
    <col min="10" max="10" width="15.77734375" style="86" customWidth="1"/>
    <col min="11" max="11" width="19.77734375" style="85" customWidth="1"/>
    <col min="12" max="12" width="13.33203125" style="85" customWidth="1"/>
    <col min="13" max="16384" width="8.88671875" style="85"/>
  </cols>
  <sheetData>
    <row r="1" spans="1:14" ht="15.75" x14ac:dyDescent="0.25">
      <c r="A1" s="816" t="s">
        <v>63</v>
      </c>
      <c r="B1" s="817"/>
      <c r="C1" s="83"/>
      <c r="D1" s="83"/>
      <c r="E1" s="188"/>
      <c r="F1" s="188"/>
      <c r="G1" s="188"/>
      <c r="H1" s="83"/>
      <c r="I1" s="83"/>
      <c r="J1" s="83"/>
      <c r="K1" s="83"/>
      <c r="L1" s="83"/>
    </row>
    <row r="2" spans="1:14" ht="15.6" customHeight="1" x14ac:dyDescent="0.25">
      <c r="A2" s="818" t="s">
        <v>1471</v>
      </c>
      <c r="B2" s="818"/>
      <c r="C2" s="818"/>
      <c r="D2" s="818"/>
      <c r="E2" s="818"/>
      <c r="F2" s="818"/>
      <c r="G2" s="171"/>
      <c r="H2" s="170"/>
      <c r="I2" s="170"/>
      <c r="J2" s="170"/>
      <c r="K2" s="170"/>
      <c r="L2" s="170"/>
    </row>
    <row r="4" spans="1:14" s="26" customFormat="1" ht="30" x14ac:dyDescent="0.2">
      <c r="A4" s="276" t="s">
        <v>7</v>
      </c>
      <c r="B4" s="277" t="s">
        <v>11</v>
      </c>
      <c r="C4" s="420" t="s">
        <v>13</v>
      </c>
      <c r="D4" s="276" t="s">
        <v>15</v>
      </c>
      <c r="E4" s="276" t="s">
        <v>213</v>
      </c>
      <c r="F4" s="276" t="s">
        <v>19</v>
      </c>
      <c r="G4" s="277" t="s">
        <v>21</v>
      </c>
      <c r="H4" s="276" t="s">
        <v>23</v>
      </c>
      <c r="I4" s="276" t="s">
        <v>25</v>
      </c>
      <c r="J4" s="276" t="s">
        <v>1324</v>
      </c>
      <c r="K4" s="276" t="s">
        <v>29</v>
      </c>
      <c r="L4" s="276" t="s">
        <v>31</v>
      </c>
    </row>
    <row r="5" spans="1:14" ht="28.5" x14ac:dyDescent="0.25">
      <c r="A5" s="412" t="s">
        <v>230</v>
      </c>
      <c r="B5" s="354" t="s">
        <v>231</v>
      </c>
      <c r="C5" s="406" t="s">
        <v>232</v>
      </c>
      <c r="D5" s="406" t="s">
        <v>233</v>
      </c>
      <c r="E5" s="255" t="s">
        <v>222</v>
      </c>
      <c r="F5" s="255">
        <v>8</v>
      </c>
      <c r="G5" s="374" t="s">
        <v>234</v>
      </c>
      <c r="H5" s="412" t="s">
        <v>1408</v>
      </c>
      <c r="I5" s="412" t="s">
        <v>230</v>
      </c>
      <c r="J5" s="251" t="str">
        <f t="shared" ref="J5:J33" si="0">CONCATENATE("Value of ",I5)</f>
        <v>Value of UKPRN</v>
      </c>
      <c r="K5" s="280" t="s">
        <v>218</v>
      </c>
      <c r="L5" s="280"/>
    </row>
    <row r="6" spans="1:14" ht="28.5" x14ac:dyDescent="0.25">
      <c r="A6" s="412" t="s">
        <v>244</v>
      </c>
      <c r="B6" s="412" t="s">
        <v>1225</v>
      </c>
      <c r="C6" s="406" t="s">
        <v>232</v>
      </c>
      <c r="D6" s="406" t="s">
        <v>246</v>
      </c>
      <c r="E6" s="255" t="s">
        <v>216</v>
      </c>
      <c r="F6" s="255">
        <v>12</v>
      </c>
      <c r="G6" s="13" t="s">
        <v>238</v>
      </c>
      <c r="H6" s="412" t="s">
        <v>1408</v>
      </c>
      <c r="I6" s="412" t="s">
        <v>244</v>
      </c>
      <c r="J6" s="251" t="str">
        <f t="shared" si="0"/>
        <v>Value of LearnRefNumber</v>
      </c>
      <c r="K6" s="280" t="s">
        <v>218</v>
      </c>
      <c r="L6" s="280"/>
    </row>
    <row r="7" spans="1:14" ht="28.5" x14ac:dyDescent="0.25">
      <c r="A7" s="412" t="s">
        <v>249</v>
      </c>
      <c r="B7" s="412" t="s">
        <v>1409</v>
      </c>
      <c r="C7" s="406"/>
      <c r="D7" s="406" t="s">
        <v>233</v>
      </c>
      <c r="E7" s="406" t="s">
        <v>222</v>
      </c>
      <c r="F7" s="406">
        <v>10</v>
      </c>
      <c r="G7" s="412"/>
      <c r="H7" s="412" t="s">
        <v>1408</v>
      </c>
      <c r="I7" s="412" t="s">
        <v>249</v>
      </c>
      <c r="J7" s="251" t="str">
        <f t="shared" si="0"/>
        <v>Value of ULN</v>
      </c>
      <c r="K7" s="280" t="s">
        <v>218</v>
      </c>
      <c r="L7" s="412"/>
    </row>
    <row r="8" spans="1:14" ht="28.5" x14ac:dyDescent="0.25">
      <c r="A8" s="412" t="s">
        <v>1410</v>
      </c>
      <c r="B8" s="412" t="s">
        <v>1411</v>
      </c>
      <c r="C8" s="406" t="s">
        <v>232</v>
      </c>
      <c r="D8" s="406" t="s">
        <v>1108</v>
      </c>
      <c r="E8" s="406" t="s">
        <v>216</v>
      </c>
      <c r="F8" s="406">
        <v>50</v>
      </c>
      <c r="G8" s="412"/>
      <c r="H8" s="412" t="s">
        <v>1408</v>
      </c>
      <c r="I8" s="412" t="s">
        <v>1410</v>
      </c>
      <c r="J8" s="251" t="str">
        <f t="shared" si="0"/>
        <v>Value of AppIdentifier</v>
      </c>
      <c r="K8" s="280" t="s">
        <v>218</v>
      </c>
      <c r="L8" s="412"/>
    </row>
    <row r="9" spans="1:14" ht="42.75" x14ac:dyDescent="0.25">
      <c r="A9" s="412" t="s">
        <v>1412</v>
      </c>
      <c r="B9" s="412" t="s">
        <v>1472</v>
      </c>
      <c r="C9" s="406"/>
      <c r="D9" s="406" t="s">
        <v>221</v>
      </c>
      <c r="E9" s="406" t="s">
        <v>222</v>
      </c>
      <c r="F9" s="406">
        <v>1</v>
      </c>
      <c r="G9" s="412"/>
      <c r="H9" s="412" t="s">
        <v>1408</v>
      </c>
      <c r="I9" s="412" t="s">
        <v>1412</v>
      </c>
      <c r="J9" s="251" t="str">
        <f t="shared" si="0"/>
        <v>Value of AppProgCompletedInTheYearInput</v>
      </c>
      <c r="K9" s="280" t="s">
        <v>218</v>
      </c>
      <c r="L9" s="412"/>
    </row>
    <row r="10" spans="1:14" ht="42.75" x14ac:dyDescent="0.25">
      <c r="A10" s="412" t="s">
        <v>1414</v>
      </c>
      <c r="B10" s="412" t="s">
        <v>1415</v>
      </c>
      <c r="C10" s="418"/>
      <c r="D10" s="406" t="s">
        <v>1342</v>
      </c>
      <c r="E10" s="255" t="s">
        <v>384</v>
      </c>
      <c r="F10" s="406" t="s">
        <v>1343</v>
      </c>
      <c r="G10" s="405"/>
      <c r="H10" s="412" t="s">
        <v>1408</v>
      </c>
      <c r="I10" s="412" t="s">
        <v>1414</v>
      </c>
      <c r="J10" s="251" t="str">
        <f t="shared" si="0"/>
        <v>Value of BalancingProgAimPaymentsInTheYear</v>
      </c>
      <c r="K10" s="280" t="s">
        <v>218</v>
      </c>
      <c r="L10" s="412"/>
      <c r="N10" s="87"/>
    </row>
    <row r="11" spans="1:14" ht="42.75" x14ac:dyDescent="0.25">
      <c r="A11" s="412" t="s">
        <v>1416</v>
      </c>
      <c r="B11" s="412" t="s">
        <v>1417</v>
      </c>
      <c r="C11" s="418"/>
      <c r="D11" s="406" t="s">
        <v>1342</v>
      </c>
      <c r="E11" s="255" t="s">
        <v>384</v>
      </c>
      <c r="F11" s="406" t="s">
        <v>1343</v>
      </c>
      <c r="G11" s="405"/>
      <c r="H11" s="412" t="s">
        <v>1408</v>
      </c>
      <c r="I11" s="412" t="s">
        <v>1418</v>
      </c>
      <c r="J11" s="251" t="str">
        <f t="shared" si="0"/>
        <v>Value of CompletionProgaimPaymentsInTheYear</v>
      </c>
      <c r="K11" s="280" t="s">
        <v>218</v>
      </c>
      <c r="L11" s="412"/>
      <c r="N11" s="87"/>
    </row>
    <row r="12" spans="1:14" ht="42.75" x14ac:dyDescent="0.25">
      <c r="A12" s="412" t="s">
        <v>1419</v>
      </c>
      <c r="B12" s="412" t="s">
        <v>1420</v>
      </c>
      <c r="C12" s="418"/>
      <c r="D12" s="406" t="s">
        <v>1342</v>
      </c>
      <c r="E12" s="255" t="s">
        <v>384</v>
      </c>
      <c r="F12" s="406" t="s">
        <v>1343</v>
      </c>
      <c r="G12" s="405"/>
      <c r="H12" s="412" t="s">
        <v>1408</v>
      </c>
      <c r="I12" s="412" t="s">
        <v>1419</v>
      </c>
      <c r="J12" s="251" t="str">
        <f t="shared" si="0"/>
        <v>Value of OnProgProgAimPaymentsInTheYear</v>
      </c>
      <c r="K12" s="280" t="s">
        <v>218</v>
      </c>
      <c r="L12" s="412"/>
      <c r="N12" s="87"/>
    </row>
    <row r="13" spans="1:14" ht="28.5" x14ac:dyDescent="0.25">
      <c r="A13" s="412" t="s">
        <v>1421</v>
      </c>
      <c r="B13" s="412" t="s">
        <v>1422</v>
      </c>
      <c r="C13" s="406"/>
      <c r="D13" s="406" t="s">
        <v>290</v>
      </c>
      <c r="E13" s="406" t="s">
        <v>222</v>
      </c>
      <c r="F13" s="406">
        <v>3</v>
      </c>
      <c r="G13" s="412"/>
      <c r="H13" s="412" t="s">
        <v>1408</v>
      </c>
      <c r="I13" s="412" t="s">
        <v>1421</v>
      </c>
      <c r="J13" s="251" t="str">
        <f t="shared" si="0"/>
        <v>Value of DaysInYear</v>
      </c>
      <c r="K13" s="280" t="s">
        <v>218</v>
      </c>
      <c r="L13" s="412"/>
    </row>
    <row r="14" spans="1:14" ht="42.75" x14ac:dyDescent="0.25">
      <c r="A14" s="412" t="s">
        <v>1423</v>
      </c>
      <c r="B14" s="412" t="s">
        <v>1424</v>
      </c>
      <c r="C14" s="406"/>
      <c r="D14" s="406" t="s">
        <v>256</v>
      </c>
      <c r="E14" s="406" t="s">
        <v>2</v>
      </c>
      <c r="F14" s="406">
        <v>10</v>
      </c>
      <c r="G14" s="412"/>
      <c r="H14" s="412" t="s">
        <v>1408</v>
      </c>
      <c r="I14" s="412" t="s">
        <v>1423</v>
      </c>
      <c r="J14" s="251" t="str">
        <f t="shared" si="0"/>
        <v>Value of HistoricEffectiveTNPStartDateInput</v>
      </c>
      <c r="K14" s="280" t="s">
        <v>218</v>
      </c>
      <c r="L14" s="412"/>
    </row>
    <row r="15" spans="1:14" ht="28.5" x14ac:dyDescent="0.25">
      <c r="A15" s="412" t="s">
        <v>1426</v>
      </c>
      <c r="B15" s="412" t="s">
        <v>1427</v>
      </c>
      <c r="C15" s="406"/>
      <c r="D15" s="406" t="s">
        <v>318</v>
      </c>
      <c r="E15" s="406" t="s">
        <v>216</v>
      </c>
      <c r="F15" s="406">
        <v>4</v>
      </c>
      <c r="G15" s="412"/>
      <c r="H15" s="412" t="s">
        <v>1408</v>
      </c>
      <c r="I15" s="412" t="s">
        <v>1426</v>
      </c>
      <c r="J15" s="251" t="str">
        <f t="shared" si="0"/>
        <v>Value of CollectionYear</v>
      </c>
      <c r="K15" s="280" t="s">
        <v>218</v>
      </c>
      <c r="L15" s="412"/>
    </row>
    <row r="16" spans="1:14" ht="42.75" x14ac:dyDescent="0.25">
      <c r="A16" s="412" t="s">
        <v>1428</v>
      </c>
      <c r="B16" s="412" t="s">
        <v>1429</v>
      </c>
      <c r="C16" s="406"/>
      <c r="D16" s="406" t="s">
        <v>1086</v>
      </c>
      <c r="E16" s="406" t="s">
        <v>216</v>
      </c>
      <c r="F16" s="406">
        <v>3</v>
      </c>
      <c r="G16" s="412"/>
      <c r="H16" s="412" t="s">
        <v>1408</v>
      </c>
      <c r="I16" s="412" t="s">
        <v>1428</v>
      </c>
      <c r="J16" s="251" t="str">
        <f t="shared" si="0"/>
        <v>Value of CollectionReturnCode</v>
      </c>
      <c r="K16" s="280" t="s">
        <v>218</v>
      </c>
      <c r="L16" s="412"/>
    </row>
    <row r="17" spans="1:14" ht="42.75" x14ac:dyDescent="0.25">
      <c r="A17" s="412" t="s">
        <v>635</v>
      </c>
      <c r="B17" s="412" t="s">
        <v>636</v>
      </c>
      <c r="C17" s="406"/>
      <c r="D17" s="406" t="s">
        <v>290</v>
      </c>
      <c r="E17" s="406" t="s">
        <v>222</v>
      </c>
      <c r="F17" s="406">
        <v>3</v>
      </c>
      <c r="G17" s="412" t="s">
        <v>596</v>
      </c>
      <c r="H17" s="412" t="s">
        <v>1408</v>
      </c>
      <c r="I17" s="412" t="s">
        <v>635</v>
      </c>
      <c r="J17" s="251" t="str">
        <f t="shared" si="0"/>
        <v>Value of FworkCode</v>
      </c>
      <c r="K17" s="280" t="s">
        <v>637</v>
      </c>
      <c r="L17" s="412"/>
    </row>
    <row r="18" spans="1:14" ht="42.75" x14ac:dyDescent="0.25">
      <c r="A18" s="412" t="s">
        <v>1431</v>
      </c>
      <c r="B18" s="412" t="s">
        <v>1473</v>
      </c>
      <c r="C18" s="418"/>
      <c r="D18" s="406" t="s">
        <v>233</v>
      </c>
      <c r="E18" s="406" t="s">
        <v>222</v>
      </c>
      <c r="F18" s="406">
        <v>9</v>
      </c>
      <c r="G18" s="412"/>
      <c r="H18" s="412" t="s">
        <v>1408</v>
      </c>
      <c r="I18" s="412" t="s">
        <v>1431</v>
      </c>
      <c r="J18" s="251" t="str">
        <f t="shared" si="0"/>
        <v>Value of HistoricEmpIdStartWithinYear</v>
      </c>
      <c r="K18" s="280" t="s">
        <v>218</v>
      </c>
      <c r="L18" s="412"/>
      <c r="N18" s="87"/>
    </row>
    <row r="19" spans="1:14" ht="42.75" x14ac:dyDescent="0.25">
      <c r="A19" s="412" t="s">
        <v>1433</v>
      </c>
      <c r="B19" s="412" t="s">
        <v>1474</v>
      </c>
      <c r="C19" s="418"/>
      <c r="D19" s="406" t="s">
        <v>233</v>
      </c>
      <c r="E19" s="406" t="s">
        <v>222</v>
      </c>
      <c r="F19" s="406">
        <v>9</v>
      </c>
      <c r="G19" s="412"/>
      <c r="H19" s="412" t="s">
        <v>1408</v>
      </c>
      <c r="I19" s="412" t="s">
        <v>1433</v>
      </c>
      <c r="J19" s="251" t="str">
        <f t="shared" si="0"/>
        <v>Value of HistoricEmpIdEndWithinYear</v>
      </c>
      <c r="K19" s="280" t="s">
        <v>218</v>
      </c>
      <c r="L19" s="412"/>
      <c r="N19" s="87"/>
    </row>
    <row r="20" spans="1:14" ht="42.75" x14ac:dyDescent="0.25">
      <c r="A20" s="412" t="s">
        <v>1435</v>
      </c>
      <c r="B20" s="412" t="s">
        <v>1475</v>
      </c>
      <c r="C20" s="406"/>
      <c r="D20" s="406" t="s">
        <v>290</v>
      </c>
      <c r="E20" s="406" t="s">
        <v>222</v>
      </c>
      <c r="F20" s="406">
        <v>1</v>
      </c>
      <c r="G20" s="412"/>
      <c r="H20" s="412" t="s">
        <v>1408</v>
      </c>
      <c r="I20" s="412" t="s">
        <v>1435</v>
      </c>
      <c r="J20" s="251" t="str">
        <f t="shared" si="0"/>
        <v>Value of HistoricLearner1618StartInput</v>
      </c>
      <c r="K20" s="280" t="s">
        <v>218</v>
      </c>
      <c r="L20" s="412" t="s">
        <v>1437</v>
      </c>
    </row>
    <row r="21" spans="1:14" ht="57" x14ac:dyDescent="0.25">
      <c r="A21" s="412" t="s">
        <v>1439</v>
      </c>
      <c r="B21" s="412" t="s">
        <v>1440</v>
      </c>
      <c r="C21" s="406"/>
      <c r="D21" s="406" t="s">
        <v>1342</v>
      </c>
      <c r="E21" s="255" t="s">
        <v>384</v>
      </c>
      <c r="F21" s="406" t="s">
        <v>1343</v>
      </c>
      <c r="G21" s="412"/>
      <c r="H21" s="412" t="s">
        <v>1408</v>
      </c>
      <c r="I21" s="412" t="s">
        <v>1439</v>
      </c>
      <c r="J21" s="251" t="str">
        <f t="shared" si="0"/>
        <v>Value of HistoricTotal1618UpliftPaymentsInTheYearInput</v>
      </c>
      <c r="K21" s="280" t="s">
        <v>218</v>
      </c>
      <c r="L21" s="412" t="s">
        <v>1437</v>
      </c>
    </row>
    <row r="22" spans="1:14" ht="28.5" x14ac:dyDescent="0.25">
      <c r="A22" s="412" t="s">
        <v>1441</v>
      </c>
      <c r="B22" s="412" t="s">
        <v>1442</v>
      </c>
      <c r="C22" s="418"/>
      <c r="D22" s="406" t="s">
        <v>1342</v>
      </c>
      <c r="E22" s="255" t="s">
        <v>384</v>
      </c>
      <c r="F22" s="406" t="s">
        <v>1343</v>
      </c>
      <c r="G22" s="412"/>
      <c r="H22" s="412" t="s">
        <v>1408</v>
      </c>
      <c r="I22" s="412" t="s">
        <v>1441</v>
      </c>
      <c r="J22" s="251" t="str">
        <f t="shared" si="0"/>
        <v>Value of HistoricPMRAmount</v>
      </c>
      <c r="K22" s="280" t="s">
        <v>218</v>
      </c>
      <c r="L22" s="412"/>
      <c r="N22" s="87"/>
    </row>
    <row r="23" spans="1:14" ht="42.75" x14ac:dyDescent="0.25">
      <c r="A23" s="412" t="s">
        <v>1443</v>
      </c>
      <c r="B23" s="412" t="s">
        <v>1444</v>
      </c>
      <c r="C23" s="406"/>
      <c r="D23" s="406" t="s">
        <v>1342</v>
      </c>
      <c r="E23" s="255" t="s">
        <v>384</v>
      </c>
      <c r="F23" s="406" t="s">
        <v>1343</v>
      </c>
      <c r="G23" s="412"/>
      <c r="H23" s="412" t="s">
        <v>1408</v>
      </c>
      <c r="I23" s="412" t="s">
        <v>1443</v>
      </c>
      <c r="J23" s="251" t="str">
        <f t="shared" si="0"/>
        <v>Value of HistoricTNP1Input</v>
      </c>
      <c r="K23" s="280" t="s">
        <v>218</v>
      </c>
      <c r="L23" s="412" t="s">
        <v>1437</v>
      </c>
    </row>
    <row r="24" spans="1:14" ht="42.75" x14ac:dyDescent="0.25">
      <c r="A24" s="412" t="s">
        <v>1445</v>
      </c>
      <c r="B24" s="412" t="s">
        <v>1446</v>
      </c>
      <c r="C24" s="406"/>
      <c r="D24" s="406" t="s">
        <v>1342</v>
      </c>
      <c r="E24" s="255" t="s">
        <v>384</v>
      </c>
      <c r="F24" s="406" t="s">
        <v>1343</v>
      </c>
      <c r="G24" s="412"/>
      <c r="H24" s="412" t="s">
        <v>1408</v>
      </c>
      <c r="I24" s="412" t="s">
        <v>1445</v>
      </c>
      <c r="J24" s="251" t="str">
        <f t="shared" si="0"/>
        <v>Value of HistoricTNP2Input</v>
      </c>
      <c r="K24" s="280" t="s">
        <v>218</v>
      </c>
      <c r="L24" s="412" t="s">
        <v>1437</v>
      </c>
    </row>
    <row r="25" spans="1:14" ht="42.75" x14ac:dyDescent="0.25">
      <c r="A25" s="412" t="s">
        <v>1447</v>
      </c>
      <c r="B25" s="412" t="s">
        <v>1448</v>
      </c>
      <c r="C25" s="406"/>
      <c r="D25" s="406" t="s">
        <v>1342</v>
      </c>
      <c r="E25" s="255" t="s">
        <v>384</v>
      </c>
      <c r="F25" s="406" t="s">
        <v>1343</v>
      </c>
      <c r="G25" s="412"/>
      <c r="H25" s="412" t="s">
        <v>1408</v>
      </c>
      <c r="I25" s="412" t="s">
        <v>1447</v>
      </c>
      <c r="J25" s="251" t="str">
        <f t="shared" si="0"/>
        <v>Value of HistoricTNP3Input</v>
      </c>
      <c r="K25" s="280" t="s">
        <v>218</v>
      </c>
      <c r="L25" s="412" t="s">
        <v>1437</v>
      </c>
    </row>
    <row r="26" spans="1:14" ht="42.75" x14ac:dyDescent="0.25">
      <c r="A26" s="412" t="s">
        <v>1449</v>
      </c>
      <c r="B26" s="412" t="s">
        <v>1450</v>
      </c>
      <c r="C26" s="406"/>
      <c r="D26" s="406" t="s">
        <v>1342</v>
      </c>
      <c r="E26" s="255" t="s">
        <v>384</v>
      </c>
      <c r="F26" s="406" t="s">
        <v>1343</v>
      </c>
      <c r="G26" s="412"/>
      <c r="H26" s="412" t="s">
        <v>1408</v>
      </c>
      <c r="I26" s="412" t="s">
        <v>1449</v>
      </c>
      <c r="J26" s="251" t="str">
        <f t="shared" si="0"/>
        <v>Value of HistoricTNP4Input</v>
      </c>
      <c r="K26" s="280" t="s">
        <v>218</v>
      </c>
      <c r="L26" s="412" t="s">
        <v>1437</v>
      </c>
    </row>
    <row r="27" spans="1:14" ht="42.75" x14ac:dyDescent="0.25">
      <c r="A27" s="412" t="s">
        <v>1451</v>
      </c>
      <c r="B27" s="412" t="s">
        <v>1452</v>
      </c>
      <c r="C27" s="406"/>
      <c r="D27" s="406" t="s">
        <v>1342</v>
      </c>
      <c r="E27" s="255" t="s">
        <v>384</v>
      </c>
      <c r="F27" s="406" t="s">
        <v>1343</v>
      </c>
      <c r="G27" s="412"/>
      <c r="H27" s="412" t="s">
        <v>1408</v>
      </c>
      <c r="I27" s="412" t="s">
        <v>1451</v>
      </c>
      <c r="J27" s="251" t="str">
        <f t="shared" si="0"/>
        <v>Value of HistoricVirtualTNP3EndofTheYearInput</v>
      </c>
      <c r="K27" s="280" t="s">
        <v>218</v>
      </c>
      <c r="L27" s="412" t="s">
        <v>1437</v>
      </c>
    </row>
    <row r="28" spans="1:14" ht="42.75" x14ac:dyDescent="0.25">
      <c r="A28" s="412" t="s">
        <v>1454</v>
      </c>
      <c r="B28" s="412" t="s">
        <v>1455</v>
      </c>
      <c r="C28" s="406"/>
      <c r="D28" s="406" t="s">
        <v>1342</v>
      </c>
      <c r="E28" s="255" t="s">
        <v>384</v>
      </c>
      <c r="F28" s="406" t="s">
        <v>1343</v>
      </c>
      <c r="G28" s="412"/>
      <c r="H28" s="412" t="s">
        <v>1408</v>
      </c>
      <c r="I28" s="412" t="s">
        <v>1454</v>
      </c>
      <c r="J28" s="251" t="str">
        <f t="shared" si="0"/>
        <v>Value of HistoricVirtualTNP4EndofTheYearInput</v>
      </c>
      <c r="K28" s="280" t="s">
        <v>218</v>
      </c>
      <c r="L28" s="412" t="s">
        <v>1437</v>
      </c>
    </row>
    <row r="29" spans="1:14" ht="57" x14ac:dyDescent="0.25">
      <c r="A29" s="412" t="s">
        <v>1456</v>
      </c>
      <c r="B29" s="412" t="s">
        <v>1476</v>
      </c>
      <c r="C29" s="406"/>
      <c r="D29" s="406" t="s">
        <v>256</v>
      </c>
      <c r="E29" s="255" t="s">
        <v>2</v>
      </c>
      <c r="F29" s="406">
        <v>10</v>
      </c>
      <c r="G29" s="412"/>
      <c r="H29" s="412" t="s">
        <v>1408</v>
      </c>
      <c r="I29" s="412" t="s">
        <v>1456</v>
      </c>
      <c r="J29" s="251" t="str">
        <f t="shared" si="0"/>
        <v>Value of HistoricLearnDelProgEarliestACT2DateInput</v>
      </c>
      <c r="K29" s="280" t="s">
        <v>218</v>
      </c>
      <c r="L29" s="412"/>
    </row>
    <row r="30" spans="1:14" ht="42.75" x14ac:dyDescent="0.25">
      <c r="A30" s="412" t="s">
        <v>1459</v>
      </c>
      <c r="B30" s="412" t="s">
        <v>1477</v>
      </c>
      <c r="C30" s="406"/>
      <c r="D30" s="406" t="s">
        <v>256</v>
      </c>
      <c r="E30" s="406" t="s">
        <v>2</v>
      </c>
      <c r="F30" s="406">
        <v>10</v>
      </c>
      <c r="G30" s="412"/>
      <c r="H30" s="412" t="s">
        <v>1408</v>
      </c>
      <c r="I30" s="412" t="s">
        <v>1459</v>
      </c>
      <c r="J30" s="251" t="str">
        <f t="shared" si="0"/>
        <v>Value of ProgrammeStartDateIgnorePathway</v>
      </c>
      <c r="K30" s="280" t="s">
        <v>218</v>
      </c>
      <c r="L30" s="412" t="s">
        <v>1437</v>
      </c>
    </row>
    <row r="31" spans="1:14" ht="42.75" x14ac:dyDescent="0.25">
      <c r="A31" s="412" t="s">
        <v>1462</v>
      </c>
      <c r="B31" s="412" t="s">
        <v>1477</v>
      </c>
      <c r="C31" s="406"/>
      <c r="D31" s="406" t="s">
        <v>256</v>
      </c>
      <c r="E31" s="406" t="s">
        <v>2</v>
      </c>
      <c r="F31" s="406">
        <v>10</v>
      </c>
      <c r="G31" s="412"/>
      <c r="H31" s="412" t="s">
        <v>1408</v>
      </c>
      <c r="I31" s="412" t="s">
        <v>1462</v>
      </c>
      <c r="J31" s="251" t="str">
        <f t="shared" si="0"/>
        <v>Value of ProgrammeStartDateMatchPathway</v>
      </c>
      <c r="K31" s="280" t="s">
        <v>218</v>
      </c>
      <c r="L31" s="412" t="s">
        <v>1437</v>
      </c>
    </row>
    <row r="32" spans="1:14" ht="328.5" x14ac:dyDescent="0.25">
      <c r="A32" s="412" t="s">
        <v>616</v>
      </c>
      <c r="B32" s="412" t="s">
        <v>1478</v>
      </c>
      <c r="C32" s="406"/>
      <c r="D32" s="406" t="s">
        <v>290</v>
      </c>
      <c r="E32" s="406" t="s">
        <v>222</v>
      </c>
      <c r="F32" s="406">
        <v>2</v>
      </c>
      <c r="G32" s="412"/>
      <c r="H32" s="412" t="s">
        <v>1408</v>
      </c>
      <c r="I32" s="412" t="s">
        <v>616</v>
      </c>
      <c r="J32" s="251" t="str">
        <f t="shared" si="0"/>
        <v>Value of ProgType</v>
      </c>
      <c r="K32" s="653" t="s">
        <v>1479</v>
      </c>
      <c r="L32" s="653" t="s">
        <v>1480</v>
      </c>
    </row>
    <row r="33" spans="1:12" ht="28.5" x14ac:dyDescent="0.25">
      <c r="A33" s="412" t="s">
        <v>638</v>
      </c>
      <c r="B33" s="412" t="s">
        <v>1465</v>
      </c>
      <c r="C33" s="406"/>
      <c r="D33" s="406" t="s">
        <v>290</v>
      </c>
      <c r="E33" s="406" t="s">
        <v>222</v>
      </c>
      <c r="F33" s="406">
        <v>3</v>
      </c>
      <c r="G33" s="412" t="s">
        <v>596</v>
      </c>
      <c r="H33" s="412" t="s">
        <v>1408</v>
      </c>
      <c r="I33" s="412" t="s">
        <v>638</v>
      </c>
      <c r="J33" s="251" t="str">
        <f t="shared" si="0"/>
        <v>Value of PwayCode</v>
      </c>
      <c r="K33" s="280" t="s">
        <v>218</v>
      </c>
      <c r="L33" s="412"/>
    </row>
    <row r="34" spans="1:12" ht="42.75" x14ac:dyDescent="0.25">
      <c r="A34" s="412" t="s">
        <v>1466</v>
      </c>
      <c r="B34" s="412" t="s">
        <v>641</v>
      </c>
      <c r="C34" s="406"/>
      <c r="D34" s="406" t="s">
        <v>290</v>
      </c>
      <c r="E34" s="406" t="s">
        <v>222</v>
      </c>
      <c r="F34" s="406">
        <v>3</v>
      </c>
      <c r="G34" s="412" t="s">
        <v>596</v>
      </c>
      <c r="H34" s="412" t="s">
        <v>1408</v>
      </c>
      <c r="I34" s="412" t="s">
        <v>1466</v>
      </c>
      <c r="J34" s="251" t="str">
        <f>CONCATENATE("Value of ",I34)</f>
        <v>Value of STDCode</v>
      </c>
      <c r="K34" s="280" t="s">
        <v>642</v>
      </c>
      <c r="L34" s="412"/>
    </row>
    <row r="35" spans="1:12" ht="42.75" x14ac:dyDescent="0.25">
      <c r="A35" s="412" t="s">
        <v>1467</v>
      </c>
      <c r="B35" s="412" t="s">
        <v>1481</v>
      </c>
      <c r="C35" s="406"/>
      <c r="D35" s="406" t="s">
        <v>1342</v>
      </c>
      <c r="E35" s="255" t="s">
        <v>384</v>
      </c>
      <c r="F35" s="406" t="s">
        <v>1343</v>
      </c>
      <c r="G35" s="412"/>
      <c r="H35" s="412" t="s">
        <v>1408</v>
      </c>
      <c r="I35" s="412" t="s">
        <v>1467</v>
      </c>
      <c r="J35" s="251" t="str">
        <f>CONCATENATE("Value of ",I35)</f>
        <v>Value of TotalProgAimPaymentsInTheYear</v>
      </c>
      <c r="K35" s="280" t="s">
        <v>218</v>
      </c>
      <c r="L35" s="412"/>
    </row>
    <row r="36" spans="1:12" ht="28.5" x14ac:dyDescent="0.25">
      <c r="A36" s="412" t="s">
        <v>1469</v>
      </c>
      <c r="B36" s="412" t="s">
        <v>1482</v>
      </c>
      <c r="C36" s="406"/>
      <c r="D36" s="406" t="s">
        <v>256</v>
      </c>
      <c r="E36" s="406" t="s">
        <v>2</v>
      </c>
      <c r="F36" s="406">
        <v>10</v>
      </c>
      <c r="G36" s="412"/>
      <c r="H36" s="412" t="s">
        <v>1408</v>
      </c>
      <c r="I36" s="412" t="s">
        <v>1469</v>
      </c>
      <c r="J36" s="251" t="str">
        <f>CONCATENATE("Value of ",I36)</f>
        <v>Value of UptoEndDate</v>
      </c>
      <c r="K36" s="280" t="s">
        <v>218</v>
      </c>
      <c r="L36" s="412"/>
    </row>
    <row r="40" spans="1:12" s="59" customFormat="1" x14ac:dyDescent="0.2">
      <c r="A40" s="421" t="s">
        <v>562</v>
      </c>
      <c r="B40" s="328"/>
      <c r="C40" s="422"/>
      <c r="D40" s="422"/>
      <c r="E40" s="422"/>
      <c r="F40" s="328"/>
      <c r="G40" s="328"/>
      <c r="H40" s="328"/>
      <c r="I40" s="422"/>
      <c r="J40" s="422"/>
      <c r="K40" s="422"/>
      <c r="L40" s="423"/>
    </row>
  </sheetData>
  <autoFilter ref="A4:L36" xr:uid="{00000000-0009-0000-0000-000011000000}"/>
  <mergeCells count="2">
    <mergeCell ref="A1:B1"/>
    <mergeCell ref="A2:F2"/>
  </mergeCells>
  <pageMargins left="0.43307086614173229" right="0.31496062992125984" top="0.56999999999999995" bottom="0.59" header="0.31496062992125984" footer="0.31496062992125984"/>
  <pageSetup paperSize="9" scale="60" orientation="landscape" r:id="rId1"/>
  <headerFooter>
    <oddHeader>&amp;C&amp;A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dimension ref="A1:B16389"/>
  <sheetViews>
    <sheetView zoomScale="80" zoomScaleNormal="80" workbookViewId="0">
      <selection activeCell="B22" sqref="B22"/>
    </sheetView>
  </sheetViews>
  <sheetFormatPr defaultColWidth="8.88671875" defaultRowHeight="15" x14ac:dyDescent="0.2"/>
  <cols>
    <col min="1" max="1" width="23.44140625" customWidth="1"/>
    <col min="2" max="2" width="146.6640625" bestFit="1" customWidth="1"/>
  </cols>
  <sheetData>
    <row r="1" spans="1:2" ht="15.75" x14ac:dyDescent="0.2">
      <c r="A1" s="259" t="s">
        <v>5</v>
      </c>
      <c r="B1" s="259" t="s">
        <v>6</v>
      </c>
    </row>
    <row r="2" spans="1:2" x14ac:dyDescent="0.2">
      <c r="A2" s="245" t="s">
        <v>7</v>
      </c>
      <c r="B2" s="245" t="s">
        <v>8</v>
      </c>
    </row>
    <row r="3" spans="1:2" x14ac:dyDescent="0.2">
      <c r="A3" s="714" t="s">
        <v>9</v>
      </c>
      <c r="B3" s="714" t="s">
        <v>10</v>
      </c>
    </row>
    <row r="4" spans="1:2" x14ac:dyDescent="0.2">
      <c r="A4" s="245" t="s">
        <v>11</v>
      </c>
      <c r="B4" s="245" t="s">
        <v>12</v>
      </c>
    </row>
    <row r="5" spans="1:2" x14ac:dyDescent="0.2">
      <c r="A5" s="245" t="s">
        <v>13</v>
      </c>
      <c r="B5" s="245" t="s">
        <v>14</v>
      </c>
    </row>
    <row r="6" spans="1:2" x14ac:dyDescent="0.2">
      <c r="A6" s="245" t="s">
        <v>15</v>
      </c>
      <c r="B6" s="245" t="s">
        <v>16</v>
      </c>
    </row>
    <row r="7" spans="1:2" x14ac:dyDescent="0.2">
      <c r="A7" s="245" t="s">
        <v>17</v>
      </c>
      <c r="B7" s="245" t="s">
        <v>18</v>
      </c>
    </row>
    <row r="8" spans="1:2" x14ac:dyDescent="0.2">
      <c r="A8" s="245" t="s">
        <v>19</v>
      </c>
      <c r="B8" s="245" t="s">
        <v>20</v>
      </c>
    </row>
    <row r="9" spans="1:2" x14ac:dyDescent="0.2">
      <c r="A9" s="245" t="s">
        <v>21</v>
      </c>
      <c r="B9" s="245" t="s">
        <v>22</v>
      </c>
    </row>
    <row r="10" spans="1:2" x14ac:dyDescent="0.2">
      <c r="A10" s="245" t="s">
        <v>23</v>
      </c>
      <c r="B10" s="245" t="s">
        <v>24</v>
      </c>
    </row>
    <row r="11" spans="1:2" x14ac:dyDescent="0.2">
      <c r="A11" s="245" t="s">
        <v>25</v>
      </c>
      <c r="B11" s="245" t="s">
        <v>26</v>
      </c>
    </row>
    <row r="12" spans="1:2" x14ac:dyDescent="0.2">
      <c r="A12" s="245" t="s">
        <v>27</v>
      </c>
      <c r="B12" s="245" t="s">
        <v>28</v>
      </c>
    </row>
    <row r="13" spans="1:2" x14ac:dyDescent="0.2">
      <c r="A13" s="245" t="s">
        <v>29</v>
      </c>
      <c r="B13" s="245" t="s">
        <v>30</v>
      </c>
    </row>
    <row r="14" spans="1:2" x14ac:dyDescent="0.2">
      <c r="A14" s="245" t="s">
        <v>31</v>
      </c>
      <c r="B14" s="245" t="s">
        <v>32</v>
      </c>
    </row>
    <row r="18" spans="1:1" x14ac:dyDescent="0.2">
      <c r="A18" s="26"/>
    </row>
    <row r="19" spans="1:1" x14ac:dyDescent="0.2">
      <c r="A19" s="26"/>
    </row>
    <row r="20" spans="1:1" x14ac:dyDescent="0.2">
      <c r="A20" s="26"/>
    </row>
    <row r="21" spans="1:1" x14ac:dyDescent="0.2">
      <c r="A21" s="26"/>
    </row>
    <row r="22" spans="1:1" x14ac:dyDescent="0.2">
      <c r="A22" s="26"/>
    </row>
    <row r="23" spans="1:1" x14ac:dyDescent="0.2">
      <c r="A23" s="26"/>
    </row>
    <row r="24" spans="1:1" x14ac:dyDescent="0.2">
      <c r="A24" s="26"/>
    </row>
    <row r="25" spans="1:1" x14ac:dyDescent="0.2">
      <c r="A25" s="26"/>
    </row>
    <row r="26" spans="1:1" x14ac:dyDescent="0.2">
      <c r="A26" s="26"/>
    </row>
    <row r="27" spans="1:1" x14ac:dyDescent="0.2">
      <c r="A27" s="26"/>
    </row>
    <row r="28" spans="1:1" x14ac:dyDescent="0.2">
      <c r="A28" s="26"/>
    </row>
    <row r="29" spans="1:1" x14ac:dyDescent="0.2">
      <c r="A29" s="26"/>
    </row>
    <row r="30" spans="1:1" x14ac:dyDescent="0.2">
      <c r="A30" s="26"/>
    </row>
    <row r="31" spans="1:1" x14ac:dyDescent="0.2">
      <c r="A31" s="26"/>
    </row>
    <row r="32" spans="1:1" x14ac:dyDescent="0.2">
      <c r="A32" s="26"/>
    </row>
    <row r="33" spans="1:1" x14ac:dyDescent="0.2">
      <c r="A33" s="26"/>
    </row>
    <row r="34" spans="1:1" x14ac:dyDescent="0.2">
      <c r="A34" s="26"/>
    </row>
    <row r="35" spans="1:1" x14ac:dyDescent="0.2">
      <c r="A35" s="26"/>
    </row>
    <row r="36" spans="1:1" x14ac:dyDescent="0.2">
      <c r="A36" s="26"/>
    </row>
    <row r="37" spans="1:1" x14ac:dyDescent="0.2">
      <c r="A37" s="26"/>
    </row>
    <row r="38" spans="1:1" x14ac:dyDescent="0.2">
      <c r="A38" s="26"/>
    </row>
    <row r="39" spans="1:1" x14ac:dyDescent="0.2">
      <c r="A39" s="26"/>
    </row>
    <row r="40" spans="1:1" x14ac:dyDescent="0.2">
      <c r="A40" s="26"/>
    </row>
    <row r="41" spans="1:1" x14ac:dyDescent="0.2">
      <c r="A41" s="26"/>
    </row>
    <row r="42" spans="1:1" x14ac:dyDescent="0.2">
      <c r="A42" s="26"/>
    </row>
    <row r="43" spans="1:1" x14ac:dyDescent="0.2">
      <c r="A43" s="26"/>
    </row>
    <row r="44" spans="1:1" x14ac:dyDescent="0.2">
      <c r="A44" s="26"/>
    </row>
    <row r="45" spans="1:1" x14ac:dyDescent="0.2">
      <c r="A45" s="26"/>
    </row>
    <row r="46" spans="1:1" x14ac:dyDescent="0.2">
      <c r="A46" s="26"/>
    </row>
    <row r="47" spans="1:1" x14ac:dyDescent="0.2">
      <c r="A47" s="26"/>
    </row>
    <row r="48" spans="1:1" x14ac:dyDescent="0.2">
      <c r="A48" s="26"/>
    </row>
    <row r="49" spans="1:1" x14ac:dyDescent="0.2">
      <c r="A49" s="26"/>
    </row>
    <row r="50" spans="1:1" x14ac:dyDescent="0.2">
      <c r="A50" s="26"/>
    </row>
    <row r="51" spans="1:1" x14ac:dyDescent="0.2">
      <c r="A51" s="26"/>
    </row>
    <row r="52" spans="1:1" x14ac:dyDescent="0.2">
      <c r="A52" s="26"/>
    </row>
    <row r="53" spans="1:1" x14ac:dyDescent="0.2">
      <c r="A53" s="26"/>
    </row>
    <row r="54" spans="1:1" x14ac:dyDescent="0.2">
      <c r="A54" s="26"/>
    </row>
    <row r="55" spans="1:1" x14ac:dyDescent="0.2">
      <c r="A55" s="26"/>
    </row>
    <row r="56" spans="1:1" x14ac:dyDescent="0.2">
      <c r="A56" s="26"/>
    </row>
    <row r="57" spans="1:1" x14ac:dyDescent="0.2">
      <c r="A57" s="26"/>
    </row>
    <row r="58" spans="1:1" x14ac:dyDescent="0.2">
      <c r="A58" s="26"/>
    </row>
    <row r="59" spans="1:1" x14ac:dyDescent="0.2">
      <c r="A59" s="26"/>
    </row>
    <row r="60" spans="1:1" x14ac:dyDescent="0.2">
      <c r="A60" s="26"/>
    </row>
    <row r="61" spans="1:1" x14ac:dyDescent="0.2">
      <c r="A61" s="26"/>
    </row>
    <row r="62" spans="1:1" x14ac:dyDescent="0.2">
      <c r="A62" s="26"/>
    </row>
    <row r="63" spans="1:1" x14ac:dyDescent="0.2">
      <c r="A63" s="26"/>
    </row>
    <row r="64" spans="1:1" x14ac:dyDescent="0.2">
      <c r="A64" s="26"/>
    </row>
    <row r="65" spans="1:1" x14ac:dyDescent="0.2">
      <c r="A65" s="26"/>
    </row>
    <row r="66" spans="1:1" x14ac:dyDescent="0.2">
      <c r="A66" s="26"/>
    </row>
    <row r="67" spans="1:1" x14ac:dyDescent="0.2">
      <c r="A67" s="26"/>
    </row>
    <row r="68" spans="1:1" x14ac:dyDescent="0.2">
      <c r="A68" s="26"/>
    </row>
    <row r="69" spans="1:1" x14ac:dyDescent="0.2">
      <c r="A69" s="26"/>
    </row>
    <row r="70" spans="1:1" x14ac:dyDescent="0.2">
      <c r="A70" s="26"/>
    </row>
    <row r="71" spans="1:1" x14ac:dyDescent="0.2">
      <c r="A71" s="26"/>
    </row>
    <row r="72" spans="1:1" x14ac:dyDescent="0.2">
      <c r="A72" s="26"/>
    </row>
    <row r="73" spans="1:1" x14ac:dyDescent="0.2">
      <c r="A73" s="26"/>
    </row>
    <row r="74" spans="1:1" x14ac:dyDescent="0.2">
      <c r="A74" s="26"/>
    </row>
    <row r="75" spans="1:1" x14ac:dyDescent="0.2">
      <c r="A75" s="26"/>
    </row>
    <row r="76" spans="1:1" x14ac:dyDescent="0.2">
      <c r="A76" s="26"/>
    </row>
    <row r="77" spans="1:1" x14ac:dyDescent="0.2">
      <c r="A77" s="26"/>
    </row>
    <row r="78" spans="1:1" x14ac:dyDescent="0.2">
      <c r="A78" s="26"/>
    </row>
    <row r="79" spans="1:1" x14ac:dyDescent="0.2">
      <c r="A79" s="26"/>
    </row>
    <row r="80" spans="1:1" x14ac:dyDescent="0.2">
      <c r="A80" s="26"/>
    </row>
    <row r="81" spans="1:1" x14ac:dyDescent="0.2">
      <c r="A81" s="26"/>
    </row>
    <row r="82" spans="1:1" x14ac:dyDescent="0.2">
      <c r="A82" s="26"/>
    </row>
    <row r="83" spans="1:1" x14ac:dyDescent="0.2">
      <c r="A83" s="26"/>
    </row>
    <row r="84" spans="1:1" x14ac:dyDescent="0.2">
      <c r="A84" s="26"/>
    </row>
    <row r="85" spans="1:1" x14ac:dyDescent="0.2">
      <c r="A85" s="26"/>
    </row>
    <row r="86" spans="1:1" x14ac:dyDescent="0.2">
      <c r="A86" s="26"/>
    </row>
    <row r="87" spans="1:1" x14ac:dyDescent="0.2">
      <c r="A87" s="26"/>
    </row>
    <row r="88" spans="1:1" x14ac:dyDescent="0.2">
      <c r="A88" s="26"/>
    </row>
    <row r="89" spans="1:1" x14ac:dyDescent="0.2">
      <c r="A89" s="26"/>
    </row>
    <row r="90" spans="1:1" x14ac:dyDescent="0.2">
      <c r="A90" s="26"/>
    </row>
    <row r="91" spans="1:1" x14ac:dyDescent="0.2">
      <c r="A91" s="26"/>
    </row>
    <row r="92" spans="1:1" x14ac:dyDescent="0.2">
      <c r="A92" s="26"/>
    </row>
    <row r="93" spans="1:1" x14ac:dyDescent="0.2">
      <c r="A93" s="26"/>
    </row>
    <row r="94" spans="1:1" x14ac:dyDescent="0.2">
      <c r="A94" s="26"/>
    </row>
    <row r="95" spans="1:1" x14ac:dyDescent="0.2">
      <c r="A95" s="26"/>
    </row>
    <row r="96" spans="1:1" x14ac:dyDescent="0.2">
      <c r="A96" s="26"/>
    </row>
    <row r="97" spans="1:1" x14ac:dyDescent="0.2">
      <c r="A97" s="26"/>
    </row>
    <row r="98" spans="1:1" x14ac:dyDescent="0.2">
      <c r="A98" s="26"/>
    </row>
    <row r="99" spans="1:1" x14ac:dyDescent="0.2">
      <c r="A99" s="26"/>
    </row>
    <row r="100" spans="1:1" x14ac:dyDescent="0.2">
      <c r="A100" s="26"/>
    </row>
    <row r="101" spans="1:1" x14ac:dyDescent="0.2">
      <c r="A101" s="26"/>
    </row>
    <row r="102" spans="1:1" x14ac:dyDescent="0.2">
      <c r="A102" s="26"/>
    </row>
    <row r="103" spans="1:1" x14ac:dyDescent="0.2">
      <c r="A103" s="26"/>
    </row>
    <row r="104" spans="1:1" x14ac:dyDescent="0.2">
      <c r="A104" s="26"/>
    </row>
    <row r="105" spans="1:1" x14ac:dyDescent="0.2">
      <c r="A105" s="26"/>
    </row>
    <row r="106" spans="1:1" x14ac:dyDescent="0.2">
      <c r="A106" s="26"/>
    </row>
    <row r="107" spans="1:1" x14ac:dyDescent="0.2">
      <c r="A107" s="26"/>
    </row>
    <row r="108" spans="1:1" x14ac:dyDescent="0.2">
      <c r="A108" s="26"/>
    </row>
    <row r="109" spans="1:1" x14ac:dyDescent="0.2">
      <c r="A109" s="26"/>
    </row>
    <row r="110" spans="1:1" x14ac:dyDescent="0.2">
      <c r="A110" s="26"/>
    </row>
    <row r="111" spans="1:1" x14ac:dyDescent="0.2">
      <c r="A111" s="26"/>
    </row>
    <row r="112" spans="1:1" x14ac:dyDescent="0.2">
      <c r="A112" s="26"/>
    </row>
    <row r="113" spans="1:1" x14ac:dyDescent="0.2">
      <c r="A113" s="26"/>
    </row>
    <row r="114" spans="1:1" x14ac:dyDescent="0.2">
      <c r="A114" s="26"/>
    </row>
    <row r="115" spans="1:1" x14ac:dyDescent="0.2">
      <c r="A115" s="26"/>
    </row>
    <row r="116" spans="1:1" x14ac:dyDescent="0.2">
      <c r="A116" s="26"/>
    </row>
    <row r="117" spans="1:1" x14ac:dyDescent="0.2">
      <c r="A117" s="26"/>
    </row>
    <row r="118" spans="1:1" x14ac:dyDescent="0.2">
      <c r="A118" s="26"/>
    </row>
    <row r="119" spans="1:1" x14ac:dyDescent="0.2">
      <c r="A119" s="26"/>
    </row>
    <row r="120" spans="1:1" x14ac:dyDescent="0.2">
      <c r="A120" s="26"/>
    </row>
    <row r="121" spans="1:1" x14ac:dyDescent="0.2">
      <c r="A121" s="26"/>
    </row>
    <row r="122" spans="1:1" x14ac:dyDescent="0.2">
      <c r="A122" s="26"/>
    </row>
    <row r="123" spans="1:1" x14ac:dyDescent="0.2">
      <c r="A123" s="26"/>
    </row>
    <row r="124" spans="1:1" x14ac:dyDescent="0.2">
      <c r="A124" s="26"/>
    </row>
    <row r="125" spans="1:1" x14ac:dyDescent="0.2">
      <c r="A125" s="26"/>
    </row>
    <row r="126" spans="1:1" x14ac:dyDescent="0.2">
      <c r="A126" s="26"/>
    </row>
    <row r="127" spans="1:1" x14ac:dyDescent="0.2">
      <c r="A127" s="26"/>
    </row>
    <row r="128" spans="1:1" x14ac:dyDescent="0.2">
      <c r="A128" s="26"/>
    </row>
    <row r="129" spans="1:1" x14ac:dyDescent="0.2">
      <c r="A129" s="26"/>
    </row>
    <row r="130" spans="1:1" x14ac:dyDescent="0.2">
      <c r="A130" s="26"/>
    </row>
    <row r="131" spans="1:1" x14ac:dyDescent="0.2">
      <c r="A131" s="26"/>
    </row>
    <row r="132" spans="1:1" x14ac:dyDescent="0.2">
      <c r="A132" s="26"/>
    </row>
    <row r="133" spans="1:1" x14ac:dyDescent="0.2">
      <c r="A133" s="26"/>
    </row>
    <row r="134" spans="1:1" x14ac:dyDescent="0.2">
      <c r="A134" s="26"/>
    </row>
    <row r="135" spans="1:1" x14ac:dyDescent="0.2">
      <c r="A135" s="26"/>
    </row>
    <row r="136" spans="1:1" x14ac:dyDescent="0.2">
      <c r="A136" s="26"/>
    </row>
    <row r="137" spans="1:1" x14ac:dyDescent="0.2">
      <c r="A137" s="26"/>
    </row>
    <row r="138" spans="1:1" x14ac:dyDescent="0.2">
      <c r="A138" s="26"/>
    </row>
    <row r="139" spans="1:1" x14ac:dyDescent="0.2">
      <c r="A139" s="26"/>
    </row>
    <row r="140" spans="1:1" x14ac:dyDescent="0.2">
      <c r="A140" s="26"/>
    </row>
    <row r="141" spans="1:1" x14ac:dyDescent="0.2">
      <c r="A141" s="26"/>
    </row>
    <row r="142" spans="1:1" x14ac:dyDescent="0.2">
      <c r="A142" s="26"/>
    </row>
    <row r="143" spans="1:1" x14ac:dyDescent="0.2">
      <c r="A143" s="26"/>
    </row>
    <row r="144" spans="1:1" x14ac:dyDescent="0.2">
      <c r="A144" s="26"/>
    </row>
    <row r="145" spans="1:1" x14ac:dyDescent="0.2">
      <c r="A145" s="26"/>
    </row>
    <row r="146" spans="1:1" x14ac:dyDescent="0.2">
      <c r="A146" s="26"/>
    </row>
    <row r="147" spans="1:1" x14ac:dyDescent="0.2">
      <c r="A147" s="26"/>
    </row>
    <row r="148" spans="1:1" x14ac:dyDescent="0.2">
      <c r="A148" s="26"/>
    </row>
    <row r="149" spans="1:1" x14ac:dyDescent="0.2">
      <c r="A149" s="26"/>
    </row>
    <row r="150" spans="1:1" x14ac:dyDescent="0.2">
      <c r="A150" s="26"/>
    </row>
    <row r="151" spans="1:1" x14ac:dyDescent="0.2">
      <c r="A151" s="26"/>
    </row>
    <row r="152" spans="1:1" x14ac:dyDescent="0.2">
      <c r="A152" s="26"/>
    </row>
    <row r="153" spans="1:1" x14ac:dyDescent="0.2">
      <c r="A153" s="26"/>
    </row>
    <row r="154" spans="1:1" x14ac:dyDescent="0.2">
      <c r="A154" s="26"/>
    </row>
    <row r="155" spans="1:1" x14ac:dyDescent="0.2">
      <c r="A155" s="26"/>
    </row>
    <row r="156" spans="1:1" x14ac:dyDescent="0.2">
      <c r="A156" s="26"/>
    </row>
    <row r="157" spans="1:1" x14ac:dyDescent="0.2">
      <c r="A157" s="26"/>
    </row>
    <row r="158" spans="1:1" x14ac:dyDescent="0.2">
      <c r="A158" s="26"/>
    </row>
    <row r="159" spans="1:1" x14ac:dyDescent="0.2">
      <c r="A159" s="26"/>
    </row>
    <row r="160" spans="1:1" x14ac:dyDescent="0.2">
      <c r="A160" s="26"/>
    </row>
    <row r="161" spans="1:1" x14ac:dyDescent="0.2">
      <c r="A161" s="26"/>
    </row>
    <row r="162" spans="1:1" x14ac:dyDescent="0.2">
      <c r="A162" s="26"/>
    </row>
    <row r="163" spans="1:1" x14ac:dyDescent="0.2">
      <c r="A163" s="26"/>
    </row>
    <row r="164" spans="1:1" x14ac:dyDescent="0.2">
      <c r="A164" s="26"/>
    </row>
    <row r="165" spans="1:1" x14ac:dyDescent="0.2">
      <c r="A165" s="26"/>
    </row>
    <row r="166" spans="1:1" x14ac:dyDescent="0.2">
      <c r="A166" s="26"/>
    </row>
    <row r="167" spans="1:1" x14ac:dyDescent="0.2">
      <c r="A167" s="26"/>
    </row>
    <row r="168" spans="1:1" x14ac:dyDescent="0.2">
      <c r="A168" s="26"/>
    </row>
    <row r="169" spans="1:1" x14ac:dyDescent="0.2">
      <c r="A169" s="26"/>
    </row>
    <row r="170" spans="1:1" x14ac:dyDescent="0.2">
      <c r="A170" s="26"/>
    </row>
    <row r="171" spans="1:1" x14ac:dyDescent="0.2">
      <c r="A171" s="26"/>
    </row>
    <row r="172" spans="1:1" x14ac:dyDescent="0.2">
      <c r="A172" s="26"/>
    </row>
    <row r="173" spans="1:1" x14ac:dyDescent="0.2">
      <c r="A173" s="26"/>
    </row>
    <row r="174" spans="1:1" x14ac:dyDescent="0.2">
      <c r="A174" s="26"/>
    </row>
    <row r="175" spans="1:1" x14ac:dyDescent="0.2">
      <c r="A175" s="26"/>
    </row>
    <row r="176" spans="1:1" x14ac:dyDescent="0.2">
      <c r="A176" s="26"/>
    </row>
    <row r="177" spans="1:1" x14ac:dyDescent="0.2">
      <c r="A177" s="26"/>
    </row>
    <row r="178" spans="1:1" x14ac:dyDescent="0.2">
      <c r="A178" s="26"/>
    </row>
    <row r="179" spans="1:1" x14ac:dyDescent="0.2">
      <c r="A179" s="26"/>
    </row>
    <row r="180" spans="1:1" x14ac:dyDescent="0.2">
      <c r="A180" s="26"/>
    </row>
    <row r="181" spans="1:1" x14ac:dyDescent="0.2">
      <c r="A181" s="26"/>
    </row>
    <row r="182" spans="1:1" x14ac:dyDescent="0.2">
      <c r="A182" s="26"/>
    </row>
    <row r="183" spans="1:1" x14ac:dyDescent="0.2">
      <c r="A183" s="26"/>
    </row>
    <row r="184" spans="1:1" x14ac:dyDescent="0.2">
      <c r="A184" s="26"/>
    </row>
    <row r="185" spans="1:1" x14ac:dyDescent="0.2">
      <c r="A185" s="26"/>
    </row>
    <row r="186" spans="1:1" x14ac:dyDescent="0.2">
      <c r="A186" s="26"/>
    </row>
    <row r="187" spans="1:1" x14ac:dyDescent="0.2">
      <c r="A187" s="26"/>
    </row>
    <row r="188" spans="1:1" x14ac:dyDescent="0.2">
      <c r="A188" s="26"/>
    </row>
    <row r="189" spans="1:1" x14ac:dyDescent="0.2">
      <c r="A189" s="26"/>
    </row>
    <row r="190" spans="1:1" x14ac:dyDescent="0.2">
      <c r="A190" s="26"/>
    </row>
    <row r="191" spans="1:1" x14ac:dyDescent="0.2">
      <c r="A191" s="26"/>
    </row>
    <row r="192" spans="1:1" x14ac:dyDescent="0.2">
      <c r="A192" s="26"/>
    </row>
    <row r="193" spans="1:1" x14ac:dyDescent="0.2">
      <c r="A193" s="26"/>
    </row>
    <row r="194" spans="1:1" x14ac:dyDescent="0.2">
      <c r="A194" s="26"/>
    </row>
    <row r="195" spans="1:1" x14ac:dyDescent="0.2">
      <c r="A195" s="26"/>
    </row>
    <row r="196" spans="1:1" x14ac:dyDescent="0.2">
      <c r="A196" s="26"/>
    </row>
    <row r="197" spans="1:1" x14ac:dyDescent="0.2">
      <c r="A197" s="26"/>
    </row>
    <row r="198" spans="1:1" x14ac:dyDescent="0.2">
      <c r="A198" s="26"/>
    </row>
    <row r="199" spans="1:1" x14ac:dyDescent="0.2">
      <c r="A199" s="26"/>
    </row>
    <row r="200" spans="1:1" x14ac:dyDescent="0.2">
      <c r="A200" s="26"/>
    </row>
    <row r="201" spans="1:1" x14ac:dyDescent="0.2">
      <c r="A201" s="26"/>
    </row>
    <row r="202" spans="1:1" x14ac:dyDescent="0.2">
      <c r="A202" s="26"/>
    </row>
    <row r="203" spans="1:1" x14ac:dyDescent="0.2">
      <c r="A203" s="26"/>
    </row>
    <row r="204" spans="1:1" x14ac:dyDescent="0.2">
      <c r="A204" s="26"/>
    </row>
    <row r="205" spans="1:1" x14ac:dyDescent="0.2">
      <c r="A205" s="26"/>
    </row>
    <row r="206" spans="1:1" x14ac:dyDescent="0.2">
      <c r="A206" s="26"/>
    </row>
    <row r="207" spans="1:1" x14ac:dyDescent="0.2">
      <c r="A207" s="26"/>
    </row>
    <row r="208" spans="1:1" x14ac:dyDescent="0.2">
      <c r="A208" s="26"/>
    </row>
    <row r="209" spans="1:1" x14ac:dyDescent="0.2">
      <c r="A209" s="26"/>
    </row>
    <row r="210" spans="1:1" x14ac:dyDescent="0.2">
      <c r="A210" s="26"/>
    </row>
    <row r="211" spans="1:1" x14ac:dyDescent="0.2">
      <c r="A211" s="26"/>
    </row>
    <row r="212" spans="1:1" x14ac:dyDescent="0.2">
      <c r="A212" s="26"/>
    </row>
    <row r="213" spans="1:1" x14ac:dyDescent="0.2">
      <c r="A213" s="26"/>
    </row>
    <row r="214" spans="1:1" x14ac:dyDescent="0.2">
      <c r="A214" s="26"/>
    </row>
    <row r="215" spans="1:1" x14ac:dyDescent="0.2">
      <c r="A215" s="26"/>
    </row>
    <row r="216" spans="1:1" x14ac:dyDescent="0.2">
      <c r="A216" s="26"/>
    </row>
    <row r="217" spans="1:1" x14ac:dyDescent="0.2">
      <c r="A217" s="26"/>
    </row>
    <row r="218" spans="1:1" x14ac:dyDescent="0.2">
      <c r="A218" s="26"/>
    </row>
    <row r="219" spans="1:1" x14ac:dyDescent="0.2">
      <c r="A219" s="26"/>
    </row>
    <row r="220" spans="1:1" x14ac:dyDescent="0.2">
      <c r="A220" s="26"/>
    </row>
    <row r="221" spans="1:1" x14ac:dyDescent="0.2">
      <c r="A221" s="26"/>
    </row>
    <row r="222" spans="1:1" x14ac:dyDescent="0.2">
      <c r="A222" s="26"/>
    </row>
    <row r="223" spans="1:1" x14ac:dyDescent="0.2">
      <c r="A223" s="26"/>
    </row>
    <row r="224" spans="1:1" x14ac:dyDescent="0.2">
      <c r="A224" s="26"/>
    </row>
    <row r="225" spans="1:1" x14ac:dyDescent="0.2">
      <c r="A225" s="26"/>
    </row>
    <row r="226" spans="1:1" x14ac:dyDescent="0.2">
      <c r="A226" s="26"/>
    </row>
    <row r="227" spans="1:1" x14ac:dyDescent="0.2">
      <c r="A227" s="26"/>
    </row>
    <row r="228" spans="1:1" x14ac:dyDescent="0.2">
      <c r="A228" s="26"/>
    </row>
    <row r="229" spans="1:1" x14ac:dyDescent="0.2">
      <c r="A229" s="26"/>
    </row>
    <row r="230" spans="1:1" x14ac:dyDescent="0.2">
      <c r="A230" s="26"/>
    </row>
    <row r="231" spans="1:1" x14ac:dyDescent="0.2">
      <c r="A231" s="26"/>
    </row>
    <row r="232" spans="1:1" x14ac:dyDescent="0.2">
      <c r="A232" s="26"/>
    </row>
    <row r="233" spans="1:1" x14ac:dyDescent="0.2">
      <c r="A233" s="26"/>
    </row>
    <row r="234" spans="1:1" x14ac:dyDescent="0.2">
      <c r="A234" s="26"/>
    </row>
    <row r="235" spans="1:1" x14ac:dyDescent="0.2">
      <c r="A235" s="26"/>
    </row>
    <row r="236" spans="1:1" x14ac:dyDescent="0.2">
      <c r="A236" s="26"/>
    </row>
    <row r="237" spans="1:1" x14ac:dyDescent="0.2">
      <c r="A237" s="26"/>
    </row>
    <row r="238" spans="1:1" x14ac:dyDescent="0.2">
      <c r="A238" s="26"/>
    </row>
    <row r="239" spans="1:1" x14ac:dyDescent="0.2">
      <c r="A239" s="26"/>
    </row>
    <row r="240" spans="1:1" x14ac:dyDescent="0.2">
      <c r="A240" s="26"/>
    </row>
    <row r="241" spans="1:1" x14ac:dyDescent="0.2">
      <c r="A241" s="26"/>
    </row>
    <row r="242" spans="1:1" x14ac:dyDescent="0.2">
      <c r="A242" s="26"/>
    </row>
    <row r="243" spans="1:1" x14ac:dyDescent="0.2">
      <c r="A243" s="26"/>
    </row>
    <row r="244" spans="1:1" x14ac:dyDescent="0.2">
      <c r="A244" s="26"/>
    </row>
    <row r="245" spans="1:1" x14ac:dyDescent="0.2">
      <c r="A245" s="26"/>
    </row>
    <row r="246" spans="1:1" x14ac:dyDescent="0.2">
      <c r="A246" s="26"/>
    </row>
    <row r="247" spans="1:1" x14ac:dyDescent="0.2">
      <c r="A247" s="26"/>
    </row>
    <row r="248" spans="1:1" x14ac:dyDescent="0.2">
      <c r="A248" s="26"/>
    </row>
    <row r="249" spans="1:1" x14ac:dyDescent="0.2">
      <c r="A249" s="26"/>
    </row>
    <row r="250" spans="1:1" x14ac:dyDescent="0.2">
      <c r="A250" s="26"/>
    </row>
    <row r="251" spans="1:1" x14ac:dyDescent="0.2">
      <c r="A251" s="26"/>
    </row>
    <row r="252" spans="1:1" x14ac:dyDescent="0.2">
      <c r="A252" s="26"/>
    </row>
    <row r="253" spans="1:1" x14ac:dyDescent="0.2">
      <c r="A253" s="26"/>
    </row>
    <row r="254" spans="1:1" x14ac:dyDescent="0.2">
      <c r="A254" s="26"/>
    </row>
    <row r="255" spans="1:1" x14ac:dyDescent="0.2">
      <c r="A255" s="26"/>
    </row>
    <row r="256" spans="1:1" x14ac:dyDescent="0.2">
      <c r="A256" s="26"/>
    </row>
    <row r="257" spans="1:1" x14ac:dyDescent="0.2">
      <c r="A257" s="26"/>
    </row>
    <row r="258" spans="1:1" x14ac:dyDescent="0.2">
      <c r="A258" s="26"/>
    </row>
    <row r="259" spans="1:1" x14ac:dyDescent="0.2">
      <c r="A259" s="26"/>
    </row>
    <row r="260" spans="1:1" x14ac:dyDescent="0.2">
      <c r="A260" s="26"/>
    </row>
    <row r="261" spans="1:1" x14ac:dyDescent="0.2">
      <c r="A261" s="26"/>
    </row>
    <row r="262" spans="1:1" x14ac:dyDescent="0.2">
      <c r="A262" s="26"/>
    </row>
    <row r="263" spans="1:1" x14ac:dyDescent="0.2">
      <c r="A263" s="26"/>
    </row>
    <row r="264" spans="1:1" x14ac:dyDescent="0.2">
      <c r="A264" s="26"/>
    </row>
    <row r="265" spans="1:1" x14ac:dyDescent="0.2">
      <c r="A265" s="26"/>
    </row>
    <row r="266" spans="1:1" x14ac:dyDescent="0.2">
      <c r="A266" s="26"/>
    </row>
    <row r="267" spans="1:1" x14ac:dyDescent="0.2">
      <c r="A267" s="26"/>
    </row>
    <row r="268" spans="1:1" x14ac:dyDescent="0.2">
      <c r="A268" s="26"/>
    </row>
    <row r="269" spans="1:1" x14ac:dyDescent="0.2">
      <c r="A269" s="26"/>
    </row>
    <row r="270" spans="1:1" x14ac:dyDescent="0.2">
      <c r="A270" s="26"/>
    </row>
    <row r="271" spans="1:1" x14ac:dyDescent="0.2">
      <c r="A271" s="26"/>
    </row>
    <row r="272" spans="1:1" x14ac:dyDescent="0.2">
      <c r="A272" s="26"/>
    </row>
    <row r="273" spans="1:1" x14ac:dyDescent="0.2">
      <c r="A273" s="26"/>
    </row>
    <row r="274" spans="1:1" x14ac:dyDescent="0.2">
      <c r="A274" s="26"/>
    </row>
    <row r="275" spans="1:1" x14ac:dyDescent="0.2">
      <c r="A275" s="26"/>
    </row>
    <row r="276" spans="1:1" x14ac:dyDescent="0.2">
      <c r="A276" s="26"/>
    </row>
    <row r="277" spans="1:1" x14ac:dyDescent="0.2">
      <c r="A277" s="26"/>
    </row>
    <row r="278" spans="1:1" x14ac:dyDescent="0.2">
      <c r="A278" s="26"/>
    </row>
    <row r="279" spans="1:1" x14ac:dyDescent="0.2">
      <c r="A279" s="26"/>
    </row>
    <row r="280" spans="1:1" x14ac:dyDescent="0.2">
      <c r="A280" s="26"/>
    </row>
    <row r="281" spans="1:1" x14ac:dyDescent="0.2">
      <c r="A281" s="26"/>
    </row>
    <row r="282" spans="1:1" x14ac:dyDescent="0.2">
      <c r="A282" s="26"/>
    </row>
    <row r="283" spans="1:1" x14ac:dyDescent="0.2">
      <c r="A283" s="26"/>
    </row>
    <row r="284" spans="1:1" x14ac:dyDescent="0.2">
      <c r="A284" s="26"/>
    </row>
    <row r="285" spans="1:1" x14ac:dyDescent="0.2">
      <c r="A285" s="26"/>
    </row>
    <row r="286" spans="1:1" x14ac:dyDescent="0.2">
      <c r="A286" s="26"/>
    </row>
    <row r="287" spans="1:1" x14ac:dyDescent="0.2">
      <c r="A287" s="26"/>
    </row>
    <row r="288" spans="1:1" x14ac:dyDescent="0.2">
      <c r="A288" s="26"/>
    </row>
    <row r="289" spans="1:1" x14ac:dyDescent="0.2">
      <c r="A289" s="26"/>
    </row>
    <row r="290" spans="1:1" x14ac:dyDescent="0.2">
      <c r="A290" s="26"/>
    </row>
    <row r="291" spans="1:1" x14ac:dyDescent="0.2">
      <c r="A291" s="26"/>
    </row>
    <row r="292" spans="1:1" x14ac:dyDescent="0.2">
      <c r="A292" s="26"/>
    </row>
    <row r="293" spans="1:1" x14ac:dyDescent="0.2">
      <c r="A293" s="26"/>
    </row>
    <row r="294" spans="1:1" x14ac:dyDescent="0.2">
      <c r="A294" s="26"/>
    </row>
    <row r="295" spans="1:1" x14ac:dyDescent="0.2">
      <c r="A295" s="26"/>
    </row>
    <row r="296" spans="1:1" x14ac:dyDescent="0.2">
      <c r="A296" s="26"/>
    </row>
    <row r="297" spans="1:1" x14ac:dyDescent="0.2">
      <c r="A297" s="26"/>
    </row>
    <row r="298" spans="1:1" x14ac:dyDescent="0.2">
      <c r="A298" s="26"/>
    </row>
    <row r="299" spans="1:1" x14ac:dyDescent="0.2">
      <c r="A299" s="26"/>
    </row>
    <row r="300" spans="1:1" x14ac:dyDescent="0.2">
      <c r="A300" s="26"/>
    </row>
    <row r="301" spans="1:1" x14ac:dyDescent="0.2">
      <c r="A301" s="26"/>
    </row>
    <row r="302" spans="1:1" x14ac:dyDescent="0.2">
      <c r="A302" s="26"/>
    </row>
    <row r="303" spans="1:1" x14ac:dyDescent="0.2">
      <c r="A303" s="26"/>
    </row>
    <row r="304" spans="1:1" x14ac:dyDescent="0.2">
      <c r="A304" s="26"/>
    </row>
    <row r="305" spans="1:1" x14ac:dyDescent="0.2">
      <c r="A305" s="26"/>
    </row>
    <row r="306" spans="1:1" x14ac:dyDescent="0.2">
      <c r="A306" s="26"/>
    </row>
    <row r="307" spans="1:1" x14ac:dyDescent="0.2">
      <c r="A307" s="26"/>
    </row>
    <row r="308" spans="1:1" x14ac:dyDescent="0.2">
      <c r="A308" s="26"/>
    </row>
    <row r="309" spans="1:1" x14ac:dyDescent="0.2">
      <c r="A309" s="26"/>
    </row>
    <row r="310" spans="1:1" x14ac:dyDescent="0.2">
      <c r="A310" s="26"/>
    </row>
    <row r="311" spans="1:1" x14ac:dyDescent="0.2">
      <c r="A311" s="26"/>
    </row>
    <row r="312" spans="1:1" x14ac:dyDescent="0.2">
      <c r="A312" s="26"/>
    </row>
    <row r="313" spans="1:1" x14ac:dyDescent="0.2">
      <c r="A313" s="26"/>
    </row>
    <row r="314" spans="1:1" x14ac:dyDescent="0.2">
      <c r="A314" s="26"/>
    </row>
    <row r="315" spans="1:1" x14ac:dyDescent="0.2">
      <c r="A315" s="26"/>
    </row>
    <row r="316" spans="1:1" x14ac:dyDescent="0.2">
      <c r="A316" s="26"/>
    </row>
    <row r="317" spans="1:1" x14ac:dyDescent="0.2">
      <c r="A317" s="26"/>
    </row>
    <row r="318" spans="1:1" x14ac:dyDescent="0.2">
      <c r="A318" s="26"/>
    </row>
    <row r="319" spans="1:1" x14ac:dyDescent="0.2">
      <c r="A319" s="26"/>
    </row>
    <row r="320" spans="1:1" x14ac:dyDescent="0.2">
      <c r="A320" s="26"/>
    </row>
    <row r="321" spans="1:1" x14ac:dyDescent="0.2">
      <c r="A321" s="26"/>
    </row>
    <row r="322" spans="1:1" x14ac:dyDescent="0.2">
      <c r="A322" s="26"/>
    </row>
    <row r="323" spans="1:1" x14ac:dyDescent="0.2">
      <c r="A323" s="26"/>
    </row>
    <row r="324" spans="1:1" x14ac:dyDescent="0.2">
      <c r="A324" s="26"/>
    </row>
    <row r="325" spans="1:1" x14ac:dyDescent="0.2">
      <c r="A325" s="26"/>
    </row>
    <row r="326" spans="1:1" x14ac:dyDescent="0.2">
      <c r="A326" s="26"/>
    </row>
    <row r="327" spans="1:1" x14ac:dyDescent="0.2">
      <c r="A327" s="26"/>
    </row>
    <row r="328" spans="1:1" x14ac:dyDescent="0.2">
      <c r="A328" s="26"/>
    </row>
    <row r="329" spans="1:1" x14ac:dyDescent="0.2">
      <c r="A329" s="26"/>
    </row>
    <row r="330" spans="1:1" x14ac:dyDescent="0.2">
      <c r="A330" s="26"/>
    </row>
    <row r="331" spans="1:1" x14ac:dyDescent="0.2">
      <c r="A331" s="26"/>
    </row>
    <row r="332" spans="1:1" x14ac:dyDescent="0.2">
      <c r="A332" s="26"/>
    </row>
    <row r="333" spans="1:1" x14ac:dyDescent="0.2">
      <c r="A333" s="26"/>
    </row>
    <row r="334" spans="1:1" x14ac:dyDescent="0.2">
      <c r="A334" s="26"/>
    </row>
    <row r="335" spans="1:1" x14ac:dyDescent="0.2">
      <c r="A335" s="26"/>
    </row>
    <row r="336" spans="1:1" x14ac:dyDescent="0.2">
      <c r="A336" s="26"/>
    </row>
    <row r="337" spans="1:1" x14ac:dyDescent="0.2">
      <c r="A337" s="26"/>
    </row>
    <row r="338" spans="1:1" x14ac:dyDescent="0.2">
      <c r="A338" s="26"/>
    </row>
    <row r="339" spans="1:1" x14ac:dyDescent="0.2">
      <c r="A339" s="26"/>
    </row>
    <row r="340" spans="1:1" x14ac:dyDescent="0.2">
      <c r="A340" s="26"/>
    </row>
    <row r="341" spans="1:1" x14ac:dyDescent="0.2">
      <c r="A341" s="26"/>
    </row>
    <row r="342" spans="1:1" x14ac:dyDescent="0.2">
      <c r="A342" s="26"/>
    </row>
    <row r="343" spans="1:1" x14ac:dyDescent="0.2">
      <c r="A343" s="26"/>
    </row>
    <row r="344" spans="1:1" x14ac:dyDescent="0.2">
      <c r="A344" s="26"/>
    </row>
    <row r="345" spans="1:1" x14ac:dyDescent="0.2">
      <c r="A345" s="26"/>
    </row>
    <row r="346" spans="1:1" x14ac:dyDescent="0.2">
      <c r="A346" s="26"/>
    </row>
    <row r="347" spans="1:1" x14ac:dyDescent="0.2">
      <c r="A347" s="26"/>
    </row>
    <row r="348" spans="1:1" x14ac:dyDescent="0.2">
      <c r="A348" s="26"/>
    </row>
    <row r="349" spans="1:1" x14ac:dyDescent="0.2">
      <c r="A349" s="26"/>
    </row>
    <row r="350" spans="1:1" x14ac:dyDescent="0.2">
      <c r="A350" s="26"/>
    </row>
    <row r="351" spans="1:1" x14ac:dyDescent="0.2">
      <c r="A351" s="26"/>
    </row>
    <row r="352" spans="1:1" x14ac:dyDescent="0.2">
      <c r="A352" s="26"/>
    </row>
    <row r="353" spans="1:1" x14ac:dyDescent="0.2">
      <c r="A353" s="26"/>
    </row>
    <row r="354" spans="1:1" x14ac:dyDescent="0.2">
      <c r="A354" s="26"/>
    </row>
    <row r="355" spans="1:1" x14ac:dyDescent="0.2">
      <c r="A355" s="26"/>
    </row>
    <row r="356" spans="1:1" x14ac:dyDescent="0.2">
      <c r="A356" s="26"/>
    </row>
    <row r="357" spans="1:1" x14ac:dyDescent="0.2">
      <c r="A357" s="26"/>
    </row>
    <row r="358" spans="1:1" x14ac:dyDescent="0.2">
      <c r="A358" s="26"/>
    </row>
    <row r="359" spans="1:1" x14ac:dyDescent="0.2">
      <c r="A359" s="26"/>
    </row>
    <row r="360" spans="1:1" x14ac:dyDescent="0.2">
      <c r="A360" s="26"/>
    </row>
    <row r="361" spans="1:1" x14ac:dyDescent="0.2">
      <c r="A361" s="26"/>
    </row>
    <row r="362" spans="1:1" x14ac:dyDescent="0.2">
      <c r="A362" s="26"/>
    </row>
    <row r="363" spans="1:1" x14ac:dyDescent="0.2">
      <c r="A363" s="26"/>
    </row>
    <row r="364" spans="1:1" x14ac:dyDescent="0.2">
      <c r="A364" s="26"/>
    </row>
    <row r="365" spans="1:1" x14ac:dyDescent="0.2">
      <c r="A365" s="26"/>
    </row>
    <row r="366" spans="1:1" x14ac:dyDescent="0.2">
      <c r="A366" s="26"/>
    </row>
    <row r="367" spans="1:1" x14ac:dyDescent="0.2">
      <c r="A367" s="26"/>
    </row>
    <row r="368" spans="1:1" x14ac:dyDescent="0.2">
      <c r="A368" s="26"/>
    </row>
    <row r="369" spans="1:1" x14ac:dyDescent="0.2">
      <c r="A369" s="26"/>
    </row>
    <row r="370" spans="1:1" x14ac:dyDescent="0.2">
      <c r="A370" s="26"/>
    </row>
    <row r="371" spans="1:1" x14ac:dyDescent="0.2">
      <c r="A371" s="26"/>
    </row>
    <row r="372" spans="1:1" x14ac:dyDescent="0.2">
      <c r="A372" s="26"/>
    </row>
    <row r="373" spans="1:1" x14ac:dyDescent="0.2">
      <c r="A373" s="26"/>
    </row>
    <row r="374" spans="1:1" x14ac:dyDescent="0.2">
      <c r="A374" s="26"/>
    </row>
    <row r="375" spans="1:1" x14ac:dyDescent="0.2">
      <c r="A375" s="26"/>
    </row>
    <row r="376" spans="1:1" x14ac:dyDescent="0.2">
      <c r="A376" s="26"/>
    </row>
    <row r="377" spans="1:1" x14ac:dyDescent="0.2">
      <c r="A377" s="26"/>
    </row>
    <row r="378" spans="1:1" x14ac:dyDescent="0.2">
      <c r="A378" s="26"/>
    </row>
    <row r="379" spans="1:1" x14ac:dyDescent="0.2">
      <c r="A379" s="26"/>
    </row>
    <row r="380" spans="1:1" x14ac:dyDescent="0.2">
      <c r="A380" s="26"/>
    </row>
    <row r="381" spans="1:1" x14ac:dyDescent="0.2">
      <c r="A381" s="26"/>
    </row>
    <row r="382" spans="1:1" x14ac:dyDescent="0.2">
      <c r="A382" s="26"/>
    </row>
    <row r="383" spans="1:1" x14ac:dyDescent="0.2">
      <c r="A383" s="26"/>
    </row>
    <row r="384" spans="1:1" x14ac:dyDescent="0.2">
      <c r="A384" s="26"/>
    </row>
    <row r="385" spans="1:1" x14ac:dyDescent="0.2">
      <c r="A385" s="26"/>
    </row>
    <row r="386" spans="1:1" x14ac:dyDescent="0.2">
      <c r="A386" s="26"/>
    </row>
    <row r="387" spans="1:1" x14ac:dyDescent="0.2">
      <c r="A387" s="26"/>
    </row>
    <row r="388" spans="1:1" x14ac:dyDescent="0.2">
      <c r="A388" s="26"/>
    </row>
    <row r="389" spans="1:1" x14ac:dyDescent="0.2">
      <c r="A389" s="26"/>
    </row>
    <row r="390" spans="1:1" x14ac:dyDescent="0.2">
      <c r="A390" s="26"/>
    </row>
    <row r="391" spans="1:1" x14ac:dyDescent="0.2">
      <c r="A391" s="26"/>
    </row>
    <row r="392" spans="1:1" x14ac:dyDescent="0.2">
      <c r="A392" s="26"/>
    </row>
    <row r="393" spans="1:1" x14ac:dyDescent="0.2">
      <c r="A393" s="26"/>
    </row>
    <row r="394" spans="1:1" x14ac:dyDescent="0.2">
      <c r="A394" s="26"/>
    </row>
    <row r="395" spans="1:1" x14ac:dyDescent="0.2">
      <c r="A395" s="26"/>
    </row>
    <row r="396" spans="1:1" x14ac:dyDescent="0.2">
      <c r="A396" s="26"/>
    </row>
    <row r="397" spans="1:1" x14ac:dyDescent="0.2">
      <c r="A397" s="26"/>
    </row>
    <row r="398" spans="1:1" x14ac:dyDescent="0.2">
      <c r="A398" s="26"/>
    </row>
    <row r="399" spans="1:1" x14ac:dyDescent="0.2">
      <c r="A399" s="26"/>
    </row>
    <row r="400" spans="1:1" x14ac:dyDescent="0.2">
      <c r="A400" s="26"/>
    </row>
    <row r="401" spans="1:1" x14ac:dyDescent="0.2">
      <c r="A401" s="26"/>
    </row>
    <row r="402" spans="1:1" x14ac:dyDescent="0.2">
      <c r="A402" s="26"/>
    </row>
    <row r="403" spans="1:1" x14ac:dyDescent="0.2">
      <c r="A403" s="26"/>
    </row>
    <row r="404" spans="1:1" x14ac:dyDescent="0.2">
      <c r="A404" s="26"/>
    </row>
    <row r="405" spans="1:1" x14ac:dyDescent="0.2">
      <c r="A405" s="26"/>
    </row>
    <row r="406" spans="1:1" x14ac:dyDescent="0.2">
      <c r="A406" s="26"/>
    </row>
    <row r="407" spans="1:1" x14ac:dyDescent="0.2">
      <c r="A407" s="26"/>
    </row>
    <row r="408" spans="1:1" x14ac:dyDescent="0.2">
      <c r="A408" s="26"/>
    </row>
    <row r="409" spans="1:1" x14ac:dyDescent="0.2">
      <c r="A409" s="26"/>
    </row>
    <row r="410" spans="1:1" x14ac:dyDescent="0.2">
      <c r="A410" s="26"/>
    </row>
    <row r="411" spans="1:1" x14ac:dyDescent="0.2">
      <c r="A411" s="26"/>
    </row>
    <row r="412" spans="1:1" x14ac:dyDescent="0.2">
      <c r="A412" s="26"/>
    </row>
    <row r="413" spans="1:1" x14ac:dyDescent="0.2">
      <c r="A413" s="26"/>
    </row>
    <row r="414" spans="1:1" x14ac:dyDescent="0.2">
      <c r="A414" s="26"/>
    </row>
    <row r="415" spans="1:1" x14ac:dyDescent="0.2">
      <c r="A415" s="26"/>
    </row>
    <row r="416" spans="1:1" x14ac:dyDescent="0.2">
      <c r="A416" s="26"/>
    </row>
    <row r="417" spans="1:1" x14ac:dyDescent="0.2">
      <c r="A417" s="26"/>
    </row>
    <row r="418" spans="1:1" x14ac:dyDescent="0.2">
      <c r="A418" s="26"/>
    </row>
    <row r="419" spans="1:1" x14ac:dyDescent="0.2">
      <c r="A419" s="26"/>
    </row>
    <row r="420" spans="1:1" x14ac:dyDescent="0.2">
      <c r="A420" s="26"/>
    </row>
    <row r="421" spans="1:1" x14ac:dyDescent="0.2">
      <c r="A421" s="26"/>
    </row>
    <row r="422" spans="1:1" x14ac:dyDescent="0.2">
      <c r="A422" s="26"/>
    </row>
    <row r="423" spans="1:1" x14ac:dyDescent="0.2">
      <c r="A423" s="26"/>
    </row>
    <row r="424" spans="1:1" x14ac:dyDescent="0.2">
      <c r="A424" s="26"/>
    </row>
    <row r="425" spans="1:1" x14ac:dyDescent="0.2">
      <c r="A425" s="26"/>
    </row>
    <row r="426" spans="1:1" x14ac:dyDescent="0.2">
      <c r="A426" s="26"/>
    </row>
    <row r="427" spans="1:1" x14ac:dyDescent="0.2">
      <c r="A427" s="26"/>
    </row>
    <row r="428" spans="1:1" x14ac:dyDescent="0.2">
      <c r="A428" s="26"/>
    </row>
    <row r="429" spans="1:1" x14ac:dyDescent="0.2">
      <c r="A429" s="26"/>
    </row>
    <row r="430" spans="1:1" x14ac:dyDescent="0.2">
      <c r="A430" s="26"/>
    </row>
    <row r="431" spans="1:1" x14ac:dyDescent="0.2">
      <c r="A431" s="26"/>
    </row>
    <row r="432" spans="1:1" x14ac:dyDescent="0.2">
      <c r="A432" s="26"/>
    </row>
    <row r="433" spans="1:1" x14ac:dyDescent="0.2">
      <c r="A433" s="26"/>
    </row>
    <row r="434" spans="1:1" x14ac:dyDescent="0.2">
      <c r="A434" s="26"/>
    </row>
    <row r="435" spans="1:1" x14ac:dyDescent="0.2">
      <c r="A435" s="26"/>
    </row>
    <row r="436" spans="1:1" x14ac:dyDescent="0.2">
      <c r="A436" s="26"/>
    </row>
    <row r="437" spans="1:1" x14ac:dyDescent="0.2">
      <c r="A437" s="26"/>
    </row>
    <row r="438" spans="1:1" x14ac:dyDescent="0.2">
      <c r="A438" s="26"/>
    </row>
    <row r="439" spans="1:1" x14ac:dyDescent="0.2">
      <c r="A439" s="26"/>
    </row>
    <row r="440" spans="1:1" x14ac:dyDescent="0.2">
      <c r="A440" s="26"/>
    </row>
    <row r="441" spans="1:1" x14ac:dyDescent="0.2">
      <c r="A441" s="26"/>
    </row>
    <row r="442" spans="1:1" x14ac:dyDescent="0.2">
      <c r="A442" s="26"/>
    </row>
    <row r="443" spans="1:1" x14ac:dyDescent="0.2">
      <c r="A443" s="26"/>
    </row>
    <row r="444" spans="1:1" x14ac:dyDescent="0.2">
      <c r="A444" s="26"/>
    </row>
    <row r="445" spans="1:1" x14ac:dyDescent="0.2">
      <c r="A445" s="26"/>
    </row>
    <row r="446" spans="1:1" x14ac:dyDescent="0.2">
      <c r="A446" s="26"/>
    </row>
    <row r="447" spans="1:1" x14ac:dyDescent="0.2">
      <c r="A447" s="26"/>
    </row>
    <row r="448" spans="1:1" x14ac:dyDescent="0.2">
      <c r="A448" s="26"/>
    </row>
    <row r="449" spans="1:1" x14ac:dyDescent="0.2">
      <c r="A449" s="26"/>
    </row>
    <row r="450" spans="1:1" x14ac:dyDescent="0.2">
      <c r="A450" s="26"/>
    </row>
    <row r="451" spans="1:1" x14ac:dyDescent="0.2">
      <c r="A451" s="26"/>
    </row>
    <row r="452" spans="1:1" x14ac:dyDescent="0.2">
      <c r="A452" s="26"/>
    </row>
    <row r="453" spans="1:1" x14ac:dyDescent="0.2">
      <c r="A453" s="26"/>
    </row>
    <row r="454" spans="1:1" x14ac:dyDescent="0.2">
      <c r="A454" s="26"/>
    </row>
    <row r="455" spans="1:1" x14ac:dyDescent="0.2">
      <c r="A455" s="26"/>
    </row>
    <row r="456" spans="1:1" x14ac:dyDescent="0.2">
      <c r="A456" s="26"/>
    </row>
    <row r="457" spans="1:1" x14ac:dyDescent="0.2">
      <c r="A457" s="26"/>
    </row>
    <row r="458" spans="1:1" x14ac:dyDescent="0.2">
      <c r="A458" s="26"/>
    </row>
    <row r="459" spans="1:1" x14ac:dyDescent="0.2">
      <c r="A459" s="26"/>
    </row>
    <row r="460" spans="1:1" x14ac:dyDescent="0.2">
      <c r="A460" s="26"/>
    </row>
    <row r="461" spans="1:1" x14ac:dyDescent="0.2">
      <c r="A461" s="26"/>
    </row>
    <row r="462" spans="1:1" x14ac:dyDescent="0.2">
      <c r="A462" s="26"/>
    </row>
    <row r="463" spans="1:1" x14ac:dyDescent="0.2">
      <c r="A463" s="26"/>
    </row>
    <row r="464" spans="1:1" x14ac:dyDescent="0.2">
      <c r="A464" s="26"/>
    </row>
    <row r="465" spans="1:1" x14ac:dyDescent="0.2">
      <c r="A465" s="26"/>
    </row>
    <row r="466" spans="1:1" x14ac:dyDescent="0.2">
      <c r="A466" s="26"/>
    </row>
    <row r="467" spans="1:1" x14ac:dyDescent="0.2">
      <c r="A467" s="26"/>
    </row>
    <row r="468" spans="1:1" x14ac:dyDescent="0.2">
      <c r="A468" s="26"/>
    </row>
    <row r="469" spans="1:1" x14ac:dyDescent="0.2">
      <c r="A469" s="26"/>
    </row>
    <row r="470" spans="1:1" x14ac:dyDescent="0.2">
      <c r="A470" s="26"/>
    </row>
    <row r="471" spans="1:1" x14ac:dyDescent="0.2">
      <c r="A471" s="26"/>
    </row>
    <row r="472" spans="1:1" x14ac:dyDescent="0.2">
      <c r="A472" s="26"/>
    </row>
    <row r="473" spans="1:1" x14ac:dyDescent="0.2">
      <c r="A473" s="26"/>
    </row>
    <row r="474" spans="1:1" x14ac:dyDescent="0.2">
      <c r="A474" s="26"/>
    </row>
    <row r="475" spans="1:1" x14ac:dyDescent="0.2">
      <c r="A475" s="26"/>
    </row>
    <row r="476" spans="1:1" x14ac:dyDescent="0.2">
      <c r="A476" s="26"/>
    </row>
    <row r="477" spans="1:1" x14ac:dyDescent="0.2">
      <c r="A477" s="26"/>
    </row>
    <row r="478" spans="1:1" x14ac:dyDescent="0.2">
      <c r="A478" s="26"/>
    </row>
    <row r="479" spans="1:1" x14ac:dyDescent="0.2">
      <c r="A479" s="26"/>
    </row>
    <row r="480" spans="1:1" x14ac:dyDescent="0.2">
      <c r="A480" s="26"/>
    </row>
    <row r="481" spans="1:1" x14ac:dyDescent="0.2">
      <c r="A481" s="26"/>
    </row>
    <row r="482" spans="1:1" x14ac:dyDescent="0.2">
      <c r="A482" s="26"/>
    </row>
    <row r="483" spans="1:1" x14ac:dyDescent="0.2">
      <c r="A483" s="26"/>
    </row>
    <row r="484" spans="1:1" x14ac:dyDescent="0.2">
      <c r="A484" s="26"/>
    </row>
    <row r="485" spans="1:1" x14ac:dyDescent="0.2">
      <c r="A485" s="26"/>
    </row>
    <row r="486" spans="1:1" x14ac:dyDescent="0.2">
      <c r="A486" s="26"/>
    </row>
    <row r="487" spans="1:1" x14ac:dyDescent="0.2">
      <c r="A487" s="26"/>
    </row>
    <row r="488" spans="1:1" x14ac:dyDescent="0.2">
      <c r="A488" s="26"/>
    </row>
    <row r="489" spans="1:1" x14ac:dyDescent="0.2">
      <c r="A489" s="26"/>
    </row>
    <row r="490" spans="1:1" x14ac:dyDescent="0.2">
      <c r="A490" s="26"/>
    </row>
    <row r="491" spans="1:1" x14ac:dyDescent="0.2">
      <c r="A491" s="26"/>
    </row>
    <row r="492" spans="1:1" x14ac:dyDescent="0.2">
      <c r="A492" s="26"/>
    </row>
    <row r="493" spans="1:1" x14ac:dyDescent="0.2">
      <c r="A493" s="26"/>
    </row>
    <row r="494" spans="1:1" x14ac:dyDescent="0.2">
      <c r="A494" s="26"/>
    </row>
    <row r="495" spans="1:1" x14ac:dyDescent="0.2">
      <c r="A495" s="26"/>
    </row>
    <row r="496" spans="1:1" x14ac:dyDescent="0.2">
      <c r="A496" s="26"/>
    </row>
    <row r="497" spans="1:1" x14ac:dyDescent="0.2">
      <c r="A497" s="26"/>
    </row>
    <row r="498" spans="1:1" x14ac:dyDescent="0.2">
      <c r="A498" s="26"/>
    </row>
    <row r="499" spans="1:1" x14ac:dyDescent="0.2">
      <c r="A499" s="26"/>
    </row>
    <row r="500" spans="1:1" x14ac:dyDescent="0.2">
      <c r="A500" s="26"/>
    </row>
    <row r="501" spans="1:1" x14ac:dyDescent="0.2">
      <c r="A501" s="26"/>
    </row>
    <row r="502" spans="1:1" x14ac:dyDescent="0.2">
      <c r="A502" s="26"/>
    </row>
    <row r="503" spans="1:1" x14ac:dyDescent="0.2">
      <c r="A503" s="26"/>
    </row>
    <row r="504" spans="1:1" x14ac:dyDescent="0.2">
      <c r="A504" s="26"/>
    </row>
    <row r="505" spans="1:1" x14ac:dyDescent="0.2">
      <c r="A505" s="26"/>
    </row>
    <row r="506" spans="1:1" x14ac:dyDescent="0.2">
      <c r="A506" s="26"/>
    </row>
    <row r="507" spans="1:1" x14ac:dyDescent="0.2">
      <c r="A507" s="26"/>
    </row>
    <row r="508" spans="1:1" x14ac:dyDescent="0.2">
      <c r="A508" s="26"/>
    </row>
    <row r="509" spans="1:1" x14ac:dyDescent="0.2">
      <c r="A509" s="26"/>
    </row>
    <row r="510" spans="1:1" x14ac:dyDescent="0.2">
      <c r="A510" s="26"/>
    </row>
    <row r="511" spans="1:1" x14ac:dyDescent="0.2">
      <c r="A511" s="26"/>
    </row>
    <row r="512" spans="1:1" x14ac:dyDescent="0.2">
      <c r="A512" s="26"/>
    </row>
    <row r="513" spans="1:1" x14ac:dyDescent="0.2">
      <c r="A513" s="26"/>
    </row>
    <row r="514" spans="1:1" x14ac:dyDescent="0.2">
      <c r="A514" s="26"/>
    </row>
    <row r="515" spans="1:1" x14ac:dyDescent="0.2">
      <c r="A515" s="26"/>
    </row>
    <row r="516" spans="1:1" x14ac:dyDescent="0.2">
      <c r="A516" s="26"/>
    </row>
    <row r="517" spans="1:1" x14ac:dyDescent="0.2">
      <c r="A517" s="26"/>
    </row>
    <row r="518" spans="1:1" x14ac:dyDescent="0.2">
      <c r="A518" s="26"/>
    </row>
    <row r="519" spans="1:1" x14ac:dyDescent="0.2">
      <c r="A519" s="26"/>
    </row>
    <row r="520" spans="1:1" x14ac:dyDescent="0.2">
      <c r="A520" s="26"/>
    </row>
    <row r="521" spans="1:1" x14ac:dyDescent="0.2">
      <c r="A521" s="26"/>
    </row>
    <row r="522" spans="1:1" x14ac:dyDescent="0.2">
      <c r="A522" s="26"/>
    </row>
    <row r="523" spans="1:1" x14ac:dyDescent="0.2">
      <c r="A523" s="26"/>
    </row>
    <row r="524" spans="1:1" x14ac:dyDescent="0.2">
      <c r="A524" s="26"/>
    </row>
    <row r="525" spans="1:1" x14ac:dyDescent="0.2">
      <c r="A525" s="26"/>
    </row>
    <row r="526" spans="1:1" x14ac:dyDescent="0.2">
      <c r="A526" s="26"/>
    </row>
    <row r="527" spans="1:1" x14ac:dyDescent="0.2">
      <c r="A527" s="26"/>
    </row>
    <row r="528" spans="1:1" x14ac:dyDescent="0.2">
      <c r="A528" s="26"/>
    </row>
    <row r="529" spans="1:1" x14ac:dyDescent="0.2">
      <c r="A529" s="26"/>
    </row>
    <row r="530" spans="1:1" x14ac:dyDescent="0.2">
      <c r="A530" s="26"/>
    </row>
    <row r="531" spans="1:1" x14ac:dyDescent="0.2">
      <c r="A531" s="26"/>
    </row>
    <row r="532" spans="1:1" x14ac:dyDescent="0.2">
      <c r="A532" s="26"/>
    </row>
    <row r="533" spans="1:1" x14ac:dyDescent="0.2">
      <c r="A533" s="26"/>
    </row>
    <row r="534" spans="1:1" x14ac:dyDescent="0.2">
      <c r="A534" s="26"/>
    </row>
    <row r="535" spans="1:1" x14ac:dyDescent="0.2">
      <c r="A535" s="26"/>
    </row>
    <row r="536" spans="1:1" x14ac:dyDescent="0.2">
      <c r="A536" s="26"/>
    </row>
    <row r="537" spans="1:1" x14ac:dyDescent="0.2">
      <c r="A537" s="26"/>
    </row>
    <row r="538" spans="1:1" x14ac:dyDescent="0.2">
      <c r="A538" s="26"/>
    </row>
    <row r="539" spans="1:1" x14ac:dyDescent="0.2">
      <c r="A539" s="26"/>
    </row>
    <row r="540" spans="1:1" x14ac:dyDescent="0.2">
      <c r="A540" s="26"/>
    </row>
    <row r="541" spans="1:1" x14ac:dyDescent="0.2">
      <c r="A541" s="26"/>
    </row>
    <row r="542" spans="1:1" x14ac:dyDescent="0.2">
      <c r="A542" s="26"/>
    </row>
    <row r="543" spans="1:1" x14ac:dyDescent="0.2">
      <c r="A543" s="26"/>
    </row>
    <row r="544" spans="1:1" x14ac:dyDescent="0.2">
      <c r="A544" s="26"/>
    </row>
    <row r="545" spans="1:1" x14ac:dyDescent="0.2">
      <c r="A545" s="26"/>
    </row>
    <row r="546" spans="1:1" x14ac:dyDescent="0.2">
      <c r="A546" s="26"/>
    </row>
    <row r="547" spans="1:1" x14ac:dyDescent="0.2">
      <c r="A547" s="26"/>
    </row>
    <row r="548" spans="1:1" x14ac:dyDescent="0.2">
      <c r="A548" s="26"/>
    </row>
    <row r="549" spans="1:1" x14ac:dyDescent="0.2">
      <c r="A549" s="26"/>
    </row>
    <row r="550" spans="1:1" x14ac:dyDescent="0.2">
      <c r="A550" s="26"/>
    </row>
    <row r="551" spans="1:1" x14ac:dyDescent="0.2">
      <c r="A551" s="26"/>
    </row>
    <row r="552" spans="1:1" x14ac:dyDescent="0.2">
      <c r="A552" s="26"/>
    </row>
    <row r="553" spans="1:1" x14ac:dyDescent="0.2">
      <c r="A553" s="26"/>
    </row>
    <row r="554" spans="1:1" x14ac:dyDescent="0.2">
      <c r="A554" s="26"/>
    </row>
    <row r="555" spans="1:1" x14ac:dyDescent="0.2">
      <c r="A555" s="26"/>
    </row>
    <row r="556" spans="1:1" x14ac:dyDescent="0.2">
      <c r="A556" s="26"/>
    </row>
    <row r="557" spans="1:1" x14ac:dyDescent="0.2">
      <c r="A557" s="26"/>
    </row>
    <row r="558" spans="1:1" x14ac:dyDescent="0.2">
      <c r="A558" s="26"/>
    </row>
    <row r="559" spans="1:1" x14ac:dyDescent="0.2">
      <c r="A559" s="26"/>
    </row>
    <row r="560" spans="1:1" x14ac:dyDescent="0.2">
      <c r="A560" s="26"/>
    </row>
    <row r="561" spans="1:1" x14ac:dyDescent="0.2">
      <c r="A561" s="26"/>
    </row>
    <row r="562" spans="1:1" x14ac:dyDescent="0.2">
      <c r="A562" s="26"/>
    </row>
    <row r="563" spans="1:1" x14ac:dyDescent="0.2">
      <c r="A563" s="26"/>
    </row>
    <row r="564" spans="1:1" x14ac:dyDescent="0.2">
      <c r="A564" s="26"/>
    </row>
    <row r="565" spans="1:1" x14ac:dyDescent="0.2">
      <c r="A565" s="26"/>
    </row>
    <row r="566" spans="1:1" x14ac:dyDescent="0.2">
      <c r="A566" s="26"/>
    </row>
    <row r="567" spans="1:1" x14ac:dyDescent="0.2">
      <c r="A567" s="26"/>
    </row>
    <row r="568" spans="1:1" x14ac:dyDescent="0.2">
      <c r="A568" s="26"/>
    </row>
    <row r="569" spans="1:1" x14ac:dyDescent="0.2">
      <c r="A569" s="26"/>
    </row>
    <row r="570" spans="1:1" x14ac:dyDescent="0.2">
      <c r="A570" s="26"/>
    </row>
    <row r="571" spans="1:1" x14ac:dyDescent="0.2">
      <c r="A571" s="26"/>
    </row>
    <row r="572" spans="1:1" x14ac:dyDescent="0.2">
      <c r="A572" s="26"/>
    </row>
    <row r="573" spans="1:1" x14ac:dyDescent="0.2">
      <c r="A573" s="26"/>
    </row>
    <row r="574" spans="1:1" x14ac:dyDescent="0.2">
      <c r="A574" s="26"/>
    </row>
    <row r="575" spans="1:1" x14ac:dyDescent="0.2">
      <c r="A575" s="26"/>
    </row>
    <row r="576" spans="1:1" x14ac:dyDescent="0.2">
      <c r="A576" s="26"/>
    </row>
    <row r="577" spans="1:1" x14ac:dyDescent="0.2">
      <c r="A577" s="26"/>
    </row>
    <row r="578" spans="1:1" x14ac:dyDescent="0.2">
      <c r="A578" s="26"/>
    </row>
    <row r="579" spans="1:1" x14ac:dyDescent="0.2">
      <c r="A579" s="26"/>
    </row>
    <row r="580" spans="1:1" x14ac:dyDescent="0.2">
      <c r="A580" s="26"/>
    </row>
    <row r="581" spans="1:1" x14ac:dyDescent="0.2">
      <c r="A581" s="26"/>
    </row>
    <row r="582" spans="1:1" x14ac:dyDescent="0.2">
      <c r="A582" s="26"/>
    </row>
    <row r="583" spans="1:1" x14ac:dyDescent="0.2">
      <c r="A583" s="26"/>
    </row>
    <row r="584" spans="1:1" x14ac:dyDescent="0.2">
      <c r="A584" s="26"/>
    </row>
    <row r="585" spans="1:1" x14ac:dyDescent="0.2">
      <c r="A585" s="26"/>
    </row>
    <row r="586" spans="1:1" x14ac:dyDescent="0.2">
      <c r="A586" s="26"/>
    </row>
    <row r="587" spans="1:1" x14ac:dyDescent="0.2">
      <c r="A587" s="26"/>
    </row>
    <row r="588" spans="1:1" x14ac:dyDescent="0.2">
      <c r="A588" s="26"/>
    </row>
    <row r="589" spans="1:1" x14ac:dyDescent="0.2">
      <c r="A589" s="26"/>
    </row>
    <row r="590" spans="1:1" x14ac:dyDescent="0.2">
      <c r="A590" s="26"/>
    </row>
    <row r="591" spans="1:1" x14ac:dyDescent="0.2">
      <c r="A591" s="26"/>
    </row>
    <row r="592" spans="1:1" x14ac:dyDescent="0.2">
      <c r="A592" s="26"/>
    </row>
    <row r="593" spans="1:1" x14ac:dyDescent="0.2">
      <c r="A593" s="26"/>
    </row>
    <row r="594" spans="1:1" x14ac:dyDescent="0.2">
      <c r="A594" s="26"/>
    </row>
    <row r="595" spans="1:1" x14ac:dyDescent="0.2">
      <c r="A595" s="26"/>
    </row>
    <row r="596" spans="1:1" x14ac:dyDescent="0.2">
      <c r="A596" s="26"/>
    </row>
    <row r="597" spans="1:1" x14ac:dyDescent="0.2">
      <c r="A597" s="26"/>
    </row>
    <row r="598" spans="1:1" x14ac:dyDescent="0.2">
      <c r="A598" s="26"/>
    </row>
    <row r="599" spans="1:1" x14ac:dyDescent="0.2">
      <c r="A599" s="26"/>
    </row>
    <row r="600" spans="1:1" x14ac:dyDescent="0.2">
      <c r="A600" s="26"/>
    </row>
    <row r="601" spans="1:1" x14ac:dyDescent="0.2">
      <c r="A601" s="26"/>
    </row>
    <row r="602" spans="1:1" x14ac:dyDescent="0.2">
      <c r="A602" s="26"/>
    </row>
    <row r="603" spans="1:1" x14ac:dyDescent="0.2">
      <c r="A603" s="26"/>
    </row>
    <row r="604" spans="1:1" x14ac:dyDescent="0.2">
      <c r="A604" s="26"/>
    </row>
    <row r="605" spans="1:1" x14ac:dyDescent="0.2">
      <c r="A605" s="26"/>
    </row>
    <row r="606" spans="1:1" x14ac:dyDescent="0.2">
      <c r="A606" s="26"/>
    </row>
    <row r="607" spans="1:1" x14ac:dyDescent="0.2">
      <c r="A607" s="26"/>
    </row>
    <row r="608" spans="1:1" x14ac:dyDescent="0.2">
      <c r="A608" s="26"/>
    </row>
    <row r="609" spans="1:1" x14ac:dyDescent="0.2">
      <c r="A609" s="26"/>
    </row>
    <row r="610" spans="1:1" x14ac:dyDescent="0.2">
      <c r="A610" s="26"/>
    </row>
    <row r="611" spans="1:1" x14ac:dyDescent="0.2">
      <c r="A611" s="26"/>
    </row>
    <row r="612" spans="1:1" x14ac:dyDescent="0.2">
      <c r="A612" s="26"/>
    </row>
    <row r="613" spans="1:1" x14ac:dyDescent="0.2">
      <c r="A613" s="26"/>
    </row>
    <row r="614" spans="1:1" x14ac:dyDescent="0.2">
      <c r="A614" s="26"/>
    </row>
    <row r="615" spans="1:1" x14ac:dyDescent="0.2">
      <c r="A615" s="26"/>
    </row>
    <row r="616" spans="1:1" x14ac:dyDescent="0.2">
      <c r="A616" s="26"/>
    </row>
    <row r="617" spans="1:1" x14ac:dyDescent="0.2">
      <c r="A617" s="26"/>
    </row>
    <row r="618" spans="1:1" x14ac:dyDescent="0.2">
      <c r="A618" s="26"/>
    </row>
    <row r="619" spans="1:1" x14ac:dyDescent="0.2">
      <c r="A619" s="26"/>
    </row>
    <row r="620" spans="1:1" x14ac:dyDescent="0.2">
      <c r="A620" s="26"/>
    </row>
    <row r="621" spans="1:1" x14ac:dyDescent="0.2">
      <c r="A621" s="26"/>
    </row>
    <row r="622" spans="1:1" x14ac:dyDescent="0.2">
      <c r="A622" s="26"/>
    </row>
    <row r="623" spans="1:1" x14ac:dyDescent="0.2">
      <c r="A623" s="26"/>
    </row>
    <row r="624" spans="1:1" x14ac:dyDescent="0.2">
      <c r="A624" s="26"/>
    </row>
    <row r="625" spans="1:1" x14ac:dyDescent="0.2">
      <c r="A625" s="26"/>
    </row>
    <row r="626" spans="1:1" x14ac:dyDescent="0.2">
      <c r="A626" s="26"/>
    </row>
    <row r="627" spans="1:1" x14ac:dyDescent="0.2">
      <c r="A627" s="26"/>
    </row>
    <row r="628" spans="1:1" x14ac:dyDescent="0.2">
      <c r="A628" s="26"/>
    </row>
    <row r="629" spans="1:1" x14ac:dyDescent="0.2">
      <c r="A629" s="26"/>
    </row>
    <row r="630" spans="1:1" x14ac:dyDescent="0.2">
      <c r="A630" s="26"/>
    </row>
    <row r="631" spans="1:1" x14ac:dyDescent="0.2">
      <c r="A631" s="26"/>
    </row>
    <row r="632" spans="1:1" x14ac:dyDescent="0.2">
      <c r="A632" s="26"/>
    </row>
    <row r="633" spans="1:1" x14ac:dyDescent="0.2">
      <c r="A633" s="26"/>
    </row>
    <row r="634" spans="1:1" x14ac:dyDescent="0.2">
      <c r="A634" s="26"/>
    </row>
    <row r="635" spans="1:1" x14ac:dyDescent="0.2">
      <c r="A635" s="26"/>
    </row>
    <row r="636" spans="1:1" x14ac:dyDescent="0.2">
      <c r="A636" s="26"/>
    </row>
    <row r="637" spans="1:1" x14ac:dyDescent="0.2">
      <c r="A637" s="26"/>
    </row>
    <row r="638" spans="1:1" x14ac:dyDescent="0.2">
      <c r="A638" s="26"/>
    </row>
    <row r="639" spans="1:1" x14ac:dyDescent="0.2">
      <c r="A639" s="26"/>
    </row>
    <row r="640" spans="1:1" x14ac:dyDescent="0.2">
      <c r="A640" s="26"/>
    </row>
    <row r="641" spans="1:1" x14ac:dyDescent="0.2">
      <c r="A641" s="26"/>
    </row>
    <row r="642" spans="1:1" x14ac:dyDescent="0.2">
      <c r="A642" s="26"/>
    </row>
    <row r="643" spans="1:1" x14ac:dyDescent="0.2">
      <c r="A643" s="26"/>
    </row>
    <row r="644" spans="1:1" x14ac:dyDescent="0.2">
      <c r="A644" s="26"/>
    </row>
    <row r="645" spans="1:1" x14ac:dyDescent="0.2">
      <c r="A645" s="26"/>
    </row>
    <row r="646" spans="1:1" x14ac:dyDescent="0.2">
      <c r="A646" s="26"/>
    </row>
    <row r="647" spans="1:1" x14ac:dyDescent="0.2">
      <c r="A647" s="26"/>
    </row>
    <row r="648" spans="1:1" x14ac:dyDescent="0.2">
      <c r="A648" s="26"/>
    </row>
    <row r="649" spans="1:1" x14ac:dyDescent="0.2">
      <c r="A649" s="26"/>
    </row>
    <row r="650" spans="1:1" x14ac:dyDescent="0.2">
      <c r="A650" s="26"/>
    </row>
    <row r="651" spans="1:1" x14ac:dyDescent="0.2">
      <c r="A651" s="26"/>
    </row>
    <row r="652" spans="1:1" x14ac:dyDescent="0.2">
      <c r="A652" s="26"/>
    </row>
    <row r="653" spans="1:1" x14ac:dyDescent="0.2">
      <c r="A653" s="26"/>
    </row>
    <row r="654" spans="1:1" x14ac:dyDescent="0.2">
      <c r="A654" s="26"/>
    </row>
    <row r="655" spans="1:1" x14ac:dyDescent="0.2">
      <c r="A655" s="26"/>
    </row>
    <row r="656" spans="1:1" x14ac:dyDescent="0.2">
      <c r="A656" s="26"/>
    </row>
    <row r="657" spans="1:1" x14ac:dyDescent="0.2">
      <c r="A657" s="26"/>
    </row>
    <row r="658" spans="1:1" x14ac:dyDescent="0.2">
      <c r="A658" s="26"/>
    </row>
    <row r="659" spans="1:1" x14ac:dyDescent="0.2">
      <c r="A659" s="26"/>
    </row>
    <row r="660" spans="1:1" x14ac:dyDescent="0.2">
      <c r="A660" s="26"/>
    </row>
    <row r="661" spans="1:1" x14ac:dyDescent="0.2">
      <c r="A661" s="26"/>
    </row>
    <row r="662" spans="1:1" x14ac:dyDescent="0.2">
      <c r="A662" s="26"/>
    </row>
    <row r="663" spans="1:1" x14ac:dyDescent="0.2">
      <c r="A663" s="26"/>
    </row>
    <row r="664" spans="1:1" x14ac:dyDescent="0.2">
      <c r="A664" s="26"/>
    </row>
    <row r="665" spans="1:1" x14ac:dyDescent="0.2">
      <c r="A665" s="26"/>
    </row>
    <row r="666" spans="1:1" x14ac:dyDescent="0.2">
      <c r="A666" s="26"/>
    </row>
    <row r="667" spans="1:1" x14ac:dyDescent="0.2">
      <c r="A667" s="26"/>
    </row>
    <row r="668" spans="1:1" x14ac:dyDescent="0.2">
      <c r="A668" s="26"/>
    </row>
    <row r="669" spans="1:1" x14ac:dyDescent="0.2">
      <c r="A669" s="26"/>
    </row>
    <row r="670" spans="1:1" x14ac:dyDescent="0.2">
      <c r="A670" s="26"/>
    </row>
    <row r="671" spans="1:1" x14ac:dyDescent="0.2">
      <c r="A671" s="26"/>
    </row>
    <row r="672" spans="1:1" x14ac:dyDescent="0.2">
      <c r="A672" s="26"/>
    </row>
    <row r="673" spans="1:1" x14ac:dyDescent="0.2">
      <c r="A673" s="26"/>
    </row>
    <row r="674" spans="1:1" x14ac:dyDescent="0.2">
      <c r="A674" s="26"/>
    </row>
    <row r="675" spans="1:1" x14ac:dyDescent="0.2">
      <c r="A675" s="26"/>
    </row>
    <row r="676" spans="1:1" x14ac:dyDescent="0.2">
      <c r="A676" s="26"/>
    </row>
    <row r="677" spans="1:1" x14ac:dyDescent="0.2">
      <c r="A677" s="26"/>
    </row>
    <row r="678" spans="1:1" x14ac:dyDescent="0.2">
      <c r="A678" s="26"/>
    </row>
    <row r="679" spans="1:1" x14ac:dyDescent="0.2">
      <c r="A679" s="26"/>
    </row>
    <row r="680" spans="1:1" x14ac:dyDescent="0.2">
      <c r="A680" s="26"/>
    </row>
    <row r="681" spans="1:1" x14ac:dyDescent="0.2">
      <c r="A681" s="26"/>
    </row>
    <row r="682" spans="1:1" x14ac:dyDescent="0.2">
      <c r="A682" s="26"/>
    </row>
    <row r="683" spans="1:1" x14ac:dyDescent="0.2">
      <c r="A683" s="26"/>
    </row>
    <row r="684" spans="1:1" x14ac:dyDescent="0.2">
      <c r="A684" s="26"/>
    </row>
    <row r="685" spans="1:1" x14ac:dyDescent="0.2">
      <c r="A685" s="26"/>
    </row>
    <row r="686" spans="1:1" x14ac:dyDescent="0.2">
      <c r="A686" s="26"/>
    </row>
    <row r="687" spans="1:1" x14ac:dyDescent="0.2">
      <c r="A687" s="26"/>
    </row>
    <row r="688" spans="1:1" x14ac:dyDescent="0.2">
      <c r="A688" s="26"/>
    </row>
    <row r="689" spans="1:1" x14ac:dyDescent="0.2">
      <c r="A689" s="26"/>
    </row>
    <row r="690" spans="1:1" x14ac:dyDescent="0.2">
      <c r="A690" s="26"/>
    </row>
    <row r="691" spans="1:1" x14ac:dyDescent="0.2">
      <c r="A691" s="26"/>
    </row>
    <row r="692" spans="1:1" x14ac:dyDescent="0.2">
      <c r="A692" s="26"/>
    </row>
    <row r="693" spans="1:1" x14ac:dyDescent="0.2">
      <c r="A693" s="26"/>
    </row>
    <row r="694" spans="1:1" x14ac:dyDescent="0.2">
      <c r="A694" s="26"/>
    </row>
    <row r="695" spans="1:1" x14ac:dyDescent="0.2">
      <c r="A695" s="26"/>
    </row>
    <row r="696" spans="1:1" x14ac:dyDescent="0.2">
      <c r="A696" s="26"/>
    </row>
    <row r="697" spans="1:1" x14ac:dyDescent="0.2">
      <c r="A697" s="26"/>
    </row>
    <row r="698" spans="1:1" x14ac:dyDescent="0.2">
      <c r="A698" s="26"/>
    </row>
    <row r="699" spans="1:1" x14ac:dyDescent="0.2">
      <c r="A699" s="26"/>
    </row>
    <row r="700" spans="1:1" x14ac:dyDescent="0.2">
      <c r="A700" s="26"/>
    </row>
    <row r="701" spans="1:1" x14ac:dyDescent="0.2">
      <c r="A701" s="26"/>
    </row>
    <row r="702" spans="1:1" x14ac:dyDescent="0.2">
      <c r="A702" s="26"/>
    </row>
    <row r="703" spans="1:1" x14ac:dyDescent="0.2">
      <c r="A703" s="26"/>
    </row>
    <row r="704" spans="1:1" x14ac:dyDescent="0.2">
      <c r="A704" s="26"/>
    </row>
    <row r="705" spans="1:1" x14ac:dyDescent="0.2">
      <c r="A705" s="26"/>
    </row>
    <row r="706" spans="1:1" x14ac:dyDescent="0.2">
      <c r="A706" s="26"/>
    </row>
    <row r="707" spans="1:1" x14ac:dyDescent="0.2">
      <c r="A707" s="26"/>
    </row>
    <row r="708" spans="1:1" x14ac:dyDescent="0.2">
      <c r="A708" s="26"/>
    </row>
    <row r="709" spans="1:1" x14ac:dyDescent="0.2">
      <c r="A709" s="26"/>
    </row>
    <row r="710" spans="1:1" x14ac:dyDescent="0.2">
      <c r="A710" s="26"/>
    </row>
    <row r="711" spans="1:1" x14ac:dyDescent="0.2">
      <c r="A711" s="26"/>
    </row>
    <row r="712" spans="1:1" x14ac:dyDescent="0.2">
      <c r="A712" s="26"/>
    </row>
    <row r="713" spans="1:1" x14ac:dyDescent="0.2">
      <c r="A713" s="26"/>
    </row>
    <row r="714" spans="1:1" x14ac:dyDescent="0.2">
      <c r="A714" s="26"/>
    </row>
    <row r="715" spans="1:1" x14ac:dyDescent="0.2">
      <c r="A715" s="26"/>
    </row>
    <row r="716" spans="1:1" x14ac:dyDescent="0.2">
      <c r="A716" s="26"/>
    </row>
    <row r="717" spans="1:1" x14ac:dyDescent="0.2">
      <c r="A717" s="26"/>
    </row>
    <row r="718" spans="1:1" x14ac:dyDescent="0.2">
      <c r="A718" s="26"/>
    </row>
    <row r="719" spans="1:1" x14ac:dyDescent="0.2">
      <c r="A719" s="26"/>
    </row>
    <row r="720" spans="1:1" x14ac:dyDescent="0.2">
      <c r="A720" s="26"/>
    </row>
    <row r="721" spans="1:1" x14ac:dyDescent="0.2">
      <c r="A721" s="26"/>
    </row>
    <row r="722" spans="1:1" x14ac:dyDescent="0.2">
      <c r="A722" s="26"/>
    </row>
    <row r="723" spans="1:1" x14ac:dyDescent="0.2">
      <c r="A723" s="26"/>
    </row>
    <row r="724" spans="1:1" x14ac:dyDescent="0.2">
      <c r="A724" s="26"/>
    </row>
    <row r="725" spans="1:1" x14ac:dyDescent="0.2">
      <c r="A725" s="26"/>
    </row>
    <row r="726" spans="1:1" x14ac:dyDescent="0.2">
      <c r="A726" s="26"/>
    </row>
    <row r="727" spans="1:1" x14ac:dyDescent="0.2">
      <c r="A727" s="26"/>
    </row>
    <row r="728" spans="1:1" x14ac:dyDescent="0.2">
      <c r="A728" s="26"/>
    </row>
    <row r="729" spans="1:1" x14ac:dyDescent="0.2">
      <c r="A729" s="26"/>
    </row>
    <row r="730" spans="1:1" x14ac:dyDescent="0.2">
      <c r="A730" s="26"/>
    </row>
    <row r="731" spans="1:1" x14ac:dyDescent="0.2">
      <c r="A731" s="26"/>
    </row>
    <row r="732" spans="1:1" x14ac:dyDescent="0.2">
      <c r="A732" s="26"/>
    </row>
    <row r="733" spans="1:1" x14ac:dyDescent="0.2">
      <c r="A733" s="26"/>
    </row>
    <row r="734" spans="1:1" x14ac:dyDescent="0.2">
      <c r="A734" s="26"/>
    </row>
    <row r="735" spans="1:1" x14ac:dyDescent="0.2">
      <c r="A735" s="26"/>
    </row>
    <row r="736" spans="1:1" x14ac:dyDescent="0.2">
      <c r="A736" s="26"/>
    </row>
    <row r="737" spans="1:1" x14ac:dyDescent="0.2">
      <c r="A737" s="26"/>
    </row>
    <row r="738" spans="1:1" x14ac:dyDescent="0.2">
      <c r="A738" s="26"/>
    </row>
    <row r="739" spans="1:1" x14ac:dyDescent="0.2">
      <c r="A739" s="26"/>
    </row>
    <row r="740" spans="1:1" x14ac:dyDescent="0.2">
      <c r="A740" s="26"/>
    </row>
    <row r="741" spans="1:1" x14ac:dyDescent="0.2">
      <c r="A741" s="26"/>
    </row>
    <row r="742" spans="1:1" x14ac:dyDescent="0.2">
      <c r="A742" s="26"/>
    </row>
    <row r="743" spans="1:1" x14ac:dyDescent="0.2">
      <c r="A743" s="26"/>
    </row>
    <row r="744" spans="1:1" x14ac:dyDescent="0.2">
      <c r="A744" s="26"/>
    </row>
    <row r="745" spans="1:1" x14ac:dyDescent="0.2">
      <c r="A745" s="26"/>
    </row>
    <row r="746" spans="1:1" x14ac:dyDescent="0.2">
      <c r="A746" s="26"/>
    </row>
    <row r="747" spans="1:1" x14ac:dyDescent="0.2">
      <c r="A747" s="26"/>
    </row>
    <row r="748" spans="1:1" x14ac:dyDescent="0.2">
      <c r="A748" s="26"/>
    </row>
    <row r="749" spans="1:1" x14ac:dyDescent="0.2">
      <c r="A749" s="26"/>
    </row>
    <row r="750" spans="1:1" x14ac:dyDescent="0.2">
      <c r="A750" s="26"/>
    </row>
    <row r="751" spans="1:1" x14ac:dyDescent="0.2">
      <c r="A751" s="26"/>
    </row>
    <row r="752" spans="1:1" x14ac:dyDescent="0.2">
      <c r="A752" s="26"/>
    </row>
    <row r="753" spans="1:1" x14ac:dyDescent="0.2">
      <c r="A753" s="26"/>
    </row>
    <row r="754" spans="1:1" x14ac:dyDescent="0.2">
      <c r="A754" s="26"/>
    </row>
    <row r="755" spans="1:1" x14ac:dyDescent="0.2">
      <c r="A755" s="26"/>
    </row>
    <row r="756" spans="1:1" x14ac:dyDescent="0.2">
      <c r="A756" s="26"/>
    </row>
    <row r="757" spans="1:1" x14ac:dyDescent="0.2">
      <c r="A757" s="26"/>
    </row>
    <row r="758" spans="1:1" x14ac:dyDescent="0.2">
      <c r="A758" s="26"/>
    </row>
    <row r="759" spans="1:1" x14ac:dyDescent="0.2">
      <c r="A759" s="26"/>
    </row>
    <row r="760" spans="1:1" x14ac:dyDescent="0.2">
      <c r="A760" s="26"/>
    </row>
    <row r="761" spans="1:1" x14ac:dyDescent="0.2">
      <c r="A761" s="26"/>
    </row>
    <row r="762" spans="1:1" x14ac:dyDescent="0.2">
      <c r="A762" s="26"/>
    </row>
    <row r="763" spans="1:1" x14ac:dyDescent="0.2">
      <c r="A763" s="26"/>
    </row>
    <row r="764" spans="1:1" x14ac:dyDescent="0.2">
      <c r="A764" s="26"/>
    </row>
    <row r="765" spans="1:1" x14ac:dyDescent="0.2">
      <c r="A765" s="26"/>
    </row>
    <row r="766" spans="1:1" x14ac:dyDescent="0.2">
      <c r="A766" s="26"/>
    </row>
    <row r="767" spans="1:1" x14ac:dyDescent="0.2">
      <c r="A767" s="26"/>
    </row>
    <row r="768" spans="1:1" x14ac:dyDescent="0.2">
      <c r="A768" s="26"/>
    </row>
    <row r="769" spans="1:1" x14ac:dyDescent="0.2">
      <c r="A769" s="26"/>
    </row>
    <row r="770" spans="1:1" x14ac:dyDescent="0.2">
      <c r="A770" s="26"/>
    </row>
    <row r="771" spans="1:1" x14ac:dyDescent="0.2">
      <c r="A771" s="26"/>
    </row>
    <row r="772" spans="1:1" x14ac:dyDescent="0.2">
      <c r="A772" s="26"/>
    </row>
    <row r="773" spans="1:1" x14ac:dyDescent="0.2">
      <c r="A773" s="26"/>
    </row>
    <row r="774" spans="1:1" x14ac:dyDescent="0.2">
      <c r="A774" s="26"/>
    </row>
    <row r="775" spans="1:1" x14ac:dyDescent="0.2">
      <c r="A775" s="26"/>
    </row>
    <row r="776" spans="1:1" x14ac:dyDescent="0.2">
      <c r="A776" s="26"/>
    </row>
    <row r="777" spans="1:1" x14ac:dyDescent="0.2">
      <c r="A777" s="26"/>
    </row>
    <row r="778" spans="1:1" x14ac:dyDescent="0.2">
      <c r="A778" s="26"/>
    </row>
    <row r="779" spans="1:1" x14ac:dyDescent="0.2">
      <c r="A779" s="26"/>
    </row>
    <row r="780" spans="1:1" x14ac:dyDescent="0.2">
      <c r="A780" s="26"/>
    </row>
    <row r="781" spans="1:1" x14ac:dyDescent="0.2">
      <c r="A781" s="26"/>
    </row>
    <row r="782" spans="1:1" x14ac:dyDescent="0.2">
      <c r="A782" s="26"/>
    </row>
    <row r="783" spans="1:1" x14ac:dyDescent="0.2">
      <c r="A783" s="26"/>
    </row>
    <row r="784" spans="1:1" x14ac:dyDescent="0.2">
      <c r="A784" s="26"/>
    </row>
    <row r="785" spans="1:1" x14ac:dyDescent="0.2">
      <c r="A785" s="26"/>
    </row>
    <row r="786" spans="1:1" x14ac:dyDescent="0.2">
      <c r="A786" s="26"/>
    </row>
    <row r="787" spans="1:1" x14ac:dyDescent="0.2">
      <c r="A787" s="26"/>
    </row>
    <row r="788" spans="1:1" x14ac:dyDescent="0.2">
      <c r="A788" s="26"/>
    </row>
    <row r="789" spans="1:1" x14ac:dyDescent="0.2">
      <c r="A789" s="26"/>
    </row>
    <row r="790" spans="1:1" x14ac:dyDescent="0.2">
      <c r="A790" s="26"/>
    </row>
    <row r="791" spans="1:1" x14ac:dyDescent="0.2">
      <c r="A791" s="26"/>
    </row>
    <row r="792" spans="1:1" x14ac:dyDescent="0.2">
      <c r="A792" s="26"/>
    </row>
    <row r="793" spans="1:1" x14ac:dyDescent="0.2">
      <c r="A793" s="26"/>
    </row>
    <row r="794" spans="1:1" x14ac:dyDescent="0.2">
      <c r="A794" s="26"/>
    </row>
    <row r="795" spans="1:1" x14ac:dyDescent="0.2">
      <c r="A795" s="26"/>
    </row>
    <row r="796" spans="1:1" x14ac:dyDescent="0.2">
      <c r="A796" s="26"/>
    </row>
    <row r="797" spans="1:1" x14ac:dyDescent="0.2">
      <c r="A797" s="26"/>
    </row>
    <row r="798" spans="1:1" x14ac:dyDescent="0.2">
      <c r="A798" s="26"/>
    </row>
    <row r="799" spans="1:1" x14ac:dyDescent="0.2">
      <c r="A799" s="26"/>
    </row>
    <row r="800" spans="1:1" x14ac:dyDescent="0.2">
      <c r="A800" s="26"/>
    </row>
    <row r="801" spans="1:1" x14ac:dyDescent="0.2">
      <c r="A801" s="26"/>
    </row>
    <row r="802" spans="1:1" x14ac:dyDescent="0.2">
      <c r="A802" s="26"/>
    </row>
    <row r="803" spans="1:1" x14ac:dyDescent="0.2">
      <c r="A803" s="26"/>
    </row>
    <row r="804" spans="1:1" x14ac:dyDescent="0.2">
      <c r="A804" s="26"/>
    </row>
    <row r="805" spans="1:1" x14ac:dyDescent="0.2">
      <c r="A805" s="26"/>
    </row>
    <row r="806" spans="1:1" x14ac:dyDescent="0.2">
      <c r="A806" s="26"/>
    </row>
    <row r="807" spans="1:1" x14ac:dyDescent="0.2">
      <c r="A807" s="26"/>
    </row>
    <row r="808" spans="1:1" x14ac:dyDescent="0.2">
      <c r="A808" s="26"/>
    </row>
    <row r="809" spans="1:1" x14ac:dyDescent="0.2">
      <c r="A809" s="26"/>
    </row>
    <row r="810" spans="1:1" x14ac:dyDescent="0.2">
      <c r="A810" s="26"/>
    </row>
    <row r="811" spans="1:1" x14ac:dyDescent="0.2">
      <c r="A811" s="26"/>
    </row>
    <row r="812" spans="1:1" x14ac:dyDescent="0.2">
      <c r="A812" s="26"/>
    </row>
    <row r="813" spans="1:1" x14ac:dyDescent="0.2">
      <c r="A813" s="26"/>
    </row>
    <row r="814" spans="1:1" x14ac:dyDescent="0.2">
      <c r="A814" s="26"/>
    </row>
    <row r="815" spans="1:1" x14ac:dyDescent="0.2">
      <c r="A815" s="26"/>
    </row>
    <row r="816" spans="1:1" x14ac:dyDescent="0.2">
      <c r="A816" s="26"/>
    </row>
    <row r="817" spans="1:1" x14ac:dyDescent="0.2">
      <c r="A817" s="26"/>
    </row>
    <row r="818" spans="1:1" x14ac:dyDescent="0.2">
      <c r="A818" s="26"/>
    </row>
    <row r="819" spans="1:1" x14ac:dyDescent="0.2">
      <c r="A819" s="26"/>
    </row>
    <row r="820" spans="1:1" x14ac:dyDescent="0.2">
      <c r="A820" s="26"/>
    </row>
    <row r="821" spans="1:1" x14ac:dyDescent="0.2">
      <c r="A821" s="26"/>
    </row>
    <row r="822" spans="1:1" x14ac:dyDescent="0.2">
      <c r="A822" s="26"/>
    </row>
    <row r="823" spans="1:1" x14ac:dyDescent="0.2">
      <c r="A823" s="26"/>
    </row>
    <row r="824" spans="1:1" x14ac:dyDescent="0.2">
      <c r="A824" s="26"/>
    </row>
    <row r="825" spans="1:1" x14ac:dyDescent="0.2">
      <c r="A825" s="26"/>
    </row>
    <row r="826" spans="1:1" x14ac:dyDescent="0.2">
      <c r="A826" s="26"/>
    </row>
    <row r="827" spans="1:1" x14ac:dyDescent="0.2">
      <c r="A827" s="26"/>
    </row>
    <row r="828" spans="1:1" x14ac:dyDescent="0.2">
      <c r="A828" s="26"/>
    </row>
    <row r="829" spans="1:1" x14ac:dyDescent="0.2">
      <c r="A829" s="26"/>
    </row>
    <row r="830" spans="1:1" x14ac:dyDescent="0.2">
      <c r="A830" s="26"/>
    </row>
    <row r="831" spans="1:1" x14ac:dyDescent="0.2">
      <c r="A831" s="26"/>
    </row>
    <row r="832" spans="1:1" x14ac:dyDescent="0.2">
      <c r="A832" s="26"/>
    </row>
    <row r="833" spans="1:1" x14ac:dyDescent="0.2">
      <c r="A833" s="26"/>
    </row>
    <row r="834" spans="1:1" x14ac:dyDescent="0.2">
      <c r="A834" s="26"/>
    </row>
    <row r="835" spans="1:1" x14ac:dyDescent="0.2">
      <c r="A835" s="26"/>
    </row>
    <row r="836" spans="1:1" x14ac:dyDescent="0.2">
      <c r="A836" s="26"/>
    </row>
    <row r="837" spans="1:1" x14ac:dyDescent="0.2">
      <c r="A837" s="26"/>
    </row>
    <row r="838" spans="1:1" x14ac:dyDescent="0.2">
      <c r="A838" s="26"/>
    </row>
    <row r="839" spans="1:1" x14ac:dyDescent="0.2">
      <c r="A839" s="26"/>
    </row>
    <row r="840" spans="1:1" x14ac:dyDescent="0.2">
      <c r="A840" s="26"/>
    </row>
    <row r="841" spans="1:1" x14ac:dyDescent="0.2">
      <c r="A841" s="26"/>
    </row>
    <row r="842" spans="1:1" x14ac:dyDescent="0.2">
      <c r="A842" s="26"/>
    </row>
    <row r="843" spans="1:1" x14ac:dyDescent="0.2">
      <c r="A843" s="26"/>
    </row>
    <row r="844" spans="1:1" x14ac:dyDescent="0.2">
      <c r="A844" s="26"/>
    </row>
    <row r="845" spans="1:1" x14ac:dyDescent="0.2">
      <c r="A845" s="26"/>
    </row>
    <row r="846" spans="1:1" x14ac:dyDescent="0.2">
      <c r="A846" s="26"/>
    </row>
    <row r="847" spans="1:1" x14ac:dyDescent="0.2">
      <c r="A847" s="26"/>
    </row>
    <row r="848" spans="1:1" x14ac:dyDescent="0.2">
      <c r="A848" s="26"/>
    </row>
    <row r="849" spans="1:1" x14ac:dyDescent="0.2">
      <c r="A849" s="26"/>
    </row>
    <row r="850" spans="1:1" x14ac:dyDescent="0.2">
      <c r="A850" s="26"/>
    </row>
    <row r="851" spans="1:1" x14ac:dyDescent="0.2">
      <c r="A851" s="26"/>
    </row>
    <row r="852" spans="1:1" x14ac:dyDescent="0.2">
      <c r="A852" s="26"/>
    </row>
    <row r="853" spans="1:1" x14ac:dyDescent="0.2">
      <c r="A853" s="26"/>
    </row>
    <row r="854" spans="1:1" x14ac:dyDescent="0.2">
      <c r="A854" s="26"/>
    </row>
    <row r="855" spans="1:1" x14ac:dyDescent="0.2">
      <c r="A855" s="26"/>
    </row>
    <row r="856" spans="1:1" x14ac:dyDescent="0.2">
      <c r="A856" s="26"/>
    </row>
    <row r="857" spans="1:1" x14ac:dyDescent="0.2">
      <c r="A857" s="26"/>
    </row>
    <row r="858" spans="1:1" x14ac:dyDescent="0.2">
      <c r="A858" s="26"/>
    </row>
    <row r="859" spans="1:1" x14ac:dyDescent="0.2">
      <c r="A859" s="26"/>
    </row>
    <row r="860" spans="1:1" x14ac:dyDescent="0.2">
      <c r="A860" s="26"/>
    </row>
    <row r="861" spans="1:1" x14ac:dyDescent="0.2">
      <c r="A861" s="26"/>
    </row>
    <row r="862" spans="1:1" x14ac:dyDescent="0.2">
      <c r="A862" s="26"/>
    </row>
    <row r="863" spans="1:1" x14ac:dyDescent="0.2">
      <c r="A863" s="26"/>
    </row>
    <row r="864" spans="1:1" x14ac:dyDescent="0.2">
      <c r="A864" s="26"/>
    </row>
    <row r="865" spans="1:1" x14ac:dyDescent="0.2">
      <c r="A865" s="26"/>
    </row>
    <row r="866" spans="1:1" x14ac:dyDescent="0.2">
      <c r="A866" s="26"/>
    </row>
    <row r="867" spans="1:1" x14ac:dyDescent="0.2">
      <c r="A867" s="26"/>
    </row>
    <row r="868" spans="1:1" x14ac:dyDescent="0.2">
      <c r="A868" s="26"/>
    </row>
    <row r="869" spans="1:1" x14ac:dyDescent="0.2">
      <c r="A869" s="26"/>
    </row>
    <row r="870" spans="1:1" x14ac:dyDescent="0.2">
      <c r="A870" s="26"/>
    </row>
    <row r="871" spans="1:1" x14ac:dyDescent="0.2">
      <c r="A871" s="26"/>
    </row>
    <row r="872" spans="1:1" x14ac:dyDescent="0.2">
      <c r="A872" s="26"/>
    </row>
    <row r="873" spans="1:1" x14ac:dyDescent="0.2">
      <c r="A873" s="26"/>
    </row>
    <row r="874" spans="1:1" x14ac:dyDescent="0.2">
      <c r="A874" s="26"/>
    </row>
    <row r="875" spans="1:1" x14ac:dyDescent="0.2">
      <c r="A875" s="26"/>
    </row>
    <row r="876" spans="1:1" x14ac:dyDescent="0.2">
      <c r="A876" s="26"/>
    </row>
    <row r="877" spans="1:1" x14ac:dyDescent="0.2">
      <c r="A877" s="26"/>
    </row>
    <row r="878" spans="1:1" x14ac:dyDescent="0.2">
      <c r="A878" s="26"/>
    </row>
    <row r="879" spans="1:1" x14ac:dyDescent="0.2">
      <c r="A879" s="26"/>
    </row>
    <row r="880" spans="1:1" x14ac:dyDescent="0.2">
      <c r="A880" s="26"/>
    </row>
    <row r="881" spans="1:1" x14ac:dyDescent="0.2">
      <c r="A881" s="26"/>
    </row>
    <row r="882" spans="1:1" x14ac:dyDescent="0.2">
      <c r="A882" s="26"/>
    </row>
    <row r="883" spans="1:1" x14ac:dyDescent="0.2">
      <c r="A883" s="26"/>
    </row>
    <row r="884" spans="1:1" x14ac:dyDescent="0.2">
      <c r="A884" s="26"/>
    </row>
    <row r="885" spans="1:1" x14ac:dyDescent="0.2">
      <c r="A885" s="26"/>
    </row>
    <row r="886" spans="1:1" x14ac:dyDescent="0.2">
      <c r="A886" s="26"/>
    </row>
    <row r="887" spans="1:1" x14ac:dyDescent="0.2">
      <c r="A887" s="26"/>
    </row>
    <row r="888" spans="1:1" x14ac:dyDescent="0.2">
      <c r="A888" s="26"/>
    </row>
    <row r="889" spans="1:1" x14ac:dyDescent="0.2">
      <c r="A889" s="26"/>
    </row>
    <row r="890" spans="1:1" x14ac:dyDescent="0.2">
      <c r="A890" s="26"/>
    </row>
    <row r="891" spans="1:1" x14ac:dyDescent="0.2">
      <c r="A891" s="26"/>
    </row>
    <row r="892" spans="1:1" x14ac:dyDescent="0.2">
      <c r="A892" s="26"/>
    </row>
    <row r="893" spans="1:1" x14ac:dyDescent="0.2">
      <c r="A893" s="26"/>
    </row>
    <row r="894" spans="1:1" x14ac:dyDescent="0.2">
      <c r="A894" s="26"/>
    </row>
    <row r="895" spans="1:1" x14ac:dyDescent="0.2">
      <c r="A895" s="26"/>
    </row>
    <row r="896" spans="1:1" x14ac:dyDescent="0.2">
      <c r="A896" s="26"/>
    </row>
    <row r="897" spans="1:1" x14ac:dyDescent="0.2">
      <c r="A897" s="26"/>
    </row>
    <row r="898" spans="1:1" x14ac:dyDescent="0.2">
      <c r="A898" s="26"/>
    </row>
    <row r="899" spans="1:1" x14ac:dyDescent="0.2">
      <c r="A899" s="26"/>
    </row>
    <row r="900" spans="1:1" x14ac:dyDescent="0.2">
      <c r="A900" s="26"/>
    </row>
    <row r="901" spans="1:1" x14ac:dyDescent="0.2">
      <c r="A901" s="26"/>
    </row>
    <row r="902" spans="1:1" x14ac:dyDescent="0.2">
      <c r="A902" s="26"/>
    </row>
    <row r="903" spans="1:1" x14ac:dyDescent="0.2">
      <c r="A903" s="26"/>
    </row>
    <row r="904" spans="1:1" x14ac:dyDescent="0.2">
      <c r="A904" s="26"/>
    </row>
    <row r="905" spans="1:1" x14ac:dyDescent="0.2">
      <c r="A905" s="26"/>
    </row>
    <row r="906" spans="1:1" x14ac:dyDescent="0.2">
      <c r="A906" s="26"/>
    </row>
    <row r="907" spans="1:1" x14ac:dyDescent="0.2">
      <c r="A907" s="26"/>
    </row>
    <row r="908" spans="1:1" x14ac:dyDescent="0.2">
      <c r="A908" s="26"/>
    </row>
    <row r="909" spans="1:1" x14ac:dyDescent="0.2">
      <c r="A909" s="26"/>
    </row>
    <row r="910" spans="1:1" x14ac:dyDescent="0.2">
      <c r="A910" s="26"/>
    </row>
    <row r="911" spans="1:1" x14ac:dyDescent="0.2">
      <c r="A911" s="26"/>
    </row>
    <row r="912" spans="1:1" x14ac:dyDescent="0.2">
      <c r="A912" s="26"/>
    </row>
    <row r="913" spans="1:1" x14ac:dyDescent="0.2">
      <c r="A913" s="26"/>
    </row>
    <row r="914" spans="1:1" x14ac:dyDescent="0.2">
      <c r="A914" s="26"/>
    </row>
    <row r="915" spans="1:1" x14ac:dyDescent="0.2">
      <c r="A915" s="26"/>
    </row>
    <row r="916" spans="1:1" x14ac:dyDescent="0.2">
      <c r="A916" s="26"/>
    </row>
    <row r="917" spans="1:1" x14ac:dyDescent="0.2">
      <c r="A917" s="26"/>
    </row>
    <row r="918" spans="1:1" x14ac:dyDescent="0.2">
      <c r="A918" s="26"/>
    </row>
    <row r="919" spans="1:1" x14ac:dyDescent="0.2">
      <c r="A919" s="26"/>
    </row>
    <row r="920" spans="1:1" x14ac:dyDescent="0.2">
      <c r="A920" s="26"/>
    </row>
    <row r="921" spans="1:1" x14ac:dyDescent="0.2">
      <c r="A921" s="26"/>
    </row>
    <row r="922" spans="1:1" x14ac:dyDescent="0.2">
      <c r="A922" s="26"/>
    </row>
    <row r="923" spans="1:1" x14ac:dyDescent="0.2">
      <c r="A923" s="26"/>
    </row>
    <row r="924" spans="1:1" x14ac:dyDescent="0.2">
      <c r="A924" s="26"/>
    </row>
    <row r="925" spans="1:1" x14ac:dyDescent="0.2">
      <c r="A925" s="26"/>
    </row>
    <row r="926" spans="1:1" x14ac:dyDescent="0.2">
      <c r="A926" s="26"/>
    </row>
    <row r="927" spans="1:1" x14ac:dyDescent="0.2">
      <c r="A927" s="26"/>
    </row>
    <row r="928" spans="1:1" x14ac:dyDescent="0.2">
      <c r="A928" s="26"/>
    </row>
    <row r="929" spans="1:1" x14ac:dyDescent="0.2">
      <c r="A929" s="26"/>
    </row>
    <row r="930" spans="1:1" x14ac:dyDescent="0.2">
      <c r="A930" s="26"/>
    </row>
    <row r="931" spans="1:1" x14ac:dyDescent="0.2">
      <c r="A931" s="26"/>
    </row>
    <row r="932" spans="1:1" x14ac:dyDescent="0.2">
      <c r="A932" s="26"/>
    </row>
    <row r="933" spans="1:1" x14ac:dyDescent="0.2">
      <c r="A933" s="26"/>
    </row>
    <row r="934" spans="1:1" x14ac:dyDescent="0.2">
      <c r="A934" s="26"/>
    </row>
    <row r="935" spans="1:1" x14ac:dyDescent="0.2">
      <c r="A935" s="26"/>
    </row>
    <row r="936" spans="1:1" x14ac:dyDescent="0.2">
      <c r="A936" s="26"/>
    </row>
    <row r="937" spans="1:1" x14ac:dyDescent="0.2">
      <c r="A937" s="26"/>
    </row>
    <row r="938" spans="1:1" x14ac:dyDescent="0.2">
      <c r="A938" s="26"/>
    </row>
    <row r="939" spans="1:1" x14ac:dyDescent="0.2">
      <c r="A939" s="26"/>
    </row>
    <row r="940" spans="1:1" x14ac:dyDescent="0.2">
      <c r="A940" s="26"/>
    </row>
    <row r="941" spans="1:1" x14ac:dyDescent="0.2">
      <c r="A941" s="26"/>
    </row>
    <row r="942" spans="1:1" x14ac:dyDescent="0.2">
      <c r="A942" s="26"/>
    </row>
    <row r="943" spans="1:1" x14ac:dyDescent="0.2">
      <c r="A943" s="26"/>
    </row>
    <row r="944" spans="1:1" x14ac:dyDescent="0.2">
      <c r="A944" s="26"/>
    </row>
    <row r="945" spans="1:1" x14ac:dyDescent="0.2">
      <c r="A945" s="26"/>
    </row>
    <row r="946" spans="1:1" x14ac:dyDescent="0.2">
      <c r="A946" s="26"/>
    </row>
    <row r="947" spans="1:1" x14ac:dyDescent="0.2">
      <c r="A947" s="26"/>
    </row>
    <row r="948" spans="1:1" x14ac:dyDescent="0.2">
      <c r="A948" s="26"/>
    </row>
    <row r="949" spans="1:1" x14ac:dyDescent="0.2">
      <c r="A949" s="26"/>
    </row>
    <row r="950" spans="1:1" x14ac:dyDescent="0.2">
      <c r="A950" s="26"/>
    </row>
    <row r="951" spans="1:1" x14ac:dyDescent="0.2">
      <c r="A951" s="26"/>
    </row>
    <row r="952" spans="1:1" x14ac:dyDescent="0.2">
      <c r="A952" s="26"/>
    </row>
    <row r="953" spans="1:1" x14ac:dyDescent="0.2">
      <c r="A953" s="26"/>
    </row>
    <row r="954" spans="1:1" x14ac:dyDescent="0.2">
      <c r="A954" s="26"/>
    </row>
    <row r="955" spans="1:1" x14ac:dyDescent="0.2">
      <c r="A955" s="26"/>
    </row>
    <row r="956" spans="1:1" x14ac:dyDescent="0.2">
      <c r="A956" s="26"/>
    </row>
    <row r="957" spans="1:1" x14ac:dyDescent="0.2">
      <c r="A957" s="26"/>
    </row>
    <row r="958" spans="1:1" x14ac:dyDescent="0.2">
      <c r="A958" s="26"/>
    </row>
    <row r="959" spans="1:1" x14ac:dyDescent="0.2">
      <c r="A959" s="26"/>
    </row>
    <row r="960" spans="1:1" x14ac:dyDescent="0.2">
      <c r="A960" s="26"/>
    </row>
    <row r="961" spans="1:1" x14ac:dyDescent="0.2">
      <c r="A961" s="26"/>
    </row>
    <row r="962" spans="1:1" x14ac:dyDescent="0.2">
      <c r="A962" s="26"/>
    </row>
    <row r="963" spans="1:1" x14ac:dyDescent="0.2">
      <c r="A963" s="26"/>
    </row>
    <row r="964" spans="1:1" x14ac:dyDescent="0.2">
      <c r="A964" s="26"/>
    </row>
    <row r="965" spans="1:1" x14ac:dyDescent="0.2">
      <c r="A965" s="26"/>
    </row>
    <row r="966" spans="1:1" x14ac:dyDescent="0.2">
      <c r="A966" s="26"/>
    </row>
    <row r="967" spans="1:1" x14ac:dyDescent="0.2">
      <c r="A967" s="26"/>
    </row>
    <row r="968" spans="1:1" x14ac:dyDescent="0.2">
      <c r="A968" s="26"/>
    </row>
    <row r="969" spans="1:1" x14ac:dyDescent="0.2">
      <c r="A969" s="26"/>
    </row>
    <row r="970" spans="1:1" x14ac:dyDescent="0.2">
      <c r="A970" s="26"/>
    </row>
    <row r="971" spans="1:1" x14ac:dyDescent="0.2">
      <c r="A971" s="26"/>
    </row>
    <row r="972" spans="1:1" x14ac:dyDescent="0.2">
      <c r="A972" s="26"/>
    </row>
    <row r="973" spans="1:1" x14ac:dyDescent="0.2">
      <c r="A973" s="26"/>
    </row>
    <row r="974" spans="1:1" x14ac:dyDescent="0.2">
      <c r="A974" s="26"/>
    </row>
    <row r="975" spans="1:1" x14ac:dyDescent="0.2">
      <c r="A975" s="26"/>
    </row>
    <row r="976" spans="1:1" x14ac:dyDescent="0.2">
      <c r="A976" s="26"/>
    </row>
    <row r="977" spans="1:1" x14ac:dyDescent="0.2">
      <c r="A977" s="26"/>
    </row>
    <row r="978" spans="1:1" x14ac:dyDescent="0.2">
      <c r="A978" s="26"/>
    </row>
    <row r="979" spans="1:1" x14ac:dyDescent="0.2">
      <c r="A979" s="26"/>
    </row>
    <row r="980" spans="1:1" x14ac:dyDescent="0.2">
      <c r="A980" s="26"/>
    </row>
    <row r="981" spans="1:1" x14ac:dyDescent="0.2">
      <c r="A981" s="26"/>
    </row>
    <row r="982" spans="1:1" x14ac:dyDescent="0.2">
      <c r="A982" s="26"/>
    </row>
    <row r="983" spans="1:1" x14ac:dyDescent="0.2">
      <c r="A983" s="26"/>
    </row>
    <row r="984" spans="1:1" x14ac:dyDescent="0.2">
      <c r="A984" s="26"/>
    </row>
    <row r="985" spans="1:1" x14ac:dyDescent="0.2">
      <c r="A985" s="26"/>
    </row>
    <row r="986" spans="1:1" x14ac:dyDescent="0.2">
      <c r="A986" s="26"/>
    </row>
    <row r="987" spans="1:1" x14ac:dyDescent="0.2">
      <c r="A987" s="26"/>
    </row>
    <row r="988" spans="1:1" x14ac:dyDescent="0.2">
      <c r="A988" s="26"/>
    </row>
    <row r="989" spans="1:1" x14ac:dyDescent="0.2">
      <c r="A989" s="26"/>
    </row>
    <row r="990" spans="1:1" x14ac:dyDescent="0.2">
      <c r="A990" s="26"/>
    </row>
    <row r="991" spans="1:1" x14ac:dyDescent="0.2">
      <c r="A991" s="26"/>
    </row>
    <row r="992" spans="1:1" x14ac:dyDescent="0.2">
      <c r="A992" s="26"/>
    </row>
    <row r="993" spans="1:1" x14ac:dyDescent="0.2">
      <c r="A993" s="26"/>
    </row>
    <row r="994" spans="1:1" x14ac:dyDescent="0.2">
      <c r="A994" s="26"/>
    </row>
    <row r="995" spans="1:1" x14ac:dyDescent="0.2">
      <c r="A995" s="26"/>
    </row>
    <row r="996" spans="1:1" x14ac:dyDescent="0.2">
      <c r="A996" s="26"/>
    </row>
    <row r="997" spans="1:1" x14ac:dyDescent="0.2">
      <c r="A997" s="26"/>
    </row>
    <row r="998" spans="1:1" x14ac:dyDescent="0.2">
      <c r="A998" s="26"/>
    </row>
    <row r="999" spans="1:1" x14ac:dyDescent="0.2">
      <c r="A999" s="26"/>
    </row>
    <row r="1000" spans="1:1" x14ac:dyDescent="0.2">
      <c r="A1000" s="26"/>
    </row>
    <row r="1001" spans="1:1" x14ac:dyDescent="0.2">
      <c r="A1001" s="26"/>
    </row>
    <row r="1002" spans="1:1" x14ac:dyDescent="0.2">
      <c r="A1002" s="26"/>
    </row>
    <row r="1003" spans="1:1" x14ac:dyDescent="0.2">
      <c r="A1003" s="26"/>
    </row>
    <row r="1004" spans="1:1" x14ac:dyDescent="0.2">
      <c r="A1004" s="26"/>
    </row>
    <row r="1005" spans="1:1" x14ac:dyDescent="0.2">
      <c r="A1005" s="26"/>
    </row>
    <row r="1006" spans="1:1" x14ac:dyDescent="0.2">
      <c r="A1006" s="26"/>
    </row>
    <row r="1007" spans="1:1" x14ac:dyDescent="0.2">
      <c r="A1007" s="26"/>
    </row>
    <row r="1008" spans="1:1" x14ac:dyDescent="0.2">
      <c r="A1008" s="26"/>
    </row>
    <row r="1009" spans="1:1" x14ac:dyDescent="0.2">
      <c r="A1009" s="26"/>
    </row>
    <row r="1010" spans="1:1" x14ac:dyDescent="0.2">
      <c r="A1010" s="26"/>
    </row>
    <row r="1011" spans="1:1" x14ac:dyDescent="0.2">
      <c r="A1011" s="26"/>
    </row>
    <row r="1012" spans="1:1" x14ac:dyDescent="0.2">
      <c r="A1012" s="26"/>
    </row>
    <row r="1013" spans="1:1" x14ac:dyDescent="0.2">
      <c r="A1013" s="26"/>
    </row>
    <row r="1014" spans="1:1" x14ac:dyDescent="0.2">
      <c r="A1014" s="26"/>
    </row>
    <row r="1015" spans="1:1" x14ac:dyDescent="0.2">
      <c r="A1015" s="26"/>
    </row>
    <row r="1016" spans="1:1" x14ac:dyDescent="0.2">
      <c r="A1016" s="26"/>
    </row>
    <row r="1017" spans="1:1" x14ac:dyDescent="0.2">
      <c r="A1017" s="26"/>
    </row>
    <row r="1018" spans="1:1" x14ac:dyDescent="0.2">
      <c r="A1018" s="26"/>
    </row>
    <row r="1019" spans="1:1" x14ac:dyDescent="0.2">
      <c r="A1019" s="26"/>
    </row>
    <row r="1020" spans="1:1" x14ac:dyDescent="0.2">
      <c r="A1020" s="26"/>
    </row>
    <row r="1021" spans="1:1" x14ac:dyDescent="0.2">
      <c r="A1021" s="26"/>
    </row>
    <row r="1022" spans="1:1" x14ac:dyDescent="0.2">
      <c r="A1022" s="26"/>
    </row>
    <row r="1023" spans="1:1" x14ac:dyDescent="0.2">
      <c r="A1023" s="26"/>
    </row>
    <row r="1024" spans="1:1" x14ac:dyDescent="0.2">
      <c r="A1024" s="26"/>
    </row>
    <row r="1025" spans="1:1" x14ac:dyDescent="0.2">
      <c r="A1025" s="26"/>
    </row>
    <row r="1026" spans="1:1" x14ac:dyDescent="0.2">
      <c r="A1026" s="26"/>
    </row>
    <row r="1027" spans="1:1" x14ac:dyDescent="0.2">
      <c r="A1027" s="26"/>
    </row>
    <row r="1028" spans="1:1" x14ac:dyDescent="0.2">
      <c r="A1028" s="26"/>
    </row>
    <row r="1029" spans="1:1" x14ac:dyDescent="0.2">
      <c r="A1029" s="26"/>
    </row>
    <row r="1030" spans="1:1" x14ac:dyDescent="0.2">
      <c r="A1030" s="26"/>
    </row>
    <row r="1031" spans="1:1" x14ac:dyDescent="0.2">
      <c r="A1031" s="26"/>
    </row>
    <row r="1032" spans="1:1" x14ac:dyDescent="0.2">
      <c r="A1032" s="26"/>
    </row>
    <row r="1033" spans="1:1" x14ac:dyDescent="0.2">
      <c r="A1033" s="26"/>
    </row>
    <row r="1034" spans="1:1" x14ac:dyDescent="0.2">
      <c r="A1034" s="26"/>
    </row>
    <row r="1035" spans="1:1" x14ac:dyDescent="0.2">
      <c r="A1035" s="26"/>
    </row>
    <row r="1036" spans="1:1" x14ac:dyDescent="0.2">
      <c r="A1036" s="26"/>
    </row>
    <row r="1037" spans="1:1" x14ac:dyDescent="0.2">
      <c r="A1037" s="26"/>
    </row>
    <row r="1038" spans="1:1" x14ac:dyDescent="0.2">
      <c r="A1038" s="26"/>
    </row>
    <row r="1039" spans="1:1" x14ac:dyDescent="0.2">
      <c r="A1039" s="26"/>
    </row>
    <row r="1040" spans="1:1" x14ac:dyDescent="0.2">
      <c r="A1040" s="26"/>
    </row>
    <row r="1041" spans="1:1" x14ac:dyDescent="0.2">
      <c r="A1041" s="26"/>
    </row>
    <row r="1042" spans="1:1" x14ac:dyDescent="0.2">
      <c r="A1042" s="26"/>
    </row>
    <row r="1043" spans="1:1" x14ac:dyDescent="0.2">
      <c r="A1043" s="26"/>
    </row>
    <row r="1044" spans="1:1" x14ac:dyDescent="0.2">
      <c r="A1044" s="26"/>
    </row>
    <row r="1045" spans="1:1" x14ac:dyDescent="0.2">
      <c r="A1045" s="26"/>
    </row>
    <row r="1046" spans="1:1" x14ac:dyDescent="0.2">
      <c r="A1046" s="26"/>
    </row>
    <row r="1047" spans="1:1" x14ac:dyDescent="0.2">
      <c r="A1047" s="26"/>
    </row>
    <row r="1048" spans="1:1" x14ac:dyDescent="0.2">
      <c r="A1048" s="26"/>
    </row>
    <row r="1049" spans="1:1" x14ac:dyDescent="0.2">
      <c r="A1049" s="26"/>
    </row>
    <row r="1050" spans="1:1" x14ac:dyDescent="0.2">
      <c r="A1050" s="26"/>
    </row>
    <row r="1051" spans="1:1" x14ac:dyDescent="0.2">
      <c r="A1051" s="26"/>
    </row>
    <row r="1052" spans="1:1" x14ac:dyDescent="0.2">
      <c r="A1052" s="26"/>
    </row>
    <row r="1053" spans="1:1" x14ac:dyDescent="0.2">
      <c r="A1053" s="26"/>
    </row>
    <row r="1054" spans="1:1" x14ac:dyDescent="0.2">
      <c r="A1054" s="26"/>
    </row>
    <row r="1055" spans="1:1" x14ac:dyDescent="0.2">
      <c r="A1055" s="26"/>
    </row>
    <row r="1056" spans="1:1" x14ac:dyDescent="0.2">
      <c r="A1056" s="26"/>
    </row>
    <row r="1057" spans="1:1" x14ac:dyDescent="0.2">
      <c r="A1057" s="26"/>
    </row>
    <row r="1058" spans="1:1" x14ac:dyDescent="0.2">
      <c r="A1058" s="26"/>
    </row>
    <row r="1059" spans="1:1" x14ac:dyDescent="0.2">
      <c r="A1059" s="26"/>
    </row>
    <row r="1060" spans="1:1" x14ac:dyDescent="0.2">
      <c r="A1060" s="26"/>
    </row>
    <row r="1061" spans="1:1" x14ac:dyDescent="0.2">
      <c r="A1061" s="26"/>
    </row>
    <row r="1062" spans="1:1" x14ac:dyDescent="0.2">
      <c r="A1062" s="26"/>
    </row>
    <row r="1063" spans="1:1" x14ac:dyDescent="0.2">
      <c r="A1063" s="26"/>
    </row>
    <row r="1064" spans="1:1" x14ac:dyDescent="0.2">
      <c r="A1064" s="26"/>
    </row>
    <row r="1065" spans="1:1" x14ac:dyDescent="0.2">
      <c r="A1065" s="26"/>
    </row>
    <row r="1066" spans="1:1" x14ac:dyDescent="0.2">
      <c r="A1066" s="26"/>
    </row>
    <row r="1067" spans="1:1" x14ac:dyDescent="0.2">
      <c r="A1067" s="26"/>
    </row>
    <row r="1068" spans="1:1" x14ac:dyDescent="0.2">
      <c r="A1068" s="26"/>
    </row>
    <row r="1069" spans="1:1" x14ac:dyDescent="0.2">
      <c r="A1069" s="26"/>
    </row>
    <row r="1070" spans="1:1" x14ac:dyDescent="0.2">
      <c r="A1070" s="26"/>
    </row>
    <row r="1071" spans="1:1" x14ac:dyDescent="0.2">
      <c r="A1071" s="26"/>
    </row>
    <row r="1072" spans="1:1" x14ac:dyDescent="0.2">
      <c r="A1072" s="26"/>
    </row>
    <row r="1073" spans="1:1" x14ac:dyDescent="0.2">
      <c r="A1073" s="26"/>
    </row>
    <row r="1074" spans="1:1" x14ac:dyDescent="0.2">
      <c r="A1074" s="26"/>
    </row>
    <row r="1075" spans="1:1" x14ac:dyDescent="0.2">
      <c r="A1075" s="26"/>
    </row>
    <row r="1076" spans="1:1" x14ac:dyDescent="0.2">
      <c r="A1076" s="26"/>
    </row>
    <row r="1077" spans="1:1" x14ac:dyDescent="0.2">
      <c r="A1077" s="26"/>
    </row>
    <row r="1078" spans="1:1" x14ac:dyDescent="0.2">
      <c r="A1078" s="26"/>
    </row>
    <row r="1079" spans="1:1" x14ac:dyDescent="0.2">
      <c r="A1079" s="26"/>
    </row>
    <row r="1080" spans="1:1" x14ac:dyDescent="0.2">
      <c r="A1080" s="26"/>
    </row>
    <row r="1081" spans="1:1" x14ac:dyDescent="0.2">
      <c r="A1081" s="26"/>
    </row>
    <row r="1082" spans="1:1" x14ac:dyDescent="0.2">
      <c r="A1082" s="26"/>
    </row>
    <row r="1083" spans="1:1" x14ac:dyDescent="0.2">
      <c r="A1083" s="26"/>
    </row>
    <row r="1084" spans="1:1" x14ac:dyDescent="0.2">
      <c r="A1084" s="26"/>
    </row>
    <row r="1085" spans="1:1" x14ac:dyDescent="0.2">
      <c r="A1085" s="26"/>
    </row>
    <row r="1086" spans="1:1" x14ac:dyDescent="0.2">
      <c r="A1086" s="26"/>
    </row>
    <row r="1087" spans="1:1" x14ac:dyDescent="0.2">
      <c r="A1087" s="26"/>
    </row>
    <row r="1088" spans="1:1" x14ac:dyDescent="0.2">
      <c r="A1088" s="26"/>
    </row>
    <row r="1089" spans="1:1" x14ac:dyDescent="0.2">
      <c r="A1089" s="26"/>
    </row>
    <row r="1090" spans="1:1" x14ac:dyDescent="0.2">
      <c r="A1090" s="26"/>
    </row>
    <row r="1091" spans="1:1" x14ac:dyDescent="0.2">
      <c r="A1091" s="26"/>
    </row>
    <row r="1092" spans="1:1" x14ac:dyDescent="0.2">
      <c r="A1092" s="26"/>
    </row>
    <row r="1093" spans="1:1" x14ac:dyDescent="0.2">
      <c r="A1093" s="26"/>
    </row>
    <row r="1094" spans="1:1" x14ac:dyDescent="0.2">
      <c r="A1094" s="26"/>
    </row>
    <row r="1095" spans="1:1" x14ac:dyDescent="0.2">
      <c r="A1095" s="26"/>
    </row>
    <row r="1096" spans="1:1" x14ac:dyDescent="0.2">
      <c r="A1096" s="26"/>
    </row>
    <row r="1097" spans="1:1" x14ac:dyDescent="0.2">
      <c r="A1097" s="26"/>
    </row>
    <row r="1098" spans="1:1" x14ac:dyDescent="0.2">
      <c r="A1098" s="26"/>
    </row>
    <row r="1099" spans="1:1" x14ac:dyDescent="0.2">
      <c r="A1099" s="26"/>
    </row>
    <row r="1100" spans="1:1" x14ac:dyDescent="0.2">
      <c r="A1100" s="26"/>
    </row>
    <row r="1101" spans="1:1" x14ac:dyDescent="0.2">
      <c r="A1101" s="26"/>
    </row>
    <row r="1102" spans="1:1" x14ac:dyDescent="0.2">
      <c r="A1102" s="26"/>
    </row>
    <row r="1103" spans="1:1" x14ac:dyDescent="0.2">
      <c r="A1103" s="26"/>
    </row>
    <row r="1104" spans="1:1" x14ac:dyDescent="0.2">
      <c r="A1104" s="26"/>
    </row>
    <row r="1105" spans="1:1" x14ac:dyDescent="0.2">
      <c r="A1105" s="26"/>
    </row>
    <row r="1106" spans="1:1" x14ac:dyDescent="0.2">
      <c r="A1106" s="26"/>
    </row>
    <row r="1107" spans="1:1" x14ac:dyDescent="0.2">
      <c r="A1107" s="26"/>
    </row>
    <row r="1108" spans="1:1" x14ac:dyDescent="0.2">
      <c r="A1108" s="26"/>
    </row>
    <row r="1109" spans="1:1" x14ac:dyDescent="0.2">
      <c r="A1109" s="26"/>
    </row>
    <row r="1110" spans="1:1" x14ac:dyDescent="0.2">
      <c r="A1110" s="26"/>
    </row>
    <row r="1111" spans="1:1" x14ac:dyDescent="0.2">
      <c r="A1111" s="26"/>
    </row>
    <row r="1112" spans="1:1" x14ac:dyDescent="0.2">
      <c r="A1112" s="26"/>
    </row>
    <row r="1113" spans="1:1" x14ac:dyDescent="0.2">
      <c r="A1113" s="26"/>
    </row>
    <row r="1114" spans="1:1" x14ac:dyDescent="0.2">
      <c r="A1114" s="26"/>
    </row>
    <row r="1115" spans="1:1" x14ac:dyDescent="0.2">
      <c r="A1115" s="26"/>
    </row>
    <row r="1116" spans="1:1" x14ac:dyDescent="0.2">
      <c r="A1116" s="26"/>
    </row>
    <row r="1117" spans="1:1" x14ac:dyDescent="0.2">
      <c r="A1117" s="26"/>
    </row>
    <row r="1118" spans="1:1" x14ac:dyDescent="0.2">
      <c r="A1118" s="26"/>
    </row>
    <row r="1119" spans="1:1" x14ac:dyDescent="0.2">
      <c r="A1119" s="26"/>
    </row>
    <row r="1120" spans="1:1" x14ac:dyDescent="0.2">
      <c r="A1120" s="26"/>
    </row>
    <row r="1121" spans="1:1" x14ac:dyDescent="0.2">
      <c r="A1121" s="26"/>
    </row>
    <row r="1122" spans="1:1" x14ac:dyDescent="0.2">
      <c r="A1122" s="26"/>
    </row>
    <row r="1123" spans="1:1" x14ac:dyDescent="0.2">
      <c r="A1123" s="26"/>
    </row>
    <row r="1124" spans="1:1" x14ac:dyDescent="0.2">
      <c r="A1124" s="26"/>
    </row>
    <row r="1125" spans="1:1" x14ac:dyDescent="0.2">
      <c r="A1125" s="26"/>
    </row>
    <row r="1126" spans="1:1" x14ac:dyDescent="0.2">
      <c r="A1126" s="26"/>
    </row>
    <row r="1127" spans="1:1" x14ac:dyDescent="0.2">
      <c r="A1127" s="26"/>
    </row>
    <row r="1128" spans="1:1" x14ac:dyDescent="0.2">
      <c r="A1128" s="26"/>
    </row>
    <row r="1129" spans="1:1" x14ac:dyDescent="0.2">
      <c r="A1129" s="26"/>
    </row>
    <row r="1130" spans="1:1" x14ac:dyDescent="0.2">
      <c r="A1130" s="26"/>
    </row>
    <row r="1131" spans="1:1" x14ac:dyDescent="0.2">
      <c r="A1131" s="26"/>
    </row>
    <row r="1132" spans="1:1" x14ac:dyDescent="0.2">
      <c r="A1132" s="26"/>
    </row>
    <row r="1133" spans="1:1" x14ac:dyDescent="0.2">
      <c r="A1133" s="26"/>
    </row>
    <row r="1134" spans="1:1" x14ac:dyDescent="0.2">
      <c r="A1134" s="26"/>
    </row>
    <row r="1135" spans="1:1" x14ac:dyDescent="0.2">
      <c r="A1135" s="26"/>
    </row>
    <row r="1136" spans="1:1" x14ac:dyDescent="0.2">
      <c r="A1136" s="26"/>
    </row>
    <row r="1137" spans="1:1" x14ac:dyDescent="0.2">
      <c r="A1137" s="26"/>
    </row>
    <row r="1138" spans="1:1" x14ac:dyDescent="0.2">
      <c r="A1138" s="26"/>
    </row>
    <row r="1139" spans="1:1" x14ac:dyDescent="0.2">
      <c r="A1139" s="26"/>
    </row>
    <row r="1140" spans="1:1" x14ac:dyDescent="0.2">
      <c r="A1140" s="26"/>
    </row>
    <row r="1141" spans="1:1" x14ac:dyDescent="0.2">
      <c r="A1141" s="26"/>
    </row>
    <row r="1142" spans="1:1" x14ac:dyDescent="0.2">
      <c r="A1142" s="26"/>
    </row>
    <row r="1143" spans="1:1" x14ac:dyDescent="0.2">
      <c r="A1143" s="26"/>
    </row>
    <row r="1144" spans="1:1" x14ac:dyDescent="0.2">
      <c r="A1144" s="26"/>
    </row>
    <row r="1145" spans="1:1" x14ac:dyDescent="0.2">
      <c r="A1145" s="26"/>
    </row>
    <row r="1146" spans="1:1" x14ac:dyDescent="0.2">
      <c r="A1146" s="26"/>
    </row>
    <row r="1147" spans="1:1" x14ac:dyDescent="0.2">
      <c r="A1147" s="26"/>
    </row>
    <row r="1148" spans="1:1" x14ac:dyDescent="0.2">
      <c r="A1148" s="26"/>
    </row>
    <row r="1149" spans="1:1" x14ac:dyDescent="0.2">
      <c r="A1149" s="26"/>
    </row>
    <row r="1150" spans="1:1" x14ac:dyDescent="0.2">
      <c r="A1150" s="26"/>
    </row>
    <row r="1151" spans="1:1" x14ac:dyDescent="0.2">
      <c r="A1151" s="26"/>
    </row>
    <row r="1152" spans="1:1" x14ac:dyDescent="0.2">
      <c r="A1152" s="26"/>
    </row>
    <row r="1153" spans="1:1" x14ac:dyDescent="0.2">
      <c r="A1153" s="26"/>
    </row>
    <row r="1154" spans="1:1" x14ac:dyDescent="0.2">
      <c r="A1154" s="26"/>
    </row>
    <row r="1155" spans="1:1" x14ac:dyDescent="0.2">
      <c r="A1155" s="26"/>
    </row>
    <row r="1156" spans="1:1" x14ac:dyDescent="0.2">
      <c r="A1156" s="26"/>
    </row>
    <row r="1157" spans="1:1" x14ac:dyDescent="0.2">
      <c r="A1157" s="26"/>
    </row>
    <row r="1158" spans="1:1" x14ac:dyDescent="0.2">
      <c r="A1158" s="26"/>
    </row>
    <row r="1159" spans="1:1" x14ac:dyDescent="0.2">
      <c r="A1159" s="26"/>
    </row>
    <row r="1160" spans="1:1" x14ac:dyDescent="0.2">
      <c r="A1160" s="26"/>
    </row>
    <row r="1161" spans="1:1" x14ac:dyDescent="0.2">
      <c r="A1161" s="26"/>
    </row>
    <row r="1162" spans="1:1" x14ac:dyDescent="0.2">
      <c r="A1162" s="26"/>
    </row>
    <row r="1163" spans="1:1" x14ac:dyDescent="0.2">
      <c r="A1163" s="26"/>
    </row>
    <row r="1164" spans="1:1" x14ac:dyDescent="0.2">
      <c r="A1164" s="26"/>
    </row>
    <row r="1165" spans="1:1" x14ac:dyDescent="0.2">
      <c r="A1165" s="26"/>
    </row>
    <row r="1166" spans="1:1" x14ac:dyDescent="0.2">
      <c r="A1166" s="26"/>
    </row>
    <row r="1167" spans="1:1" x14ac:dyDescent="0.2">
      <c r="A1167" s="26"/>
    </row>
    <row r="1168" spans="1:1" x14ac:dyDescent="0.2">
      <c r="A1168" s="26"/>
    </row>
    <row r="1169" spans="1:1" x14ac:dyDescent="0.2">
      <c r="A1169" s="26"/>
    </row>
    <row r="1170" spans="1:1" x14ac:dyDescent="0.2">
      <c r="A1170" s="26"/>
    </row>
    <row r="1171" spans="1:1" x14ac:dyDescent="0.2">
      <c r="A1171" s="26"/>
    </row>
    <row r="1172" spans="1:1" x14ac:dyDescent="0.2">
      <c r="A1172" s="26"/>
    </row>
    <row r="1173" spans="1:1" x14ac:dyDescent="0.2">
      <c r="A1173" s="26"/>
    </row>
    <row r="1174" spans="1:1" x14ac:dyDescent="0.2">
      <c r="A1174" s="26"/>
    </row>
    <row r="1175" spans="1:1" x14ac:dyDescent="0.2">
      <c r="A1175" s="26"/>
    </row>
    <row r="1176" spans="1:1" x14ac:dyDescent="0.2">
      <c r="A1176" s="26"/>
    </row>
    <row r="1177" spans="1:1" x14ac:dyDescent="0.2">
      <c r="A1177" s="26"/>
    </row>
    <row r="1178" spans="1:1" x14ac:dyDescent="0.2">
      <c r="A1178" s="26"/>
    </row>
    <row r="1179" spans="1:1" x14ac:dyDescent="0.2">
      <c r="A1179" s="26"/>
    </row>
    <row r="1180" spans="1:1" x14ac:dyDescent="0.2">
      <c r="A1180" s="26"/>
    </row>
    <row r="1181" spans="1:1" x14ac:dyDescent="0.2">
      <c r="A1181" s="26"/>
    </row>
    <row r="1182" spans="1:1" x14ac:dyDescent="0.2">
      <c r="A1182" s="26"/>
    </row>
    <row r="1183" spans="1:1" x14ac:dyDescent="0.2">
      <c r="A1183" s="26"/>
    </row>
    <row r="1184" spans="1:1" x14ac:dyDescent="0.2">
      <c r="A1184" s="26"/>
    </row>
    <row r="1185" spans="1:1" x14ac:dyDescent="0.2">
      <c r="A1185" s="26"/>
    </row>
    <row r="1186" spans="1:1" x14ac:dyDescent="0.2">
      <c r="A1186" s="26"/>
    </row>
    <row r="1187" spans="1:1" x14ac:dyDescent="0.2">
      <c r="A1187" s="26"/>
    </row>
    <row r="1188" spans="1:1" x14ac:dyDescent="0.2">
      <c r="A1188" s="26"/>
    </row>
    <row r="1189" spans="1:1" x14ac:dyDescent="0.2">
      <c r="A1189" s="26"/>
    </row>
    <row r="1190" spans="1:1" x14ac:dyDescent="0.2">
      <c r="A1190" s="26"/>
    </row>
    <row r="1191" spans="1:1" x14ac:dyDescent="0.2">
      <c r="A1191" s="26"/>
    </row>
    <row r="1192" spans="1:1" x14ac:dyDescent="0.2">
      <c r="A1192" s="26"/>
    </row>
    <row r="1193" spans="1:1" x14ac:dyDescent="0.2">
      <c r="A1193" s="26"/>
    </row>
    <row r="1194" spans="1:1" x14ac:dyDescent="0.2">
      <c r="A1194" s="26"/>
    </row>
    <row r="1195" spans="1:1" x14ac:dyDescent="0.2">
      <c r="A1195" s="26"/>
    </row>
    <row r="1196" spans="1:1" x14ac:dyDescent="0.2">
      <c r="A1196" s="26"/>
    </row>
    <row r="1197" spans="1:1" x14ac:dyDescent="0.2">
      <c r="A1197" s="26"/>
    </row>
    <row r="1198" spans="1:1" x14ac:dyDescent="0.2">
      <c r="A1198" s="26"/>
    </row>
    <row r="1199" spans="1:1" x14ac:dyDescent="0.2">
      <c r="A1199" s="26"/>
    </row>
    <row r="1200" spans="1:1" x14ac:dyDescent="0.2">
      <c r="A1200" s="26"/>
    </row>
    <row r="1201" spans="1:1" x14ac:dyDescent="0.2">
      <c r="A1201" s="26"/>
    </row>
    <row r="1202" spans="1:1" x14ac:dyDescent="0.2">
      <c r="A1202" s="26"/>
    </row>
    <row r="1203" spans="1:1" x14ac:dyDescent="0.2">
      <c r="A1203" s="26"/>
    </row>
    <row r="1204" spans="1:1" x14ac:dyDescent="0.2">
      <c r="A1204" s="26"/>
    </row>
    <row r="1205" spans="1:1" x14ac:dyDescent="0.2">
      <c r="A1205" s="26"/>
    </row>
    <row r="1206" spans="1:1" x14ac:dyDescent="0.2">
      <c r="A1206" s="26"/>
    </row>
    <row r="1207" spans="1:1" x14ac:dyDescent="0.2">
      <c r="A1207" s="26"/>
    </row>
    <row r="1208" spans="1:1" x14ac:dyDescent="0.2">
      <c r="A1208" s="26"/>
    </row>
    <row r="1209" spans="1:1" x14ac:dyDescent="0.2">
      <c r="A1209" s="26"/>
    </row>
    <row r="1210" spans="1:1" x14ac:dyDescent="0.2">
      <c r="A1210" s="26"/>
    </row>
    <row r="1211" spans="1:1" x14ac:dyDescent="0.2">
      <c r="A1211" s="26"/>
    </row>
    <row r="1212" spans="1:1" x14ac:dyDescent="0.2">
      <c r="A1212" s="26"/>
    </row>
    <row r="1213" spans="1:1" x14ac:dyDescent="0.2">
      <c r="A1213" s="26"/>
    </row>
    <row r="1214" spans="1:1" x14ac:dyDescent="0.2">
      <c r="A1214" s="26"/>
    </row>
    <row r="1215" spans="1:1" x14ac:dyDescent="0.2">
      <c r="A1215" s="26"/>
    </row>
    <row r="1216" spans="1:1" x14ac:dyDescent="0.2">
      <c r="A1216" s="26"/>
    </row>
    <row r="1217" spans="1:1" x14ac:dyDescent="0.2">
      <c r="A1217" s="26"/>
    </row>
    <row r="1218" spans="1:1" x14ac:dyDescent="0.2">
      <c r="A1218" s="26"/>
    </row>
    <row r="1219" spans="1:1" x14ac:dyDescent="0.2">
      <c r="A1219" s="26"/>
    </row>
    <row r="1220" spans="1:1" x14ac:dyDescent="0.2">
      <c r="A1220" s="26"/>
    </row>
    <row r="1221" spans="1:1" x14ac:dyDescent="0.2">
      <c r="A1221" s="26"/>
    </row>
    <row r="1222" spans="1:1" x14ac:dyDescent="0.2">
      <c r="A1222" s="26"/>
    </row>
    <row r="1223" spans="1:1" x14ac:dyDescent="0.2">
      <c r="A1223" s="26"/>
    </row>
    <row r="1224" spans="1:1" x14ac:dyDescent="0.2">
      <c r="A1224" s="26"/>
    </row>
    <row r="1225" spans="1:1" x14ac:dyDescent="0.2">
      <c r="A1225" s="26"/>
    </row>
    <row r="1226" spans="1:1" x14ac:dyDescent="0.2">
      <c r="A1226" s="26"/>
    </row>
    <row r="1227" spans="1:1" x14ac:dyDescent="0.2">
      <c r="A1227" s="26"/>
    </row>
    <row r="1228" spans="1:1" x14ac:dyDescent="0.2">
      <c r="A1228" s="26"/>
    </row>
    <row r="1229" spans="1:1" x14ac:dyDescent="0.2">
      <c r="A1229" s="26"/>
    </row>
    <row r="1230" spans="1:1" x14ac:dyDescent="0.2">
      <c r="A1230" s="26"/>
    </row>
    <row r="1231" spans="1:1" x14ac:dyDescent="0.2">
      <c r="A1231" s="26"/>
    </row>
    <row r="1232" spans="1:1" x14ac:dyDescent="0.2">
      <c r="A1232" s="26"/>
    </row>
    <row r="1233" spans="1:1" x14ac:dyDescent="0.2">
      <c r="A1233" s="26"/>
    </row>
    <row r="1234" spans="1:1" x14ac:dyDescent="0.2">
      <c r="A1234" s="26"/>
    </row>
    <row r="1235" spans="1:1" x14ac:dyDescent="0.2">
      <c r="A1235" s="26"/>
    </row>
    <row r="1236" spans="1:1" x14ac:dyDescent="0.2">
      <c r="A1236" s="26"/>
    </row>
    <row r="1237" spans="1:1" x14ac:dyDescent="0.2">
      <c r="A1237" s="26"/>
    </row>
    <row r="1238" spans="1:1" x14ac:dyDescent="0.2">
      <c r="A1238" s="26"/>
    </row>
    <row r="1239" spans="1:1" x14ac:dyDescent="0.2">
      <c r="A1239" s="26"/>
    </row>
    <row r="1240" spans="1:1" x14ac:dyDescent="0.2">
      <c r="A1240" s="26"/>
    </row>
    <row r="1241" spans="1:1" x14ac:dyDescent="0.2">
      <c r="A1241" s="26"/>
    </row>
    <row r="1242" spans="1:1" x14ac:dyDescent="0.2">
      <c r="A1242" s="26"/>
    </row>
    <row r="1243" spans="1:1" x14ac:dyDescent="0.2">
      <c r="A1243" s="26"/>
    </row>
    <row r="1244" spans="1:1" x14ac:dyDescent="0.2">
      <c r="A1244" s="26"/>
    </row>
    <row r="1245" spans="1:1" x14ac:dyDescent="0.2">
      <c r="A1245" s="26"/>
    </row>
    <row r="1246" spans="1:1" x14ac:dyDescent="0.2">
      <c r="A1246" s="26"/>
    </row>
    <row r="1247" spans="1:1" x14ac:dyDescent="0.2">
      <c r="A1247" s="26"/>
    </row>
    <row r="1248" spans="1:1" x14ac:dyDescent="0.2">
      <c r="A1248" s="26"/>
    </row>
    <row r="1249" spans="1:1" x14ac:dyDescent="0.2">
      <c r="A1249" s="26"/>
    </row>
    <row r="1250" spans="1:1" x14ac:dyDescent="0.2">
      <c r="A1250" s="26"/>
    </row>
    <row r="1251" spans="1:1" x14ac:dyDescent="0.2">
      <c r="A1251" s="26"/>
    </row>
    <row r="1252" spans="1:1" x14ac:dyDescent="0.2">
      <c r="A1252" s="26"/>
    </row>
    <row r="1253" spans="1:1" x14ac:dyDescent="0.2">
      <c r="A1253" s="26"/>
    </row>
    <row r="1254" spans="1:1" x14ac:dyDescent="0.2">
      <c r="A1254" s="26"/>
    </row>
    <row r="1255" spans="1:1" x14ac:dyDescent="0.2">
      <c r="A1255" s="26"/>
    </row>
    <row r="1256" spans="1:1" x14ac:dyDescent="0.2">
      <c r="A1256" s="26"/>
    </row>
    <row r="1257" spans="1:1" x14ac:dyDescent="0.2">
      <c r="A1257" s="26"/>
    </row>
    <row r="1258" spans="1:1" x14ac:dyDescent="0.2">
      <c r="A1258" s="26"/>
    </row>
    <row r="1259" spans="1:1" x14ac:dyDescent="0.2">
      <c r="A1259" s="26"/>
    </row>
    <row r="1260" spans="1:1" x14ac:dyDescent="0.2">
      <c r="A1260" s="26"/>
    </row>
    <row r="1261" spans="1:1" x14ac:dyDescent="0.2">
      <c r="A1261" s="26"/>
    </row>
    <row r="1262" spans="1:1" x14ac:dyDescent="0.2">
      <c r="A1262" s="26"/>
    </row>
    <row r="1263" spans="1:1" x14ac:dyDescent="0.2">
      <c r="A1263" s="26"/>
    </row>
    <row r="1264" spans="1:1" x14ac:dyDescent="0.2">
      <c r="A1264" s="26"/>
    </row>
    <row r="1265" spans="1:1" x14ac:dyDescent="0.2">
      <c r="A1265" s="26"/>
    </row>
    <row r="1266" spans="1:1" x14ac:dyDescent="0.2">
      <c r="A1266" s="26"/>
    </row>
    <row r="1267" spans="1:1" x14ac:dyDescent="0.2">
      <c r="A1267" s="26"/>
    </row>
    <row r="1268" spans="1:1" x14ac:dyDescent="0.2">
      <c r="A1268" s="26"/>
    </row>
    <row r="1269" spans="1:1" x14ac:dyDescent="0.2">
      <c r="A1269" s="26"/>
    </row>
    <row r="1270" spans="1:1" x14ac:dyDescent="0.2">
      <c r="A1270" s="26"/>
    </row>
    <row r="1271" spans="1:1" x14ac:dyDescent="0.2">
      <c r="A1271" s="26"/>
    </row>
    <row r="1272" spans="1:1" x14ac:dyDescent="0.2">
      <c r="A1272" s="26"/>
    </row>
    <row r="1273" spans="1:1" x14ac:dyDescent="0.2">
      <c r="A1273" s="26"/>
    </row>
    <row r="1274" spans="1:1" x14ac:dyDescent="0.2">
      <c r="A1274" s="26"/>
    </row>
    <row r="1275" spans="1:1" x14ac:dyDescent="0.2">
      <c r="A1275" s="26"/>
    </row>
    <row r="1276" spans="1:1" x14ac:dyDescent="0.2">
      <c r="A1276" s="26"/>
    </row>
    <row r="1277" spans="1:1" x14ac:dyDescent="0.2">
      <c r="A1277" s="26"/>
    </row>
    <row r="1278" spans="1:1" x14ac:dyDescent="0.2">
      <c r="A1278" s="26"/>
    </row>
    <row r="1279" spans="1:1" x14ac:dyDescent="0.2">
      <c r="A1279" s="26"/>
    </row>
    <row r="1280" spans="1:1" x14ac:dyDescent="0.2">
      <c r="A1280" s="26"/>
    </row>
    <row r="1281" spans="1:1" x14ac:dyDescent="0.2">
      <c r="A1281" s="26"/>
    </row>
    <row r="1282" spans="1:1" x14ac:dyDescent="0.2">
      <c r="A1282" s="26"/>
    </row>
    <row r="1283" spans="1:1" x14ac:dyDescent="0.2">
      <c r="A1283" s="26"/>
    </row>
    <row r="1284" spans="1:1" x14ac:dyDescent="0.2">
      <c r="A1284" s="26"/>
    </row>
    <row r="1285" spans="1:1" x14ac:dyDescent="0.2">
      <c r="A1285" s="26"/>
    </row>
    <row r="1286" spans="1:1" x14ac:dyDescent="0.2">
      <c r="A1286" s="26"/>
    </row>
    <row r="1287" spans="1:1" x14ac:dyDescent="0.2">
      <c r="A1287" s="26"/>
    </row>
    <row r="1288" spans="1:1" x14ac:dyDescent="0.2">
      <c r="A1288" s="26"/>
    </row>
    <row r="1289" spans="1:1" x14ac:dyDescent="0.2">
      <c r="A1289" s="26"/>
    </row>
    <row r="1290" spans="1:1" x14ac:dyDescent="0.2">
      <c r="A1290" s="26"/>
    </row>
    <row r="1291" spans="1:1" x14ac:dyDescent="0.2">
      <c r="A1291" s="26"/>
    </row>
    <row r="1292" spans="1:1" x14ac:dyDescent="0.2">
      <c r="A1292" s="26"/>
    </row>
    <row r="1293" spans="1:1" x14ac:dyDescent="0.2">
      <c r="A1293" s="26"/>
    </row>
    <row r="1294" spans="1:1" x14ac:dyDescent="0.2">
      <c r="A1294" s="26"/>
    </row>
    <row r="1295" spans="1:1" x14ac:dyDescent="0.2">
      <c r="A1295" s="26"/>
    </row>
    <row r="1296" spans="1:1" x14ac:dyDescent="0.2">
      <c r="A1296" s="26"/>
    </row>
    <row r="1297" spans="1:1" x14ac:dyDescent="0.2">
      <c r="A1297" s="26"/>
    </row>
    <row r="1298" spans="1:1" x14ac:dyDescent="0.2">
      <c r="A1298" s="26"/>
    </row>
    <row r="1299" spans="1:1" x14ac:dyDescent="0.2">
      <c r="A1299" s="26"/>
    </row>
    <row r="1300" spans="1:1" x14ac:dyDescent="0.2">
      <c r="A1300" s="26"/>
    </row>
    <row r="1301" spans="1:1" x14ac:dyDescent="0.2">
      <c r="A1301" s="26"/>
    </row>
    <row r="1302" spans="1:1" x14ac:dyDescent="0.2">
      <c r="A1302" s="26"/>
    </row>
    <row r="1303" spans="1:1" x14ac:dyDescent="0.2">
      <c r="A1303" s="26"/>
    </row>
    <row r="1304" spans="1:1" x14ac:dyDescent="0.2">
      <c r="A1304" s="26"/>
    </row>
    <row r="1305" spans="1:1" x14ac:dyDescent="0.2">
      <c r="A1305" s="26"/>
    </row>
    <row r="1306" spans="1:1" x14ac:dyDescent="0.2">
      <c r="A1306" s="26"/>
    </row>
    <row r="1307" spans="1:1" x14ac:dyDescent="0.2">
      <c r="A1307" s="26"/>
    </row>
    <row r="1308" spans="1:1" x14ac:dyDescent="0.2">
      <c r="A1308" s="26"/>
    </row>
    <row r="1309" spans="1:1" x14ac:dyDescent="0.2">
      <c r="A1309" s="26"/>
    </row>
    <row r="1310" spans="1:1" x14ac:dyDescent="0.2">
      <c r="A1310" s="26"/>
    </row>
    <row r="1311" spans="1:1" x14ac:dyDescent="0.2">
      <c r="A1311" s="26"/>
    </row>
    <row r="1312" spans="1:1" x14ac:dyDescent="0.2">
      <c r="A1312" s="26"/>
    </row>
    <row r="1313" spans="1:1" x14ac:dyDescent="0.2">
      <c r="A1313" s="26"/>
    </row>
    <row r="1314" spans="1:1" x14ac:dyDescent="0.2">
      <c r="A1314" s="26"/>
    </row>
    <row r="1315" spans="1:1" x14ac:dyDescent="0.2">
      <c r="A1315" s="26"/>
    </row>
    <row r="1316" spans="1:1" x14ac:dyDescent="0.2">
      <c r="A1316" s="26"/>
    </row>
    <row r="1317" spans="1:1" x14ac:dyDescent="0.2">
      <c r="A1317" s="26"/>
    </row>
    <row r="1318" spans="1:1" x14ac:dyDescent="0.2">
      <c r="A1318" s="26"/>
    </row>
    <row r="1319" spans="1:1" x14ac:dyDescent="0.2">
      <c r="A1319" s="26"/>
    </row>
    <row r="1320" spans="1:1" x14ac:dyDescent="0.2">
      <c r="A1320" s="26"/>
    </row>
    <row r="1321" spans="1:1" x14ac:dyDescent="0.2">
      <c r="A1321" s="26"/>
    </row>
    <row r="1322" spans="1:1" x14ac:dyDescent="0.2">
      <c r="A1322" s="26"/>
    </row>
    <row r="1323" spans="1:1" x14ac:dyDescent="0.2">
      <c r="A1323" s="26"/>
    </row>
    <row r="1324" spans="1:1" x14ac:dyDescent="0.2">
      <c r="A1324" s="26"/>
    </row>
    <row r="1325" spans="1:1" x14ac:dyDescent="0.2">
      <c r="A1325" s="26"/>
    </row>
    <row r="1326" spans="1:1" x14ac:dyDescent="0.2">
      <c r="A1326" s="26"/>
    </row>
    <row r="1327" spans="1:1" x14ac:dyDescent="0.2">
      <c r="A1327" s="26"/>
    </row>
    <row r="1328" spans="1:1" x14ac:dyDescent="0.2">
      <c r="A1328" s="26"/>
    </row>
    <row r="1329" spans="1:1" x14ac:dyDescent="0.2">
      <c r="A1329" s="26"/>
    </row>
    <row r="1330" spans="1:1" x14ac:dyDescent="0.2">
      <c r="A1330" s="26"/>
    </row>
    <row r="1331" spans="1:1" x14ac:dyDescent="0.2">
      <c r="A1331" s="26"/>
    </row>
    <row r="1332" spans="1:1" x14ac:dyDescent="0.2">
      <c r="A1332" s="26"/>
    </row>
    <row r="1333" spans="1:1" x14ac:dyDescent="0.2">
      <c r="A1333" s="26"/>
    </row>
    <row r="1334" spans="1:1" x14ac:dyDescent="0.2">
      <c r="A1334" s="26"/>
    </row>
    <row r="1335" spans="1:1" x14ac:dyDescent="0.2">
      <c r="A1335" s="26"/>
    </row>
    <row r="1336" spans="1:1" x14ac:dyDescent="0.2">
      <c r="A1336" s="26"/>
    </row>
    <row r="1337" spans="1:1" x14ac:dyDescent="0.2">
      <c r="A1337" s="26"/>
    </row>
    <row r="1338" spans="1:1" x14ac:dyDescent="0.2">
      <c r="A1338" s="26"/>
    </row>
    <row r="1339" spans="1:1" x14ac:dyDescent="0.2">
      <c r="A1339" s="26"/>
    </row>
    <row r="1340" spans="1:1" x14ac:dyDescent="0.2">
      <c r="A1340" s="26"/>
    </row>
    <row r="1341" spans="1:1" x14ac:dyDescent="0.2">
      <c r="A1341" s="26"/>
    </row>
    <row r="1342" spans="1:1" x14ac:dyDescent="0.2">
      <c r="A1342" s="26"/>
    </row>
    <row r="1343" spans="1:1" x14ac:dyDescent="0.2">
      <c r="A1343" s="26"/>
    </row>
    <row r="1344" spans="1:1" x14ac:dyDescent="0.2">
      <c r="A1344" s="26"/>
    </row>
    <row r="1345" spans="1:1" x14ac:dyDescent="0.2">
      <c r="A1345" s="26"/>
    </row>
    <row r="1346" spans="1:1" x14ac:dyDescent="0.2">
      <c r="A1346" s="26"/>
    </row>
    <row r="1347" spans="1:1" x14ac:dyDescent="0.2">
      <c r="A1347" s="26"/>
    </row>
    <row r="1348" spans="1:1" x14ac:dyDescent="0.2">
      <c r="A1348" s="26"/>
    </row>
    <row r="1349" spans="1:1" x14ac:dyDescent="0.2">
      <c r="A1349" s="26"/>
    </row>
    <row r="1350" spans="1:1" x14ac:dyDescent="0.2">
      <c r="A1350" s="26"/>
    </row>
    <row r="1351" spans="1:1" x14ac:dyDescent="0.2">
      <c r="A1351" s="26"/>
    </row>
    <row r="1352" spans="1:1" x14ac:dyDescent="0.2">
      <c r="A1352" s="26"/>
    </row>
    <row r="1353" spans="1:1" x14ac:dyDescent="0.2">
      <c r="A1353" s="26"/>
    </row>
    <row r="1354" spans="1:1" x14ac:dyDescent="0.2">
      <c r="A1354" s="26"/>
    </row>
    <row r="1355" spans="1:1" x14ac:dyDescent="0.2">
      <c r="A1355" s="26"/>
    </row>
    <row r="1356" spans="1:1" x14ac:dyDescent="0.2">
      <c r="A1356" s="26"/>
    </row>
    <row r="1357" spans="1:1" x14ac:dyDescent="0.2">
      <c r="A1357" s="26"/>
    </row>
    <row r="1358" spans="1:1" x14ac:dyDescent="0.2">
      <c r="A1358" s="26"/>
    </row>
    <row r="1359" spans="1:1" x14ac:dyDescent="0.2">
      <c r="A1359" s="26"/>
    </row>
    <row r="1360" spans="1:1" x14ac:dyDescent="0.2">
      <c r="A1360" s="26"/>
    </row>
    <row r="1361" spans="1:1" x14ac:dyDescent="0.2">
      <c r="A1361" s="26"/>
    </row>
    <row r="1362" spans="1:1" x14ac:dyDescent="0.2">
      <c r="A1362" s="26"/>
    </row>
    <row r="1363" spans="1:1" x14ac:dyDescent="0.2">
      <c r="A1363" s="26"/>
    </row>
    <row r="1364" spans="1:1" x14ac:dyDescent="0.2">
      <c r="A1364" s="26"/>
    </row>
    <row r="1365" spans="1:1" x14ac:dyDescent="0.2">
      <c r="A1365" s="26"/>
    </row>
    <row r="1366" spans="1:1" x14ac:dyDescent="0.2">
      <c r="A1366" s="26"/>
    </row>
    <row r="1367" spans="1:1" x14ac:dyDescent="0.2">
      <c r="A1367" s="26"/>
    </row>
    <row r="1368" spans="1:1" x14ac:dyDescent="0.2">
      <c r="A1368" s="26"/>
    </row>
    <row r="1369" spans="1:1" x14ac:dyDescent="0.2">
      <c r="A1369" s="26"/>
    </row>
    <row r="1370" spans="1:1" x14ac:dyDescent="0.2">
      <c r="A1370" s="26"/>
    </row>
    <row r="1371" spans="1:1" x14ac:dyDescent="0.2">
      <c r="A1371" s="26"/>
    </row>
    <row r="1372" spans="1:1" x14ac:dyDescent="0.2">
      <c r="A1372" s="26"/>
    </row>
    <row r="1373" spans="1:1" x14ac:dyDescent="0.2">
      <c r="A1373" s="26"/>
    </row>
    <row r="1374" spans="1:1" x14ac:dyDescent="0.2">
      <c r="A1374" s="26"/>
    </row>
    <row r="1375" spans="1:1" x14ac:dyDescent="0.2">
      <c r="A1375" s="26"/>
    </row>
    <row r="1376" spans="1:1" x14ac:dyDescent="0.2">
      <c r="A1376" s="26"/>
    </row>
    <row r="1377" spans="1:1" x14ac:dyDescent="0.2">
      <c r="A1377" s="26"/>
    </row>
    <row r="1378" spans="1:1" x14ac:dyDescent="0.2">
      <c r="A1378" s="26"/>
    </row>
    <row r="1379" spans="1:1" x14ac:dyDescent="0.2">
      <c r="A1379" s="26"/>
    </row>
    <row r="1380" spans="1:1" x14ac:dyDescent="0.2">
      <c r="A1380" s="26"/>
    </row>
    <row r="1381" spans="1:1" x14ac:dyDescent="0.2">
      <c r="A1381" s="26"/>
    </row>
    <row r="1382" spans="1:1" x14ac:dyDescent="0.2">
      <c r="A1382" s="26"/>
    </row>
    <row r="1383" spans="1:1" x14ac:dyDescent="0.2">
      <c r="A1383" s="26"/>
    </row>
    <row r="1384" spans="1:1" x14ac:dyDescent="0.2">
      <c r="A1384" s="26"/>
    </row>
    <row r="1385" spans="1:1" x14ac:dyDescent="0.2">
      <c r="A1385" s="26"/>
    </row>
    <row r="1386" spans="1:1" x14ac:dyDescent="0.2">
      <c r="A1386" s="26"/>
    </row>
    <row r="1387" spans="1:1" x14ac:dyDescent="0.2">
      <c r="A1387" s="26"/>
    </row>
    <row r="1388" spans="1:1" x14ac:dyDescent="0.2">
      <c r="A1388" s="26"/>
    </row>
    <row r="1389" spans="1:1" x14ac:dyDescent="0.2">
      <c r="A1389" s="26"/>
    </row>
    <row r="1390" spans="1:1" x14ac:dyDescent="0.2">
      <c r="A1390" s="26"/>
    </row>
    <row r="1391" spans="1:1" x14ac:dyDescent="0.2">
      <c r="A1391" s="26"/>
    </row>
    <row r="1392" spans="1:1" x14ac:dyDescent="0.2">
      <c r="A1392" s="26"/>
    </row>
    <row r="1393" spans="1:1" x14ac:dyDescent="0.2">
      <c r="A1393" s="26"/>
    </row>
    <row r="1394" spans="1:1" x14ac:dyDescent="0.2">
      <c r="A1394" s="26"/>
    </row>
    <row r="1395" spans="1:1" x14ac:dyDescent="0.2">
      <c r="A1395" s="26"/>
    </row>
    <row r="1396" spans="1:1" x14ac:dyDescent="0.2">
      <c r="A1396" s="26"/>
    </row>
    <row r="1397" spans="1:1" x14ac:dyDescent="0.2">
      <c r="A1397" s="26"/>
    </row>
    <row r="1398" spans="1:1" x14ac:dyDescent="0.2">
      <c r="A1398" s="26"/>
    </row>
    <row r="1399" spans="1:1" x14ac:dyDescent="0.2">
      <c r="A1399" s="26"/>
    </row>
    <row r="1400" spans="1:1" x14ac:dyDescent="0.2">
      <c r="A1400" s="26"/>
    </row>
    <row r="1401" spans="1:1" x14ac:dyDescent="0.2">
      <c r="A1401" s="26"/>
    </row>
    <row r="1402" spans="1:1" x14ac:dyDescent="0.2">
      <c r="A1402" s="26"/>
    </row>
    <row r="1403" spans="1:1" x14ac:dyDescent="0.2">
      <c r="A1403" s="26"/>
    </row>
    <row r="1404" spans="1:1" x14ac:dyDescent="0.2">
      <c r="A1404" s="26"/>
    </row>
    <row r="1405" spans="1:1" x14ac:dyDescent="0.2">
      <c r="A1405" s="26"/>
    </row>
    <row r="1406" spans="1:1" x14ac:dyDescent="0.2">
      <c r="A1406" s="26"/>
    </row>
    <row r="1407" spans="1:1" x14ac:dyDescent="0.2">
      <c r="A1407" s="26"/>
    </row>
    <row r="1408" spans="1:1" x14ac:dyDescent="0.2">
      <c r="A1408" s="26"/>
    </row>
    <row r="1409" spans="1:1" x14ac:dyDescent="0.2">
      <c r="A1409" s="26"/>
    </row>
    <row r="1410" spans="1:1" x14ac:dyDescent="0.2">
      <c r="A1410" s="26"/>
    </row>
    <row r="1411" spans="1:1" x14ac:dyDescent="0.2">
      <c r="A1411" s="26"/>
    </row>
    <row r="1412" spans="1:1" x14ac:dyDescent="0.2">
      <c r="A1412" s="26"/>
    </row>
    <row r="1413" spans="1:1" x14ac:dyDescent="0.2">
      <c r="A1413" s="26"/>
    </row>
    <row r="1414" spans="1:1" x14ac:dyDescent="0.2">
      <c r="A1414" s="26"/>
    </row>
    <row r="1415" spans="1:1" x14ac:dyDescent="0.2">
      <c r="A1415" s="26"/>
    </row>
    <row r="1416" spans="1:1" x14ac:dyDescent="0.2">
      <c r="A1416" s="26"/>
    </row>
    <row r="1417" spans="1:1" x14ac:dyDescent="0.2">
      <c r="A1417" s="26"/>
    </row>
    <row r="1418" spans="1:1" x14ac:dyDescent="0.2">
      <c r="A1418" s="26"/>
    </row>
    <row r="1419" spans="1:1" x14ac:dyDescent="0.2">
      <c r="A1419" s="26"/>
    </row>
    <row r="1420" spans="1:1" x14ac:dyDescent="0.2">
      <c r="A1420" s="26"/>
    </row>
    <row r="1421" spans="1:1" x14ac:dyDescent="0.2">
      <c r="A1421" s="26"/>
    </row>
    <row r="1422" spans="1:1" x14ac:dyDescent="0.2">
      <c r="A1422" s="26"/>
    </row>
    <row r="1423" spans="1:1" x14ac:dyDescent="0.2">
      <c r="A1423" s="26"/>
    </row>
    <row r="1424" spans="1:1" x14ac:dyDescent="0.2">
      <c r="A1424" s="26"/>
    </row>
    <row r="1425" spans="1:1" x14ac:dyDescent="0.2">
      <c r="A1425" s="26"/>
    </row>
    <row r="1426" spans="1:1" x14ac:dyDescent="0.2">
      <c r="A1426" s="26"/>
    </row>
    <row r="1427" spans="1:1" x14ac:dyDescent="0.2">
      <c r="A1427" s="26"/>
    </row>
    <row r="1428" spans="1:1" x14ac:dyDescent="0.2">
      <c r="A1428" s="26"/>
    </row>
    <row r="1429" spans="1:1" x14ac:dyDescent="0.2">
      <c r="A1429" s="26"/>
    </row>
    <row r="1430" spans="1:1" x14ac:dyDescent="0.2">
      <c r="A1430" s="26"/>
    </row>
    <row r="1431" spans="1:1" x14ac:dyDescent="0.2">
      <c r="A1431" s="26"/>
    </row>
    <row r="1432" spans="1:1" x14ac:dyDescent="0.2">
      <c r="A1432" s="26"/>
    </row>
    <row r="1433" spans="1:1" x14ac:dyDescent="0.2">
      <c r="A1433" s="26"/>
    </row>
    <row r="1434" spans="1:1" x14ac:dyDescent="0.2">
      <c r="A1434" s="26"/>
    </row>
    <row r="1435" spans="1:1" x14ac:dyDescent="0.2">
      <c r="A1435" s="26"/>
    </row>
    <row r="1436" spans="1:1" x14ac:dyDescent="0.2">
      <c r="A1436" s="26"/>
    </row>
    <row r="1437" spans="1:1" x14ac:dyDescent="0.2">
      <c r="A1437" s="26"/>
    </row>
    <row r="1438" spans="1:1" x14ac:dyDescent="0.2">
      <c r="A1438" s="26"/>
    </row>
    <row r="1439" spans="1:1" x14ac:dyDescent="0.2">
      <c r="A1439" s="26"/>
    </row>
    <row r="1440" spans="1:1" x14ac:dyDescent="0.2">
      <c r="A1440" s="26"/>
    </row>
    <row r="1441" spans="1:1" x14ac:dyDescent="0.2">
      <c r="A1441" s="26"/>
    </row>
    <row r="1442" spans="1:1" x14ac:dyDescent="0.2">
      <c r="A1442" s="26"/>
    </row>
    <row r="1443" spans="1:1" x14ac:dyDescent="0.2">
      <c r="A1443" s="26"/>
    </row>
    <row r="1444" spans="1:1" x14ac:dyDescent="0.2">
      <c r="A1444" s="26"/>
    </row>
    <row r="1445" spans="1:1" x14ac:dyDescent="0.2">
      <c r="A1445" s="26"/>
    </row>
    <row r="1446" spans="1:1" x14ac:dyDescent="0.2">
      <c r="A1446" s="26"/>
    </row>
    <row r="1447" spans="1:1" x14ac:dyDescent="0.2">
      <c r="A1447" s="26"/>
    </row>
    <row r="1448" spans="1:1" x14ac:dyDescent="0.2">
      <c r="A1448" s="26"/>
    </row>
    <row r="1449" spans="1:1" x14ac:dyDescent="0.2">
      <c r="A1449" s="26"/>
    </row>
    <row r="1450" spans="1:1" x14ac:dyDescent="0.2">
      <c r="A1450" s="26"/>
    </row>
    <row r="1451" spans="1:1" x14ac:dyDescent="0.2">
      <c r="A1451" s="26"/>
    </row>
    <row r="1452" spans="1:1" x14ac:dyDescent="0.2">
      <c r="A1452" s="26"/>
    </row>
    <row r="1453" spans="1:1" x14ac:dyDescent="0.2">
      <c r="A1453" s="26"/>
    </row>
    <row r="1454" spans="1:1" x14ac:dyDescent="0.2">
      <c r="A1454" s="26"/>
    </row>
    <row r="1455" spans="1:1" x14ac:dyDescent="0.2">
      <c r="A1455" s="26"/>
    </row>
    <row r="1456" spans="1:1" x14ac:dyDescent="0.2">
      <c r="A1456" s="26"/>
    </row>
    <row r="1457" spans="1:1" x14ac:dyDescent="0.2">
      <c r="A1457" s="26"/>
    </row>
    <row r="1458" spans="1:1" x14ac:dyDescent="0.2">
      <c r="A1458" s="26"/>
    </row>
    <row r="1459" spans="1:1" x14ac:dyDescent="0.2">
      <c r="A1459" s="26"/>
    </row>
    <row r="1460" spans="1:1" x14ac:dyDescent="0.2">
      <c r="A1460" s="26"/>
    </row>
    <row r="1461" spans="1:1" x14ac:dyDescent="0.2">
      <c r="A1461" s="26"/>
    </row>
    <row r="1462" spans="1:1" x14ac:dyDescent="0.2">
      <c r="A1462" s="26"/>
    </row>
    <row r="1463" spans="1:1" x14ac:dyDescent="0.2">
      <c r="A1463" s="26"/>
    </row>
    <row r="1464" spans="1:1" x14ac:dyDescent="0.2">
      <c r="A1464" s="26"/>
    </row>
    <row r="1465" spans="1:1" x14ac:dyDescent="0.2">
      <c r="A1465" s="26"/>
    </row>
    <row r="1466" spans="1:1" x14ac:dyDescent="0.2">
      <c r="A1466" s="26"/>
    </row>
    <row r="1467" spans="1:1" x14ac:dyDescent="0.2">
      <c r="A1467" s="26"/>
    </row>
    <row r="1468" spans="1:1" x14ac:dyDescent="0.2">
      <c r="A1468" s="26"/>
    </row>
    <row r="1469" spans="1:1" x14ac:dyDescent="0.2">
      <c r="A1469" s="26"/>
    </row>
    <row r="1470" spans="1:1" x14ac:dyDescent="0.2">
      <c r="A1470" s="26"/>
    </row>
    <row r="1471" spans="1:1" x14ac:dyDescent="0.2">
      <c r="A1471" s="26"/>
    </row>
    <row r="1472" spans="1:1" x14ac:dyDescent="0.2">
      <c r="A1472" s="26"/>
    </row>
    <row r="1473" spans="1:1" x14ac:dyDescent="0.2">
      <c r="A1473" s="26"/>
    </row>
    <row r="1474" spans="1:1" x14ac:dyDescent="0.2">
      <c r="A1474" s="26"/>
    </row>
    <row r="1475" spans="1:1" x14ac:dyDescent="0.2">
      <c r="A1475" s="26"/>
    </row>
    <row r="1476" spans="1:1" x14ac:dyDescent="0.2">
      <c r="A1476" s="26"/>
    </row>
    <row r="1477" spans="1:1" x14ac:dyDescent="0.2">
      <c r="A1477" s="26"/>
    </row>
    <row r="1478" spans="1:1" x14ac:dyDescent="0.2">
      <c r="A1478" s="26"/>
    </row>
    <row r="1479" spans="1:1" x14ac:dyDescent="0.2">
      <c r="A1479" s="26"/>
    </row>
    <row r="1480" spans="1:1" x14ac:dyDescent="0.2">
      <c r="A1480" s="26"/>
    </row>
    <row r="1481" spans="1:1" x14ac:dyDescent="0.2">
      <c r="A1481" s="26"/>
    </row>
    <row r="1482" spans="1:1" x14ac:dyDescent="0.2">
      <c r="A1482" s="26"/>
    </row>
    <row r="1483" spans="1:1" x14ac:dyDescent="0.2">
      <c r="A1483" s="26"/>
    </row>
    <row r="1484" spans="1:1" x14ac:dyDescent="0.2">
      <c r="A1484" s="26"/>
    </row>
    <row r="1485" spans="1:1" x14ac:dyDescent="0.2">
      <c r="A1485" s="26"/>
    </row>
    <row r="1486" spans="1:1" x14ac:dyDescent="0.2">
      <c r="A1486" s="26"/>
    </row>
    <row r="1487" spans="1:1" x14ac:dyDescent="0.2">
      <c r="A1487" s="26"/>
    </row>
    <row r="1488" spans="1:1" x14ac:dyDescent="0.2">
      <c r="A1488" s="26"/>
    </row>
    <row r="1489" spans="1:1" x14ac:dyDescent="0.2">
      <c r="A1489" s="26"/>
    </row>
    <row r="1490" spans="1:1" x14ac:dyDescent="0.2">
      <c r="A1490" s="26"/>
    </row>
    <row r="1491" spans="1:1" x14ac:dyDescent="0.2">
      <c r="A1491" s="26"/>
    </row>
    <row r="1492" spans="1:1" x14ac:dyDescent="0.2">
      <c r="A1492" s="26"/>
    </row>
    <row r="1493" spans="1:1" x14ac:dyDescent="0.2">
      <c r="A1493" s="26"/>
    </row>
    <row r="1494" spans="1:1" x14ac:dyDescent="0.2">
      <c r="A1494" s="26"/>
    </row>
    <row r="1495" spans="1:1" x14ac:dyDescent="0.2">
      <c r="A1495" s="26"/>
    </row>
    <row r="1496" spans="1:1" x14ac:dyDescent="0.2">
      <c r="A1496" s="26"/>
    </row>
    <row r="1497" spans="1:1" x14ac:dyDescent="0.2">
      <c r="A1497" s="26"/>
    </row>
    <row r="1498" spans="1:1" x14ac:dyDescent="0.2">
      <c r="A1498" s="26"/>
    </row>
    <row r="1499" spans="1:1" x14ac:dyDescent="0.2">
      <c r="A1499" s="26"/>
    </row>
    <row r="1500" spans="1:1" x14ac:dyDescent="0.2">
      <c r="A1500" s="26"/>
    </row>
    <row r="1501" spans="1:1" x14ac:dyDescent="0.2">
      <c r="A1501" s="26"/>
    </row>
    <row r="1502" spans="1:1" x14ac:dyDescent="0.2">
      <c r="A1502" s="26"/>
    </row>
    <row r="1503" spans="1:1" x14ac:dyDescent="0.2">
      <c r="A1503" s="26"/>
    </row>
    <row r="1504" spans="1:1" x14ac:dyDescent="0.2">
      <c r="A1504" s="26"/>
    </row>
    <row r="1505" spans="1:1" x14ac:dyDescent="0.2">
      <c r="A1505" s="26"/>
    </row>
    <row r="1506" spans="1:1" x14ac:dyDescent="0.2">
      <c r="A1506" s="26"/>
    </row>
    <row r="1507" spans="1:1" x14ac:dyDescent="0.2">
      <c r="A1507" s="26"/>
    </row>
    <row r="1508" spans="1:1" x14ac:dyDescent="0.2">
      <c r="A1508" s="26"/>
    </row>
    <row r="1509" spans="1:1" x14ac:dyDescent="0.2">
      <c r="A1509" s="26"/>
    </row>
    <row r="1510" spans="1:1" x14ac:dyDescent="0.2">
      <c r="A1510" s="26"/>
    </row>
    <row r="1511" spans="1:1" x14ac:dyDescent="0.2">
      <c r="A1511" s="26"/>
    </row>
    <row r="1512" spans="1:1" x14ac:dyDescent="0.2">
      <c r="A1512" s="26"/>
    </row>
    <row r="1513" spans="1:1" x14ac:dyDescent="0.2">
      <c r="A1513" s="26"/>
    </row>
    <row r="1514" spans="1:1" x14ac:dyDescent="0.2">
      <c r="A1514" s="26"/>
    </row>
    <row r="1515" spans="1:1" x14ac:dyDescent="0.2">
      <c r="A1515" s="26"/>
    </row>
    <row r="1516" spans="1:1" x14ac:dyDescent="0.2">
      <c r="A1516" s="26"/>
    </row>
    <row r="1517" spans="1:1" x14ac:dyDescent="0.2">
      <c r="A1517" s="26"/>
    </row>
    <row r="1518" spans="1:1" x14ac:dyDescent="0.2">
      <c r="A1518" s="26"/>
    </row>
    <row r="1519" spans="1:1" x14ac:dyDescent="0.2">
      <c r="A1519" s="26"/>
    </row>
    <row r="1520" spans="1:1" x14ac:dyDescent="0.2">
      <c r="A1520" s="26"/>
    </row>
    <row r="1521" spans="1:1" x14ac:dyDescent="0.2">
      <c r="A1521" s="26"/>
    </row>
    <row r="1522" spans="1:1" x14ac:dyDescent="0.2">
      <c r="A1522" s="26"/>
    </row>
    <row r="1523" spans="1:1" x14ac:dyDescent="0.2">
      <c r="A1523" s="26"/>
    </row>
    <row r="1524" spans="1:1" x14ac:dyDescent="0.2">
      <c r="A1524" s="26"/>
    </row>
    <row r="1525" spans="1:1" x14ac:dyDescent="0.2">
      <c r="A1525" s="26"/>
    </row>
    <row r="1526" spans="1:1" x14ac:dyDescent="0.2">
      <c r="A1526" s="26"/>
    </row>
    <row r="1527" spans="1:1" x14ac:dyDescent="0.2">
      <c r="A1527" s="26"/>
    </row>
    <row r="1528" spans="1:1" x14ac:dyDescent="0.2">
      <c r="A1528" s="26"/>
    </row>
    <row r="1529" spans="1:1" x14ac:dyDescent="0.2">
      <c r="A1529" s="26"/>
    </row>
    <row r="1530" spans="1:1" x14ac:dyDescent="0.2">
      <c r="A1530" s="26"/>
    </row>
    <row r="1531" spans="1:1" x14ac:dyDescent="0.2">
      <c r="A1531" s="26"/>
    </row>
    <row r="1532" spans="1:1" x14ac:dyDescent="0.2">
      <c r="A1532" s="26"/>
    </row>
    <row r="1533" spans="1:1" x14ac:dyDescent="0.2">
      <c r="A1533" s="26"/>
    </row>
    <row r="1534" spans="1:1" x14ac:dyDescent="0.2">
      <c r="A1534" s="26"/>
    </row>
    <row r="1535" spans="1:1" x14ac:dyDescent="0.2">
      <c r="A1535" s="26"/>
    </row>
    <row r="1536" spans="1:1" x14ac:dyDescent="0.2">
      <c r="A1536" s="26"/>
    </row>
    <row r="1537" spans="1:1" x14ac:dyDescent="0.2">
      <c r="A1537" s="26"/>
    </row>
    <row r="1538" spans="1:1" x14ac:dyDescent="0.2">
      <c r="A1538" s="26"/>
    </row>
    <row r="1539" spans="1:1" x14ac:dyDescent="0.2">
      <c r="A1539" s="26"/>
    </row>
    <row r="1540" spans="1:1" x14ac:dyDescent="0.2">
      <c r="A1540" s="26"/>
    </row>
    <row r="1541" spans="1:1" x14ac:dyDescent="0.2">
      <c r="A1541" s="26"/>
    </row>
    <row r="1542" spans="1:1" x14ac:dyDescent="0.2">
      <c r="A1542" s="26"/>
    </row>
    <row r="1543" spans="1:1" x14ac:dyDescent="0.2">
      <c r="A1543" s="26"/>
    </row>
    <row r="1544" spans="1:1" x14ac:dyDescent="0.2">
      <c r="A1544" s="26"/>
    </row>
    <row r="1545" spans="1:1" x14ac:dyDescent="0.2">
      <c r="A1545" s="26"/>
    </row>
    <row r="1546" spans="1:1" x14ac:dyDescent="0.2">
      <c r="A1546" s="26"/>
    </row>
    <row r="1547" spans="1:1" x14ac:dyDescent="0.2">
      <c r="A1547" s="26"/>
    </row>
    <row r="1548" spans="1:1" x14ac:dyDescent="0.2">
      <c r="A1548" s="26"/>
    </row>
    <row r="1549" spans="1:1" x14ac:dyDescent="0.2">
      <c r="A1549" s="26"/>
    </row>
    <row r="1550" spans="1:1" x14ac:dyDescent="0.2">
      <c r="A1550" s="26"/>
    </row>
    <row r="1551" spans="1:1" x14ac:dyDescent="0.2">
      <c r="A1551" s="26"/>
    </row>
    <row r="1552" spans="1:1" x14ac:dyDescent="0.2">
      <c r="A1552" s="26"/>
    </row>
    <row r="1553" spans="1:1" x14ac:dyDescent="0.2">
      <c r="A1553" s="26"/>
    </row>
    <row r="1554" spans="1:1" x14ac:dyDescent="0.2">
      <c r="A1554" s="26"/>
    </row>
    <row r="1555" spans="1:1" x14ac:dyDescent="0.2">
      <c r="A1555" s="26"/>
    </row>
    <row r="1556" spans="1:1" x14ac:dyDescent="0.2">
      <c r="A1556" s="26"/>
    </row>
    <row r="1557" spans="1:1" x14ac:dyDescent="0.2">
      <c r="A1557" s="26"/>
    </row>
    <row r="1558" spans="1:1" x14ac:dyDescent="0.2">
      <c r="A1558" s="26"/>
    </row>
    <row r="1559" spans="1:1" x14ac:dyDescent="0.2">
      <c r="A1559" s="26"/>
    </row>
    <row r="1560" spans="1:1" x14ac:dyDescent="0.2">
      <c r="A1560" s="26"/>
    </row>
    <row r="1561" spans="1:1" x14ac:dyDescent="0.2">
      <c r="A1561" s="26"/>
    </row>
    <row r="1562" spans="1:1" x14ac:dyDescent="0.2">
      <c r="A1562" s="26"/>
    </row>
    <row r="1563" spans="1:1" x14ac:dyDescent="0.2">
      <c r="A1563" s="26"/>
    </row>
    <row r="1564" spans="1:1" x14ac:dyDescent="0.2">
      <c r="A1564" s="26"/>
    </row>
    <row r="1565" spans="1:1" x14ac:dyDescent="0.2">
      <c r="A1565" s="26"/>
    </row>
    <row r="1566" spans="1:1" x14ac:dyDescent="0.2">
      <c r="A1566" s="26"/>
    </row>
    <row r="1567" spans="1:1" x14ac:dyDescent="0.2">
      <c r="A1567" s="26"/>
    </row>
    <row r="1568" spans="1:1" x14ac:dyDescent="0.2">
      <c r="A1568" s="26"/>
    </row>
    <row r="1569" spans="1:1" x14ac:dyDescent="0.2">
      <c r="A1569" s="26"/>
    </row>
    <row r="1570" spans="1:1" x14ac:dyDescent="0.2">
      <c r="A1570" s="26"/>
    </row>
    <row r="1571" spans="1:1" x14ac:dyDescent="0.2">
      <c r="A1571" s="26"/>
    </row>
    <row r="1572" spans="1:1" x14ac:dyDescent="0.2">
      <c r="A1572" s="26"/>
    </row>
    <row r="1573" spans="1:1" x14ac:dyDescent="0.2">
      <c r="A1573" s="26"/>
    </row>
    <row r="1574" spans="1:1" x14ac:dyDescent="0.2">
      <c r="A1574" s="26"/>
    </row>
    <row r="1575" spans="1:1" x14ac:dyDescent="0.2">
      <c r="A1575" s="26"/>
    </row>
    <row r="1576" spans="1:1" x14ac:dyDescent="0.2">
      <c r="A1576" s="26"/>
    </row>
    <row r="1577" spans="1:1" x14ac:dyDescent="0.2">
      <c r="A1577" s="26"/>
    </row>
    <row r="1578" spans="1:1" x14ac:dyDescent="0.2">
      <c r="A1578" s="26"/>
    </row>
    <row r="1579" spans="1:1" x14ac:dyDescent="0.2">
      <c r="A1579" s="26"/>
    </row>
    <row r="1580" spans="1:1" x14ac:dyDescent="0.2">
      <c r="A1580" s="26"/>
    </row>
    <row r="1581" spans="1:1" x14ac:dyDescent="0.2">
      <c r="A1581" s="26"/>
    </row>
    <row r="1582" spans="1:1" x14ac:dyDescent="0.2">
      <c r="A1582" s="26"/>
    </row>
    <row r="1583" spans="1:1" x14ac:dyDescent="0.2">
      <c r="A1583" s="26"/>
    </row>
    <row r="1584" spans="1:1" x14ac:dyDescent="0.2">
      <c r="A1584" s="26"/>
    </row>
    <row r="1585" spans="1:1" x14ac:dyDescent="0.2">
      <c r="A1585" s="26"/>
    </row>
    <row r="1586" spans="1:1" x14ac:dyDescent="0.2">
      <c r="A1586" s="26"/>
    </row>
    <row r="1587" spans="1:1" x14ac:dyDescent="0.2">
      <c r="A1587" s="26"/>
    </row>
    <row r="1588" spans="1:1" x14ac:dyDescent="0.2">
      <c r="A1588" s="26"/>
    </row>
    <row r="1589" spans="1:1" x14ac:dyDescent="0.2">
      <c r="A1589" s="26"/>
    </row>
    <row r="1590" spans="1:1" x14ac:dyDescent="0.2">
      <c r="A1590" s="26"/>
    </row>
    <row r="1591" spans="1:1" x14ac:dyDescent="0.2">
      <c r="A1591" s="26"/>
    </row>
    <row r="1592" spans="1:1" x14ac:dyDescent="0.2">
      <c r="A1592" s="26"/>
    </row>
    <row r="1593" spans="1:1" x14ac:dyDescent="0.2">
      <c r="A1593" s="26"/>
    </row>
    <row r="1594" spans="1:1" x14ac:dyDescent="0.2">
      <c r="A1594" s="26"/>
    </row>
    <row r="1595" spans="1:1" x14ac:dyDescent="0.2">
      <c r="A1595" s="26"/>
    </row>
    <row r="1596" spans="1:1" x14ac:dyDescent="0.2">
      <c r="A1596" s="26"/>
    </row>
    <row r="1597" spans="1:1" x14ac:dyDescent="0.2">
      <c r="A1597" s="26"/>
    </row>
    <row r="1598" spans="1:1" x14ac:dyDescent="0.2">
      <c r="A1598" s="26"/>
    </row>
    <row r="1599" spans="1:1" x14ac:dyDescent="0.2">
      <c r="A1599" s="26"/>
    </row>
    <row r="1600" spans="1:1" x14ac:dyDescent="0.2">
      <c r="A1600" s="26"/>
    </row>
    <row r="1601" spans="1:1" x14ac:dyDescent="0.2">
      <c r="A1601" s="26"/>
    </row>
    <row r="1602" spans="1:1" x14ac:dyDescent="0.2">
      <c r="A1602" s="26"/>
    </row>
    <row r="1603" spans="1:1" x14ac:dyDescent="0.2">
      <c r="A1603" s="26"/>
    </row>
    <row r="1604" spans="1:1" x14ac:dyDescent="0.2">
      <c r="A1604" s="26"/>
    </row>
    <row r="1605" spans="1:1" x14ac:dyDescent="0.2">
      <c r="A1605" s="26"/>
    </row>
    <row r="1606" spans="1:1" x14ac:dyDescent="0.2">
      <c r="A1606" s="26"/>
    </row>
    <row r="1607" spans="1:1" x14ac:dyDescent="0.2">
      <c r="A1607" s="26"/>
    </row>
    <row r="1608" spans="1:1" x14ac:dyDescent="0.2">
      <c r="A1608" s="26"/>
    </row>
    <row r="1609" spans="1:1" x14ac:dyDescent="0.2">
      <c r="A1609" s="26"/>
    </row>
    <row r="1610" spans="1:1" x14ac:dyDescent="0.2">
      <c r="A1610" s="26"/>
    </row>
    <row r="1611" spans="1:1" x14ac:dyDescent="0.2">
      <c r="A1611" s="26"/>
    </row>
    <row r="1612" spans="1:1" x14ac:dyDescent="0.2">
      <c r="A1612" s="26"/>
    </row>
    <row r="1613" spans="1:1" x14ac:dyDescent="0.2">
      <c r="A1613" s="26"/>
    </row>
    <row r="1614" spans="1:1" x14ac:dyDescent="0.2">
      <c r="A1614" s="26"/>
    </row>
    <row r="1615" spans="1:1" x14ac:dyDescent="0.2">
      <c r="A1615" s="26"/>
    </row>
    <row r="1616" spans="1:1" x14ac:dyDescent="0.2">
      <c r="A1616" s="26"/>
    </row>
    <row r="1617" spans="1:1" x14ac:dyDescent="0.2">
      <c r="A1617" s="26"/>
    </row>
    <row r="1618" spans="1:1" x14ac:dyDescent="0.2">
      <c r="A1618" s="26"/>
    </row>
    <row r="1619" spans="1:1" x14ac:dyDescent="0.2">
      <c r="A1619" s="26"/>
    </row>
    <row r="1620" spans="1:1" x14ac:dyDescent="0.2">
      <c r="A1620" s="26"/>
    </row>
    <row r="1621" spans="1:1" x14ac:dyDescent="0.2">
      <c r="A1621" s="26"/>
    </row>
    <row r="1622" spans="1:1" x14ac:dyDescent="0.2">
      <c r="A1622" s="26"/>
    </row>
    <row r="1623" spans="1:1" x14ac:dyDescent="0.2">
      <c r="A1623" s="26"/>
    </row>
    <row r="1624" spans="1:1" x14ac:dyDescent="0.2">
      <c r="A1624" s="26"/>
    </row>
    <row r="1625" spans="1:1" x14ac:dyDescent="0.2">
      <c r="A1625" s="26"/>
    </row>
    <row r="1626" spans="1:1" x14ac:dyDescent="0.2">
      <c r="A1626" s="26"/>
    </row>
    <row r="1627" spans="1:1" x14ac:dyDescent="0.2">
      <c r="A1627" s="26"/>
    </row>
    <row r="1628" spans="1:1" x14ac:dyDescent="0.2">
      <c r="A1628" s="26"/>
    </row>
    <row r="1629" spans="1:1" x14ac:dyDescent="0.2">
      <c r="A1629" s="26"/>
    </row>
    <row r="1630" spans="1:1" x14ac:dyDescent="0.2">
      <c r="A1630" s="26"/>
    </row>
    <row r="1631" spans="1:1" x14ac:dyDescent="0.2">
      <c r="A1631" s="26"/>
    </row>
    <row r="1632" spans="1:1" x14ac:dyDescent="0.2">
      <c r="A1632" s="26"/>
    </row>
    <row r="1633" spans="1:1" x14ac:dyDescent="0.2">
      <c r="A1633" s="26"/>
    </row>
    <row r="1634" spans="1:1" x14ac:dyDescent="0.2">
      <c r="A1634" s="26"/>
    </row>
    <row r="1635" spans="1:1" x14ac:dyDescent="0.2">
      <c r="A1635" s="26"/>
    </row>
    <row r="1636" spans="1:1" x14ac:dyDescent="0.2">
      <c r="A1636" s="26"/>
    </row>
    <row r="1637" spans="1:1" x14ac:dyDescent="0.2">
      <c r="A1637" s="26"/>
    </row>
    <row r="1638" spans="1:1" x14ac:dyDescent="0.2">
      <c r="A1638" s="26"/>
    </row>
    <row r="1639" spans="1:1" x14ac:dyDescent="0.2">
      <c r="A1639" s="26"/>
    </row>
    <row r="1640" spans="1:1" x14ac:dyDescent="0.2">
      <c r="A1640" s="26"/>
    </row>
    <row r="1641" spans="1:1" x14ac:dyDescent="0.2">
      <c r="A1641" s="26"/>
    </row>
    <row r="1642" spans="1:1" x14ac:dyDescent="0.2">
      <c r="A1642" s="26"/>
    </row>
    <row r="1643" spans="1:1" x14ac:dyDescent="0.2">
      <c r="A1643" s="26"/>
    </row>
    <row r="1644" spans="1:1" x14ac:dyDescent="0.2">
      <c r="A1644" s="26"/>
    </row>
    <row r="1645" spans="1:1" x14ac:dyDescent="0.2">
      <c r="A1645" s="26"/>
    </row>
    <row r="1646" spans="1:1" x14ac:dyDescent="0.2">
      <c r="A1646" s="26"/>
    </row>
    <row r="1647" spans="1:1" x14ac:dyDescent="0.2">
      <c r="A1647" s="26"/>
    </row>
    <row r="1648" spans="1:1" x14ac:dyDescent="0.2">
      <c r="A1648" s="26"/>
    </row>
    <row r="1649" spans="1:1" x14ac:dyDescent="0.2">
      <c r="A1649" s="26"/>
    </row>
    <row r="1650" spans="1:1" x14ac:dyDescent="0.2">
      <c r="A1650" s="26"/>
    </row>
    <row r="1651" spans="1:1" x14ac:dyDescent="0.2">
      <c r="A1651" s="26"/>
    </row>
    <row r="1652" spans="1:1" x14ac:dyDescent="0.2">
      <c r="A1652" s="26"/>
    </row>
    <row r="1653" spans="1:1" x14ac:dyDescent="0.2">
      <c r="A1653" s="26"/>
    </row>
    <row r="1654" spans="1:1" x14ac:dyDescent="0.2">
      <c r="A1654" s="26"/>
    </row>
    <row r="1655" spans="1:1" x14ac:dyDescent="0.2">
      <c r="A1655" s="26"/>
    </row>
    <row r="1656" spans="1:1" x14ac:dyDescent="0.2">
      <c r="A1656" s="26"/>
    </row>
    <row r="1657" spans="1:1" x14ac:dyDescent="0.2">
      <c r="A1657" s="26"/>
    </row>
    <row r="1658" spans="1:1" x14ac:dyDescent="0.2">
      <c r="A1658" s="26"/>
    </row>
    <row r="1659" spans="1:1" x14ac:dyDescent="0.2">
      <c r="A1659" s="26"/>
    </row>
    <row r="1660" spans="1:1" x14ac:dyDescent="0.2">
      <c r="A1660" s="26"/>
    </row>
    <row r="1661" spans="1:1" x14ac:dyDescent="0.2">
      <c r="A1661" s="26"/>
    </row>
    <row r="1662" spans="1:1" x14ac:dyDescent="0.2">
      <c r="A1662" s="26"/>
    </row>
    <row r="1663" spans="1:1" x14ac:dyDescent="0.2">
      <c r="A1663" s="26"/>
    </row>
    <row r="1664" spans="1:1" x14ac:dyDescent="0.2">
      <c r="A1664" s="26"/>
    </row>
    <row r="1665" spans="1:1" x14ac:dyDescent="0.2">
      <c r="A1665" s="26"/>
    </row>
    <row r="1666" spans="1:1" x14ac:dyDescent="0.2">
      <c r="A1666" s="26"/>
    </row>
    <row r="1667" spans="1:1" x14ac:dyDescent="0.2">
      <c r="A1667" s="26"/>
    </row>
    <row r="1668" spans="1:1" x14ac:dyDescent="0.2">
      <c r="A1668" s="26"/>
    </row>
    <row r="1669" spans="1:1" x14ac:dyDescent="0.2">
      <c r="A1669" s="26"/>
    </row>
    <row r="1670" spans="1:1" x14ac:dyDescent="0.2">
      <c r="A1670" s="26"/>
    </row>
    <row r="1671" spans="1:1" x14ac:dyDescent="0.2">
      <c r="A1671" s="26"/>
    </row>
    <row r="1672" spans="1:1" x14ac:dyDescent="0.2">
      <c r="A1672" s="26"/>
    </row>
    <row r="1673" spans="1:1" x14ac:dyDescent="0.2">
      <c r="A1673" s="26"/>
    </row>
    <row r="1674" spans="1:1" x14ac:dyDescent="0.2">
      <c r="A1674" s="26"/>
    </row>
    <row r="1675" spans="1:1" x14ac:dyDescent="0.2">
      <c r="A1675" s="26"/>
    </row>
    <row r="1676" spans="1:1" x14ac:dyDescent="0.2">
      <c r="A1676" s="26"/>
    </row>
    <row r="1677" spans="1:1" x14ac:dyDescent="0.2">
      <c r="A1677" s="26"/>
    </row>
    <row r="1678" spans="1:1" x14ac:dyDescent="0.2">
      <c r="A1678" s="26"/>
    </row>
    <row r="1679" spans="1:1" x14ac:dyDescent="0.2">
      <c r="A1679" s="26"/>
    </row>
    <row r="1680" spans="1:1" x14ac:dyDescent="0.2">
      <c r="A1680" s="26"/>
    </row>
    <row r="1681" spans="1:1" x14ac:dyDescent="0.2">
      <c r="A1681" s="26"/>
    </row>
    <row r="1682" spans="1:1" x14ac:dyDescent="0.2">
      <c r="A1682" s="26"/>
    </row>
    <row r="1683" spans="1:1" x14ac:dyDescent="0.2">
      <c r="A1683" s="26"/>
    </row>
    <row r="1684" spans="1:1" x14ac:dyDescent="0.2">
      <c r="A1684" s="26"/>
    </row>
    <row r="1685" spans="1:1" x14ac:dyDescent="0.2">
      <c r="A1685" s="26"/>
    </row>
    <row r="1686" spans="1:1" x14ac:dyDescent="0.2">
      <c r="A1686" s="26"/>
    </row>
    <row r="1687" spans="1:1" x14ac:dyDescent="0.2">
      <c r="A1687" s="26"/>
    </row>
    <row r="1688" spans="1:1" x14ac:dyDescent="0.2">
      <c r="A1688" s="26"/>
    </row>
    <row r="1689" spans="1:1" x14ac:dyDescent="0.2">
      <c r="A1689" s="26"/>
    </row>
    <row r="1690" spans="1:1" x14ac:dyDescent="0.2">
      <c r="A1690" s="26"/>
    </row>
    <row r="1691" spans="1:1" x14ac:dyDescent="0.2">
      <c r="A1691" s="26"/>
    </row>
    <row r="1692" spans="1:1" x14ac:dyDescent="0.2">
      <c r="A1692" s="26"/>
    </row>
    <row r="1693" spans="1:1" x14ac:dyDescent="0.2">
      <c r="A1693" s="26"/>
    </row>
    <row r="1694" spans="1:1" x14ac:dyDescent="0.2">
      <c r="A1694" s="26"/>
    </row>
    <row r="1695" spans="1:1" x14ac:dyDescent="0.2">
      <c r="A1695" s="26"/>
    </row>
    <row r="1696" spans="1:1" x14ac:dyDescent="0.2">
      <c r="A1696" s="26"/>
    </row>
    <row r="1697" spans="1:1" x14ac:dyDescent="0.2">
      <c r="A1697" s="26"/>
    </row>
    <row r="1698" spans="1:1" x14ac:dyDescent="0.2">
      <c r="A1698" s="26"/>
    </row>
    <row r="1699" spans="1:1" x14ac:dyDescent="0.2">
      <c r="A1699" s="26"/>
    </row>
    <row r="1700" spans="1:1" x14ac:dyDescent="0.2">
      <c r="A1700" s="26"/>
    </row>
    <row r="1701" spans="1:1" x14ac:dyDescent="0.2">
      <c r="A1701" s="26"/>
    </row>
    <row r="1702" spans="1:1" x14ac:dyDescent="0.2">
      <c r="A1702" s="26"/>
    </row>
    <row r="1703" spans="1:1" x14ac:dyDescent="0.2">
      <c r="A1703" s="26"/>
    </row>
    <row r="1704" spans="1:1" x14ac:dyDescent="0.2">
      <c r="A1704" s="26"/>
    </row>
    <row r="1705" spans="1:1" x14ac:dyDescent="0.2">
      <c r="A1705" s="26"/>
    </row>
    <row r="1706" spans="1:1" x14ac:dyDescent="0.2">
      <c r="A1706" s="26"/>
    </row>
    <row r="1707" spans="1:1" x14ac:dyDescent="0.2">
      <c r="A1707" s="26"/>
    </row>
    <row r="1708" spans="1:1" x14ac:dyDescent="0.2">
      <c r="A1708" s="26"/>
    </row>
    <row r="1709" spans="1:1" x14ac:dyDescent="0.2">
      <c r="A1709" s="26"/>
    </row>
    <row r="1710" spans="1:1" x14ac:dyDescent="0.2">
      <c r="A1710" s="26"/>
    </row>
    <row r="1711" spans="1:1" x14ac:dyDescent="0.2">
      <c r="A1711" s="26"/>
    </row>
    <row r="1712" spans="1:1" x14ac:dyDescent="0.2">
      <c r="A1712" s="26"/>
    </row>
    <row r="1713" spans="1:1" x14ac:dyDescent="0.2">
      <c r="A1713" s="26"/>
    </row>
    <row r="1714" spans="1:1" x14ac:dyDescent="0.2">
      <c r="A1714" s="26"/>
    </row>
    <row r="1715" spans="1:1" x14ac:dyDescent="0.2">
      <c r="A1715" s="26"/>
    </row>
    <row r="1716" spans="1:1" x14ac:dyDescent="0.2">
      <c r="A1716" s="26"/>
    </row>
    <row r="1717" spans="1:1" x14ac:dyDescent="0.2">
      <c r="A1717" s="26"/>
    </row>
    <row r="1718" spans="1:1" x14ac:dyDescent="0.2">
      <c r="A1718" s="26"/>
    </row>
    <row r="1719" spans="1:1" x14ac:dyDescent="0.2">
      <c r="A1719" s="26"/>
    </row>
    <row r="1720" spans="1:1" x14ac:dyDescent="0.2">
      <c r="A1720" s="26"/>
    </row>
    <row r="1721" spans="1:1" x14ac:dyDescent="0.2">
      <c r="A1721" s="26"/>
    </row>
    <row r="1722" spans="1:1" x14ac:dyDescent="0.2">
      <c r="A1722" s="26"/>
    </row>
    <row r="1723" spans="1:1" x14ac:dyDescent="0.2">
      <c r="A1723" s="26"/>
    </row>
    <row r="1724" spans="1:1" x14ac:dyDescent="0.2">
      <c r="A1724" s="26"/>
    </row>
    <row r="1725" spans="1:1" x14ac:dyDescent="0.2">
      <c r="A1725" s="26"/>
    </row>
    <row r="1726" spans="1:1" x14ac:dyDescent="0.2">
      <c r="A1726" s="26"/>
    </row>
    <row r="1727" spans="1:1" x14ac:dyDescent="0.2">
      <c r="A1727" s="26"/>
    </row>
    <row r="1728" spans="1:1" x14ac:dyDescent="0.2">
      <c r="A1728" s="26"/>
    </row>
    <row r="1729" spans="1:1" x14ac:dyDescent="0.2">
      <c r="A1729" s="26"/>
    </row>
    <row r="1730" spans="1:1" x14ac:dyDescent="0.2">
      <c r="A1730" s="26"/>
    </row>
    <row r="1731" spans="1:1" x14ac:dyDescent="0.2">
      <c r="A1731" s="26"/>
    </row>
    <row r="1732" spans="1:1" x14ac:dyDescent="0.2">
      <c r="A1732" s="26"/>
    </row>
    <row r="1733" spans="1:1" x14ac:dyDescent="0.2">
      <c r="A1733" s="26"/>
    </row>
    <row r="1734" spans="1:1" x14ac:dyDescent="0.2">
      <c r="A1734" s="26"/>
    </row>
    <row r="1735" spans="1:1" x14ac:dyDescent="0.2">
      <c r="A1735" s="26"/>
    </row>
    <row r="1736" spans="1:1" x14ac:dyDescent="0.2">
      <c r="A1736" s="26"/>
    </row>
    <row r="1737" spans="1:1" x14ac:dyDescent="0.2">
      <c r="A1737" s="26"/>
    </row>
    <row r="1738" spans="1:1" x14ac:dyDescent="0.2">
      <c r="A1738" s="26"/>
    </row>
    <row r="1739" spans="1:1" x14ac:dyDescent="0.2">
      <c r="A1739" s="26"/>
    </row>
    <row r="1740" spans="1:1" x14ac:dyDescent="0.2">
      <c r="A1740" s="26"/>
    </row>
    <row r="1741" spans="1:1" x14ac:dyDescent="0.2">
      <c r="A1741" s="26"/>
    </row>
    <row r="1742" spans="1:1" x14ac:dyDescent="0.2">
      <c r="A1742" s="26"/>
    </row>
    <row r="1743" spans="1:1" x14ac:dyDescent="0.2">
      <c r="A1743" s="26"/>
    </row>
    <row r="1744" spans="1:1" x14ac:dyDescent="0.2">
      <c r="A1744" s="26"/>
    </row>
    <row r="1745" spans="1:1" x14ac:dyDescent="0.2">
      <c r="A1745" s="26"/>
    </row>
    <row r="1746" spans="1:1" x14ac:dyDescent="0.2">
      <c r="A1746" s="26"/>
    </row>
    <row r="1747" spans="1:1" x14ac:dyDescent="0.2">
      <c r="A1747" s="26"/>
    </row>
    <row r="1748" spans="1:1" x14ac:dyDescent="0.2">
      <c r="A1748" s="26"/>
    </row>
    <row r="1749" spans="1:1" x14ac:dyDescent="0.2">
      <c r="A1749" s="26"/>
    </row>
    <row r="1750" spans="1:1" x14ac:dyDescent="0.2">
      <c r="A1750" s="26"/>
    </row>
    <row r="1751" spans="1:1" x14ac:dyDescent="0.2">
      <c r="A1751" s="26"/>
    </row>
    <row r="1752" spans="1:1" x14ac:dyDescent="0.2">
      <c r="A1752" s="26"/>
    </row>
    <row r="1753" spans="1:1" x14ac:dyDescent="0.2">
      <c r="A1753" s="26"/>
    </row>
    <row r="1754" spans="1:1" x14ac:dyDescent="0.2">
      <c r="A1754" s="26"/>
    </row>
    <row r="1755" spans="1:1" x14ac:dyDescent="0.2">
      <c r="A1755" s="26"/>
    </row>
    <row r="1756" spans="1:1" x14ac:dyDescent="0.2">
      <c r="A1756" s="26"/>
    </row>
    <row r="1757" spans="1:1" x14ac:dyDescent="0.2">
      <c r="A1757" s="26"/>
    </row>
    <row r="1758" spans="1:1" x14ac:dyDescent="0.2">
      <c r="A1758" s="26"/>
    </row>
    <row r="1759" spans="1:1" x14ac:dyDescent="0.2">
      <c r="A1759" s="26"/>
    </row>
    <row r="1760" spans="1:1" x14ac:dyDescent="0.2">
      <c r="A1760" s="26"/>
    </row>
    <row r="1761" spans="1:1" x14ac:dyDescent="0.2">
      <c r="A1761" s="26"/>
    </row>
    <row r="1762" spans="1:1" x14ac:dyDescent="0.2">
      <c r="A1762" s="26"/>
    </row>
    <row r="1763" spans="1:1" x14ac:dyDescent="0.2">
      <c r="A1763" s="26"/>
    </row>
    <row r="1764" spans="1:1" x14ac:dyDescent="0.2">
      <c r="A1764" s="26"/>
    </row>
    <row r="1765" spans="1:1" x14ac:dyDescent="0.2">
      <c r="A1765" s="26"/>
    </row>
    <row r="1766" spans="1:1" x14ac:dyDescent="0.2">
      <c r="A1766" s="26"/>
    </row>
    <row r="1767" spans="1:1" x14ac:dyDescent="0.2">
      <c r="A1767" s="26"/>
    </row>
    <row r="1768" spans="1:1" x14ac:dyDescent="0.2">
      <c r="A1768" s="26"/>
    </row>
    <row r="1769" spans="1:1" x14ac:dyDescent="0.2">
      <c r="A1769" s="26"/>
    </row>
    <row r="1770" spans="1:1" x14ac:dyDescent="0.2">
      <c r="A1770" s="26"/>
    </row>
    <row r="1771" spans="1:1" x14ac:dyDescent="0.2">
      <c r="A1771" s="26"/>
    </row>
    <row r="1772" spans="1:1" x14ac:dyDescent="0.2">
      <c r="A1772" s="26"/>
    </row>
    <row r="1773" spans="1:1" x14ac:dyDescent="0.2">
      <c r="A1773" s="26"/>
    </row>
    <row r="1774" spans="1:1" x14ac:dyDescent="0.2">
      <c r="A1774" s="26"/>
    </row>
    <row r="1775" spans="1:1" x14ac:dyDescent="0.2">
      <c r="A1775" s="26"/>
    </row>
    <row r="1776" spans="1:1" x14ac:dyDescent="0.2">
      <c r="A1776" s="26"/>
    </row>
    <row r="1777" spans="1:1" x14ac:dyDescent="0.2">
      <c r="A1777" s="26"/>
    </row>
    <row r="1778" spans="1:1" x14ac:dyDescent="0.2">
      <c r="A1778" s="26"/>
    </row>
    <row r="1779" spans="1:1" x14ac:dyDescent="0.2">
      <c r="A1779" s="26"/>
    </row>
    <row r="1780" spans="1:1" x14ac:dyDescent="0.2">
      <c r="A1780" s="26"/>
    </row>
    <row r="1781" spans="1:1" x14ac:dyDescent="0.2">
      <c r="A1781" s="26"/>
    </row>
    <row r="1782" spans="1:1" x14ac:dyDescent="0.2">
      <c r="A1782" s="26"/>
    </row>
    <row r="1783" spans="1:1" x14ac:dyDescent="0.2">
      <c r="A1783" s="26"/>
    </row>
    <row r="1784" spans="1:1" x14ac:dyDescent="0.2">
      <c r="A1784" s="26"/>
    </row>
    <row r="1785" spans="1:1" x14ac:dyDescent="0.2">
      <c r="A1785" s="26"/>
    </row>
    <row r="1786" spans="1:1" x14ac:dyDescent="0.2">
      <c r="A1786" s="26"/>
    </row>
    <row r="1787" spans="1:1" x14ac:dyDescent="0.2">
      <c r="A1787" s="26"/>
    </row>
    <row r="1788" spans="1:1" x14ac:dyDescent="0.2">
      <c r="A1788" s="26"/>
    </row>
    <row r="1789" spans="1:1" x14ac:dyDescent="0.2">
      <c r="A1789" s="26"/>
    </row>
    <row r="1790" spans="1:1" x14ac:dyDescent="0.2">
      <c r="A1790" s="26"/>
    </row>
    <row r="1791" spans="1:1" x14ac:dyDescent="0.2">
      <c r="A1791" s="26"/>
    </row>
    <row r="1792" spans="1:1" x14ac:dyDescent="0.2">
      <c r="A1792" s="26"/>
    </row>
    <row r="1793" spans="1:1" x14ac:dyDescent="0.2">
      <c r="A1793" s="26"/>
    </row>
    <row r="1794" spans="1:1" x14ac:dyDescent="0.2">
      <c r="A1794" s="26"/>
    </row>
    <row r="1795" spans="1:1" x14ac:dyDescent="0.2">
      <c r="A1795" s="26"/>
    </row>
    <row r="1796" spans="1:1" x14ac:dyDescent="0.2">
      <c r="A1796" s="26"/>
    </row>
    <row r="1797" spans="1:1" x14ac:dyDescent="0.2">
      <c r="A1797" s="26"/>
    </row>
    <row r="1798" spans="1:1" x14ac:dyDescent="0.2">
      <c r="A1798" s="26"/>
    </row>
    <row r="1799" spans="1:1" x14ac:dyDescent="0.2">
      <c r="A1799" s="26"/>
    </row>
    <row r="1800" spans="1:1" x14ac:dyDescent="0.2">
      <c r="A1800" s="26"/>
    </row>
    <row r="1801" spans="1:1" x14ac:dyDescent="0.2">
      <c r="A1801" s="26"/>
    </row>
    <row r="1802" spans="1:1" x14ac:dyDescent="0.2">
      <c r="A1802" s="26"/>
    </row>
    <row r="1803" spans="1:1" x14ac:dyDescent="0.2">
      <c r="A1803" s="26"/>
    </row>
    <row r="1804" spans="1:1" x14ac:dyDescent="0.2">
      <c r="A1804" s="26"/>
    </row>
    <row r="1805" spans="1:1" x14ac:dyDescent="0.2">
      <c r="A1805" s="26"/>
    </row>
    <row r="1806" spans="1:1" x14ac:dyDescent="0.2">
      <c r="A1806" s="26"/>
    </row>
    <row r="1807" spans="1:1" x14ac:dyDescent="0.2">
      <c r="A1807" s="26"/>
    </row>
    <row r="1808" spans="1:1" x14ac:dyDescent="0.2">
      <c r="A1808" s="26"/>
    </row>
    <row r="1809" spans="1:1" x14ac:dyDescent="0.2">
      <c r="A1809" s="26"/>
    </row>
    <row r="1810" spans="1:1" x14ac:dyDescent="0.2">
      <c r="A1810" s="26"/>
    </row>
    <row r="1811" spans="1:1" x14ac:dyDescent="0.2">
      <c r="A1811" s="26"/>
    </row>
    <row r="1812" spans="1:1" x14ac:dyDescent="0.2">
      <c r="A1812" s="26"/>
    </row>
    <row r="1813" spans="1:1" x14ac:dyDescent="0.2">
      <c r="A1813" s="26"/>
    </row>
    <row r="1814" spans="1:1" x14ac:dyDescent="0.2">
      <c r="A1814" s="26"/>
    </row>
    <row r="1815" spans="1:1" x14ac:dyDescent="0.2">
      <c r="A1815" s="26"/>
    </row>
    <row r="1816" spans="1:1" x14ac:dyDescent="0.2">
      <c r="A1816" s="26"/>
    </row>
    <row r="1817" spans="1:1" x14ac:dyDescent="0.2">
      <c r="A1817" s="26"/>
    </row>
    <row r="1818" spans="1:1" x14ac:dyDescent="0.2">
      <c r="A1818" s="26"/>
    </row>
    <row r="1819" spans="1:1" x14ac:dyDescent="0.2">
      <c r="A1819" s="26"/>
    </row>
    <row r="1820" spans="1:1" x14ac:dyDescent="0.2">
      <c r="A1820" s="26"/>
    </row>
    <row r="1821" spans="1:1" x14ac:dyDescent="0.2">
      <c r="A1821" s="26"/>
    </row>
    <row r="1822" spans="1:1" x14ac:dyDescent="0.2">
      <c r="A1822" s="26"/>
    </row>
    <row r="1823" spans="1:1" x14ac:dyDescent="0.2">
      <c r="A1823" s="26"/>
    </row>
    <row r="1824" spans="1:1" x14ac:dyDescent="0.2">
      <c r="A1824" s="26"/>
    </row>
    <row r="1825" spans="1:1" x14ac:dyDescent="0.2">
      <c r="A1825" s="26"/>
    </row>
    <row r="1826" spans="1:1" x14ac:dyDescent="0.2">
      <c r="A1826" s="26"/>
    </row>
    <row r="1827" spans="1:1" x14ac:dyDescent="0.2">
      <c r="A1827" s="26"/>
    </row>
    <row r="1828" spans="1:1" x14ac:dyDescent="0.2">
      <c r="A1828" s="26"/>
    </row>
    <row r="1829" spans="1:1" x14ac:dyDescent="0.2">
      <c r="A1829" s="26"/>
    </row>
    <row r="1830" spans="1:1" x14ac:dyDescent="0.2">
      <c r="A1830" s="26"/>
    </row>
    <row r="1831" spans="1:1" x14ac:dyDescent="0.2">
      <c r="A1831" s="26"/>
    </row>
    <row r="1832" spans="1:1" x14ac:dyDescent="0.2">
      <c r="A1832" s="26"/>
    </row>
    <row r="1833" spans="1:1" x14ac:dyDescent="0.2">
      <c r="A1833" s="26"/>
    </row>
    <row r="1834" spans="1:1" x14ac:dyDescent="0.2">
      <c r="A1834" s="26"/>
    </row>
    <row r="1835" spans="1:1" x14ac:dyDescent="0.2">
      <c r="A1835" s="26"/>
    </row>
    <row r="1836" spans="1:1" x14ac:dyDescent="0.2">
      <c r="A1836" s="26"/>
    </row>
    <row r="1837" spans="1:1" x14ac:dyDescent="0.2">
      <c r="A1837" s="26"/>
    </row>
    <row r="1838" spans="1:1" x14ac:dyDescent="0.2">
      <c r="A1838" s="26"/>
    </row>
    <row r="1839" spans="1:1" x14ac:dyDescent="0.2">
      <c r="A1839" s="26"/>
    </row>
    <row r="1840" spans="1:1" x14ac:dyDescent="0.2">
      <c r="A1840" s="26"/>
    </row>
    <row r="1841" spans="1:1" x14ac:dyDescent="0.2">
      <c r="A1841" s="26"/>
    </row>
    <row r="1842" spans="1:1" x14ac:dyDescent="0.2">
      <c r="A1842" s="26"/>
    </row>
    <row r="1843" spans="1:1" x14ac:dyDescent="0.2">
      <c r="A1843" s="26"/>
    </row>
    <row r="1844" spans="1:1" x14ac:dyDescent="0.2">
      <c r="A1844" s="26"/>
    </row>
    <row r="1845" spans="1:1" x14ac:dyDescent="0.2">
      <c r="A1845" s="26"/>
    </row>
    <row r="1846" spans="1:1" x14ac:dyDescent="0.2">
      <c r="A1846" s="26"/>
    </row>
    <row r="1847" spans="1:1" x14ac:dyDescent="0.2">
      <c r="A1847" s="26"/>
    </row>
    <row r="1848" spans="1:1" x14ac:dyDescent="0.2">
      <c r="A1848" s="26"/>
    </row>
    <row r="1849" spans="1:1" x14ac:dyDescent="0.2">
      <c r="A1849" s="26"/>
    </row>
    <row r="1850" spans="1:1" x14ac:dyDescent="0.2">
      <c r="A1850" s="26"/>
    </row>
    <row r="1851" spans="1:1" x14ac:dyDescent="0.2">
      <c r="A1851" s="26"/>
    </row>
    <row r="1852" spans="1:1" x14ac:dyDescent="0.2">
      <c r="A1852" s="26"/>
    </row>
    <row r="1853" spans="1:1" x14ac:dyDescent="0.2">
      <c r="A1853" s="26"/>
    </row>
    <row r="1854" spans="1:1" x14ac:dyDescent="0.2">
      <c r="A1854" s="26"/>
    </row>
    <row r="1855" spans="1:1" x14ac:dyDescent="0.2">
      <c r="A1855" s="26"/>
    </row>
    <row r="1856" spans="1:1" x14ac:dyDescent="0.2">
      <c r="A1856" s="26"/>
    </row>
    <row r="1857" spans="1:1" x14ac:dyDescent="0.2">
      <c r="A1857" s="26"/>
    </row>
    <row r="1858" spans="1:1" x14ac:dyDescent="0.2">
      <c r="A1858" s="26"/>
    </row>
    <row r="1859" spans="1:1" x14ac:dyDescent="0.2">
      <c r="A1859" s="26"/>
    </row>
    <row r="1860" spans="1:1" x14ac:dyDescent="0.2">
      <c r="A1860" s="26"/>
    </row>
    <row r="1861" spans="1:1" x14ac:dyDescent="0.2">
      <c r="A1861" s="26"/>
    </row>
    <row r="1862" spans="1:1" x14ac:dyDescent="0.2">
      <c r="A1862" s="26"/>
    </row>
    <row r="1863" spans="1:1" x14ac:dyDescent="0.2">
      <c r="A1863" s="26"/>
    </row>
    <row r="1864" spans="1:1" x14ac:dyDescent="0.2">
      <c r="A1864" s="26"/>
    </row>
    <row r="1865" spans="1:1" x14ac:dyDescent="0.2">
      <c r="A1865" s="26"/>
    </row>
    <row r="1866" spans="1:1" x14ac:dyDescent="0.2">
      <c r="A1866" s="26"/>
    </row>
    <row r="1867" spans="1:1" x14ac:dyDescent="0.2">
      <c r="A1867" s="26"/>
    </row>
    <row r="1868" spans="1:1" x14ac:dyDescent="0.2">
      <c r="A1868" s="26"/>
    </row>
    <row r="1869" spans="1:1" x14ac:dyDescent="0.2">
      <c r="A1869" s="26"/>
    </row>
    <row r="1870" spans="1:1" x14ac:dyDescent="0.2">
      <c r="A1870" s="26"/>
    </row>
    <row r="1871" spans="1:1" x14ac:dyDescent="0.2">
      <c r="A1871" s="26"/>
    </row>
    <row r="1872" spans="1:1" x14ac:dyDescent="0.2">
      <c r="A1872" s="26"/>
    </row>
    <row r="1873" spans="1:1" x14ac:dyDescent="0.2">
      <c r="A1873" s="26"/>
    </row>
    <row r="1874" spans="1:1" x14ac:dyDescent="0.2">
      <c r="A1874" s="26"/>
    </row>
    <row r="1875" spans="1:1" x14ac:dyDescent="0.2">
      <c r="A1875" s="26"/>
    </row>
    <row r="1876" spans="1:1" x14ac:dyDescent="0.2">
      <c r="A1876" s="26"/>
    </row>
    <row r="1877" spans="1:1" x14ac:dyDescent="0.2">
      <c r="A1877" s="26"/>
    </row>
    <row r="1878" spans="1:1" x14ac:dyDescent="0.2">
      <c r="A1878" s="26"/>
    </row>
    <row r="1879" spans="1:1" x14ac:dyDescent="0.2">
      <c r="A1879" s="26"/>
    </row>
    <row r="1880" spans="1:1" x14ac:dyDescent="0.2">
      <c r="A1880" s="26"/>
    </row>
    <row r="1881" spans="1:1" x14ac:dyDescent="0.2">
      <c r="A1881" s="26"/>
    </row>
    <row r="1882" spans="1:1" x14ac:dyDescent="0.2">
      <c r="A1882" s="26"/>
    </row>
    <row r="1883" spans="1:1" x14ac:dyDescent="0.2">
      <c r="A1883" s="26"/>
    </row>
    <row r="1884" spans="1:1" x14ac:dyDescent="0.2">
      <c r="A1884" s="26"/>
    </row>
    <row r="1885" spans="1:1" x14ac:dyDescent="0.2">
      <c r="A1885" s="26"/>
    </row>
    <row r="1886" spans="1:1" x14ac:dyDescent="0.2">
      <c r="A1886" s="26"/>
    </row>
    <row r="1887" spans="1:1" x14ac:dyDescent="0.2">
      <c r="A1887" s="26"/>
    </row>
    <row r="1888" spans="1:1" x14ac:dyDescent="0.2">
      <c r="A1888" s="26"/>
    </row>
    <row r="1889" spans="1:1" x14ac:dyDescent="0.2">
      <c r="A1889" s="26"/>
    </row>
    <row r="1890" spans="1:1" x14ac:dyDescent="0.2">
      <c r="A1890" s="26"/>
    </row>
    <row r="1891" spans="1:1" x14ac:dyDescent="0.2">
      <c r="A1891" s="26"/>
    </row>
    <row r="1892" spans="1:1" x14ac:dyDescent="0.2">
      <c r="A1892" s="26"/>
    </row>
    <row r="1893" spans="1:1" x14ac:dyDescent="0.2">
      <c r="A1893" s="26"/>
    </row>
    <row r="1894" spans="1:1" x14ac:dyDescent="0.2">
      <c r="A1894" s="26"/>
    </row>
    <row r="1895" spans="1:1" x14ac:dyDescent="0.2">
      <c r="A1895" s="26"/>
    </row>
    <row r="1896" spans="1:1" x14ac:dyDescent="0.2">
      <c r="A1896" s="26"/>
    </row>
    <row r="1897" spans="1:1" x14ac:dyDescent="0.2">
      <c r="A1897" s="26"/>
    </row>
    <row r="1898" spans="1:1" x14ac:dyDescent="0.2">
      <c r="A1898" s="26"/>
    </row>
    <row r="1899" spans="1:1" x14ac:dyDescent="0.2">
      <c r="A1899" s="26"/>
    </row>
    <row r="1900" spans="1:1" x14ac:dyDescent="0.2">
      <c r="A1900" s="26"/>
    </row>
    <row r="1901" spans="1:1" x14ac:dyDescent="0.2">
      <c r="A1901" s="26"/>
    </row>
    <row r="1902" spans="1:1" x14ac:dyDescent="0.2">
      <c r="A1902" s="26"/>
    </row>
    <row r="1903" spans="1:1" x14ac:dyDescent="0.2">
      <c r="A1903" s="26"/>
    </row>
    <row r="1904" spans="1:1" x14ac:dyDescent="0.2">
      <c r="A1904" s="26"/>
    </row>
    <row r="1905" spans="1:1" x14ac:dyDescent="0.2">
      <c r="A1905" s="26"/>
    </row>
    <row r="1906" spans="1:1" x14ac:dyDescent="0.2">
      <c r="A1906" s="26"/>
    </row>
    <row r="1907" spans="1:1" x14ac:dyDescent="0.2">
      <c r="A1907" s="26"/>
    </row>
    <row r="1908" spans="1:1" x14ac:dyDescent="0.2">
      <c r="A1908" s="26"/>
    </row>
    <row r="1909" spans="1:1" x14ac:dyDescent="0.2">
      <c r="A1909" s="26"/>
    </row>
    <row r="1910" spans="1:1" x14ac:dyDescent="0.2">
      <c r="A1910" s="26"/>
    </row>
    <row r="1911" spans="1:1" x14ac:dyDescent="0.2">
      <c r="A1911" s="26"/>
    </row>
    <row r="1912" spans="1:1" x14ac:dyDescent="0.2">
      <c r="A1912" s="26"/>
    </row>
    <row r="1913" spans="1:1" x14ac:dyDescent="0.2">
      <c r="A1913" s="26"/>
    </row>
    <row r="1914" spans="1:1" x14ac:dyDescent="0.2">
      <c r="A1914" s="26"/>
    </row>
    <row r="1915" spans="1:1" x14ac:dyDescent="0.2">
      <c r="A1915" s="26"/>
    </row>
    <row r="1916" spans="1:1" x14ac:dyDescent="0.2">
      <c r="A1916" s="26"/>
    </row>
    <row r="1917" spans="1:1" x14ac:dyDescent="0.2">
      <c r="A1917" s="26"/>
    </row>
    <row r="1918" spans="1:1" x14ac:dyDescent="0.2">
      <c r="A1918" s="26"/>
    </row>
    <row r="1919" spans="1:1" x14ac:dyDescent="0.2">
      <c r="A1919" s="26"/>
    </row>
    <row r="1920" spans="1:1" x14ac:dyDescent="0.2">
      <c r="A1920" s="26"/>
    </row>
    <row r="1921" spans="1:1" x14ac:dyDescent="0.2">
      <c r="A1921" s="26"/>
    </row>
    <row r="1922" spans="1:1" x14ac:dyDescent="0.2">
      <c r="A1922" s="26"/>
    </row>
    <row r="1923" spans="1:1" x14ac:dyDescent="0.2">
      <c r="A1923" s="26"/>
    </row>
    <row r="1924" spans="1:1" x14ac:dyDescent="0.2">
      <c r="A1924" s="26"/>
    </row>
    <row r="1925" spans="1:1" x14ac:dyDescent="0.2">
      <c r="A1925" s="26"/>
    </row>
    <row r="1926" spans="1:1" x14ac:dyDescent="0.2">
      <c r="A1926" s="26"/>
    </row>
    <row r="1927" spans="1:1" x14ac:dyDescent="0.2">
      <c r="A1927" s="26"/>
    </row>
    <row r="1928" spans="1:1" x14ac:dyDescent="0.2">
      <c r="A1928" s="26"/>
    </row>
    <row r="1929" spans="1:1" x14ac:dyDescent="0.2">
      <c r="A1929" s="26"/>
    </row>
    <row r="1930" spans="1:1" x14ac:dyDescent="0.2">
      <c r="A1930" s="26"/>
    </row>
    <row r="1931" spans="1:1" x14ac:dyDescent="0.2">
      <c r="A1931" s="26"/>
    </row>
    <row r="1932" spans="1:1" x14ac:dyDescent="0.2">
      <c r="A1932" s="26"/>
    </row>
    <row r="1933" spans="1:1" x14ac:dyDescent="0.2">
      <c r="A1933" s="26"/>
    </row>
    <row r="1934" spans="1:1" x14ac:dyDescent="0.2">
      <c r="A1934" s="26"/>
    </row>
    <row r="1935" spans="1:1" x14ac:dyDescent="0.2">
      <c r="A1935" s="26"/>
    </row>
    <row r="1936" spans="1:1" x14ac:dyDescent="0.2">
      <c r="A1936" s="26"/>
    </row>
    <row r="1937" spans="1:1" x14ac:dyDescent="0.2">
      <c r="A1937" s="26"/>
    </row>
    <row r="1938" spans="1:1" x14ac:dyDescent="0.2">
      <c r="A1938" s="26"/>
    </row>
    <row r="1939" spans="1:1" x14ac:dyDescent="0.2">
      <c r="A1939" s="26"/>
    </row>
    <row r="1940" spans="1:1" x14ac:dyDescent="0.2">
      <c r="A1940" s="26"/>
    </row>
    <row r="1941" spans="1:1" x14ac:dyDescent="0.2">
      <c r="A1941" s="26"/>
    </row>
    <row r="1942" spans="1:1" x14ac:dyDescent="0.2">
      <c r="A1942" s="26"/>
    </row>
    <row r="1943" spans="1:1" x14ac:dyDescent="0.2">
      <c r="A1943" s="26"/>
    </row>
    <row r="1944" spans="1:1" x14ac:dyDescent="0.2">
      <c r="A1944" s="26"/>
    </row>
    <row r="1945" spans="1:1" x14ac:dyDescent="0.2">
      <c r="A1945" s="26"/>
    </row>
    <row r="1946" spans="1:1" x14ac:dyDescent="0.2">
      <c r="A1946" s="26"/>
    </row>
    <row r="1947" spans="1:1" x14ac:dyDescent="0.2">
      <c r="A1947" s="26"/>
    </row>
    <row r="1948" spans="1:1" x14ac:dyDescent="0.2">
      <c r="A1948" s="26"/>
    </row>
    <row r="1949" spans="1:1" x14ac:dyDescent="0.2">
      <c r="A1949" s="26"/>
    </row>
    <row r="1950" spans="1:1" x14ac:dyDescent="0.2">
      <c r="A1950" s="26"/>
    </row>
    <row r="1951" spans="1:1" x14ac:dyDescent="0.2">
      <c r="A1951" s="26"/>
    </row>
    <row r="1952" spans="1:1" x14ac:dyDescent="0.2">
      <c r="A1952" s="26"/>
    </row>
    <row r="1953" spans="1:1" x14ac:dyDescent="0.2">
      <c r="A1953" s="26"/>
    </row>
    <row r="1954" spans="1:1" x14ac:dyDescent="0.2">
      <c r="A1954" s="26"/>
    </row>
    <row r="1955" spans="1:1" x14ac:dyDescent="0.2">
      <c r="A1955" s="26"/>
    </row>
    <row r="1956" spans="1:1" x14ac:dyDescent="0.2">
      <c r="A1956" s="26"/>
    </row>
    <row r="1957" spans="1:1" x14ac:dyDescent="0.2">
      <c r="A1957" s="26"/>
    </row>
    <row r="1958" spans="1:1" x14ac:dyDescent="0.2">
      <c r="A1958" s="26"/>
    </row>
    <row r="1959" spans="1:1" x14ac:dyDescent="0.2">
      <c r="A1959" s="26"/>
    </row>
    <row r="1960" spans="1:1" x14ac:dyDescent="0.2">
      <c r="A1960" s="26"/>
    </row>
    <row r="1961" spans="1:1" x14ac:dyDescent="0.2">
      <c r="A1961" s="26"/>
    </row>
    <row r="1962" spans="1:1" x14ac:dyDescent="0.2">
      <c r="A1962" s="26"/>
    </row>
    <row r="1963" spans="1:1" x14ac:dyDescent="0.2">
      <c r="A1963" s="26"/>
    </row>
    <row r="1964" spans="1:1" x14ac:dyDescent="0.2">
      <c r="A1964" s="26"/>
    </row>
    <row r="1965" spans="1:1" x14ac:dyDescent="0.2">
      <c r="A1965" s="26"/>
    </row>
    <row r="1966" spans="1:1" x14ac:dyDescent="0.2">
      <c r="A1966" s="26"/>
    </row>
    <row r="1967" spans="1:1" x14ac:dyDescent="0.2">
      <c r="A1967" s="26"/>
    </row>
    <row r="1968" spans="1:1" x14ac:dyDescent="0.2">
      <c r="A1968" s="26"/>
    </row>
    <row r="1969" spans="1:1" x14ac:dyDescent="0.2">
      <c r="A1969" s="26"/>
    </row>
    <row r="1970" spans="1:1" x14ac:dyDescent="0.2">
      <c r="A1970" s="26"/>
    </row>
    <row r="1971" spans="1:1" x14ac:dyDescent="0.2">
      <c r="A1971" s="26"/>
    </row>
    <row r="1972" spans="1:1" x14ac:dyDescent="0.2">
      <c r="A1972" s="26"/>
    </row>
    <row r="1973" spans="1:1" x14ac:dyDescent="0.2">
      <c r="A1973" s="26"/>
    </row>
    <row r="1974" spans="1:1" x14ac:dyDescent="0.2">
      <c r="A1974" s="26"/>
    </row>
    <row r="1975" spans="1:1" x14ac:dyDescent="0.2">
      <c r="A1975" s="26"/>
    </row>
    <row r="1976" spans="1:1" x14ac:dyDescent="0.2">
      <c r="A1976" s="26"/>
    </row>
    <row r="1977" spans="1:1" x14ac:dyDescent="0.2">
      <c r="A1977" s="26"/>
    </row>
    <row r="1978" spans="1:1" x14ac:dyDescent="0.2">
      <c r="A1978" s="26"/>
    </row>
    <row r="1979" spans="1:1" x14ac:dyDescent="0.2">
      <c r="A1979" s="26"/>
    </row>
    <row r="1980" spans="1:1" x14ac:dyDescent="0.2">
      <c r="A1980" s="26"/>
    </row>
    <row r="1981" spans="1:1" x14ac:dyDescent="0.2">
      <c r="A1981" s="26"/>
    </row>
    <row r="1982" spans="1:1" x14ac:dyDescent="0.2">
      <c r="A1982" s="26"/>
    </row>
    <row r="1983" spans="1:1" x14ac:dyDescent="0.2">
      <c r="A1983" s="26"/>
    </row>
    <row r="1984" spans="1:1" x14ac:dyDescent="0.2">
      <c r="A1984" s="26"/>
    </row>
    <row r="1985" spans="1:1" x14ac:dyDescent="0.2">
      <c r="A1985" s="26"/>
    </row>
    <row r="1986" spans="1:1" x14ac:dyDescent="0.2">
      <c r="A1986" s="26"/>
    </row>
    <row r="1987" spans="1:1" x14ac:dyDescent="0.2">
      <c r="A1987" s="26"/>
    </row>
    <row r="1988" spans="1:1" x14ac:dyDescent="0.2">
      <c r="A1988" s="26"/>
    </row>
    <row r="1989" spans="1:1" x14ac:dyDescent="0.2">
      <c r="A1989" s="26"/>
    </row>
    <row r="1990" spans="1:1" x14ac:dyDescent="0.2">
      <c r="A1990" s="26"/>
    </row>
    <row r="1991" spans="1:1" x14ac:dyDescent="0.2">
      <c r="A1991" s="26"/>
    </row>
    <row r="1992" spans="1:1" x14ac:dyDescent="0.2">
      <c r="A1992" s="26"/>
    </row>
    <row r="1993" spans="1:1" x14ac:dyDescent="0.2">
      <c r="A1993" s="26"/>
    </row>
    <row r="1994" spans="1:1" x14ac:dyDescent="0.2">
      <c r="A1994" s="26"/>
    </row>
    <row r="1995" spans="1:1" x14ac:dyDescent="0.2">
      <c r="A1995" s="26"/>
    </row>
    <row r="1996" spans="1:1" x14ac:dyDescent="0.2">
      <c r="A1996" s="26"/>
    </row>
    <row r="1997" spans="1:1" x14ac:dyDescent="0.2">
      <c r="A1997" s="26"/>
    </row>
    <row r="1998" spans="1:1" x14ac:dyDescent="0.2">
      <c r="A1998" s="26"/>
    </row>
    <row r="1999" spans="1:1" x14ac:dyDescent="0.2">
      <c r="A1999" s="26"/>
    </row>
    <row r="2000" spans="1:1" x14ac:dyDescent="0.2">
      <c r="A2000" s="26"/>
    </row>
    <row r="2001" spans="1:1" x14ac:dyDescent="0.2">
      <c r="A2001" s="26"/>
    </row>
    <row r="2002" spans="1:1" x14ac:dyDescent="0.2">
      <c r="A2002" s="26"/>
    </row>
    <row r="2003" spans="1:1" x14ac:dyDescent="0.2">
      <c r="A2003" s="26"/>
    </row>
    <row r="2004" spans="1:1" x14ac:dyDescent="0.2">
      <c r="A2004" s="26"/>
    </row>
    <row r="2005" spans="1:1" x14ac:dyDescent="0.2">
      <c r="A2005" s="26"/>
    </row>
    <row r="2006" spans="1:1" x14ac:dyDescent="0.2">
      <c r="A2006" s="26"/>
    </row>
    <row r="2007" spans="1:1" x14ac:dyDescent="0.2">
      <c r="A2007" s="26"/>
    </row>
    <row r="2008" spans="1:1" x14ac:dyDescent="0.2">
      <c r="A2008" s="26"/>
    </row>
    <row r="2009" spans="1:1" x14ac:dyDescent="0.2">
      <c r="A2009" s="26"/>
    </row>
    <row r="2010" spans="1:1" x14ac:dyDescent="0.2">
      <c r="A2010" s="26"/>
    </row>
    <row r="2011" spans="1:1" x14ac:dyDescent="0.2">
      <c r="A2011" s="26"/>
    </row>
    <row r="2012" spans="1:1" x14ac:dyDescent="0.2">
      <c r="A2012" s="26"/>
    </row>
    <row r="2013" spans="1:1" x14ac:dyDescent="0.2">
      <c r="A2013" s="26"/>
    </row>
    <row r="2014" spans="1:1" x14ac:dyDescent="0.2">
      <c r="A2014" s="26"/>
    </row>
    <row r="2015" spans="1:1" x14ac:dyDescent="0.2">
      <c r="A2015" s="26"/>
    </row>
    <row r="2016" spans="1:1" x14ac:dyDescent="0.2">
      <c r="A2016" s="26"/>
    </row>
    <row r="2017" spans="1:1" x14ac:dyDescent="0.2">
      <c r="A2017" s="26"/>
    </row>
    <row r="2018" spans="1:1" x14ac:dyDescent="0.2">
      <c r="A2018" s="26"/>
    </row>
    <row r="2019" spans="1:1" x14ac:dyDescent="0.2">
      <c r="A2019" s="26"/>
    </row>
    <row r="2020" spans="1:1" x14ac:dyDescent="0.2">
      <c r="A2020" s="26"/>
    </row>
    <row r="2021" spans="1:1" x14ac:dyDescent="0.2">
      <c r="A2021" s="26"/>
    </row>
    <row r="2022" spans="1:1" x14ac:dyDescent="0.2">
      <c r="A2022" s="26"/>
    </row>
    <row r="2023" spans="1:1" x14ac:dyDescent="0.2">
      <c r="A2023" s="26"/>
    </row>
    <row r="2024" spans="1:1" x14ac:dyDescent="0.2">
      <c r="A2024" s="26"/>
    </row>
    <row r="2025" spans="1:1" x14ac:dyDescent="0.2">
      <c r="A2025" s="26"/>
    </row>
    <row r="2026" spans="1:1" x14ac:dyDescent="0.2">
      <c r="A2026" s="26"/>
    </row>
    <row r="2027" spans="1:1" x14ac:dyDescent="0.2">
      <c r="A2027" s="26"/>
    </row>
    <row r="2028" spans="1:1" x14ac:dyDescent="0.2">
      <c r="A2028" s="26"/>
    </row>
    <row r="2029" spans="1:1" x14ac:dyDescent="0.2">
      <c r="A2029" s="26"/>
    </row>
    <row r="2030" spans="1:1" x14ac:dyDescent="0.2">
      <c r="A2030" s="26"/>
    </row>
    <row r="2031" spans="1:1" x14ac:dyDescent="0.2">
      <c r="A2031" s="26"/>
    </row>
    <row r="2032" spans="1:1" x14ac:dyDescent="0.2">
      <c r="A2032" s="26"/>
    </row>
    <row r="2033" spans="1:1" x14ac:dyDescent="0.2">
      <c r="A2033" s="26"/>
    </row>
    <row r="2034" spans="1:1" x14ac:dyDescent="0.2">
      <c r="A2034" s="26"/>
    </row>
    <row r="2035" spans="1:1" x14ac:dyDescent="0.2">
      <c r="A2035" s="26"/>
    </row>
    <row r="2036" spans="1:1" x14ac:dyDescent="0.2">
      <c r="A2036" s="26"/>
    </row>
    <row r="2037" spans="1:1" x14ac:dyDescent="0.2">
      <c r="A2037" s="26"/>
    </row>
    <row r="2038" spans="1:1" x14ac:dyDescent="0.2">
      <c r="A2038" s="26"/>
    </row>
    <row r="2039" spans="1:1" x14ac:dyDescent="0.2">
      <c r="A2039" s="26"/>
    </row>
    <row r="2040" spans="1:1" x14ac:dyDescent="0.2">
      <c r="A2040" s="26"/>
    </row>
    <row r="2041" spans="1:1" x14ac:dyDescent="0.2">
      <c r="A2041" s="26"/>
    </row>
    <row r="2042" spans="1:1" x14ac:dyDescent="0.2">
      <c r="A2042" s="26"/>
    </row>
    <row r="2043" spans="1:1" x14ac:dyDescent="0.2">
      <c r="A2043" s="26"/>
    </row>
    <row r="2044" spans="1:1" x14ac:dyDescent="0.2">
      <c r="A2044" s="26"/>
    </row>
    <row r="2045" spans="1:1" x14ac:dyDescent="0.2">
      <c r="A2045" s="26"/>
    </row>
    <row r="2046" spans="1:1" x14ac:dyDescent="0.2">
      <c r="A2046" s="26"/>
    </row>
    <row r="2047" spans="1:1" x14ac:dyDescent="0.2">
      <c r="A2047" s="26"/>
    </row>
    <row r="2048" spans="1:1" x14ac:dyDescent="0.2">
      <c r="A2048" s="26"/>
    </row>
    <row r="2049" spans="1:1" x14ac:dyDescent="0.2">
      <c r="A2049" s="26"/>
    </row>
    <row r="2050" spans="1:1" x14ac:dyDescent="0.2">
      <c r="A2050" s="26"/>
    </row>
    <row r="2051" spans="1:1" x14ac:dyDescent="0.2">
      <c r="A2051" s="26"/>
    </row>
    <row r="2052" spans="1:1" x14ac:dyDescent="0.2">
      <c r="A2052" s="26"/>
    </row>
    <row r="2053" spans="1:1" x14ac:dyDescent="0.2">
      <c r="A2053" s="26"/>
    </row>
    <row r="2054" spans="1:1" x14ac:dyDescent="0.2">
      <c r="A2054" s="26"/>
    </row>
    <row r="2055" spans="1:1" x14ac:dyDescent="0.2">
      <c r="A2055" s="26"/>
    </row>
    <row r="2056" spans="1:1" x14ac:dyDescent="0.2">
      <c r="A2056" s="26"/>
    </row>
    <row r="2057" spans="1:1" x14ac:dyDescent="0.2">
      <c r="A2057" s="26"/>
    </row>
    <row r="2058" spans="1:1" x14ac:dyDescent="0.2">
      <c r="A2058" s="26"/>
    </row>
    <row r="2059" spans="1:1" x14ac:dyDescent="0.2">
      <c r="A2059" s="26"/>
    </row>
    <row r="2060" spans="1:1" x14ac:dyDescent="0.2">
      <c r="A2060" s="26"/>
    </row>
    <row r="2061" spans="1:1" x14ac:dyDescent="0.2">
      <c r="A2061" s="26"/>
    </row>
    <row r="2062" spans="1:1" x14ac:dyDescent="0.2">
      <c r="A2062" s="26"/>
    </row>
    <row r="2063" spans="1:1" x14ac:dyDescent="0.2">
      <c r="A2063" s="26"/>
    </row>
    <row r="2064" spans="1:1" x14ac:dyDescent="0.2">
      <c r="A2064" s="26"/>
    </row>
    <row r="2065" spans="1:1" x14ac:dyDescent="0.2">
      <c r="A2065" s="26"/>
    </row>
    <row r="2066" spans="1:1" x14ac:dyDescent="0.2">
      <c r="A2066" s="26"/>
    </row>
    <row r="2067" spans="1:1" x14ac:dyDescent="0.2">
      <c r="A2067" s="26"/>
    </row>
    <row r="2068" spans="1:1" x14ac:dyDescent="0.2">
      <c r="A2068" s="26"/>
    </row>
    <row r="2069" spans="1:1" x14ac:dyDescent="0.2">
      <c r="A2069" s="26"/>
    </row>
    <row r="2070" spans="1:1" x14ac:dyDescent="0.2">
      <c r="A2070" s="26"/>
    </row>
    <row r="2071" spans="1:1" x14ac:dyDescent="0.2">
      <c r="A2071" s="26"/>
    </row>
    <row r="2072" spans="1:1" x14ac:dyDescent="0.2">
      <c r="A2072" s="26"/>
    </row>
    <row r="2073" spans="1:1" x14ac:dyDescent="0.2">
      <c r="A2073" s="26"/>
    </row>
    <row r="2074" spans="1:1" x14ac:dyDescent="0.2">
      <c r="A2074" s="26"/>
    </row>
    <row r="2075" spans="1:1" x14ac:dyDescent="0.2">
      <c r="A2075" s="26"/>
    </row>
    <row r="2076" spans="1:1" x14ac:dyDescent="0.2">
      <c r="A2076" s="26"/>
    </row>
    <row r="2077" spans="1:1" x14ac:dyDescent="0.2">
      <c r="A2077" s="26"/>
    </row>
    <row r="2078" spans="1:1" x14ac:dyDescent="0.2">
      <c r="A2078" s="26"/>
    </row>
    <row r="2079" spans="1:1" x14ac:dyDescent="0.2">
      <c r="A2079" s="26"/>
    </row>
    <row r="2080" spans="1:1" x14ac:dyDescent="0.2">
      <c r="A2080" s="26"/>
    </row>
    <row r="2081" spans="1:1" x14ac:dyDescent="0.2">
      <c r="A2081" s="26"/>
    </row>
    <row r="2082" spans="1:1" x14ac:dyDescent="0.2">
      <c r="A2082" s="26"/>
    </row>
    <row r="2083" spans="1:1" x14ac:dyDescent="0.2">
      <c r="A2083" s="26"/>
    </row>
    <row r="2084" spans="1:1" x14ac:dyDescent="0.2">
      <c r="A2084" s="26"/>
    </row>
    <row r="2085" spans="1:1" x14ac:dyDescent="0.2">
      <c r="A2085" s="26"/>
    </row>
    <row r="2086" spans="1:1" x14ac:dyDescent="0.2">
      <c r="A2086" s="26"/>
    </row>
    <row r="2087" spans="1:1" x14ac:dyDescent="0.2">
      <c r="A2087" s="26"/>
    </row>
    <row r="2088" spans="1:1" x14ac:dyDescent="0.2">
      <c r="A2088" s="26"/>
    </row>
    <row r="2089" spans="1:1" x14ac:dyDescent="0.2">
      <c r="A2089" s="26"/>
    </row>
    <row r="2090" spans="1:1" x14ac:dyDescent="0.2">
      <c r="A2090" s="26"/>
    </row>
    <row r="2091" spans="1:1" x14ac:dyDescent="0.2">
      <c r="A2091" s="26"/>
    </row>
    <row r="2092" spans="1:1" x14ac:dyDescent="0.2">
      <c r="A2092" s="26"/>
    </row>
    <row r="2093" spans="1:1" x14ac:dyDescent="0.2">
      <c r="A2093" s="26"/>
    </row>
    <row r="2094" spans="1:1" x14ac:dyDescent="0.2">
      <c r="A2094" s="26"/>
    </row>
    <row r="2095" spans="1:1" x14ac:dyDescent="0.2">
      <c r="A2095" s="26"/>
    </row>
    <row r="2096" spans="1:1" x14ac:dyDescent="0.2">
      <c r="A2096" s="26"/>
    </row>
    <row r="2097" spans="1:1" x14ac:dyDescent="0.2">
      <c r="A2097" s="26"/>
    </row>
    <row r="2098" spans="1:1" x14ac:dyDescent="0.2">
      <c r="A2098" s="26"/>
    </row>
    <row r="2099" spans="1:1" x14ac:dyDescent="0.2">
      <c r="A2099" s="26"/>
    </row>
    <row r="2100" spans="1:1" x14ac:dyDescent="0.2">
      <c r="A2100" s="26"/>
    </row>
    <row r="2101" spans="1:1" x14ac:dyDescent="0.2">
      <c r="A2101" s="26"/>
    </row>
    <row r="2102" spans="1:1" x14ac:dyDescent="0.2">
      <c r="A2102" s="26"/>
    </row>
    <row r="2103" spans="1:1" x14ac:dyDescent="0.2">
      <c r="A2103" s="26"/>
    </row>
    <row r="2104" spans="1:1" x14ac:dyDescent="0.2">
      <c r="A2104" s="26"/>
    </row>
    <row r="2105" spans="1:1" x14ac:dyDescent="0.2">
      <c r="A2105" s="26"/>
    </row>
    <row r="2106" spans="1:1" x14ac:dyDescent="0.2">
      <c r="A2106" s="26"/>
    </row>
    <row r="2107" spans="1:1" x14ac:dyDescent="0.2">
      <c r="A2107" s="26"/>
    </row>
    <row r="2108" spans="1:1" x14ac:dyDescent="0.2">
      <c r="A2108" s="26"/>
    </row>
    <row r="2109" spans="1:1" x14ac:dyDescent="0.2">
      <c r="A2109" s="26"/>
    </row>
    <row r="2110" spans="1:1" x14ac:dyDescent="0.2">
      <c r="A2110" s="26"/>
    </row>
    <row r="2111" spans="1:1" x14ac:dyDescent="0.2">
      <c r="A2111" s="26"/>
    </row>
    <row r="2112" spans="1:1" x14ac:dyDescent="0.2">
      <c r="A2112" s="26"/>
    </row>
    <row r="2113" spans="1:1" x14ac:dyDescent="0.2">
      <c r="A2113" s="26"/>
    </row>
    <row r="2114" spans="1:1" x14ac:dyDescent="0.2">
      <c r="A2114" s="26"/>
    </row>
    <row r="2115" spans="1:1" x14ac:dyDescent="0.2">
      <c r="A2115" s="26"/>
    </row>
    <row r="2116" spans="1:1" x14ac:dyDescent="0.2">
      <c r="A2116" s="26"/>
    </row>
    <row r="2117" spans="1:1" x14ac:dyDescent="0.2">
      <c r="A2117" s="26"/>
    </row>
    <row r="2118" spans="1:1" x14ac:dyDescent="0.2">
      <c r="A2118" s="26"/>
    </row>
    <row r="2119" spans="1:1" x14ac:dyDescent="0.2">
      <c r="A2119" s="26"/>
    </row>
    <row r="2120" spans="1:1" x14ac:dyDescent="0.2">
      <c r="A2120" s="26"/>
    </row>
    <row r="2121" spans="1:1" x14ac:dyDescent="0.2">
      <c r="A2121" s="26"/>
    </row>
    <row r="2122" spans="1:1" x14ac:dyDescent="0.2">
      <c r="A2122" s="26"/>
    </row>
    <row r="2123" spans="1:1" x14ac:dyDescent="0.2">
      <c r="A2123" s="26"/>
    </row>
    <row r="2124" spans="1:1" x14ac:dyDescent="0.2">
      <c r="A2124" s="26"/>
    </row>
    <row r="2125" spans="1:1" x14ac:dyDescent="0.2">
      <c r="A2125" s="26"/>
    </row>
    <row r="2126" spans="1:1" x14ac:dyDescent="0.2">
      <c r="A2126" s="26"/>
    </row>
    <row r="2127" spans="1:1" x14ac:dyDescent="0.2">
      <c r="A2127" s="26"/>
    </row>
    <row r="2128" spans="1:1" x14ac:dyDescent="0.2">
      <c r="A2128" s="26"/>
    </row>
    <row r="2129" spans="1:1" x14ac:dyDescent="0.2">
      <c r="A2129" s="26"/>
    </row>
    <row r="2130" spans="1:1" x14ac:dyDescent="0.2">
      <c r="A2130" s="26"/>
    </row>
    <row r="2131" spans="1:1" x14ac:dyDescent="0.2">
      <c r="A2131" s="26"/>
    </row>
    <row r="2132" spans="1:1" x14ac:dyDescent="0.2">
      <c r="A2132" s="26"/>
    </row>
    <row r="2133" spans="1:1" x14ac:dyDescent="0.2">
      <c r="A2133" s="26"/>
    </row>
    <row r="2134" spans="1:1" x14ac:dyDescent="0.2">
      <c r="A2134" s="26"/>
    </row>
    <row r="2135" spans="1:1" x14ac:dyDescent="0.2">
      <c r="A2135" s="26"/>
    </row>
    <row r="2136" spans="1:1" x14ac:dyDescent="0.2">
      <c r="A2136" s="26"/>
    </row>
    <row r="2137" spans="1:1" x14ac:dyDescent="0.2">
      <c r="A2137" s="26"/>
    </row>
    <row r="2138" spans="1:1" x14ac:dyDescent="0.2">
      <c r="A2138" s="26"/>
    </row>
    <row r="2139" spans="1:1" x14ac:dyDescent="0.2">
      <c r="A2139" s="26"/>
    </row>
    <row r="2140" spans="1:1" x14ac:dyDescent="0.2">
      <c r="A2140" s="26"/>
    </row>
    <row r="2141" spans="1:1" x14ac:dyDescent="0.2">
      <c r="A2141" s="26"/>
    </row>
    <row r="2142" spans="1:1" x14ac:dyDescent="0.2">
      <c r="A2142" s="26"/>
    </row>
    <row r="2143" spans="1:1" x14ac:dyDescent="0.2">
      <c r="A2143" s="26"/>
    </row>
    <row r="2144" spans="1:1" x14ac:dyDescent="0.2">
      <c r="A2144" s="26"/>
    </row>
    <row r="2145" spans="1:1" x14ac:dyDescent="0.2">
      <c r="A2145" s="26"/>
    </row>
    <row r="2146" spans="1:1" x14ac:dyDescent="0.2">
      <c r="A2146" s="26"/>
    </row>
    <row r="2147" spans="1:1" x14ac:dyDescent="0.2">
      <c r="A2147" s="26"/>
    </row>
    <row r="2148" spans="1:1" x14ac:dyDescent="0.2">
      <c r="A2148" s="26"/>
    </row>
    <row r="2149" spans="1:1" x14ac:dyDescent="0.2">
      <c r="A2149" s="26"/>
    </row>
    <row r="2150" spans="1:1" x14ac:dyDescent="0.2">
      <c r="A2150" s="26"/>
    </row>
    <row r="2151" spans="1:1" x14ac:dyDescent="0.2">
      <c r="A2151" s="26"/>
    </row>
    <row r="2152" spans="1:1" x14ac:dyDescent="0.2">
      <c r="A2152" s="26"/>
    </row>
    <row r="2153" spans="1:1" x14ac:dyDescent="0.2">
      <c r="A2153" s="26"/>
    </row>
    <row r="2154" spans="1:1" x14ac:dyDescent="0.2">
      <c r="A2154" s="26"/>
    </row>
    <row r="2155" spans="1:1" x14ac:dyDescent="0.2">
      <c r="A2155" s="26"/>
    </row>
    <row r="2156" spans="1:1" x14ac:dyDescent="0.2">
      <c r="A2156" s="26"/>
    </row>
    <row r="2157" spans="1:1" x14ac:dyDescent="0.2">
      <c r="A2157" s="26"/>
    </row>
    <row r="2158" spans="1:1" x14ac:dyDescent="0.2">
      <c r="A2158" s="26"/>
    </row>
    <row r="2159" spans="1:1" x14ac:dyDescent="0.2">
      <c r="A2159" s="26"/>
    </row>
    <row r="2160" spans="1:1" x14ac:dyDescent="0.2">
      <c r="A2160" s="26"/>
    </row>
    <row r="2161" spans="1:1" x14ac:dyDescent="0.2">
      <c r="A2161" s="26"/>
    </row>
    <row r="2162" spans="1:1" x14ac:dyDescent="0.2">
      <c r="A2162" s="26"/>
    </row>
    <row r="2163" spans="1:1" x14ac:dyDescent="0.2">
      <c r="A2163" s="26"/>
    </row>
    <row r="2164" spans="1:1" x14ac:dyDescent="0.2">
      <c r="A2164" s="26"/>
    </row>
    <row r="2165" spans="1:1" x14ac:dyDescent="0.2">
      <c r="A2165" s="26"/>
    </row>
    <row r="2166" spans="1:1" x14ac:dyDescent="0.2">
      <c r="A2166" s="26"/>
    </row>
    <row r="2167" spans="1:1" x14ac:dyDescent="0.2">
      <c r="A2167" s="26"/>
    </row>
    <row r="2168" spans="1:1" x14ac:dyDescent="0.2">
      <c r="A2168" s="26"/>
    </row>
    <row r="2169" spans="1:1" x14ac:dyDescent="0.2">
      <c r="A2169" s="26"/>
    </row>
    <row r="2170" spans="1:1" x14ac:dyDescent="0.2">
      <c r="A2170" s="26"/>
    </row>
    <row r="2171" spans="1:1" x14ac:dyDescent="0.2">
      <c r="A2171" s="26"/>
    </row>
    <row r="2172" spans="1:1" x14ac:dyDescent="0.2">
      <c r="A2172" s="26"/>
    </row>
    <row r="2173" spans="1:1" x14ac:dyDescent="0.2">
      <c r="A2173" s="26"/>
    </row>
    <row r="2174" spans="1:1" x14ac:dyDescent="0.2">
      <c r="A2174" s="26"/>
    </row>
    <row r="2175" spans="1:1" x14ac:dyDescent="0.2">
      <c r="A2175" s="26"/>
    </row>
    <row r="2176" spans="1:1" x14ac:dyDescent="0.2">
      <c r="A2176" s="26"/>
    </row>
    <row r="2177" spans="1:1" x14ac:dyDescent="0.2">
      <c r="A2177" s="26"/>
    </row>
    <row r="2178" spans="1:1" x14ac:dyDescent="0.2">
      <c r="A2178" s="26"/>
    </row>
    <row r="2179" spans="1:1" x14ac:dyDescent="0.2">
      <c r="A2179" s="26"/>
    </row>
    <row r="2180" spans="1:1" x14ac:dyDescent="0.2">
      <c r="A2180" s="26"/>
    </row>
    <row r="2181" spans="1:1" x14ac:dyDescent="0.2">
      <c r="A2181" s="26"/>
    </row>
    <row r="2182" spans="1:1" x14ac:dyDescent="0.2">
      <c r="A2182" s="26"/>
    </row>
    <row r="2183" spans="1:1" x14ac:dyDescent="0.2">
      <c r="A2183" s="26"/>
    </row>
    <row r="2184" spans="1:1" x14ac:dyDescent="0.2">
      <c r="A2184" s="26"/>
    </row>
    <row r="2185" spans="1:1" x14ac:dyDescent="0.2">
      <c r="A2185" s="26"/>
    </row>
    <row r="2186" spans="1:1" x14ac:dyDescent="0.2">
      <c r="A2186" s="26"/>
    </row>
    <row r="2187" spans="1:1" x14ac:dyDescent="0.2">
      <c r="A2187" s="26"/>
    </row>
    <row r="2188" spans="1:1" x14ac:dyDescent="0.2">
      <c r="A2188" s="26"/>
    </row>
    <row r="2189" spans="1:1" x14ac:dyDescent="0.2">
      <c r="A2189" s="26"/>
    </row>
    <row r="2190" spans="1:1" x14ac:dyDescent="0.2">
      <c r="A2190" s="26"/>
    </row>
    <row r="2191" spans="1:1" x14ac:dyDescent="0.2">
      <c r="A2191" s="26"/>
    </row>
    <row r="2192" spans="1:1" x14ac:dyDescent="0.2">
      <c r="A2192" s="26"/>
    </row>
    <row r="2193" spans="1:1" x14ac:dyDescent="0.2">
      <c r="A2193" s="26"/>
    </row>
    <row r="2194" spans="1:1" x14ac:dyDescent="0.2">
      <c r="A2194" s="26"/>
    </row>
    <row r="2195" spans="1:1" x14ac:dyDescent="0.2">
      <c r="A2195" s="26"/>
    </row>
    <row r="2196" spans="1:1" x14ac:dyDescent="0.2">
      <c r="A2196" s="26"/>
    </row>
    <row r="2197" spans="1:1" x14ac:dyDescent="0.2">
      <c r="A2197" s="26"/>
    </row>
    <row r="2198" spans="1:1" x14ac:dyDescent="0.2">
      <c r="A2198" s="26"/>
    </row>
    <row r="2199" spans="1:1" x14ac:dyDescent="0.2">
      <c r="A2199" s="26"/>
    </row>
    <row r="2200" spans="1:1" x14ac:dyDescent="0.2">
      <c r="A2200" s="26"/>
    </row>
    <row r="2201" spans="1:1" x14ac:dyDescent="0.2">
      <c r="A2201" s="26"/>
    </row>
    <row r="2202" spans="1:1" x14ac:dyDescent="0.2">
      <c r="A2202" s="26"/>
    </row>
    <row r="2203" spans="1:1" x14ac:dyDescent="0.2">
      <c r="A2203" s="26"/>
    </row>
    <row r="2204" spans="1:1" x14ac:dyDescent="0.2">
      <c r="A2204" s="26"/>
    </row>
    <row r="2205" spans="1:1" x14ac:dyDescent="0.2">
      <c r="A2205" s="26"/>
    </row>
    <row r="2206" spans="1:1" x14ac:dyDescent="0.2">
      <c r="A2206" s="26"/>
    </row>
    <row r="2207" spans="1:1" x14ac:dyDescent="0.2">
      <c r="A2207" s="26"/>
    </row>
    <row r="2208" spans="1:1" x14ac:dyDescent="0.2">
      <c r="A2208" s="26"/>
    </row>
    <row r="2209" spans="1:1" x14ac:dyDescent="0.2">
      <c r="A2209" s="26"/>
    </row>
    <row r="2210" spans="1:1" x14ac:dyDescent="0.2">
      <c r="A2210" s="26"/>
    </row>
    <row r="2211" spans="1:1" x14ac:dyDescent="0.2">
      <c r="A2211" s="26"/>
    </row>
    <row r="2212" spans="1:1" x14ac:dyDescent="0.2">
      <c r="A2212" s="26"/>
    </row>
    <row r="2213" spans="1:1" x14ac:dyDescent="0.2">
      <c r="A2213" s="26"/>
    </row>
    <row r="2214" spans="1:1" x14ac:dyDescent="0.2">
      <c r="A2214" s="26"/>
    </row>
    <row r="2215" spans="1:1" x14ac:dyDescent="0.2">
      <c r="A2215" s="26"/>
    </row>
    <row r="2216" spans="1:1" x14ac:dyDescent="0.2">
      <c r="A2216" s="26"/>
    </row>
    <row r="2217" spans="1:1" x14ac:dyDescent="0.2">
      <c r="A2217" s="26"/>
    </row>
    <row r="2218" spans="1:1" x14ac:dyDescent="0.2">
      <c r="A2218" s="26"/>
    </row>
    <row r="2219" spans="1:1" x14ac:dyDescent="0.2">
      <c r="A2219" s="26"/>
    </row>
    <row r="2220" spans="1:1" x14ac:dyDescent="0.2">
      <c r="A2220" s="26"/>
    </row>
    <row r="2221" spans="1:1" x14ac:dyDescent="0.2">
      <c r="A2221" s="26"/>
    </row>
    <row r="2222" spans="1:1" x14ac:dyDescent="0.2">
      <c r="A2222" s="26"/>
    </row>
    <row r="2223" spans="1:1" x14ac:dyDescent="0.2">
      <c r="A2223" s="26"/>
    </row>
    <row r="2224" spans="1:1" x14ac:dyDescent="0.2">
      <c r="A2224" s="26"/>
    </row>
    <row r="2225" spans="1:1" x14ac:dyDescent="0.2">
      <c r="A2225" s="26"/>
    </row>
    <row r="2226" spans="1:1" x14ac:dyDescent="0.2">
      <c r="A2226" s="26"/>
    </row>
    <row r="2227" spans="1:1" x14ac:dyDescent="0.2">
      <c r="A2227" s="26"/>
    </row>
    <row r="2228" spans="1:1" x14ac:dyDescent="0.2">
      <c r="A2228" s="26"/>
    </row>
    <row r="2229" spans="1:1" x14ac:dyDescent="0.2">
      <c r="A2229" s="26"/>
    </row>
    <row r="2230" spans="1:1" x14ac:dyDescent="0.2">
      <c r="A2230" s="26"/>
    </row>
    <row r="2231" spans="1:1" x14ac:dyDescent="0.2">
      <c r="A2231" s="26"/>
    </row>
    <row r="2232" spans="1:1" x14ac:dyDescent="0.2">
      <c r="A2232" s="26"/>
    </row>
    <row r="2233" spans="1:1" x14ac:dyDescent="0.2">
      <c r="A2233" s="26"/>
    </row>
    <row r="2234" spans="1:1" x14ac:dyDescent="0.2">
      <c r="A2234" s="26"/>
    </row>
    <row r="2235" spans="1:1" x14ac:dyDescent="0.2">
      <c r="A2235" s="26"/>
    </row>
    <row r="2236" spans="1:1" x14ac:dyDescent="0.2">
      <c r="A2236" s="26"/>
    </row>
    <row r="2237" spans="1:1" x14ac:dyDescent="0.2">
      <c r="A2237" s="26"/>
    </row>
    <row r="2238" spans="1:1" x14ac:dyDescent="0.2">
      <c r="A2238" s="26"/>
    </row>
    <row r="2239" spans="1:1" x14ac:dyDescent="0.2">
      <c r="A2239" s="26"/>
    </row>
    <row r="2240" spans="1:1" x14ac:dyDescent="0.2">
      <c r="A2240" s="26"/>
    </row>
    <row r="2241" spans="1:1" x14ac:dyDescent="0.2">
      <c r="A2241" s="26"/>
    </row>
    <row r="2242" spans="1:1" x14ac:dyDescent="0.2">
      <c r="A2242" s="26"/>
    </row>
    <row r="2243" spans="1:1" x14ac:dyDescent="0.2">
      <c r="A2243" s="26"/>
    </row>
    <row r="2244" spans="1:1" x14ac:dyDescent="0.2">
      <c r="A2244" s="26"/>
    </row>
    <row r="2245" spans="1:1" x14ac:dyDescent="0.2">
      <c r="A2245" s="26"/>
    </row>
    <row r="2246" spans="1:1" x14ac:dyDescent="0.2">
      <c r="A2246" s="26"/>
    </row>
    <row r="2247" spans="1:1" x14ac:dyDescent="0.2">
      <c r="A2247" s="26"/>
    </row>
    <row r="2248" spans="1:1" x14ac:dyDescent="0.2">
      <c r="A2248" s="26"/>
    </row>
    <row r="2249" spans="1:1" x14ac:dyDescent="0.2">
      <c r="A2249" s="26"/>
    </row>
    <row r="2250" spans="1:1" x14ac:dyDescent="0.2">
      <c r="A2250" s="26"/>
    </row>
    <row r="2251" spans="1:1" x14ac:dyDescent="0.2">
      <c r="A2251" s="26"/>
    </row>
    <row r="2252" spans="1:1" x14ac:dyDescent="0.2">
      <c r="A2252" s="26"/>
    </row>
    <row r="2253" spans="1:1" x14ac:dyDescent="0.2">
      <c r="A2253" s="26"/>
    </row>
    <row r="2254" spans="1:1" x14ac:dyDescent="0.2">
      <c r="A2254" s="26"/>
    </row>
    <row r="2255" spans="1:1" x14ac:dyDescent="0.2">
      <c r="A2255" s="26"/>
    </row>
    <row r="2256" spans="1:1" x14ac:dyDescent="0.2">
      <c r="A2256" s="26"/>
    </row>
    <row r="2257" spans="1:1" x14ac:dyDescent="0.2">
      <c r="A2257" s="26"/>
    </row>
    <row r="2258" spans="1:1" x14ac:dyDescent="0.2">
      <c r="A2258" s="26"/>
    </row>
    <row r="2259" spans="1:1" x14ac:dyDescent="0.2">
      <c r="A2259" s="26"/>
    </row>
    <row r="2260" spans="1:1" x14ac:dyDescent="0.2">
      <c r="A2260" s="26"/>
    </row>
    <row r="2261" spans="1:1" x14ac:dyDescent="0.2">
      <c r="A2261" s="26"/>
    </row>
    <row r="2262" spans="1:1" x14ac:dyDescent="0.2">
      <c r="A2262" s="26"/>
    </row>
    <row r="2263" spans="1:1" x14ac:dyDescent="0.2">
      <c r="A2263" s="26"/>
    </row>
    <row r="2264" spans="1:1" x14ac:dyDescent="0.2">
      <c r="A2264" s="26"/>
    </row>
    <row r="2265" spans="1:1" x14ac:dyDescent="0.2">
      <c r="A2265" s="26"/>
    </row>
    <row r="2266" spans="1:1" x14ac:dyDescent="0.2">
      <c r="A2266" s="26"/>
    </row>
    <row r="2267" spans="1:1" x14ac:dyDescent="0.2">
      <c r="A2267" s="26"/>
    </row>
    <row r="2268" spans="1:1" x14ac:dyDescent="0.2">
      <c r="A2268" s="26"/>
    </row>
    <row r="2269" spans="1:1" x14ac:dyDescent="0.2">
      <c r="A2269" s="26"/>
    </row>
    <row r="2270" spans="1:1" x14ac:dyDescent="0.2">
      <c r="A2270" s="26"/>
    </row>
    <row r="2271" spans="1:1" x14ac:dyDescent="0.2">
      <c r="A2271" s="26"/>
    </row>
    <row r="2272" spans="1:1" x14ac:dyDescent="0.2">
      <c r="A2272" s="26"/>
    </row>
    <row r="2273" spans="1:1" x14ac:dyDescent="0.2">
      <c r="A2273" s="26"/>
    </row>
    <row r="2274" spans="1:1" x14ac:dyDescent="0.2">
      <c r="A2274" s="26"/>
    </row>
    <row r="2275" spans="1:1" x14ac:dyDescent="0.2">
      <c r="A2275" s="26"/>
    </row>
    <row r="2276" spans="1:1" x14ac:dyDescent="0.2">
      <c r="A2276" s="26"/>
    </row>
    <row r="2277" spans="1:1" x14ac:dyDescent="0.2">
      <c r="A2277" s="26"/>
    </row>
    <row r="2278" spans="1:1" x14ac:dyDescent="0.2">
      <c r="A2278" s="26"/>
    </row>
    <row r="2279" spans="1:1" x14ac:dyDescent="0.2">
      <c r="A2279" s="26"/>
    </row>
    <row r="2280" spans="1:1" x14ac:dyDescent="0.2">
      <c r="A2280" s="26"/>
    </row>
    <row r="2281" spans="1:1" x14ac:dyDescent="0.2">
      <c r="A2281" s="26"/>
    </row>
    <row r="2282" spans="1:1" x14ac:dyDescent="0.2">
      <c r="A2282" s="26"/>
    </row>
    <row r="2283" spans="1:1" x14ac:dyDescent="0.2">
      <c r="A2283" s="26"/>
    </row>
    <row r="2284" spans="1:1" x14ac:dyDescent="0.2">
      <c r="A2284" s="26"/>
    </row>
    <row r="2285" spans="1:1" x14ac:dyDescent="0.2">
      <c r="A2285" s="26"/>
    </row>
    <row r="2286" spans="1:1" x14ac:dyDescent="0.2">
      <c r="A2286" s="26"/>
    </row>
    <row r="2287" spans="1:1" x14ac:dyDescent="0.2">
      <c r="A2287" s="26"/>
    </row>
    <row r="2288" spans="1:1" x14ac:dyDescent="0.2">
      <c r="A2288" s="26"/>
    </row>
    <row r="2289" spans="1:1" x14ac:dyDescent="0.2">
      <c r="A2289" s="26"/>
    </row>
    <row r="2290" spans="1:1" x14ac:dyDescent="0.2">
      <c r="A2290" s="26"/>
    </row>
    <row r="2291" spans="1:1" x14ac:dyDescent="0.2">
      <c r="A2291" s="26"/>
    </row>
    <row r="2292" spans="1:1" x14ac:dyDescent="0.2">
      <c r="A2292" s="26"/>
    </row>
    <row r="2293" spans="1:1" x14ac:dyDescent="0.2">
      <c r="A2293" s="26"/>
    </row>
    <row r="2294" spans="1:1" x14ac:dyDescent="0.2">
      <c r="A2294" s="26"/>
    </row>
    <row r="2295" spans="1:1" x14ac:dyDescent="0.2">
      <c r="A2295" s="26"/>
    </row>
    <row r="2296" spans="1:1" x14ac:dyDescent="0.2">
      <c r="A2296" s="26"/>
    </row>
    <row r="2297" spans="1:1" x14ac:dyDescent="0.2">
      <c r="A2297" s="26"/>
    </row>
    <row r="2298" spans="1:1" x14ac:dyDescent="0.2">
      <c r="A2298" s="26"/>
    </row>
    <row r="2299" spans="1:1" x14ac:dyDescent="0.2">
      <c r="A2299" s="26"/>
    </row>
    <row r="2300" spans="1:1" x14ac:dyDescent="0.2">
      <c r="A2300" s="26"/>
    </row>
    <row r="2301" spans="1:1" x14ac:dyDescent="0.2">
      <c r="A2301" s="26"/>
    </row>
    <row r="2302" spans="1:1" x14ac:dyDescent="0.2">
      <c r="A2302" s="26"/>
    </row>
    <row r="2303" spans="1:1" x14ac:dyDescent="0.2">
      <c r="A2303" s="26"/>
    </row>
    <row r="2304" spans="1:1" x14ac:dyDescent="0.2">
      <c r="A2304" s="26"/>
    </row>
    <row r="2305" spans="1:1" x14ac:dyDescent="0.2">
      <c r="A2305" s="26"/>
    </row>
    <row r="2306" spans="1:1" x14ac:dyDescent="0.2">
      <c r="A2306" s="26"/>
    </row>
    <row r="2307" spans="1:1" x14ac:dyDescent="0.2">
      <c r="A2307" s="26"/>
    </row>
    <row r="2308" spans="1:1" x14ac:dyDescent="0.2">
      <c r="A2308" s="26"/>
    </row>
    <row r="2309" spans="1:1" x14ac:dyDescent="0.2">
      <c r="A2309" s="26"/>
    </row>
    <row r="2310" spans="1:1" x14ac:dyDescent="0.2">
      <c r="A2310" s="26"/>
    </row>
    <row r="2311" spans="1:1" x14ac:dyDescent="0.2">
      <c r="A2311" s="26"/>
    </row>
    <row r="2312" spans="1:1" x14ac:dyDescent="0.2">
      <c r="A2312" s="26"/>
    </row>
    <row r="2313" spans="1:1" x14ac:dyDescent="0.2">
      <c r="A2313" s="26"/>
    </row>
    <row r="2314" spans="1:1" x14ac:dyDescent="0.2">
      <c r="A2314" s="26"/>
    </row>
    <row r="2315" spans="1:1" x14ac:dyDescent="0.2">
      <c r="A2315" s="26"/>
    </row>
    <row r="2316" spans="1:1" x14ac:dyDescent="0.2">
      <c r="A2316" s="26"/>
    </row>
    <row r="2317" spans="1:1" x14ac:dyDescent="0.2">
      <c r="A2317" s="26"/>
    </row>
    <row r="2318" spans="1:1" x14ac:dyDescent="0.2">
      <c r="A2318" s="26"/>
    </row>
    <row r="2319" spans="1:1" x14ac:dyDescent="0.2">
      <c r="A2319" s="26"/>
    </row>
    <row r="2320" spans="1:1" x14ac:dyDescent="0.2">
      <c r="A2320" s="26"/>
    </row>
    <row r="2321" spans="1:1" x14ac:dyDescent="0.2">
      <c r="A2321" s="26"/>
    </row>
    <row r="2322" spans="1:1" x14ac:dyDescent="0.2">
      <c r="A2322" s="26"/>
    </row>
    <row r="2323" spans="1:1" x14ac:dyDescent="0.2">
      <c r="A2323" s="26"/>
    </row>
    <row r="2324" spans="1:1" x14ac:dyDescent="0.2">
      <c r="A2324" s="26"/>
    </row>
    <row r="2325" spans="1:1" x14ac:dyDescent="0.2">
      <c r="A2325" s="26"/>
    </row>
    <row r="2326" spans="1:1" x14ac:dyDescent="0.2">
      <c r="A2326" s="26"/>
    </row>
    <row r="2327" spans="1:1" x14ac:dyDescent="0.2">
      <c r="A2327" s="26"/>
    </row>
    <row r="2328" spans="1:1" x14ac:dyDescent="0.2">
      <c r="A2328" s="26"/>
    </row>
    <row r="2329" spans="1:1" x14ac:dyDescent="0.2">
      <c r="A2329" s="26"/>
    </row>
    <row r="2330" spans="1:1" x14ac:dyDescent="0.2">
      <c r="A2330" s="26"/>
    </row>
    <row r="2331" spans="1:1" x14ac:dyDescent="0.2">
      <c r="A2331" s="26"/>
    </row>
    <row r="2332" spans="1:1" x14ac:dyDescent="0.2">
      <c r="A2332" s="26"/>
    </row>
    <row r="2333" spans="1:1" x14ac:dyDescent="0.2">
      <c r="A2333" s="26"/>
    </row>
    <row r="2334" spans="1:1" x14ac:dyDescent="0.2">
      <c r="A2334" s="26"/>
    </row>
    <row r="2335" spans="1:1" x14ac:dyDescent="0.2">
      <c r="A2335" s="26"/>
    </row>
    <row r="2336" spans="1:1" x14ac:dyDescent="0.2">
      <c r="A2336" s="26"/>
    </row>
    <row r="2337" spans="1:1" x14ac:dyDescent="0.2">
      <c r="A2337" s="26"/>
    </row>
    <row r="2338" spans="1:1" x14ac:dyDescent="0.2">
      <c r="A2338" s="26"/>
    </row>
    <row r="2339" spans="1:1" x14ac:dyDescent="0.2">
      <c r="A2339" s="26"/>
    </row>
    <row r="2340" spans="1:1" x14ac:dyDescent="0.2">
      <c r="A2340" s="26"/>
    </row>
    <row r="2341" spans="1:1" x14ac:dyDescent="0.2">
      <c r="A2341" s="26"/>
    </row>
    <row r="2342" spans="1:1" x14ac:dyDescent="0.2">
      <c r="A2342" s="26"/>
    </row>
    <row r="2343" spans="1:1" x14ac:dyDescent="0.2">
      <c r="A2343" s="26"/>
    </row>
    <row r="2344" spans="1:1" x14ac:dyDescent="0.2">
      <c r="A2344" s="26"/>
    </row>
    <row r="2345" spans="1:1" x14ac:dyDescent="0.2">
      <c r="A2345" s="26"/>
    </row>
    <row r="2346" spans="1:1" x14ac:dyDescent="0.2">
      <c r="A2346" s="26"/>
    </row>
    <row r="2347" spans="1:1" x14ac:dyDescent="0.2">
      <c r="A2347" s="26"/>
    </row>
    <row r="2348" spans="1:1" x14ac:dyDescent="0.2">
      <c r="A2348" s="26"/>
    </row>
    <row r="2349" spans="1:1" x14ac:dyDescent="0.2">
      <c r="A2349" s="26"/>
    </row>
    <row r="2350" spans="1:1" x14ac:dyDescent="0.2">
      <c r="A2350" s="26"/>
    </row>
    <row r="2351" spans="1:1" x14ac:dyDescent="0.2">
      <c r="A2351" s="26"/>
    </row>
    <row r="2352" spans="1:1" x14ac:dyDescent="0.2">
      <c r="A2352" s="26"/>
    </row>
    <row r="2353" spans="1:1" x14ac:dyDescent="0.2">
      <c r="A2353" s="26"/>
    </row>
    <row r="2354" spans="1:1" x14ac:dyDescent="0.2">
      <c r="A2354" s="26"/>
    </row>
    <row r="2355" spans="1:1" x14ac:dyDescent="0.2">
      <c r="A2355" s="26"/>
    </row>
    <row r="2356" spans="1:1" x14ac:dyDescent="0.2">
      <c r="A2356" s="26"/>
    </row>
    <row r="2357" spans="1:1" x14ac:dyDescent="0.2">
      <c r="A2357" s="26"/>
    </row>
    <row r="2358" spans="1:1" x14ac:dyDescent="0.2">
      <c r="A2358" s="26"/>
    </row>
    <row r="2359" spans="1:1" x14ac:dyDescent="0.2">
      <c r="A2359" s="26"/>
    </row>
    <row r="2360" spans="1:1" x14ac:dyDescent="0.2">
      <c r="A2360" s="26"/>
    </row>
    <row r="2361" spans="1:1" x14ac:dyDescent="0.2">
      <c r="A2361" s="26"/>
    </row>
    <row r="2362" spans="1:1" x14ac:dyDescent="0.2">
      <c r="A2362" s="26"/>
    </row>
    <row r="2363" spans="1:1" x14ac:dyDescent="0.2">
      <c r="A2363" s="26"/>
    </row>
    <row r="2364" spans="1:1" x14ac:dyDescent="0.2">
      <c r="A2364" s="26"/>
    </row>
    <row r="2365" spans="1:1" x14ac:dyDescent="0.2">
      <c r="A2365" s="26"/>
    </row>
    <row r="2366" spans="1:1" x14ac:dyDescent="0.2">
      <c r="A2366" s="26"/>
    </row>
    <row r="2367" spans="1:1" x14ac:dyDescent="0.2">
      <c r="A2367" s="26"/>
    </row>
    <row r="2368" spans="1:1" x14ac:dyDescent="0.2">
      <c r="A2368" s="26"/>
    </row>
    <row r="2369" spans="1:1" x14ac:dyDescent="0.2">
      <c r="A2369" s="26"/>
    </row>
    <row r="2370" spans="1:1" x14ac:dyDescent="0.2">
      <c r="A2370" s="26"/>
    </row>
    <row r="2371" spans="1:1" x14ac:dyDescent="0.2">
      <c r="A2371" s="26"/>
    </row>
    <row r="2372" spans="1:1" x14ac:dyDescent="0.2">
      <c r="A2372" s="26"/>
    </row>
    <row r="2373" spans="1:1" x14ac:dyDescent="0.2">
      <c r="A2373" s="26"/>
    </row>
    <row r="2374" spans="1:1" x14ac:dyDescent="0.2">
      <c r="A2374" s="26"/>
    </row>
    <row r="2375" spans="1:1" x14ac:dyDescent="0.2">
      <c r="A2375" s="26"/>
    </row>
    <row r="2376" spans="1:1" x14ac:dyDescent="0.2">
      <c r="A2376" s="26"/>
    </row>
    <row r="2377" spans="1:1" x14ac:dyDescent="0.2">
      <c r="A2377" s="26"/>
    </row>
    <row r="2378" spans="1:1" x14ac:dyDescent="0.2">
      <c r="A2378" s="26"/>
    </row>
    <row r="2379" spans="1:1" x14ac:dyDescent="0.2">
      <c r="A2379" s="26"/>
    </row>
    <row r="2380" spans="1:1" x14ac:dyDescent="0.2">
      <c r="A2380" s="26"/>
    </row>
    <row r="2381" spans="1:1" x14ac:dyDescent="0.2">
      <c r="A2381" s="26"/>
    </row>
    <row r="2382" spans="1:1" x14ac:dyDescent="0.2">
      <c r="A2382" s="26"/>
    </row>
    <row r="2383" spans="1:1" x14ac:dyDescent="0.2">
      <c r="A2383" s="26"/>
    </row>
    <row r="2384" spans="1:1" x14ac:dyDescent="0.2">
      <c r="A2384" s="26"/>
    </row>
    <row r="2385" spans="1:1" x14ac:dyDescent="0.2">
      <c r="A2385" s="26"/>
    </row>
    <row r="2386" spans="1:1" x14ac:dyDescent="0.2">
      <c r="A2386" s="26"/>
    </row>
    <row r="2387" spans="1:1" x14ac:dyDescent="0.2">
      <c r="A2387" s="26"/>
    </row>
    <row r="2388" spans="1:1" x14ac:dyDescent="0.2">
      <c r="A2388" s="26"/>
    </row>
    <row r="2389" spans="1:1" x14ac:dyDescent="0.2">
      <c r="A2389" s="26"/>
    </row>
    <row r="2390" spans="1:1" x14ac:dyDescent="0.2">
      <c r="A2390" s="26"/>
    </row>
    <row r="2391" spans="1:1" x14ac:dyDescent="0.2">
      <c r="A2391" s="26"/>
    </row>
    <row r="2392" spans="1:1" x14ac:dyDescent="0.2">
      <c r="A2392" s="26"/>
    </row>
    <row r="2393" spans="1:1" x14ac:dyDescent="0.2">
      <c r="A2393" s="26"/>
    </row>
    <row r="2394" spans="1:1" x14ac:dyDescent="0.2">
      <c r="A2394" s="26"/>
    </row>
    <row r="2395" spans="1:1" x14ac:dyDescent="0.2">
      <c r="A2395" s="26"/>
    </row>
    <row r="2396" spans="1:1" x14ac:dyDescent="0.2">
      <c r="A2396" s="26"/>
    </row>
    <row r="2397" spans="1:1" x14ac:dyDescent="0.2">
      <c r="A2397" s="26"/>
    </row>
    <row r="2398" spans="1:1" x14ac:dyDescent="0.2">
      <c r="A2398" s="26"/>
    </row>
    <row r="2399" spans="1:1" x14ac:dyDescent="0.2">
      <c r="A2399" s="26"/>
    </row>
    <row r="2400" spans="1:1" x14ac:dyDescent="0.2">
      <c r="A2400" s="26"/>
    </row>
    <row r="2401" spans="1:1" x14ac:dyDescent="0.2">
      <c r="A2401" s="26"/>
    </row>
    <row r="2402" spans="1:1" x14ac:dyDescent="0.2">
      <c r="A2402" s="26"/>
    </row>
    <row r="2403" spans="1:1" x14ac:dyDescent="0.2">
      <c r="A2403" s="26"/>
    </row>
    <row r="2404" spans="1:1" x14ac:dyDescent="0.2">
      <c r="A2404" s="26"/>
    </row>
    <row r="2405" spans="1:1" x14ac:dyDescent="0.2">
      <c r="A2405" s="26"/>
    </row>
    <row r="2406" spans="1:1" x14ac:dyDescent="0.2">
      <c r="A2406" s="26"/>
    </row>
    <row r="2407" spans="1:1" x14ac:dyDescent="0.2">
      <c r="A2407" s="26"/>
    </row>
    <row r="2408" spans="1:1" x14ac:dyDescent="0.2">
      <c r="A2408" s="26"/>
    </row>
    <row r="2409" spans="1:1" x14ac:dyDescent="0.2">
      <c r="A2409" s="26"/>
    </row>
    <row r="2410" spans="1:1" x14ac:dyDescent="0.2">
      <c r="A2410" s="26"/>
    </row>
    <row r="2411" spans="1:1" x14ac:dyDescent="0.2">
      <c r="A2411" s="26"/>
    </row>
    <row r="2412" spans="1:1" x14ac:dyDescent="0.2">
      <c r="A2412" s="26"/>
    </row>
    <row r="2413" spans="1:1" x14ac:dyDescent="0.2">
      <c r="A2413" s="26"/>
    </row>
    <row r="2414" spans="1:1" x14ac:dyDescent="0.2">
      <c r="A2414" s="26"/>
    </row>
    <row r="2415" spans="1:1" x14ac:dyDescent="0.2">
      <c r="A2415" s="26"/>
    </row>
    <row r="2416" spans="1:1" x14ac:dyDescent="0.2">
      <c r="A2416" s="26"/>
    </row>
    <row r="2417" spans="1:1" x14ac:dyDescent="0.2">
      <c r="A2417" s="26"/>
    </row>
    <row r="2418" spans="1:1" x14ac:dyDescent="0.2">
      <c r="A2418" s="26"/>
    </row>
    <row r="2419" spans="1:1" x14ac:dyDescent="0.2">
      <c r="A2419" s="26"/>
    </row>
    <row r="2420" spans="1:1" x14ac:dyDescent="0.2">
      <c r="A2420" s="26"/>
    </row>
    <row r="2421" spans="1:1" x14ac:dyDescent="0.2">
      <c r="A2421" s="26"/>
    </row>
    <row r="2422" spans="1:1" x14ac:dyDescent="0.2">
      <c r="A2422" s="26"/>
    </row>
    <row r="2423" spans="1:1" x14ac:dyDescent="0.2">
      <c r="A2423" s="26"/>
    </row>
    <row r="2424" spans="1:1" x14ac:dyDescent="0.2">
      <c r="A2424" s="26"/>
    </row>
    <row r="2425" spans="1:1" x14ac:dyDescent="0.2">
      <c r="A2425" s="26"/>
    </row>
    <row r="2426" spans="1:1" x14ac:dyDescent="0.2">
      <c r="A2426" s="26"/>
    </row>
    <row r="2427" spans="1:1" x14ac:dyDescent="0.2">
      <c r="A2427" s="26"/>
    </row>
    <row r="2428" spans="1:1" x14ac:dyDescent="0.2">
      <c r="A2428" s="26"/>
    </row>
    <row r="2429" spans="1:1" x14ac:dyDescent="0.2">
      <c r="A2429" s="26"/>
    </row>
    <row r="2430" spans="1:1" x14ac:dyDescent="0.2">
      <c r="A2430" s="26"/>
    </row>
    <row r="2431" spans="1:1" x14ac:dyDescent="0.2">
      <c r="A2431" s="26"/>
    </row>
    <row r="2432" spans="1:1" x14ac:dyDescent="0.2">
      <c r="A2432" s="26"/>
    </row>
    <row r="2433" spans="1:1" x14ac:dyDescent="0.2">
      <c r="A2433" s="26"/>
    </row>
    <row r="2434" spans="1:1" x14ac:dyDescent="0.2">
      <c r="A2434" s="26"/>
    </row>
    <row r="2435" spans="1:1" x14ac:dyDescent="0.2">
      <c r="A2435" s="26"/>
    </row>
    <row r="2436" spans="1:1" x14ac:dyDescent="0.2">
      <c r="A2436" s="26"/>
    </row>
    <row r="2437" spans="1:1" x14ac:dyDescent="0.2">
      <c r="A2437" s="26"/>
    </row>
    <row r="2438" spans="1:1" x14ac:dyDescent="0.2">
      <c r="A2438" s="26"/>
    </row>
    <row r="2439" spans="1:1" x14ac:dyDescent="0.2">
      <c r="A2439" s="26"/>
    </row>
    <row r="2440" spans="1:1" x14ac:dyDescent="0.2">
      <c r="A2440" s="26"/>
    </row>
    <row r="2441" spans="1:1" x14ac:dyDescent="0.2">
      <c r="A2441" s="26"/>
    </row>
    <row r="2442" spans="1:1" x14ac:dyDescent="0.2">
      <c r="A2442" s="26"/>
    </row>
    <row r="2443" spans="1:1" x14ac:dyDescent="0.2">
      <c r="A2443" s="26"/>
    </row>
    <row r="2444" spans="1:1" x14ac:dyDescent="0.2">
      <c r="A2444" s="26"/>
    </row>
    <row r="2445" spans="1:1" x14ac:dyDescent="0.2">
      <c r="A2445" s="26"/>
    </row>
    <row r="2446" spans="1:1" x14ac:dyDescent="0.2">
      <c r="A2446" s="26"/>
    </row>
    <row r="2447" spans="1:1" x14ac:dyDescent="0.2">
      <c r="A2447" s="26"/>
    </row>
    <row r="2448" spans="1:1" x14ac:dyDescent="0.2">
      <c r="A2448" s="26"/>
    </row>
    <row r="2449" spans="1:1" x14ac:dyDescent="0.2">
      <c r="A2449" s="26"/>
    </row>
    <row r="2450" spans="1:1" x14ac:dyDescent="0.2">
      <c r="A2450" s="26"/>
    </row>
    <row r="2451" spans="1:1" x14ac:dyDescent="0.2">
      <c r="A2451" s="26"/>
    </row>
    <row r="2452" spans="1:1" x14ac:dyDescent="0.2">
      <c r="A2452" s="26"/>
    </row>
    <row r="2453" spans="1:1" x14ac:dyDescent="0.2">
      <c r="A2453" s="26"/>
    </row>
    <row r="2454" spans="1:1" x14ac:dyDescent="0.2">
      <c r="A2454" s="26"/>
    </row>
    <row r="2455" spans="1:1" x14ac:dyDescent="0.2">
      <c r="A2455" s="26"/>
    </row>
    <row r="2456" spans="1:1" x14ac:dyDescent="0.2">
      <c r="A2456" s="26"/>
    </row>
    <row r="2457" spans="1:1" x14ac:dyDescent="0.2">
      <c r="A2457" s="26"/>
    </row>
    <row r="2458" spans="1:1" x14ac:dyDescent="0.2">
      <c r="A2458" s="26"/>
    </row>
    <row r="2459" spans="1:1" x14ac:dyDescent="0.2">
      <c r="A2459" s="26"/>
    </row>
    <row r="2460" spans="1:1" x14ac:dyDescent="0.2">
      <c r="A2460" s="26"/>
    </row>
    <row r="2461" spans="1:1" x14ac:dyDescent="0.2">
      <c r="A2461" s="26"/>
    </row>
    <row r="2462" spans="1:1" x14ac:dyDescent="0.2">
      <c r="A2462" s="26"/>
    </row>
    <row r="2463" spans="1:1" x14ac:dyDescent="0.2">
      <c r="A2463" s="26"/>
    </row>
    <row r="2464" spans="1:1" x14ac:dyDescent="0.2">
      <c r="A2464" s="26"/>
    </row>
    <row r="2465" spans="1:1" x14ac:dyDescent="0.2">
      <c r="A2465" s="26"/>
    </row>
    <row r="2466" spans="1:1" x14ac:dyDescent="0.2">
      <c r="A2466" s="26"/>
    </row>
    <row r="2467" spans="1:1" x14ac:dyDescent="0.2">
      <c r="A2467" s="26"/>
    </row>
    <row r="2468" spans="1:1" x14ac:dyDescent="0.2">
      <c r="A2468" s="26"/>
    </row>
    <row r="2469" spans="1:1" x14ac:dyDescent="0.2">
      <c r="A2469" s="26"/>
    </row>
    <row r="2470" spans="1:1" x14ac:dyDescent="0.2">
      <c r="A2470" s="26"/>
    </row>
    <row r="2471" spans="1:1" x14ac:dyDescent="0.2">
      <c r="A2471" s="26"/>
    </row>
    <row r="2472" spans="1:1" x14ac:dyDescent="0.2">
      <c r="A2472" s="26"/>
    </row>
    <row r="2473" spans="1:1" x14ac:dyDescent="0.2">
      <c r="A2473" s="26"/>
    </row>
    <row r="2474" spans="1:1" x14ac:dyDescent="0.2">
      <c r="A2474" s="26"/>
    </row>
    <row r="2475" spans="1:1" x14ac:dyDescent="0.2">
      <c r="A2475" s="26"/>
    </row>
    <row r="2476" spans="1:1" x14ac:dyDescent="0.2">
      <c r="A2476" s="26"/>
    </row>
    <row r="2477" spans="1:1" x14ac:dyDescent="0.2">
      <c r="A2477" s="26"/>
    </row>
    <row r="2478" spans="1:1" x14ac:dyDescent="0.2">
      <c r="A2478" s="26"/>
    </row>
    <row r="2479" spans="1:1" x14ac:dyDescent="0.2">
      <c r="A2479" s="26"/>
    </row>
    <row r="2480" spans="1:1" x14ac:dyDescent="0.2">
      <c r="A2480" s="26"/>
    </row>
    <row r="2481" spans="1:1" x14ac:dyDescent="0.2">
      <c r="A2481" s="26"/>
    </row>
    <row r="2482" spans="1:1" x14ac:dyDescent="0.2">
      <c r="A2482" s="26"/>
    </row>
    <row r="2483" spans="1:1" x14ac:dyDescent="0.2">
      <c r="A2483" s="26"/>
    </row>
    <row r="2484" spans="1:1" x14ac:dyDescent="0.2">
      <c r="A2484" s="26"/>
    </row>
    <row r="2485" spans="1:1" x14ac:dyDescent="0.2">
      <c r="A2485" s="26"/>
    </row>
    <row r="2486" spans="1:1" x14ac:dyDescent="0.2">
      <c r="A2486" s="26"/>
    </row>
    <row r="2487" spans="1:1" x14ac:dyDescent="0.2">
      <c r="A2487" s="26"/>
    </row>
    <row r="2488" spans="1:1" x14ac:dyDescent="0.2">
      <c r="A2488" s="26"/>
    </row>
    <row r="2489" spans="1:1" x14ac:dyDescent="0.2">
      <c r="A2489" s="26"/>
    </row>
    <row r="2490" spans="1:1" x14ac:dyDescent="0.2">
      <c r="A2490" s="26"/>
    </row>
    <row r="2491" spans="1:1" x14ac:dyDescent="0.2">
      <c r="A2491" s="26"/>
    </row>
    <row r="2492" spans="1:1" x14ac:dyDescent="0.2">
      <c r="A2492" s="26"/>
    </row>
    <row r="2493" spans="1:1" x14ac:dyDescent="0.2">
      <c r="A2493" s="26"/>
    </row>
    <row r="2494" spans="1:1" x14ac:dyDescent="0.2">
      <c r="A2494" s="26"/>
    </row>
    <row r="2495" spans="1:1" x14ac:dyDescent="0.2">
      <c r="A2495" s="26"/>
    </row>
    <row r="2496" spans="1:1" x14ac:dyDescent="0.2">
      <c r="A2496" s="26"/>
    </row>
    <row r="2497" spans="1:1" x14ac:dyDescent="0.2">
      <c r="A2497" s="26"/>
    </row>
    <row r="2498" spans="1:1" x14ac:dyDescent="0.2">
      <c r="A2498" s="26"/>
    </row>
    <row r="2499" spans="1:1" x14ac:dyDescent="0.2">
      <c r="A2499" s="26"/>
    </row>
    <row r="2500" spans="1:1" x14ac:dyDescent="0.2">
      <c r="A2500" s="26"/>
    </row>
    <row r="2501" spans="1:1" x14ac:dyDescent="0.2">
      <c r="A2501" s="26"/>
    </row>
    <row r="2502" spans="1:1" x14ac:dyDescent="0.2">
      <c r="A2502" s="26"/>
    </row>
    <row r="2503" spans="1:1" x14ac:dyDescent="0.2">
      <c r="A2503" s="26"/>
    </row>
    <row r="2504" spans="1:1" x14ac:dyDescent="0.2">
      <c r="A2504" s="26"/>
    </row>
    <row r="2505" spans="1:1" x14ac:dyDescent="0.2">
      <c r="A2505" s="26"/>
    </row>
    <row r="2506" spans="1:1" x14ac:dyDescent="0.2">
      <c r="A2506" s="26"/>
    </row>
    <row r="2507" spans="1:1" x14ac:dyDescent="0.2">
      <c r="A2507" s="26"/>
    </row>
    <row r="2508" spans="1:1" x14ac:dyDescent="0.2">
      <c r="A2508" s="26"/>
    </row>
    <row r="2509" spans="1:1" x14ac:dyDescent="0.2">
      <c r="A2509" s="26"/>
    </row>
    <row r="2510" spans="1:1" x14ac:dyDescent="0.2">
      <c r="A2510" s="26"/>
    </row>
    <row r="2511" spans="1:1" x14ac:dyDescent="0.2">
      <c r="A2511" s="26"/>
    </row>
    <row r="2512" spans="1:1" x14ac:dyDescent="0.2">
      <c r="A2512" s="26"/>
    </row>
    <row r="2513" spans="1:1" x14ac:dyDescent="0.2">
      <c r="A2513" s="26"/>
    </row>
    <row r="2514" spans="1:1" x14ac:dyDescent="0.2">
      <c r="A2514" s="26"/>
    </row>
    <row r="2515" spans="1:1" x14ac:dyDescent="0.2">
      <c r="A2515" s="26"/>
    </row>
    <row r="2516" spans="1:1" x14ac:dyDescent="0.2">
      <c r="A2516" s="26"/>
    </row>
    <row r="2517" spans="1:1" x14ac:dyDescent="0.2">
      <c r="A2517" s="26"/>
    </row>
    <row r="2518" spans="1:1" x14ac:dyDescent="0.2">
      <c r="A2518" s="26"/>
    </row>
    <row r="2519" spans="1:1" x14ac:dyDescent="0.2">
      <c r="A2519" s="26"/>
    </row>
    <row r="2520" spans="1:1" x14ac:dyDescent="0.2">
      <c r="A2520" s="26"/>
    </row>
    <row r="2521" spans="1:1" x14ac:dyDescent="0.2">
      <c r="A2521" s="26"/>
    </row>
    <row r="2522" spans="1:1" x14ac:dyDescent="0.2">
      <c r="A2522" s="26"/>
    </row>
    <row r="2523" spans="1:1" x14ac:dyDescent="0.2">
      <c r="A2523" s="26"/>
    </row>
    <row r="2524" spans="1:1" x14ac:dyDescent="0.2">
      <c r="A2524" s="26"/>
    </row>
    <row r="2525" spans="1:1" x14ac:dyDescent="0.2">
      <c r="A2525" s="26"/>
    </row>
    <row r="2526" spans="1:1" x14ac:dyDescent="0.2">
      <c r="A2526" s="26"/>
    </row>
    <row r="2527" spans="1:1" x14ac:dyDescent="0.2">
      <c r="A2527" s="26"/>
    </row>
    <row r="2528" spans="1:1" x14ac:dyDescent="0.2">
      <c r="A2528" s="26"/>
    </row>
    <row r="2529" spans="1:1" x14ac:dyDescent="0.2">
      <c r="A2529" s="26"/>
    </row>
    <row r="2530" spans="1:1" x14ac:dyDescent="0.2">
      <c r="A2530" s="26"/>
    </row>
    <row r="2531" spans="1:1" x14ac:dyDescent="0.2">
      <c r="A2531" s="26"/>
    </row>
    <row r="2532" spans="1:1" x14ac:dyDescent="0.2">
      <c r="A2532" s="26"/>
    </row>
    <row r="2533" spans="1:1" x14ac:dyDescent="0.2">
      <c r="A2533" s="26"/>
    </row>
    <row r="2534" spans="1:1" x14ac:dyDescent="0.2">
      <c r="A2534" s="26"/>
    </row>
    <row r="2535" spans="1:1" x14ac:dyDescent="0.2">
      <c r="A2535" s="26"/>
    </row>
    <row r="2536" spans="1:1" x14ac:dyDescent="0.2">
      <c r="A2536" s="26"/>
    </row>
    <row r="2537" spans="1:1" x14ac:dyDescent="0.2">
      <c r="A2537" s="26"/>
    </row>
    <row r="2538" spans="1:1" x14ac:dyDescent="0.2">
      <c r="A2538" s="26"/>
    </row>
    <row r="2539" spans="1:1" x14ac:dyDescent="0.2">
      <c r="A2539" s="26"/>
    </row>
    <row r="2540" spans="1:1" x14ac:dyDescent="0.2">
      <c r="A2540" s="26"/>
    </row>
    <row r="2541" spans="1:1" x14ac:dyDescent="0.2">
      <c r="A2541" s="26"/>
    </row>
    <row r="2542" spans="1:1" x14ac:dyDescent="0.2">
      <c r="A2542" s="26"/>
    </row>
    <row r="2543" spans="1:1" x14ac:dyDescent="0.2">
      <c r="A2543" s="26"/>
    </row>
    <row r="2544" spans="1:1" x14ac:dyDescent="0.2">
      <c r="A2544" s="26"/>
    </row>
    <row r="2545" spans="1:1" x14ac:dyDescent="0.2">
      <c r="A2545" s="26"/>
    </row>
    <row r="2546" spans="1:1" x14ac:dyDescent="0.2">
      <c r="A2546" s="26"/>
    </row>
    <row r="2547" spans="1:1" x14ac:dyDescent="0.2">
      <c r="A2547" s="26"/>
    </row>
    <row r="2548" spans="1:1" x14ac:dyDescent="0.2">
      <c r="A2548" s="26"/>
    </row>
    <row r="2549" spans="1:1" x14ac:dyDescent="0.2">
      <c r="A2549" s="26"/>
    </row>
    <row r="2550" spans="1:1" x14ac:dyDescent="0.2">
      <c r="A2550" s="26"/>
    </row>
    <row r="2551" spans="1:1" x14ac:dyDescent="0.2">
      <c r="A2551" s="26"/>
    </row>
    <row r="2552" spans="1:1" x14ac:dyDescent="0.2">
      <c r="A2552" s="26"/>
    </row>
    <row r="2553" spans="1:1" x14ac:dyDescent="0.2">
      <c r="A2553" s="26"/>
    </row>
    <row r="2554" spans="1:1" x14ac:dyDescent="0.2">
      <c r="A2554" s="26"/>
    </row>
    <row r="2555" spans="1:1" x14ac:dyDescent="0.2">
      <c r="A2555" s="26"/>
    </row>
    <row r="2556" spans="1:1" x14ac:dyDescent="0.2">
      <c r="A2556" s="26"/>
    </row>
    <row r="2557" spans="1:1" x14ac:dyDescent="0.2">
      <c r="A2557" s="26"/>
    </row>
    <row r="2558" spans="1:1" x14ac:dyDescent="0.2">
      <c r="A2558" s="26"/>
    </row>
    <row r="2559" spans="1:1" x14ac:dyDescent="0.2">
      <c r="A2559" s="26"/>
    </row>
    <row r="2560" spans="1:1" x14ac:dyDescent="0.2">
      <c r="A2560" s="26"/>
    </row>
    <row r="2561" spans="1:1" x14ac:dyDescent="0.2">
      <c r="A2561" s="26"/>
    </row>
    <row r="2562" spans="1:1" x14ac:dyDescent="0.2">
      <c r="A2562" s="26"/>
    </row>
    <row r="2563" spans="1:1" x14ac:dyDescent="0.2">
      <c r="A2563" s="26"/>
    </row>
    <row r="2564" spans="1:1" x14ac:dyDescent="0.2">
      <c r="A2564" s="26"/>
    </row>
    <row r="2565" spans="1:1" x14ac:dyDescent="0.2">
      <c r="A2565" s="26"/>
    </row>
    <row r="2566" spans="1:1" x14ac:dyDescent="0.2">
      <c r="A2566" s="26"/>
    </row>
    <row r="2567" spans="1:1" x14ac:dyDescent="0.2">
      <c r="A2567" s="26"/>
    </row>
    <row r="2568" spans="1:1" x14ac:dyDescent="0.2">
      <c r="A2568" s="26"/>
    </row>
    <row r="2569" spans="1:1" x14ac:dyDescent="0.2">
      <c r="A2569" s="26"/>
    </row>
    <row r="2570" spans="1:1" x14ac:dyDescent="0.2">
      <c r="A2570" s="26"/>
    </row>
    <row r="2571" spans="1:1" x14ac:dyDescent="0.2">
      <c r="A2571" s="26"/>
    </row>
    <row r="2572" spans="1:1" x14ac:dyDescent="0.2">
      <c r="A2572" s="26"/>
    </row>
    <row r="2573" spans="1:1" x14ac:dyDescent="0.2">
      <c r="A2573" s="26"/>
    </row>
    <row r="2574" spans="1:1" x14ac:dyDescent="0.2">
      <c r="A2574" s="26"/>
    </row>
    <row r="2575" spans="1:1" x14ac:dyDescent="0.2">
      <c r="A2575" s="26"/>
    </row>
    <row r="2576" spans="1:1" x14ac:dyDescent="0.2">
      <c r="A2576" s="26"/>
    </row>
    <row r="2577" spans="1:1" x14ac:dyDescent="0.2">
      <c r="A2577" s="26"/>
    </row>
    <row r="2578" spans="1:1" x14ac:dyDescent="0.2">
      <c r="A2578" s="26"/>
    </row>
    <row r="2579" spans="1:1" x14ac:dyDescent="0.2">
      <c r="A2579" s="26"/>
    </row>
    <row r="2580" spans="1:1" x14ac:dyDescent="0.2">
      <c r="A2580" s="26"/>
    </row>
    <row r="2581" spans="1:1" x14ac:dyDescent="0.2">
      <c r="A2581" s="26"/>
    </row>
    <row r="2582" spans="1:1" x14ac:dyDescent="0.2">
      <c r="A2582" s="26"/>
    </row>
    <row r="2583" spans="1:1" x14ac:dyDescent="0.2">
      <c r="A2583" s="26"/>
    </row>
    <row r="2584" spans="1:1" x14ac:dyDescent="0.2">
      <c r="A2584" s="26"/>
    </row>
    <row r="2585" spans="1:1" x14ac:dyDescent="0.2">
      <c r="A2585" s="26"/>
    </row>
    <row r="2586" spans="1:1" x14ac:dyDescent="0.2">
      <c r="A2586" s="26"/>
    </row>
    <row r="2587" spans="1:1" x14ac:dyDescent="0.2">
      <c r="A2587" s="26"/>
    </row>
    <row r="2588" spans="1:1" x14ac:dyDescent="0.2">
      <c r="A2588" s="26"/>
    </row>
    <row r="2589" spans="1:1" x14ac:dyDescent="0.2">
      <c r="A2589" s="26"/>
    </row>
    <row r="2590" spans="1:1" x14ac:dyDescent="0.2">
      <c r="A2590" s="26"/>
    </row>
    <row r="2591" spans="1:1" x14ac:dyDescent="0.2">
      <c r="A2591" s="26"/>
    </row>
    <row r="2592" spans="1:1" x14ac:dyDescent="0.2">
      <c r="A2592" s="26"/>
    </row>
    <row r="2593" spans="1:1" x14ac:dyDescent="0.2">
      <c r="A2593" s="26"/>
    </row>
    <row r="2594" spans="1:1" x14ac:dyDescent="0.2">
      <c r="A2594" s="26"/>
    </row>
    <row r="2595" spans="1:1" x14ac:dyDescent="0.2">
      <c r="A2595" s="26"/>
    </row>
    <row r="2596" spans="1:1" x14ac:dyDescent="0.2">
      <c r="A2596" s="26"/>
    </row>
    <row r="2597" spans="1:1" x14ac:dyDescent="0.2">
      <c r="A2597" s="26"/>
    </row>
    <row r="2598" spans="1:1" x14ac:dyDescent="0.2">
      <c r="A2598" s="26"/>
    </row>
    <row r="2599" spans="1:1" x14ac:dyDescent="0.2">
      <c r="A2599" s="26"/>
    </row>
    <row r="2600" spans="1:1" x14ac:dyDescent="0.2">
      <c r="A2600" s="26"/>
    </row>
    <row r="2601" spans="1:1" x14ac:dyDescent="0.2">
      <c r="A2601" s="26"/>
    </row>
    <row r="2602" spans="1:1" x14ac:dyDescent="0.2">
      <c r="A2602" s="26"/>
    </row>
    <row r="2603" spans="1:1" x14ac:dyDescent="0.2">
      <c r="A2603" s="26"/>
    </row>
    <row r="2604" spans="1:1" x14ac:dyDescent="0.2">
      <c r="A2604" s="26"/>
    </row>
    <row r="2605" spans="1:1" x14ac:dyDescent="0.2">
      <c r="A2605" s="26"/>
    </row>
    <row r="2606" spans="1:1" x14ac:dyDescent="0.2">
      <c r="A2606" s="26"/>
    </row>
    <row r="2607" spans="1:1" x14ac:dyDescent="0.2">
      <c r="A2607" s="26"/>
    </row>
    <row r="2608" spans="1:1" x14ac:dyDescent="0.2">
      <c r="A2608" s="26"/>
    </row>
    <row r="2609" spans="1:1" x14ac:dyDescent="0.2">
      <c r="A2609" s="26"/>
    </row>
    <row r="2610" spans="1:1" x14ac:dyDescent="0.2">
      <c r="A2610" s="26"/>
    </row>
    <row r="2611" spans="1:1" x14ac:dyDescent="0.2">
      <c r="A2611" s="26"/>
    </row>
    <row r="2612" spans="1:1" x14ac:dyDescent="0.2">
      <c r="A2612" s="26"/>
    </row>
    <row r="2613" spans="1:1" x14ac:dyDescent="0.2">
      <c r="A2613" s="26"/>
    </row>
    <row r="2614" spans="1:1" x14ac:dyDescent="0.2">
      <c r="A2614" s="26"/>
    </row>
    <row r="2615" spans="1:1" x14ac:dyDescent="0.2">
      <c r="A2615" s="26"/>
    </row>
    <row r="2616" spans="1:1" x14ac:dyDescent="0.2">
      <c r="A2616" s="26"/>
    </row>
    <row r="2617" spans="1:1" x14ac:dyDescent="0.2">
      <c r="A2617" s="26"/>
    </row>
    <row r="2618" spans="1:1" x14ac:dyDescent="0.2">
      <c r="A2618" s="26"/>
    </row>
    <row r="2619" spans="1:1" x14ac:dyDescent="0.2">
      <c r="A2619" s="26"/>
    </row>
    <row r="2620" spans="1:1" x14ac:dyDescent="0.2">
      <c r="A2620" s="26"/>
    </row>
    <row r="2621" spans="1:1" x14ac:dyDescent="0.2">
      <c r="A2621" s="26"/>
    </row>
    <row r="2622" spans="1:1" x14ac:dyDescent="0.2">
      <c r="A2622" s="26"/>
    </row>
    <row r="2623" spans="1:1" x14ac:dyDescent="0.2">
      <c r="A2623" s="26"/>
    </row>
    <row r="2624" spans="1:1" x14ac:dyDescent="0.2">
      <c r="A2624" s="26"/>
    </row>
    <row r="2625" spans="1:1" x14ac:dyDescent="0.2">
      <c r="A2625" s="26"/>
    </row>
    <row r="2626" spans="1:1" x14ac:dyDescent="0.2">
      <c r="A2626" s="26"/>
    </row>
    <row r="2627" spans="1:1" x14ac:dyDescent="0.2">
      <c r="A2627" s="26"/>
    </row>
    <row r="2628" spans="1:1" x14ac:dyDescent="0.2">
      <c r="A2628" s="26"/>
    </row>
    <row r="2629" spans="1:1" x14ac:dyDescent="0.2">
      <c r="A2629" s="26"/>
    </row>
    <row r="2630" spans="1:1" x14ac:dyDescent="0.2">
      <c r="A2630" s="26"/>
    </row>
    <row r="2631" spans="1:1" x14ac:dyDescent="0.2">
      <c r="A2631" s="26"/>
    </row>
    <row r="2632" spans="1:1" x14ac:dyDescent="0.2">
      <c r="A2632" s="26"/>
    </row>
    <row r="2633" spans="1:1" x14ac:dyDescent="0.2">
      <c r="A2633" s="26"/>
    </row>
    <row r="2634" spans="1:1" x14ac:dyDescent="0.2">
      <c r="A2634" s="26"/>
    </row>
    <row r="2635" spans="1:1" x14ac:dyDescent="0.2">
      <c r="A2635" s="26"/>
    </row>
    <row r="2636" spans="1:1" x14ac:dyDescent="0.2">
      <c r="A2636" s="26"/>
    </row>
    <row r="2637" spans="1:1" x14ac:dyDescent="0.2">
      <c r="A2637" s="26"/>
    </row>
    <row r="2638" spans="1:1" x14ac:dyDescent="0.2">
      <c r="A2638" s="26"/>
    </row>
    <row r="2639" spans="1:1" x14ac:dyDescent="0.2">
      <c r="A2639" s="26"/>
    </row>
    <row r="2640" spans="1:1" x14ac:dyDescent="0.2">
      <c r="A2640" s="26"/>
    </row>
    <row r="2641" spans="1:1" x14ac:dyDescent="0.2">
      <c r="A2641" s="26"/>
    </row>
    <row r="2642" spans="1:1" x14ac:dyDescent="0.2">
      <c r="A2642" s="26"/>
    </row>
    <row r="2643" spans="1:1" x14ac:dyDescent="0.2">
      <c r="A2643" s="26"/>
    </row>
    <row r="2644" spans="1:1" x14ac:dyDescent="0.2">
      <c r="A2644" s="26"/>
    </row>
    <row r="2645" spans="1:1" x14ac:dyDescent="0.2">
      <c r="A2645" s="26"/>
    </row>
    <row r="2646" spans="1:1" x14ac:dyDescent="0.2">
      <c r="A2646" s="26"/>
    </row>
    <row r="2647" spans="1:1" x14ac:dyDescent="0.2">
      <c r="A2647" s="26"/>
    </row>
    <row r="2648" spans="1:1" x14ac:dyDescent="0.2">
      <c r="A2648" s="26"/>
    </row>
    <row r="2649" spans="1:1" x14ac:dyDescent="0.2">
      <c r="A2649" s="26"/>
    </row>
    <row r="2650" spans="1:1" x14ac:dyDescent="0.2">
      <c r="A2650" s="26"/>
    </row>
    <row r="2651" spans="1:1" x14ac:dyDescent="0.2">
      <c r="A2651" s="26"/>
    </row>
    <row r="2652" spans="1:1" x14ac:dyDescent="0.2">
      <c r="A2652" s="26"/>
    </row>
    <row r="2653" spans="1:1" x14ac:dyDescent="0.2">
      <c r="A2653" s="26"/>
    </row>
    <row r="2654" spans="1:1" x14ac:dyDescent="0.2">
      <c r="A2654" s="26"/>
    </row>
    <row r="2655" spans="1:1" x14ac:dyDescent="0.2">
      <c r="A2655" s="26"/>
    </row>
    <row r="2656" spans="1:1" x14ac:dyDescent="0.2">
      <c r="A2656" s="26"/>
    </row>
    <row r="2657" spans="1:1" x14ac:dyDescent="0.2">
      <c r="A2657" s="26"/>
    </row>
    <row r="2658" spans="1:1" x14ac:dyDescent="0.2">
      <c r="A2658" s="26"/>
    </row>
    <row r="2659" spans="1:1" x14ac:dyDescent="0.2">
      <c r="A2659" s="26"/>
    </row>
    <row r="2660" spans="1:1" x14ac:dyDescent="0.2">
      <c r="A2660" s="26"/>
    </row>
    <row r="2661" spans="1:1" x14ac:dyDescent="0.2">
      <c r="A2661" s="26"/>
    </row>
    <row r="2662" spans="1:1" x14ac:dyDescent="0.2">
      <c r="A2662" s="26"/>
    </row>
    <row r="2663" spans="1:1" x14ac:dyDescent="0.2">
      <c r="A2663" s="26"/>
    </row>
    <row r="2664" spans="1:1" x14ac:dyDescent="0.2">
      <c r="A2664" s="26"/>
    </row>
    <row r="2665" spans="1:1" x14ac:dyDescent="0.2">
      <c r="A2665" s="26"/>
    </row>
    <row r="2666" spans="1:1" x14ac:dyDescent="0.2">
      <c r="A2666" s="26"/>
    </row>
    <row r="2667" spans="1:1" x14ac:dyDescent="0.2">
      <c r="A2667" s="26"/>
    </row>
    <row r="2668" spans="1:1" x14ac:dyDescent="0.2">
      <c r="A2668" s="26"/>
    </row>
    <row r="2669" spans="1:1" x14ac:dyDescent="0.2">
      <c r="A2669" s="26"/>
    </row>
    <row r="2670" spans="1:1" x14ac:dyDescent="0.2">
      <c r="A2670" s="26"/>
    </row>
    <row r="2671" spans="1:1" x14ac:dyDescent="0.2">
      <c r="A2671" s="26"/>
    </row>
    <row r="2672" spans="1:1" x14ac:dyDescent="0.2">
      <c r="A2672" s="26"/>
    </row>
    <row r="2673" spans="1:1" x14ac:dyDescent="0.2">
      <c r="A2673" s="26"/>
    </row>
    <row r="2674" spans="1:1" x14ac:dyDescent="0.2">
      <c r="A2674" s="26"/>
    </row>
    <row r="2675" spans="1:1" x14ac:dyDescent="0.2">
      <c r="A2675" s="26"/>
    </row>
    <row r="2676" spans="1:1" x14ac:dyDescent="0.2">
      <c r="A2676" s="26"/>
    </row>
    <row r="2677" spans="1:1" x14ac:dyDescent="0.2">
      <c r="A2677" s="26"/>
    </row>
    <row r="2678" spans="1:1" x14ac:dyDescent="0.2">
      <c r="A2678" s="26"/>
    </row>
    <row r="2679" spans="1:1" x14ac:dyDescent="0.2">
      <c r="A2679" s="26"/>
    </row>
    <row r="2680" spans="1:1" x14ac:dyDescent="0.2">
      <c r="A2680" s="26"/>
    </row>
    <row r="2681" spans="1:1" x14ac:dyDescent="0.2">
      <c r="A2681" s="26"/>
    </row>
    <row r="2682" spans="1:1" x14ac:dyDescent="0.2">
      <c r="A2682" s="26"/>
    </row>
    <row r="2683" spans="1:1" x14ac:dyDescent="0.2">
      <c r="A2683" s="26"/>
    </row>
    <row r="2684" spans="1:1" x14ac:dyDescent="0.2">
      <c r="A2684" s="26"/>
    </row>
    <row r="2685" spans="1:1" x14ac:dyDescent="0.2">
      <c r="A2685" s="26"/>
    </row>
    <row r="2686" spans="1:1" x14ac:dyDescent="0.2">
      <c r="A2686" s="26"/>
    </row>
    <row r="2687" spans="1:1" x14ac:dyDescent="0.2">
      <c r="A2687" s="26"/>
    </row>
    <row r="2688" spans="1:1" x14ac:dyDescent="0.2">
      <c r="A2688" s="26"/>
    </row>
    <row r="2689" spans="1:1" x14ac:dyDescent="0.2">
      <c r="A2689" s="26"/>
    </row>
    <row r="2690" spans="1:1" x14ac:dyDescent="0.2">
      <c r="A2690" s="26"/>
    </row>
    <row r="2691" spans="1:1" x14ac:dyDescent="0.2">
      <c r="A2691" s="26"/>
    </row>
    <row r="2692" spans="1:1" x14ac:dyDescent="0.2">
      <c r="A2692" s="26"/>
    </row>
    <row r="2693" spans="1:1" x14ac:dyDescent="0.2">
      <c r="A2693" s="26"/>
    </row>
    <row r="2694" spans="1:1" x14ac:dyDescent="0.2">
      <c r="A2694" s="26"/>
    </row>
    <row r="2695" spans="1:1" x14ac:dyDescent="0.2">
      <c r="A2695" s="26"/>
    </row>
    <row r="2696" spans="1:1" x14ac:dyDescent="0.2">
      <c r="A2696" s="26"/>
    </row>
    <row r="2697" spans="1:1" x14ac:dyDescent="0.2">
      <c r="A2697" s="26"/>
    </row>
    <row r="2698" spans="1:1" x14ac:dyDescent="0.2">
      <c r="A2698" s="26"/>
    </row>
    <row r="2699" spans="1:1" x14ac:dyDescent="0.2">
      <c r="A2699" s="26"/>
    </row>
    <row r="2700" spans="1:1" x14ac:dyDescent="0.2">
      <c r="A2700" s="26"/>
    </row>
    <row r="2701" spans="1:1" x14ac:dyDescent="0.2">
      <c r="A2701" s="26"/>
    </row>
    <row r="2702" spans="1:1" x14ac:dyDescent="0.2">
      <c r="A2702" s="26"/>
    </row>
    <row r="2703" spans="1:1" x14ac:dyDescent="0.2">
      <c r="A2703" s="26"/>
    </row>
    <row r="2704" spans="1:1" x14ac:dyDescent="0.2">
      <c r="A2704" s="26"/>
    </row>
    <row r="2705" spans="1:1" x14ac:dyDescent="0.2">
      <c r="A2705" s="26"/>
    </row>
    <row r="2706" spans="1:1" x14ac:dyDescent="0.2">
      <c r="A2706" s="26"/>
    </row>
    <row r="2707" spans="1:1" x14ac:dyDescent="0.2">
      <c r="A2707" s="26"/>
    </row>
    <row r="2708" spans="1:1" x14ac:dyDescent="0.2">
      <c r="A2708" s="26"/>
    </row>
    <row r="2709" spans="1:1" x14ac:dyDescent="0.2">
      <c r="A2709" s="26"/>
    </row>
    <row r="2710" spans="1:1" x14ac:dyDescent="0.2">
      <c r="A2710" s="26"/>
    </row>
    <row r="2711" spans="1:1" x14ac:dyDescent="0.2">
      <c r="A2711" s="26"/>
    </row>
    <row r="2712" spans="1:1" x14ac:dyDescent="0.2">
      <c r="A2712" s="26"/>
    </row>
    <row r="2713" spans="1:1" x14ac:dyDescent="0.2">
      <c r="A2713" s="26"/>
    </row>
    <row r="2714" spans="1:1" x14ac:dyDescent="0.2">
      <c r="A2714" s="26"/>
    </row>
    <row r="2715" spans="1:1" x14ac:dyDescent="0.2">
      <c r="A2715" s="26"/>
    </row>
    <row r="2716" spans="1:1" x14ac:dyDescent="0.2">
      <c r="A2716" s="26"/>
    </row>
    <row r="2717" spans="1:1" x14ac:dyDescent="0.2">
      <c r="A2717" s="26"/>
    </row>
    <row r="2718" spans="1:1" x14ac:dyDescent="0.2">
      <c r="A2718" s="26"/>
    </row>
    <row r="2719" spans="1:1" x14ac:dyDescent="0.2">
      <c r="A2719" s="26"/>
    </row>
    <row r="2720" spans="1:1" x14ac:dyDescent="0.2">
      <c r="A2720" s="26"/>
    </row>
    <row r="2721" spans="1:1" x14ac:dyDescent="0.2">
      <c r="A2721" s="26"/>
    </row>
    <row r="2722" spans="1:1" x14ac:dyDescent="0.2">
      <c r="A2722" s="26"/>
    </row>
    <row r="2723" spans="1:1" x14ac:dyDescent="0.2">
      <c r="A2723" s="26"/>
    </row>
    <row r="2724" spans="1:1" x14ac:dyDescent="0.2">
      <c r="A2724" s="26"/>
    </row>
    <row r="2725" spans="1:1" x14ac:dyDescent="0.2">
      <c r="A2725" s="26"/>
    </row>
    <row r="2726" spans="1:1" x14ac:dyDescent="0.2">
      <c r="A2726" s="26"/>
    </row>
    <row r="2727" spans="1:1" x14ac:dyDescent="0.2">
      <c r="A2727" s="26"/>
    </row>
    <row r="2728" spans="1:1" x14ac:dyDescent="0.2">
      <c r="A2728" s="26"/>
    </row>
    <row r="2729" spans="1:1" x14ac:dyDescent="0.2">
      <c r="A2729" s="26"/>
    </row>
    <row r="2730" spans="1:1" x14ac:dyDescent="0.2">
      <c r="A2730" s="26"/>
    </row>
    <row r="2731" spans="1:1" x14ac:dyDescent="0.2">
      <c r="A2731" s="26"/>
    </row>
    <row r="2732" spans="1:1" x14ac:dyDescent="0.2">
      <c r="A2732" s="26"/>
    </row>
    <row r="2733" spans="1:1" x14ac:dyDescent="0.2">
      <c r="A2733" s="26"/>
    </row>
    <row r="2734" spans="1:1" x14ac:dyDescent="0.2">
      <c r="A2734" s="26"/>
    </row>
    <row r="2735" spans="1:1" x14ac:dyDescent="0.2">
      <c r="A2735" s="26"/>
    </row>
    <row r="2736" spans="1:1" x14ac:dyDescent="0.2">
      <c r="A2736" s="26"/>
    </row>
    <row r="2737" spans="1:1" x14ac:dyDescent="0.2">
      <c r="A2737" s="26"/>
    </row>
    <row r="2738" spans="1:1" x14ac:dyDescent="0.2">
      <c r="A2738" s="26"/>
    </row>
    <row r="2739" spans="1:1" x14ac:dyDescent="0.2">
      <c r="A2739" s="26"/>
    </row>
    <row r="2740" spans="1:1" x14ac:dyDescent="0.2">
      <c r="A2740" s="26"/>
    </row>
    <row r="2741" spans="1:1" x14ac:dyDescent="0.2">
      <c r="A2741" s="26"/>
    </row>
    <row r="2742" spans="1:1" x14ac:dyDescent="0.2">
      <c r="A2742" s="26"/>
    </row>
    <row r="2743" spans="1:1" x14ac:dyDescent="0.2">
      <c r="A2743" s="26"/>
    </row>
    <row r="2744" spans="1:1" x14ac:dyDescent="0.2">
      <c r="A2744" s="26"/>
    </row>
    <row r="2745" spans="1:1" x14ac:dyDescent="0.2">
      <c r="A2745" s="26"/>
    </row>
    <row r="2746" spans="1:1" x14ac:dyDescent="0.2">
      <c r="A2746" s="26"/>
    </row>
    <row r="2747" spans="1:1" x14ac:dyDescent="0.2">
      <c r="A2747" s="26"/>
    </row>
    <row r="2748" spans="1:1" x14ac:dyDescent="0.2">
      <c r="A2748" s="26"/>
    </row>
    <row r="2749" spans="1:1" x14ac:dyDescent="0.2">
      <c r="A2749" s="26"/>
    </row>
    <row r="2750" spans="1:1" x14ac:dyDescent="0.2">
      <c r="A2750" s="26"/>
    </row>
    <row r="2751" spans="1:1" x14ac:dyDescent="0.2">
      <c r="A2751" s="26"/>
    </row>
    <row r="2752" spans="1:1" x14ac:dyDescent="0.2">
      <c r="A2752" s="26"/>
    </row>
    <row r="2753" spans="1:1" x14ac:dyDescent="0.2">
      <c r="A2753" s="26"/>
    </row>
    <row r="2754" spans="1:1" x14ac:dyDescent="0.2">
      <c r="A2754" s="26"/>
    </row>
    <row r="2755" spans="1:1" x14ac:dyDescent="0.2">
      <c r="A2755" s="26"/>
    </row>
    <row r="2756" spans="1:1" x14ac:dyDescent="0.2">
      <c r="A2756" s="26"/>
    </row>
    <row r="2757" spans="1:1" x14ac:dyDescent="0.2">
      <c r="A2757" s="26"/>
    </row>
    <row r="2758" spans="1:1" x14ac:dyDescent="0.2">
      <c r="A2758" s="26"/>
    </row>
    <row r="2759" spans="1:1" x14ac:dyDescent="0.2">
      <c r="A2759" s="26"/>
    </row>
    <row r="2760" spans="1:1" x14ac:dyDescent="0.2">
      <c r="A2760" s="26"/>
    </row>
    <row r="2761" spans="1:1" x14ac:dyDescent="0.2">
      <c r="A2761" s="26"/>
    </row>
    <row r="2762" spans="1:1" x14ac:dyDescent="0.2">
      <c r="A2762" s="26"/>
    </row>
    <row r="2763" spans="1:1" x14ac:dyDescent="0.2">
      <c r="A2763" s="26"/>
    </row>
    <row r="2764" spans="1:1" x14ac:dyDescent="0.2">
      <c r="A2764" s="26"/>
    </row>
    <row r="2765" spans="1:1" x14ac:dyDescent="0.2">
      <c r="A2765" s="26"/>
    </row>
    <row r="2766" spans="1:1" x14ac:dyDescent="0.2">
      <c r="A2766" s="26"/>
    </row>
    <row r="2767" spans="1:1" x14ac:dyDescent="0.2">
      <c r="A2767" s="26"/>
    </row>
    <row r="2768" spans="1:1" x14ac:dyDescent="0.2">
      <c r="A2768" s="26"/>
    </row>
    <row r="2769" spans="1:1" x14ac:dyDescent="0.2">
      <c r="A2769" s="26"/>
    </row>
    <row r="2770" spans="1:1" x14ac:dyDescent="0.2">
      <c r="A2770" s="26"/>
    </row>
    <row r="2771" spans="1:1" x14ac:dyDescent="0.2">
      <c r="A2771" s="26"/>
    </row>
    <row r="2772" spans="1:1" x14ac:dyDescent="0.2">
      <c r="A2772" s="26"/>
    </row>
    <row r="2773" spans="1:1" x14ac:dyDescent="0.2">
      <c r="A2773" s="26"/>
    </row>
    <row r="2774" spans="1:1" x14ac:dyDescent="0.2">
      <c r="A2774" s="26"/>
    </row>
    <row r="2775" spans="1:1" x14ac:dyDescent="0.2">
      <c r="A2775" s="26"/>
    </row>
    <row r="2776" spans="1:1" x14ac:dyDescent="0.2">
      <c r="A2776" s="26"/>
    </row>
    <row r="2777" spans="1:1" x14ac:dyDescent="0.2">
      <c r="A2777" s="26"/>
    </row>
    <row r="2778" spans="1:1" x14ac:dyDescent="0.2">
      <c r="A2778" s="26"/>
    </row>
    <row r="2779" spans="1:1" x14ac:dyDescent="0.2">
      <c r="A2779" s="26"/>
    </row>
    <row r="2780" spans="1:1" x14ac:dyDescent="0.2">
      <c r="A2780" s="26"/>
    </row>
    <row r="2781" spans="1:1" x14ac:dyDescent="0.2">
      <c r="A2781" s="26"/>
    </row>
    <row r="2782" spans="1:1" x14ac:dyDescent="0.2">
      <c r="A2782" s="26"/>
    </row>
    <row r="2783" spans="1:1" x14ac:dyDescent="0.2">
      <c r="A2783" s="26"/>
    </row>
    <row r="2784" spans="1:1" x14ac:dyDescent="0.2">
      <c r="A2784" s="26"/>
    </row>
    <row r="2785" spans="1:1" x14ac:dyDescent="0.2">
      <c r="A2785" s="26"/>
    </row>
    <row r="2786" spans="1:1" x14ac:dyDescent="0.2">
      <c r="A2786" s="26"/>
    </row>
    <row r="2787" spans="1:1" x14ac:dyDescent="0.2">
      <c r="A2787" s="26"/>
    </row>
    <row r="2788" spans="1:1" x14ac:dyDescent="0.2">
      <c r="A2788" s="26"/>
    </row>
    <row r="2789" spans="1:1" x14ac:dyDescent="0.2">
      <c r="A2789" s="26"/>
    </row>
    <row r="2790" spans="1:1" x14ac:dyDescent="0.2">
      <c r="A2790" s="26"/>
    </row>
    <row r="2791" spans="1:1" x14ac:dyDescent="0.2">
      <c r="A2791" s="26"/>
    </row>
    <row r="2792" spans="1:1" x14ac:dyDescent="0.2">
      <c r="A2792" s="26"/>
    </row>
    <row r="2793" spans="1:1" x14ac:dyDescent="0.2">
      <c r="A2793" s="26"/>
    </row>
    <row r="2794" spans="1:1" x14ac:dyDescent="0.2">
      <c r="A2794" s="26"/>
    </row>
    <row r="2795" spans="1:1" x14ac:dyDescent="0.2">
      <c r="A2795" s="26"/>
    </row>
    <row r="2796" spans="1:1" x14ac:dyDescent="0.2">
      <c r="A2796" s="26"/>
    </row>
    <row r="2797" spans="1:1" x14ac:dyDescent="0.2">
      <c r="A2797" s="26"/>
    </row>
    <row r="2798" spans="1:1" x14ac:dyDescent="0.2">
      <c r="A2798" s="26"/>
    </row>
    <row r="2799" spans="1:1" x14ac:dyDescent="0.2">
      <c r="A2799" s="26"/>
    </row>
    <row r="2800" spans="1:1" x14ac:dyDescent="0.2">
      <c r="A2800" s="26"/>
    </row>
    <row r="2801" spans="1:1" x14ac:dyDescent="0.2">
      <c r="A2801" s="26"/>
    </row>
    <row r="2802" spans="1:1" x14ac:dyDescent="0.2">
      <c r="A2802" s="26"/>
    </row>
    <row r="2803" spans="1:1" x14ac:dyDescent="0.2">
      <c r="A2803" s="26"/>
    </row>
    <row r="2804" spans="1:1" x14ac:dyDescent="0.2">
      <c r="A2804" s="26"/>
    </row>
    <row r="2805" spans="1:1" x14ac:dyDescent="0.2">
      <c r="A2805" s="26"/>
    </row>
    <row r="2806" spans="1:1" x14ac:dyDescent="0.2">
      <c r="A2806" s="26"/>
    </row>
    <row r="2807" spans="1:1" x14ac:dyDescent="0.2">
      <c r="A2807" s="26"/>
    </row>
    <row r="2808" spans="1:1" x14ac:dyDescent="0.2">
      <c r="A2808" s="26"/>
    </row>
    <row r="2809" spans="1:1" x14ac:dyDescent="0.2">
      <c r="A2809" s="26"/>
    </row>
    <row r="2810" spans="1:1" x14ac:dyDescent="0.2">
      <c r="A2810" s="26"/>
    </row>
    <row r="2811" spans="1:1" x14ac:dyDescent="0.2">
      <c r="A2811" s="26"/>
    </row>
    <row r="2812" spans="1:1" x14ac:dyDescent="0.2">
      <c r="A2812" s="26"/>
    </row>
    <row r="2813" spans="1:1" x14ac:dyDescent="0.2">
      <c r="A2813" s="26"/>
    </row>
    <row r="2814" spans="1:1" x14ac:dyDescent="0.2">
      <c r="A2814" s="26"/>
    </row>
    <row r="2815" spans="1:1" x14ac:dyDescent="0.2">
      <c r="A2815" s="26"/>
    </row>
    <row r="2816" spans="1:1" x14ac:dyDescent="0.2">
      <c r="A2816" s="26"/>
    </row>
    <row r="2817" spans="1:1" x14ac:dyDescent="0.2">
      <c r="A2817" s="26"/>
    </row>
    <row r="2818" spans="1:1" x14ac:dyDescent="0.2">
      <c r="A2818" s="26"/>
    </row>
    <row r="2819" spans="1:1" x14ac:dyDescent="0.2">
      <c r="A2819" s="26"/>
    </row>
    <row r="2820" spans="1:1" x14ac:dyDescent="0.2">
      <c r="A2820" s="26"/>
    </row>
    <row r="2821" spans="1:1" x14ac:dyDescent="0.2">
      <c r="A2821" s="26"/>
    </row>
    <row r="2822" spans="1:1" x14ac:dyDescent="0.2">
      <c r="A2822" s="26"/>
    </row>
    <row r="2823" spans="1:1" x14ac:dyDescent="0.2">
      <c r="A2823" s="26"/>
    </row>
    <row r="2824" spans="1:1" x14ac:dyDescent="0.2">
      <c r="A2824" s="26"/>
    </row>
    <row r="2825" spans="1:1" x14ac:dyDescent="0.2">
      <c r="A2825" s="26"/>
    </row>
    <row r="2826" spans="1:1" x14ac:dyDescent="0.2">
      <c r="A2826" s="26"/>
    </row>
    <row r="2827" spans="1:1" x14ac:dyDescent="0.2">
      <c r="A2827" s="26"/>
    </row>
    <row r="2828" spans="1:1" x14ac:dyDescent="0.2">
      <c r="A2828" s="26"/>
    </row>
    <row r="2829" spans="1:1" x14ac:dyDescent="0.2">
      <c r="A2829" s="26"/>
    </row>
    <row r="2830" spans="1:1" x14ac:dyDescent="0.2">
      <c r="A2830" s="26"/>
    </row>
    <row r="2831" spans="1:1" x14ac:dyDescent="0.2">
      <c r="A2831" s="26"/>
    </row>
    <row r="2832" spans="1:1" x14ac:dyDescent="0.2">
      <c r="A2832" s="26"/>
    </row>
    <row r="2833" spans="1:1" x14ac:dyDescent="0.2">
      <c r="A2833" s="26"/>
    </row>
    <row r="2834" spans="1:1" x14ac:dyDescent="0.2">
      <c r="A2834" s="26"/>
    </row>
    <row r="2835" spans="1:1" x14ac:dyDescent="0.2">
      <c r="A2835" s="26"/>
    </row>
    <row r="2836" spans="1:1" x14ac:dyDescent="0.2">
      <c r="A2836" s="26"/>
    </row>
    <row r="2837" spans="1:1" x14ac:dyDescent="0.2">
      <c r="A2837" s="26"/>
    </row>
    <row r="2838" spans="1:1" x14ac:dyDescent="0.2">
      <c r="A2838" s="26"/>
    </row>
    <row r="2839" spans="1:1" x14ac:dyDescent="0.2">
      <c r="A2839" s="26"/>
    </row>
    <row r="2840" spans="1:1" x14ac:dyDescent="0.2">
      <c r="A2840" s="26"/>
    </row>
    <row r="2841" spans="1:1" x14ac:dyDescent="0.2">
      <c r="A2841" s="26"/>
    </row>
    <row r="2842" spans="1:1" x14ac:dyDescent="0.2">
      <c r="A2842" s="26"/>
    </row>
    <row r="2843" spans="1:1" x14ac:dyDescent="0.2">
      <c r="A2843" s="26"/>
    </row>
    <row r="2844" spans="1:1" x14ac:dyDescent="0.2">
      <c r="A2844" s="26"/>
    </row>
    <row r="2845" spans="1:1" x14ac:dyDescent="0.2">
      <c r="A2845" s="26"/>
    </row>
    <row r="2846" spans="1:1" x14ac:dyDescent="0.2">
      <c r="A2846" s="26"/>
    </row>
    <row r="2847" spans="1:1" x14ac:dyDescent="0.2">
      <c r="A2847" s="26"/>
    </row>
    <row r="2848" spans="1:1" x14ac:dyDescent="0.2">
      <c r="A2848" s="26"/>
    </row>
    <row r="2849" spans="1:1" x14ac:dyDescent="0.2">
      <c r="A2849" s="26"/>
    </row>
    <row r="2850" spans="1:1" x14ac:dyDescent="0.2">
      <c r="A2850" s="26"/>
    </row>
    <row r="2851" spans="1:1" x14ac:dyDescent="0.2">
      <c r="A2851" s="26"/>
    </row>
    <row r="2852" spans="1:1" x14ac:dyDescent="0.2">
      <c r="A2852" s="26"/>
    </row>
    <row r="2853" spans="1:1" x14ac:dyDescent="0.2">
      <c r="A2853" s="26"/>
    </row>
    <row r="2854" spans="1:1" x14ac:dyDescent="0.2">
      <c r="A2854" s="26"/>
    </row>
    <row r="2855" spans="1:1" x14ac:dyDescent="0.2">
      <c r="A2855" s="26"/>
    </row>
    <row r="2856" spans="1:1" x14ac:dyDescent="0.2">
      <c r="A2856" s="26"/>
    </row>
    <row r="2857" spans="1:1" x14ac:dyDescent="0.2">
      <c r="A2857" s="26"/>
    </row>
    <row r="2858" spans="1:1" x14ac:dyDescent="0.2">
      <c r="A2858" s="26"/>
    </row>
    <row r="2859" spans="1:1" x14ac:dyDescent="0.2">
      <c r="A2859" s="26"/>
    </row>
    <row r="2860" spans="1:1" x14ac:dyDescent="0.2">
      <c r="A2860" s="26"/>
    </row>
    <row r="2861" spans="1:1" x14ac:dyDescent="0.2">
      <c r="A2861" s="26"/>
    </row>
    <row r="2862" spans="1:1" x14ac:dyDescent="0.2">
      <c r="A2862" s="26"/>
    </row>
    <row r="2863" spans="1:1" x14ac:dyDescent="0.2">
      <c r="A2863" s="26"/>
    </row>
    <row r="2864" spans="1:1" x14ac:dyDescent="0.2">
      <c r="A2864" s="26"/>
    </row>
    <row r="2865" spans="1:1" x14ac:dyDescent="0.2">
      <c r="A2865" s="26"/>
    </row>
    <row r="2866" spans="1:1" x14ac:dyDescent="0.2">
      <c r="A2866" s="26"/>
    </row>
    <row r="2867" spans="1:1" x14ac:dyDescent="0.2">
      <c r="A2867" s="26"/>
    </row>
    <row r="2868" spans="1:1" x14ac:dyDescent="0.2">
      <c r="A2868" s="26"/>
    </row>
    <row r="2869" spans="1:1" x14ac:dyDescent="0.2">
      <c r="A2869" s="26"/>
    </row>
    <row r="2870" spans="1:1" x14ac:dyDescent="0.2">
      <c r="A2870" s="26"/>
    </row>
    <row r="2871" spans="1:1" x14ac:dyDescent="0.2">
      <c r="A2871" s="26"/>
    </row>
    <row r="2872" spans="1:1" x14ac:dyDescent="0.2">
      <c r="A2872" s="26"/>
    </row>
    <row r="2873" spans="1:1" x14ac:dyDescent="0.2">
      <c r="A2873" s="26"/>
    </row>
    <row r="2874" spans="1:1" x14ac:dyDescent="0.2">
      <c r="A2874" s="26"/>
    </row>
    <row r="2875" spans="1:1" x14ac:dyDescent="0.2">
      <c r="A2875" s="26"/>
    </row>
    <row r="2876" spans="1:1" x14ac:dyDescent="0.2">
      <c r="A2876" s="26"/>
    </row>
    <row r="2877" spans="1:1" x14ac:dyDescent="0.2">
      <c r="A2877" s="26"/>
    </row>
    <row r="2878" spans="1:1" x14ac:dyDescent="0.2">
      <c r="A2878" s="26"/>
    </row>
    <row r="2879" spans="1:1" x14ac:dyDescent="0.2">
      <c r="A2879" s="26"/>
    </row>
    <row r="2880" spans="1:1" x14ac:dyDescent="0.2">
      <c r="A2880" s="26"/>
    </row>
    <row r="2881" spans="1:1" x14ac:dyDescent="0.2">
      <c r="A2881" s="26"/>
    </row>
    <row r="2882" spans="1:1" x14ac:dyDescent="0.2">
      <c r="A2882" s="26"/>
    </row>
    <row r="2883" spans="1:1" x14ac:dyDescent="0.2">
      <c r="A2883" s="26"/>
    </row>
    <row r="2884" spans="1:1" x14ac:dyDescent="0.2">
      <c r="A2884" s="26"/>
    </row>
    <row r="2885" spans="1:1" x14ac:dyDescent="0.2">
      <c r="A2885" s="26"/>
    </row>
    <row r="2886" spans="1:1" x14ac:dyDescent="0.2">
      <c r="A2886" s="26"/>
    </row>
    <row r="2887" spans="1:1" x14ac:dyDescent="0.2">
      <c r="A2887" s="26"/>
    </row>
    <row r="2888" spans="1:1" x14ac:dyDescent="0.2">
      <c r="A2888" s="26"/>
    </row>
    <row r="2889" spans="1:1" x14ac:dyDescent="0.2">
      <c r="A2889" s="26"/>
    </row>
    <row r="2890" spans="1:1" x14ac:dyDescent="0.2">
      <c r="A2890" s="26"/>
    </row>
    <row r="2891" spans="1:1" x14ac:dyDescent="0.2">
      <c r="A2891" s="26"/>
    </row>
    <row r="2892" spans="1:1" x14ac:dyDescent="0.2">
      <c r="A2892" s="26"/>
    </row>
    <row r="2893" spans="1:1" x14ac:dyDescent="0.2">
      <c r="A2893" s="26"/>
    </row>
    <row r="2894" spans="1:1" x14ac:dyDescent="0.2">
      <c r="A2894" s="26"/>
    </row>
    <row r="2895" spans="1:1" x14ac:dyDescent="0.2">
      <c r="A2895" s="26"/>
    </row>
    <row r="2896" spans="1:1" x14ac:dyDescent="0.2">
      <c r="A2896" s="26"/>
    </row>
    <row r="2897" spans="1:1" x14ac:dyDescent="0.2">
      <c r="A2897" s="26"/>
    </row>
    <row r="2898" spans="1:1" x14ac:dyDescent="0.2">
      <c r="A2898" s="26"/>
    </row>
    <row r="2899" spans="1:1" x14ac:dyDescent="0.2">
      <c r="A2899" s="26"/>
    </row>
    <row r="2900" spans="1:1" x14ac:dyDescent="0.2">
      <c r="A2900" s="26"/>
    </row>
    <row r="2901" spans="1:1" x14ac:dyDescent="0.2">
      <c r="A2901" s="26"/>
    </row>
    <row r="2902" spans="1:1" x14ac:dyDescent="0.2">
      <c r="A2902" s="26"/>
    </row>
    <row r="2903" spans="1:1" x14ac:dyDescent="0.2">
      <c r="A2903" s="26"/>
    </row>
    <row r="2904" spans="1:1" x14ac:dyDescent="0.2">
      <c r="A2904" s="26"/>
    </row>
    <row r="2905" spans="1:1" x14ac:dyDescent="0.2">
      <c r="A2905" s="26"/>
    </row>
    <row r="2906" spans="1:1" x14ac:dyDescent="0.2">
      <c r="A2906" s="26"/>
    </row>
    <row r="2907" spans="1:1" x14ac:dyDescent="0.2">
      <c r="A2907" s="26"/>
    </row>
    <row r="2908" spans="1:1" x14ac:dyDescent="0.2">
      <c r="A2908" s="26"/>
    </row>
    <row r="2909" spans="1:1" x14ac:dyDescent="0.2">
      <c r="A2909" s="26"/>
    </row>
    <row r="2910" spans="1:1" x14ac:dyDescent="0.2">
      <c r="A2910" s="26"/>
    </row>
    <row r="2911" spans="1:1" x14ac:dyDescent="0.2">
      <c r="A2911" s="26"/>
    </row>
    <row r="2912" spans="1:1" x14ac:dyDescent="0.2">
      <c r="A2912" s="26"/>
    </row>
    <row r="2913" spans="1:1" x14ac:dyDescent="0.2">
      <c r="A2913" s="26"/>
    </row>
    <row r="2914" spans="1:1" x14ac:dyDescent="0.2">
      <c r="A2914" s="26"/>
    </row>
    <row r="2915" spans="1:1" x14ac:dyDescent="0.2">
      <c r="A2915" s="26"/>
    </row>
    <row r="2916" spans="1:1" x14ac:dyDescent="0.2">
      <c r="A2916" s="26"/>
    </row>
    <row r="2917" spans="1:1" x14ac:dyDescent="0.2">
      <c r="A2917" s="26"/>
    </row>
    <row r="2918" spans="1:1" x14ac:dyDescent="0.2">
      <c r="A2918" s="26"/>
    </row>
    <row r="2919" spans="1:1" x14ac:dyDescent="0.2">
      <c r="A2919" s="26"/>
    </row>
    <row r="2920" spans="1:1" x14ac:dyDescent="0.2">
      <c r="A2920" s="26"/>
    </row>
    <row r="2921" spans="1:1" x14ac:dyDescent="0.2">
      <c r="A2921" s="26"/>
    </row>
    <row r="2922" spans="1:1" x14ac:dyDescent="0.2">
      <c r="A2922" s="26"/>
    </row>
    <row r="2923" spans="1:1" x14ac:dyDescent="0.2">
      <c r="A2923" s="26"/>
    </row>
    <row r="2924" spans="1:1" x14ac:dyDescent="0.2">
      <c r="A2924" s="26"/>
    </row>
    <row r="2925" spans="1:1" x14ac:dyDescent="0.2">
      <c r="A2925" s="26"/>
    </row>
    <row r="2926" spans="1:1" x14ac:dyDescent="0.2">
      <c r="A2926" s="26"/>
    </row>
    <row r="2927" spans="1:1" x14ac:dyDescent="0.2">
      <c r="A2927" s="26"/>
    </row>
    <row r="2928" spans="1:1" x14ac:dyDescent="0.2">
      <c r="A2928" s="26"/>
    </row>
    <row r="2929" spans="1:1" x14ac:dyDescent="0.2">
      <c r="A2929" s="26"/>
    </row>
    <row r="2930" spans="1:1" x14ac:dyDescent="0.2">
      <c r="A2930" s="26"/>
    </row>
    <row r="2931" spans="1:1" x14ac:dyDescent="0.2">
      <c r="A2931" s="26"/>
    </row>
    <row r="2932" spans="1:1" x14ac:dyDescent="0.2">
      <c r="A2932" s="26"/>
    </row>
    <row r="2933" spans="1:1" x14ac:dyDescent="0.2">
      <c r="A2933" s="26"/>
    </row>
    <row r="2934" spans="1:1" x14ac:dyDescent="0.2">
      <c r="A2934" s="26"/>
    </row>
    <row r="2935" spans="1:1" x14ac:dyDescent="0.2">
      <c r="A2935" s="26"/>
    </row>
    <row r="2936" spans="1:1" x14ac:dyDescent="0.2">
      <c r="A2936" s="26"/>
    </row>
    <row r="2937" spans="1:1" x14ac:dyDescent="0.2">
      <c r="A2937" s="26"/>
    </row>
    <row r="2938" spans="1:1" x14ac:dyDescent="0.2">
      <c r="A2938" s="26"/>
    </row>
    <row r="2939" spans="1:1" x14ac:dyDescent="0.2">
      <c r="A2939" s="26"/>
    </row>
    <row r="2940" spans="1:1" x14ac:dyDescent="0.2">
      <c r="A2940" s="26"/>
    </row>
    <row r="2941" spans="1:1" x14ac:dyDescent="0.2">
      <c r="A2941" s="26"/>
    </row>
    <row r="2942" spans="1:1" x14ac:dyDescent="0.2">
      <c r="A2942" s="26"/>
    </row>
    <row r="2943" spans="1:1" x14ac:dyDescent="0.2">
      <c r="A2943" s="26"/>
    </row>
    <row r="2944" spans="1:1" x14ac:dyDescent="0.2">
      <c r="A2944" s="26"/>
    </row>
    <row r="2945" spans="1:1" x14ac:dyDescent="0.2">
      <c r="A2945" s="26"/>
    </row>
    <row r="2946" spans="1:1" x14ac:dyDescent="0.2">
      <c r="A2946" s="26"/>
    </row>
    <row r="2947" spans="1:1" x14ac:dyDescent="0.2">
      <c r="A2947" s="26"/>
    </row>
    <row r="2948" spans="1:1" x14ac:dyDescent="0.2">
      <c r="A2948" s="26"/>
    </row>
    <row r="2949" spans="1:1" x14ac:dyDescent="0.2">
      <c r="A2949" s="26"/>
    </row>
    <row r="2950" spans="1:1" x14ac:dyDescent="0.2">
      <c r="A2950" s="26"/>
    </row>
    <row r="2951" spans="1:1" x14ac:dyDescent="0.2">
      <c r="A2951" s="26"/>
    </row>
    <row r="2952" spans="1:1" x14ac:dyDescent="0.2">
      <c r="A2952" s="26"/>
    </row>
    <row r="2953" spans="1:1" x14ac:dyDescent="0.2">
      <c r="A2953" s="26"/>
    </row>
    <row r="2954" spans="1:1" x14ac:dyDescent="0.2">
      <c r="A2954" s="26"/>
    </row>
    <row r="2955" spans="1:1" x14ac:dyDescent="0.2">
      <c r="A2955" s="26"/>
    </row>
    <row r="2956" spans="1:1" x14ac:dyDescent="0.2">
      <c r="A2956" s="26"/>
    </row>
    <row r="2957" spans="1:1" x14ac:dyDescent="0.2">
      <c r="A2957" s="26"/>
    </row>
    <row r="2958" spans="1:1" x14ac:dyDescent="0.2">
      <c r="A2958" s="26"/>
    </row>
    <row r="2959" spans="1:1" x14ac:dyDescent="0.2">
      <c r="A2959" s="26"/>
    </row>
    <row r="2960" spans="1:1" x14ac:dyDescent="0.2">
      <c r="A2960" s="26"/>
    </row>
    <row r="2961" spans="1:1" x14ac:dyDescent="0.2">
      <c r="A2961" s="26"/>
    </row>
    <row r="2962" spans="1:1" x14ac:dyDescent="0.2">
      <c r="A2962" s="26"/>
    </row>
    <row r="2963" spans="1:1" x14ac:dyDescent="0.2">
      <c r="A2963" s="26"/>
    </row>
    <row r="2964" spans="1:1" x14ac:dyDescent="0.2">
      <c r="A2964" s="26"/>
    </row>
    <row r="2965" spans="1:1" x14ac:dyDescent="0.2">
      <c r="A2965" s="26"/>
    </row>
    <row r="2966" spans="1:1" x14ac:dyDescent="0.2">
      <c r="A2966" s="26"/>
    </row>
    <row r="2967" spans="1:1" x14ac:dyDescent="0.2">
      <c r="A2967" s="26"/>
    </row>
    <row r="2968" spans="1:1" x14ac:dyDescent="0.2">
      <c r="A2968" s="26"/>
    </row>
    <row r="2969" spans="1:1" x14ac:dyDescent="0.2">
      <c r="A2969" s="26"/>
    </row>
    <row r="2970" spans="1:1" x14ac:dyDescent="0.2">
      <c r="A2970" s="26"/>
    </row>
    <row r="2971" spans="1:1" x14ac:dyDescent="0.2">
      <c r="A2971" s="26"/>
    </row>
    <row r="2972" spans="1:1" x14ac:dyDescent="0.2">
      <c r="A2972" s="26"/>
    </row>
    <row r="2973" spans="1:1" x14ac:dyDescent="0.2">
      <c r="A2973" s="26"/>
    </row>
    <row r="2974" spans="1:1" x14ac:dyDescent="0.2">
      <c r="A2974" s="26"/>
    </row>
    <row r="2975" spans="1:1" x14ac:dyDescent="0.2">
      <c r="A2975" s="26"/>
    </row>
    <row r="2976" spans="1:1" x14ac:dyDescent="0.2">
      <c r="A2976" s="26"/>
    </row>
    <row r="2977" spans="1:1" x14ac:dyDescent="0.2">
      <c r="A2977" s="26"/>
    </row>
    <row r="2978" spans="1:1" x14ac:dyDescent="0.2">
      <c r="A2978" s="26"/>
    </row>
    <row r="2979" spans="1:1" x14ac:dyDescent="0.2">
      <c r="A2979" s="26"/>
    </row>
    <row r="2980" spans="1:1" x14ac:dyDescent="0.2">
      <c r="A2980" s="26"/>
    </row>
    <row r="2981" spans="1:1" x14ac:dyDescent="0.2">
      <c r="A2981" s="26"/>
    </row>
    <row r="2982" spans="1:1" x14ac:dyDescent="0.2">
      <c r="A2982" s="26"/>
    </row>
    <row r="2983" spans="1:1" x14ac:dyDescent="0.2">
      <c r="A2983" s="26"/>
    </row>
    <row r="2984" spans="1:1" x14ac:dyDescent="0.2">
      <c r="A2984" s="26"/>
    </row>
    <row r="2985" spans="1:1" x14ac:dyDescent="0.2">
      <c r="A2985" s="26"/>
    </row>
    <row r="2986" spans="1:1" x14ac:dyDescent="0.2">
      <c r="A2986" s="26"/>
    </row>
    <row r="2987" spans="1:1" x14ac:dyDescent="0.2">
      <c r="A2987" s="26"/>
    </row>
    <row r="2988" spans="1:1" x14ac:dyDescent="0.2">
      <c r="A2988" s="26"/>
    </row>
    <row r="2989" spans="1:1" x14ac:dyDescent="0.2">
      <c r="A2989" s="26"/>
    </row>
    <row r="2990" spans="1:1" x14ac:dyDescent="0.2">
      <c r="A2990" s="26"/>
    </row>
    <row r="2991" spans="1:1" x14ac:dyDescent="0.2">
      <c r="A2991" s="26"/>
    </row>
    <row r="2992" spans="1:1" x14ac:dyDescent="0.2">
      <c r="A2992" s="26"/>
    </row>
    <row r="2993" spans="1:1" x14ac:dyDescent="0.2">
      <c r="A2993" s="26"/>
    </row>
    <row r="2994" spans="1:1" x14ac:dyDescent="0.2">
      <c r="A2994" s="26"/>
    </row>
    <row r="2995" spans="1:1" x14ac:dyDescent="0.2">
      <c r="A2995" s="26"/>
    </row>
    <row r="2996" spans="1:1" x14ac:dyDescent="0.2">
      <c r="A2996" s="26"/>
    </row>
    <row r="2997" spans="1:1" x14ac:dyDescent="0.2">
      <c r="A2997" s="26"/>
    </row>
    <row r="2998" spans="1:1" x14ac:dyDescent="0.2">
      <c r="A2998" s="26"/>
    </row>
    <row r="2999" spans="1:1" x14ac:dyDescent="0.2">
      <c r="A2999" s="26"/>
    </row>
    <row r="3000" spans="1:1" x14ac:dyDescent="0.2">
      <c r="A3000" s="26"/>
    </row>
    <row r="3001" spans="1:1" x14ac:dyDescent="0.2">
      <c r="A3001" s="26"/>
    </row>
    <row r="3002" spans="1:1" x14ac:dyDescent="0.2">
      <c r="A3002" s="26"/>
    </row>
    <row r="3003" spans="1:1" x14ac:dyDescent="0.2">
      <c r="A3003" s="26"/>
    </row>
    <row r="3004" spans="1:1" x14ac:dyDescent="0.2">
      <c r="A3004" s="26"/>
    </row>
    <row r="3005" spans="1:1" x14ac:dyDescent="0.2">
      <c r="A3005" s="26"/>
    </row>
    <row r="3006" spans="1:1" x14ac:dyDescent="0.2">
      <c r="A3006" s="26"/>
    </row>
    <row r="3007" spans="1:1" x14ac:dyDescent="0.2">
      <c r="A3007" s="26"/>
    </row>
    <row r="3008" spans="1:1" x14ac:dyDescent="0.2">
      <c r="A3008" s="26"/>
    </row>
    <row r="3009" spans="1:1" x14ac:dyDescent="0.2">
      <c r="A3009" s="26"/>
    </row>
    <row r="3010" spans="1:1" x14ac:dyDescent="0.2">
      <c r="A3010" s="26"/>
    </row>
    <row r="3011" spans="1:1" x14ac:dyDescent="0.2">
      <c r="A3011" s="26"/>
    </row>
    <row r="3012" spans="1:1" x14ac:dyDescent="0.2">
      <c r="A3012" s="26"/>
    </row>
    <row r="3013" spans="1:1" x14ac:dyDescent="0.2">
      <c r="A3013" s="26"/>
    </row>
    <row r="3014" spans="1:1" x14ac:dyDescent="0.2">
      <c r="A3014" s="26"/>
    </row>
    <row r="3015" spans="1:1" x14ac:dyDescent="0.2">
      <c r="A3015" s="26"/>
    </row>
    <row r="3016" spans="1:1" x14ac:dyDescent="0.2">
      <c r="A3016" s="26"/>
    </row>
    <row r="3017" spans="1:1" x14ac:dyDescent="0.2">
      <c r="A3017" s="26"/>
    </row>
    <row r="3018" spans="1:1" x14ac:dyDescent="0.2">
      <c r="A3018" s="26"/>
    </row>
    <row r="3019" spans="1:1" x14ac:dyDescent="0.2">
      <c r="A3019" s="26"/>
    </row>
    <row r="3020" spans="1:1" x14ac:dyDescent="0.2">
      <c r="A3020" s="26"/>
    </row>
    <row r="3021" spans="1:1" x14ac:dyDescent="0.2">
      <c r="A3021" s="26"/>
    </row>
    <row r="3022" spans="1:1" x14ac:dyDescent="0.2">
      <c r="A3022" s="26"/>
    </row>
    <row r="3023" spans="1:1" x14ac:dyDescent="0.2">
      <c r="A3023" s="26"/>
    </row>
    <row r="3024" spans="1:1" x14ac:dyDescent="0.2">
      <c r="A3024" s="26"/>
    </row>
    <row r="3025" spans="1:1" x14ac:dyDescent="0.2">
      <c r="A3025" s="26"/>
    </row>
    <row r="3026" spans="1:1" x14ac:dyDescent="0.2">
      <c r="A3026" s="26"/>
    </row>
    <row r="3027" spans="1:1" x14ac:dyDescent="0.2">
      <c r="A3027" s="26"/>
    </row>
    <row r="3028" spans="1:1" x14ac:dyDescent="0.2">
      <c r="A3028" s="26"/>
    </row>
    <row r="3029" spans="1:1" x14ac:dyDescent="0.2">
      <c r="A3029" s="26"/>
    </row>
    <row r="3030" spans="1:1" x14ac:dyDescent="0.2">
      <c r="A3030" s="26"/>
    </row>
    <row r="3031" spans="1:1" x14ac:dyDescent="0.2">
      <c r="A3031" s="26"/>
    </row>
    <row r="3032" spans="1:1" x14ac:dyDescent="0.2">
      <c r="A3032" s="26"/>
    </row>
    <row r="3033" spans="1:1" x14ac:dyDescent="0.2">
      <c r="A3033" s="26"/>
    </row>
    <row r="3034" spans="1:1" x14ac:dyDescent="0.2">
      <c r="A3034" s="26"/>
    </row>
    <row r="3035" spans="1:1" x14ac:dyDescent="0.2">
      <c r="A3035" s="26"/>
    </row>
    <row r="3036" spans="1:1" x14ac:dyDescent="0.2">
      <c r="A3036" s="26"/>
    </row>
    <row r="3037" spans="1:1" x14ac:dyDescent="0.2">
      <c r="A3037" s="26"/>
    </row>
    <row r="3038" spans="1:1" x14ac:dyDescent="0.2">
      <c r="A3038" s="26"/>
    </row>
    <row r="3039" spans="1:1" x14ac:dyDescent="0.2">
      <c r="A3039" s="26"/>
    </row>
    <row r="3040" spans="1:1" x14ac:dyDescent="0.2">
      <c r="A3040" s="26"/>
    </row>
    <row r="3041" spans="1:1" x14ac:dyDescent="0.2">
      <c r="A3041" s="26"/>
    </row>
    <row r="3042" spans="1:1" x14ac:dyDescent="0.2">
      <c r="A3042" s="26"/>
    </row>
    <row r="3043" spans="1:1" x14ac:dyDescent="0.2">
      <c r="A3043" s="26"/>
    </row>
    <row r="3044" spans="1:1" x14ac:dyDescent="0.2">
      <c r="A3044" s="26"/>
    </row>
    <row r="3045" spans="1:1" x14ac:dyDescent="0.2">
      <c r="A3045" s="26"/>
    </row>
    <row r="3046" spans="1:1" x14ac:dyDescent="0.2">
      <c r="A3046" s="26"/>
    </row>
    <row r="3047" spans="1:1" x14ac:dyDescent="0.2">
      <c r="A3047" s="26"/>
    </row>
    <row r="3048" spans="1:1" x14ac:dyDescent="0.2">
      <c r="A3048" s="26"/>
    </row>
    <row r="3049" spans="1:1" x14ac:dyDescent="0.2">
      <c r="A3049" s="26"/>
    </row>
    <row r="3050" spans="1:1" x14ac:dyDescent="0.2">
      <c r="A3050" s="26"/>
    </row>
    <row r="3051" spans="1:1" x14ac:dyDescent="0.2">
      <c r="A3051" s="26"/>
    </row>
    <row r="3052" spans="1:1" x14ac:dyDescent="0.2">
      <c r="A3052" s="26"/>
    </row>
    <row r="3053" spans="1:1" x14ac:dyDescent="0.2">
      <c r="A3053" s="26"/>
    </row>
    <row r="3054" spans="1:1" x14ac:dyDescent="0.2">
      <c r="A3054" s="26"/>
    </row>
    <row r="3055" spans="1:1" x14ac:dyDescent="0.2">
      <c r="A3055" s="26"/>
    </row>
    <row r="3056" spans="1:1" x14ac:dyDescent="0.2">
      <c r="A3056" s="26"/>
    </row>
    <row r="3057" spans="1:1" x14ac:dyDescent="0.2">
      <c r="A3057" s="26"/>
    </row>
    <row r="3058" spans="1:1" x14ac:dyDescent="0.2">
      <c r="A3058" s="26"/>
    </row>
    <row r="3059" spans="1:1" x14ac:dyDescent="0.2">
      <c r="A3059" s="26"/>
    </row>
    <row r="3060" spans="1:1" x14ac:dyDescent="0.2">
      <c r="A3060" s="26"/>
    </row>
    <row r="3061" spans="1:1" x14ac:dyDescent="0.2">
      <c r="A3061" s="26"/>
    </row>
    <row r="3062" spans="1:1" x14ac:dyDescent="0.2">
      <c r="A3062" s="26"/>
    </row>
    <row r="3063" spans="1:1" x14ac:dyDescent="0.2">
      <c r="A3063" s="26"/>
    </row>
    <row r="3064" spans="1:1" x14ac:dyDescent="0.2">
      <c r="A3064" s="26"/>
    </row>
    <row r="3065" spans="1:1" x14ac:dyDescent="0.2">
      <c r="A3065" s="26"/>
    </row>
    <row r="3066" spans="1:1" x14ac:dyDescent="0.2">
      <c r="A3066" s="26"/>
    </row>
    <row r="3067" spans="1:1" x14ac:dyDescent="0.2">
      <c r="A3067" s="26"/>
    </row>
    <row r="3068" spans="1:1" x14ac:dyDescent="0.2">
      <c r="A3068" s="26"/>
    </row>
    <row r="3069" spans="1:1" x14ac:dyDescent="0.2">
      <c r="A3069" s="26"/>
    </row>
    <row r="3070" spans="1:1" x14ac:dyDescent="0.2">
      <c r="A3070" s="26"/>
    </row>
    <row r="3071" spans="1:1" x14ac:dyDescent="0.2">
      <c r="A3071" s="26"/>
    </row>
    <row r="3072" spans="1:1" x14ac:dyDescent="0.2">
      <c r="A3072" s="26"/>
    </row>
    <row r="3073" spans="1:1" x14ac:dyDescent="0.2">
      <c r="A3073" s="26"/>
    </row>
    <row r="3074" spans="1:1" x14ac:dyDescent="0.2">
      <c r="A3074" s="26"/>
    </row>
    <row r="3075" spans="1:1" x14ac:dyDescent="0.2">
      <c r="A3075" s="26"/>
    </row>
    <row r="3076" spans="1:1" x14ac:dyDescent="0.2">
      <c r="A3076" s="26"/>
    </row>
    <row r="3077" spans="1:1" x14ac:dyDescent="0.2">
      <c r="A3077" s="26"/>
    </row>
    <row r="3078" spans="1:1" x14ac:dyDescent="0.2">
      <c r="A3078" s="26"/>
    </row>
    <row r="3079" spans="1:1" x14ac:dyDescent="0.2">
      <c r="A3079" s="26"/>
    </row>
    <row r="3080" spans="1:1" x14ac:dyDescent="0.2">
      <c r="A3080" s="26"/>
    </row>
    <row r="3081" spans="1:1" x14ac:dyDescent="0.2">
      <c r="A3081" s="26"/>
    </row>
    <row r="3082" spans="1:1" x14ac:dyDescent="0.2">
      <c r="A3082" s="26"/>
    </row>
    <row r="3083" spans="1:1" x14ac:dyDescent="0.2">
      <c r="A3083" s="26"/>
    </row>
    <row r="3084" spans="1:1" x14ac:dyDescent="0.2">
      <c r="A3084" s="26"/>
    </row>
    <row r="3085" spans="1:1" x14ac:dyDescent="0.2">
      <c r="A3085" s="26"/>
    </row>
    <row r="3086" spans="1:1" x14ac:dyDescent="0.2">
      <c r="A3086" s="26"/>
    </row>
    <row r="3087" spans="1:1" x14ac:dyDescent="0.2">
      <c r="A3087" s="26"/>
    </row>
    <row r="3088" spans="1:1" x14ac:dyDescent="0.2">
      <c r="A3088" s="26"/>
    </row>
    <row r="3089" spans="1:1" x14ac:dyDescent="0.2">
      <c r="A3089" s="26"/>
    </row>
    <row r="3090" spans="1:1" x14ac:dyDescent="0.2">
      <c r="A3090" s="26"/>
    </row>
    <row r="3091" spans="1:1" x14ac:dyDescent="0.2">
      <c r="A3091" s="26"/>
    </row>
    <row r="3092" spans="1:1" x14ac:dyDescent="0.2">
      <c r="A3092" s="26"/>
    </row>
    <row r="3093" spans="1:1" x14ac:dyDescent="0.2">
      <c r="A3093" s="26"/>
    </row>
    <row r="3094" spans="1:1" x14ac:dyDescent="0.2">
      <c r="A3094" s="26"/>
    </row>
    <row r="3095" spans="1:1" x14ac:dyDescent="0.2">
      <c r="A3095" s="26"/>
    </row>
    <row r="3096" spans="1:1" x14ac:dyDescent="0.2">
      <c r="A3096" s="26"/>
    </row>
    <row r="3097" spans="1:1" x14ac:dyDescent="0.2">
      <c r="A3097" s="26"/>
    </row>
    <row r="3098" spans="1:1" x14ac:dyDescent="0.2">
      <c r="A3098" s="26"/>
    </row>
    <row r="3099" spans="1:1" x14ac:dyDescent="0.2">
      <c r="A3099" s="26"/>
    </row>
    <row r="3100" spans="1:1" x14ac:dyDescent="0.2">
      <c r="A3100" s="26"/>
    </row>
    <row r="3101" spans="1:1" x14ac:dyDescent="0.2">
      <c r="A3101" s="26"/>
    </row>
    <row r="3102" spans="1:1" x14ac:dyDescent="0.2">
      <c r="A3102" s="26"/>
    </row>
    <row r="3103" spans="1:1" x14ac:dyDescent="0.2">
      <c r="A3103" s="26"/>
    </row>
    <row r="3104" spans="1:1" x14ac:dyDescent="0.2">
      <c r="A3104" s="26"/>
    </row>
    <row r="3105" spans="1:1" x14ac:dyDescent="0.2">
      <c r="A3105" s="26"/>
    </row>
    <row r="3106" spans="1:1" x14ac:dyDescent="0.2">
      <c r="A3106" s="26"/>
    </row>
    <row r="3107" spans="1:1" x14ac:dyDescent="0.2">
      <c r="A3107" s="26"/>
    </row>
    <row r="3108" spans="1:1" x14ac:dyDescent="0.2">
      <c r="A3108" s="26"/>
    </row>
    <row r="3109" spans="1:1" x14ac:dyDescent="0.2">
      <c r="A3109" s="26"/>
    </row>
    <row r="3110" spans="1:1" x14ac:dyDescent="0.2">
      <c r="A3110" s="26"/>
    </row>
    <row r="3111" spans="1:1" x14ac:dyDescent="0.2">
      <c r="A3111" s="26"/>
    </row>
    <row r="3112" spans="1:1" x14ac:dyDescent="0.2">
      <c r="A3112" s="26"/>
    </row>
    <row r="3113" spans="1:1" x14ac:dyDescent="0.2">
      <c r="A3113" s="26"/>
    </row>
    <row r="3114" spans="1:1" x14ac:dyDescent="0.2">
      <c r="A3114" s="26"/>
    </row>
    <row r="3115" spans="1:1" x14ac:dyDescent="0.2">
      <c r="A3115" s="26"/>
    </row>
    <row r="3116" spans="1:1" x14ac:dyDescent="0.2">
      <c r="A3116" s="26"/>
    </row>
    <row r="3117" spans="1:1" x14ac:dyDescent="0.2">
      <c r="A3117" s="26"/>
    </row>
    <row r="3118" spans="1:1" x14ac:dyDescent="0.2">
      <c r="A3118" s="26"/>
    </row>
    <row r="3119" spans="1:1" x14ac:dyDescent="0.2">
      <c r="A3119" s="26"/>
    </row>
    <row r="3120" spans="1:1" x14ac:dyDescent="0.2">
      <c r="A3120" s="26"/>
    </row>
    <row r="3121" spans="1:1" x14ac:dyDescent="0.2">
      <c r="A3121" s="26"/>
    </row>
    <row r="3122" spans="1:1" x14ac:dyDescent="0.2">
      <c r="A3122" s="26"/>
    </row>
    <row r="3123" spans="1:1" x14ac:dyDescent="0.2">
      <c r="A3123" s="26"/>
    </row>
    <row r="3124" spans="1:1" x14ac:dyDescent="0.2">
      <c r="A3124" s="26"/>
    </row>
    <row r="3125" spans="1:1" x14ac:dyDescent="0.2">
      <c r="A3125" s="26"/>
    </row>
    <row r="3126" spans="1:1" x14ac:dyDescent="0.2">
      <c r="A3126" s="26"/>
    </row>
    <row r="3127" spans="1:1" x14ac:dyDescent="0.2">
      <c r="A3127" s="26"/>
    </row>
    <row r="3128" spans="1:1" x14ac:dyDescent="0.2">
      <c r="A3128" s="26"/>
    </row>
    <row r="3129" spans="1:1" x14ac:dyDescent="0.2">
      <c r="A3129" s="26"/>
    </row>
    <row r="3130" spans="1:1" x14ac:dyDescent="0.2">
      <c r="A3130" s="26"/>
    </row>
    <row r="3131" spans="1:1" x14ac:dyDescent="0.2">
      <c r="A3131" s="26"/>
    </row>
    <row r="3132" spans="1:1" x14ac:dyDescent="0.2">
      <c r="A3132" s="26"/>
    </row>
    <row r="3133" spans="1:1" x14ac:dyDescent="0.2">
      <c r="A3133" s="26"/>
    </row>
    <row r="3134" spans="1:1" x14ac:dyDescent="0.2">
      <c r="A3134" s="26"/>
    </row>
    <row r="3135" spans="1:1" x14ac:dyDescent="0.2">
      <c r="A3135" s="26"/>
    </row>
    <row r="3136" spans="1:1" x14ac:dyDescent="0.2">
      <c r="A3136" s="26"/>
    </row>
    <row r="3137" spans="1:1" x14ac:dyDescent="0.2">
      <c r="A3137" s="26"/>
    </row>
    <row r="3138" spans="1:1" x14ac:dyDescent="0.2">
      <c r="A3138" s="26"/>
    </row>
    <row r="3139" spans="1:1" x14ac:dyDescent="0.2">
      <c r="A3139" s="26"/>
    </row>
    <row r="3140" spans="1:1" x14ac:dyDescent="0.2">
      <c r="A3140" s="26"/>
    </row>
    <row r="3141" spans="1:1" x14ac:dyDescent="0.2">
      <c r="A3141" s="26"/>
    </row>
    <row r="3142" spans="1:1" x14ac:dyDescent="0.2">
      <c r="A3142" s="26"/>
    </row>
    <row r="3143" spans="1:1" x14ac:dyDescent="0.2">
      <c r="A3143" s="26"/>
    </row>
    <row r="3144" spans="1:1" x14ac:dyDescent="0.2">
      <c r="A3144" s="26"/>
    </row>
    <row r="3145" spans="1:1" x14ac:dyDescent="0.2">
      <c r="A3145" s="26"/>
    </row>
    <row r="3146" spans="1:1" x14ac:dyDescent="0.2">
      <c r="A3146" s="26"/>
    </row>
    <row r="3147" spans="1:1" x14ac:dyDescent="0.2">
      <c r="A3147" s="26"/>
    </row>
    <row r="3148" spans="1:1" x14ac:dyDescent="0.2">
      <c r="A3148" s="26"/>
    </row>
    <row r="3149" spans="1:1" x14ac:dyDescent="0.2">
      <c r="A3149" s="26"/>
    </row>
    <row r="3150" spans="1:1" x14ac:dyDescent="0.2">
      <c r="A3150" s="26"/>
    </row>
    <row r="3151" spans="1:1" x14ac:dyDescent="0.2">
      <c r="A3151" s="26"/>
    </row>
    <row r="3152" spans="1:1" x14ac:dyDescent="0.2">
      <c r="A3152" s="26"/>
    </row>
    <row r="3153" spans="1:1" x14ac:dyDescent="0.2">
      <c r="A3153" s="26"/>
    </row>
    <row r="3154" spans="1:1" x14ac:dyDescent="0.2">
      <c r="A3154" s="26"/>
    </row>
    <row r="3155" spans="1:1" x14ac:dyDescent="0.2">
      <c r="A3155" s="26"/>
    </row>
    <row r="3156" spans="1:1" x14ac:dyDescent="0.2">
      <c r="A3156" s="26"/>
    </row>
    <row r="3157" spans="1:1" x14ac:dyDescent="0.2">
      <c r="A3157" s="26"/>
    </row>
    <row r="3158" spans="1:1" x14ac:dyDescent="0.2">
      <c r="A3158" s="26"/>
    </row>
    <row r="3159" spans="1:1" x14ac:dyDescent="0.2">
      <c r="A3159" s="26"/>
    </row>
    <row r="3160" spans="1:1" x14ac:dyDescent="0.2">
      <c r="A3160" s="26"/>
    </row>
    <row r="3161" spans="1:1" x14ac:dyDescent="0.2">
      <c r="A3161" s="26"/>
    </row>
    <row r="3162" spans="1:1" x14ac:dyDescent="0.2">
      <c r="A3162" s="26"/>
    </row>
    <row r="3163" spans="1:1" x14ac:dyDescent="0.2">
      <c r="A3163" s="26"/>
    </row>
    <row r="3164" spans="1:1" x14ac:dyDescent="0.2">
      <c r="A3164" s="26"/>
    </row>
    <row r="3165" spans="1:1" x14ac:dyDescent="0.2">
      <c r="A3165" s="26"/>
    </row>
    <row r="3166" spans="1:1" x14ac:dyDescent="0.2">
      <c r="A3166" s="26"/>
    </row>
    <row r="3167" spans="1:1" x14ac:dyDescent="0.2">
      <c r="A3167" s="26"/>
    </row>
    <row r="3168" spans="1:1" x14ac:dyDescent="0.2">
      <c r="A3168" s="26"/>
    </row>
    <row r="3169" spans="1:1" x14ac:dyDescent="0.2">
      <c r="A3169" s="26"/>
    </row>
    <row r="3170" spans="1:1" x14ac:dyDescent="0.2">
      <c r="A3170" s="26"/>
    </row>
    <row r="3171" spans="1:1" x14ac:dyDescent="0.2">
      <c r="A3171" s="26"/>
    </row>
    <row r="3172" spans="1:1" x14ac:dyDescent="0.2">
      <c r="A3172" s="26"/>
    </row>
    <row r="3173" spans="1:1" x14ac:dyDescent="0.2">
      <c r="A3173" s="26"/>
    </row>
    <row r="3174" spans="1:1" x14ac:dyDescent="0.2">
      <c r="A3174" s="26"/>
    </row>
    <row r="3175" spans="1:1" x14ac:dyDescent="0.2">
      <c r="A3175" s="26"/>
    </row>
    <row r="3176" spans="1:1" x14ac:dyDescent="0.2">
      <c r="A3176" s="26"/>
    </row>
    <row r="3177" spans="1:1" x14ac:dyDescent="0.2">
      <c r="A3177" s="26"/>
    </row>
    <row r="3178" spans="1:1" x14ac:dyDescent="0.2">
      <c r="A3178" s="26"/>
    </row>
    <row r="3179" spans="1:1" x14ac:dyDescent="0.2">
      <c r="A3179" s="26"/>
    </row>
    <row r="3180" spans="1:1" x14ac:dyDescent="0.2">
      <c r="A3180" s="26"/>
    </row>
    <row r="3181" spans="1:1" x14ac:dyDescent="0.2">
      <c r="A3181" s="26"/>
    </row>
    <row r="3182" spans="1:1" x14ac:dyDescent="0.2">
      <c r="A3182" s="26"/>
    </row>
    <row r="3183" spans="1:1" x14ac:dyDescent="0.2">
      <c r="A3183" s="26"/>
    </row>
    <row r="3184" spans="1:1" x14ac:dyDescent="0.2">
      <c r="A3184" s="26"/>
    </row>
    <row r="3185" spans="1:1" x14ac:dyDescent="0.2">
      <c r="A3185" s="26"/>
    </row>
    <row r="3186" spans="1:1" x14ac:dyDescent="0.2">
      <c r="A3186" s="26"/>
    </row>
    <row r="3187" spans="1:1" x14ac:dyDescent="0.2">
      <c r="A3187" s="26"/>
    </row>
    <row r="3188" spans="1:1" x14ac:dyDescent="0.2">
      <c r="A3188" s="26"/>
    </row>
    <row r="3189" spans="1:1" x14ac:dyDescent="0.2">
      <c r="A3189" s="26"/>
    </row>
    <row r="3190" spans="1:1" x14ac:dyDescent="0.2">
      <c r="A3190" s="26"/>
    </row>
    <row r="3191" spans="1:1" x14ac:dyDescent="0.2">
      <c r="A3191" s="26"/>
    </row>
    <row r="3192" spans="1:1" x14ac:dyDescent="0.2">
      <c r="A3192" s="26"/>
    </row>
    <row r="3193" spans="1:1" x14ac:dyDescent="0.2">
      <c r="A3193" s="26"/>
    </row>
    <row r="3194" spans="1:1" x14ac:dyDescent="0.2">
      <c r="A3194" s="26"/>
    </row>
    <row r="3195" spans="1:1" x14ac:dyDescent="0.2">
      <c r="A3195" s="26"/>
    </row>
    <row r="3196" spans="1:1" x14ac:dyDescent="0.2">
      <c r="A3196" s="26"/>
    </row>
    <row r="3197" spans="1:1" x14ac:dyDescent="0.2">
      <c r="A3197" s="26"/>
    </row>
    <row r="3198" spans="1:1" x14ac:dyDescent="0.2">
      <c r="A3198" s="26"/>
    </row>
    <row r="3199" spans="1:1" x14ac:dyDescent="0.2">
      <c r="A3199" s="26"/>
    </row>
    <row r="3200" spans="1:1" x14ac:dyDescent="0.2">
      <c r="A3200" s="26"/>
    </row>
    <row r="3201" spans="1:1" x14ac:dyDescent="0.2">
      <c r="A3201" s="26"/>
    </row>
    <row r="3202" spans="1:1" x14ac:dyDescent="0.2">
      <c r="A3202" s="26"/>
    </row>
    <row r="3203" spans="1:1" x14ac:dyDescent="0.2">
      <c r="A3203" s="26"/>
    </row>
    <row r="3204" spans="1:1" x14ac:dyDescent="0.2">
      <c r="A3204" s="26"/>
    </row>
    <row r="3205" spans="1:1" x14ac:dyDescent="0.2">
      <c r="A3205" s="26"/>
    </row>
    <row r="3206" spans="1:1" x14ac:dyDescent="0.2">
      <c r="A3206" s="26"/>
    </row>
    <row r="3207" spans="1:1" x14ac:dyDescent="0.2">
      <c r="A3207" s="26"/>
    </row>
    <row r="3208" spans="1:1" x14ac:dyDescent="0.2">
      <c r="A3208" s="26"/>
    </row>
    <row r="3209" spans="1:1" x14ac:dyDescent="0.2">
      <c r="A3209" s="26"/>
    </row>
    <row r="3210" spans="1:1" x14ac:dyDescent="0.2">
      <c r="A3210" s="26"/>
    </row>
    <row r="3211" spans="1:1" x14ac:dyDescent="0.2">
      <c r="A3211" s="26"/>
    </row>
    <row r="3212" spans="1:1" x14ac:dyDescent="0.2">
      <c r="A3212" s="26"/>
    </row>
    <row r="3213" spans="1:1" x14ac:dyDescent="0.2">
      <c r="A3213" s="26"/>
    </row>
    <row r="3214" spans="1:1" x14ac:dyDescent="0.2">
      <c r="A3214" s="26"/>
    </row>
    <row r="3215" spans="1:1" x14ac:dyDescent="0.2">
      <c r="A3215" s="26"/>
    </row>
    <row r="3216" spans="1:1" x14ac:dyDescent="0.2">
      <c r="A3216" s="26"/>
    </row>
    <row r="3217" spans="1:1" x14ac:dyDescent="0.2">
      <c r="A3217" s="26"/>
    </row>
    <row r="3218" spans="1:1" x14ac:dyDescent="0.2">
      <c r="A3218" s="26"/>
    </row>
    <row r="3219" spans="1:1" x14ac:dyDescent="0.2">
      <c r="A3219" s="26"/>
    </row>
    <row r="3220" spans="1:1" x14ac:dyDescent="0.2">
      <c r="A3220" s="26"/>
    </row>
    <row r="3221" spans="1:1" x14ac:dyDescent="0.2">
      <c r="A3221" s="26"/>
    </row>
    <row r="3222" spans="1:1" x14ac:dyDescent="0.2">
      <c r="A3222" s="26"/>
    </row>
    <row r="3223" spans="1:1" x14ac:dyDescent="0.2">
      <c r="A3223" s="26"/>
    </row>
    <row r="3224" spans="1:1" x14ac:dyDescent="0.2">
      <c r="A3224" s="26"/>
    </row>
    <row r="3225" spans="1:1" x14ac:dyDescent="0.2">
      <c r="A3225" s="26"/>
    </row>
    <row r="3226" spans="1:1" x14ac:dyDescent="0.2">
      <c r="A3226" s="26"/>
    </row>
    <row r="3227" spans="1:1" x14ac:dyDescent="0.2">
      <c r="A3227" s="26"/>
    </row>
    <row r="3228" spans="1:1" x14ac:dyDescent="0.2">
      <c r="A3228" s="26"/>
    </row>
    <row r="3229" spans="1:1" x14ac:dyDescent="0.2">
      <c r="A3229" s="26"/>
    </row>
    <row r="3230" spans="1:1" x14ac:dyDescent="0.2">
      <c r="A3230" s="26"/>
    </row>
    <row r="3231" spans="1:1" x14ac:dyDescent="0.2">
      <c r="A3231" s="26"/>
    </row>
    <row r="3232" spans="1:1" x14ac:dyDescent="0.2">
      <c r="A3232" s="26"/>
    </row>
    <row r="3233" spans="1:1" x14ac:dyDescent="0.2">
      <c r="A3233" s="26"/>
    </row>
    <row r="3234" spans="1:1" x14ac:dyDescent="0.2">
      <c r="A3234" s="26"/>
    </row>
    <row r="3235" spans="1:1" x14ac:dyDescent="0.2">
      <c r="A3235" s="26"/>
    </row>
    <row r="3236" spans="1:1" x14ac:dyDescent="0.2">
      <c r="A3236" s="26"/>
    </row>
    <row r="3237" spans="1:1" x14ac:dyDescent="0.2">
      <c r="A3237" s="26"/>
    </row>
    <row r="3238" spans="1:1" x14ac:dyDescent="0.2">
      <c r="A3238" s="26"/>
    </row>
    <row r="3239" spans="1:1" x14ac:dyDescent="0.2">
      <c r="A3239" s="26"/>
    </row>
    <row r="3240" spans="1:1" x14ac:dyDescent="0.2">
      <c r="A3240" s="26"/>
    </row>
    <row r="3241" spans="1:1" x14ac:dyDescent="0.2">
      <c r="A3241" s="26"/>
    </row>
    <row r="3242" spans="1:1" x14ac:dyDescent="0.2">
      <c r="A3242" s="26"/>
    </row>
    <row r="3243" spans="1:1" x14ac:dyDescent="0.2">
      <c r="A3243" s="26"/>
    </row>
    <row r="3244" spans="1:1" x14ac:dyDescent="0.2">
      <c r="A3244" s="26"/>
    </row>
    <row r="3245" spans="1:1" x14ac:dyDescent="0.2">
      <c r="A3245" s="26"/>
    </row>
    <row r="3246" spans="1:1" x14ac:dyDescent="0.2">
      <c r="A3246" s="26"/>
    </row>
    <row r="3247" spans="1:1" x14ac:dyDescent="0.2">
      <c r="A3247" s="26"/>
    </row>
    <row r="3248" spans="1:1" x14ac:dyDescent="0.2">
      <c r="A3248" s="26"/>
    </row>
    <row r="3249" spans="1:1" x14ac:dyDescent="0.2">
      <c r="A3249" s="26"/>
    </row>
    <row r="3250" spans="1:1" x14ac:dyDescent="0.2">
      <c r="A3250" s="26"/>
    </row>
    <row r="3251" spans="1:1" x14ac:dyDescent="0.2">
      <c r="A3251" s="26"/>
    </row>
    <row r="3252" spans="1:1" x14ac:dyDescent="0.2">
      <c r="A3252" s="26"/>
    </row>
    <row r="3253" spans="1:1" x14ac:dyDescent="0.2">
      <c r="A3253" s="26"/>
    </row>
    <row r="3254" spans="1:1" x14ac:dyDescent="0.2">
      <c r="A3254" s="26"/>
    </row>
    <row r="3255" spans="1:1" x14ac:dyDescent="0.2">
      <c r="A3255" s="26"/>
    </row>
    <row r="3256" spans="1:1" x14ac:dyDescent="0.2">
      <c r="A3256" s="26"/>
    </row>
    <row r="3257" spans="1:1" x14ac:dyDescent="0.2">
      <c r="A3257" s="26"/>
    </row>
    <row r="3258" spans="1:1" x14ac:dyDescent="0.2">
      <c r="A3258" s="26"/>
    </row>
    <row r="3259" spans="1:1" x14ac:dyDescent="0.2">
      <c r="A3259" s="26"/>
    </row>
    <row r="3260" spans="1:1" x14ac:dyDescent="0.2">
      <c r="A3260" s="26"/>
    </row>
    <row r="3261" spans="1:1" x14ac:dyDescent="0.2">
      <c r="A3261" s="26"/>
    </row>
    <row r="3262" spans="1:1" x14ac:dyDescent="0.2">
      <c r="A3262" s="26"/>
    </row>
    <row r="3263" spans="1:1" x14ac:dyDescent="0.2">
      <c r="A3263" s="26"/>
    </row>
    <row r="3264" spans="1:1" x14ac:dyDescent="0.2">
      <c r="A3264" s="26"/>
    </row>
    <row r="3265" spans="1:1" x14ac:dyDescent="0.2">
      <c r="A3265" s="26"/>
    </row>
    <row r="3266" spans="1:1" x14ac:dyDescent="0.2">
      <c r="A3266" s="26"/>
    </row>
    <row r="3267" spans="1:1" x14ac:dyDescent="0.2">
      <c r="A3267" s="26"/>
    </row>
    <row r="3268" spans="1:1" x14ac:dyDescent="0.2">
      <c r="A3268" s="26"/>
    </row>
    <row r="3269" spans="1:1" x14ac:dyDescent="0.2">
      <c r="A3269" s="26"/>
    </row>
    <row r="3270" spans="1:1" x14ac:dyDescent="0.2">
      <c r="A3270" s="26"/>
    </row>
    <row r="3271" spans="1:1" x14ac:dyDescent="0.2">
      <c r="A3271" s="26"/>
    </row>
    <row r="3272" spans="1:1" x14ac:dyDescent="0.2">
      <c r="A3272" s="26"/>
    </row>
    <row r="3273" spans="1:1" x14ac:dyDescent="0.2">
      <c r="A3273" s="26"/>
    </row>
    <row r="3274" spans="1:1" x14ac:dyDescent="0.2">
      <c r="A3274" s="26"/>
    </row>
    <row r="3275" spans="1:1" x14ac:dyDescent="0.2">
      <c r="A3275" s="26"/>
    </row>
    <row r="3276" spans="1:1" x14ac:dyDescent="0.2">
      <c r="A3276" s="26"/>
    </row>
    <row r="3277" spans="1:1" x14ac:dyDescent="0.2">
      <c r="A3277" s="26"/>
    </row>
    <row r="3278" spans="1:1" x14ac:dyDescent="0.2">
      <c r="A3278" s="26"/>
    </row>
    <row r="3279" spans="1:1" x14ac:dyDescent="0.2">
      <c r="A3279" s="26"/>
    </row>
    <row r="3280" spans="1:1" x14ac:dyDescent="0.2">
      <c r="A3280" s="26"/>
    </row>
    <row r="3281" spans="1:1" x14ac:dyDescent="0.2">
      <c r="A3281" s="26"/>
    </row>
    <row r="3282" spans="1:1" x14ac:dyDescent="0.2">
      <c r="A3282" s="26"/>
    </row>
    <row r="3283" spans="1:1" x14ac:dyDescent="0.2">
      <c r="A3283" s="26"/>
    </row>
    <row r="3284" spans="1:1" x14ac:dyDescent="0.2">
      <c r="A3284" s="26"/>
    </row>
    <row r="3285" spans="1:1" x14ac:dyDescent="0.2">
      <c r="A3285" s="26"/>
    </row>
    <row r="3286" spans="1:1" x14ac:dyDescent="0.2">
      <c r="A3286" s="26"/>
    </row>
    <row r="3287" spans="1:1" x14ac:dyDescent="0.2">
      <c r="A3287" s="26"/>
    </row>
    <row r="3288" spans="1:1" x14ac:dyDescent="0.2">
      <c r="A3288" s="26"/>
    </row>
    <row r="3289" spans="1:1" x14ac:dyDescent="0.2">
      <c r="A3289" s="26"/>
    </row>
    <row r="3290" spans="1:1" x14ac:dyDescent="0.2">
      <c r="A3290" s="26"/>
    </row>
    <row r="3291" spans="1:1" x14ac:dyDescent="0.2">
      <c r="A3291" s="26"/>
    </row>
    <row r="3292" spans="1:1" x14ac:dyDescent="0.2">
      <c r="A3292" s="26"/>
    </row>
    <row r="3293" spans="1:1" x14ac:dyDescent="0.2">
      <c r="A3293" s="26"/>
    </row>
    <row r="3294" spans="1:1" x14ac:dyDescent="0.2">
      <c r="A3294" s="26"/>
    </row>
    <row r="3295" spans="1:1" x14ac:dyDescent="0.2">
      <c r="A3295" s="26"/>
    </row>
    <row r="3296" spans="1:1" x14ac:dyDescent="0.2">
      <c r="A3296" s="26"/>
    </row>
    <row r="3297" spans="1:1" x14ac:dyDescent="0.2">
      <c r="A3297" s="26"/>
    </row>
    <row r="3298" spans="1:1" x14ac:dyDescent="0.2">
      <c r="A3298" s="26"/>
    </row>
    <row r="3299" spans="1:1" x14ac:dyDescent="0.2">
      <c r="A3299" s="26"/>
    </row>
    <row r="3300" spans="1:1" x14ac:dyDescent="0.2">
      <c r="A3300" s="26"/>
    </row>
    <row r="3301" spans="1:1" x14ac:dyDescent="0.2">
      <c r="A3301" s="26"/>
    </row>
    <row r="3302" spans="1:1" x14ac:dyDescent="0.2">
      <c r="A3302" s="26"/>
    </row>
    <row r="3303" spans="1:1" x14ac:dyDescent="0.2">
      <c r="A3303" s="26"/>
    </row>
    <row r="3304" spans="1:1" x14ac:dyDescent="0.2">
      <c r="A3304" s="26"/>
    </row>
    <row r="3305" spans="1:1" x14ac:dyDescent="0.2">
      <c r="A3305" s="26"/>
    </row>
    <row r="3306" spans="1:1" x14ac:dyDescent="0.2">
      <c r="A3306" s="26"/>
    </row>
    <row r="3307" spans="1:1" x14ac:dyDescent="0.2">
      <c r="A3307" s="26"/>
    </row>
    <row r="3308" spans="1:1" x14ac:dyDescent="0.2">
      <c r="A3308" s="26"/>
    </row>
    <row r="3309" spans="1:1" x14ac:dyDescent="0.2">
      <c r="A3309" s="26"/>
    </row>
    <row r="3310" spans="1:1" x14ac:dyDescent="0.2">
      <c r="A3310" s="26"/>
    </row>
    <row r="3311" spans="1:1" x14ac:dyDescent="0.2">
      <c r="A3311" s="26"/>
    </row>
    <row r="3312" spans="1:1" x14ac:dyDescent="0.2">
      <c r="A3312" s="26"/>
    </row>
    <row r="3313" spans="1:1" x14ac:dyDescent="0.2">
      <c r="A3313" s="26"/>
    </row>
    <row r="3314" spans="1:1" x14ac:dyDescent="0.2">
      <c r="A3314" s="26"/>
    </row>
    <row r="3315" spans="1:1" x14ac:dyDescent="0.2">
      <c r="A3315" s="26"/>
    </row>
    <row r="3316" spans="1:1" x14ac:dyDescent="0.2">
      <c r="A3316" s="26"/>
    </row>
    <row r="3317" spans="1:1" x14ac:dyDescent="0.2">
      <c r="A3317" s="26"/>
    </row>
    <row r="3318" spans="1:1" x14ac:dyDescent="0.2">
      <c r="A3318" s="26"/>
    </row>
    <row r="3319" spans="1:1" x14ac:dyDescent="0.2">
      <c r="A3319" s="26"/>
    </row>
    <row r="3320" spans="1:1" x14ac:dyDescent="0.2">
      <c r="A3320" s="26"/>
    </row>
    <row r="3321" spans="1:1" x14ac:dyDescent="0.2">
      <c r="A3321" s="26"/>
    </row>
    <row r="3322" spans="1:1" x14ac:dyDescent="0.2">
      <c r="A3322" s="26"/>
    </row>
    <row r="3323" spans="1:1" x14ac:dyDescent="0.2">
      <c r="A3323" s="26"/>
    </row>
    <row r="3324" spans="1:1" x14ac:dyDescent="0.2">
      <c r="A3324" s="26"/>
    </row>
    <row r="3325" spans="1:1" x14ac:dyDescent="0.2">
      <c r="A3325" s="26"/>
    </row>
    <row r="3326" spans="1:1" x14ac:dyDescent="0.2">
      <c r="A3326" s="26"/>
    </row>
    <row r="3327" spans="1:1" x14ac:dyDescent="0.2">
      <c r="A3327" s="26"/>
    </row>
    <row r="3328" spans="1:1" x14ac:dyDescent="0.2">
      <c r="A3328" s="26"/>
    </row>
    <row r="3329" spans="1:1" x14ac:dyDescent="0.2">
      <c r="A3329" s="26"/>
    </row>
    <row r="3330" spans="1:1" x14ac:dyDescent="0.2">
      <c r="A3330" s="26"/>
    </row>
    <row r="3331" spans="1:1" x14ac:dyDescent="0.2">
      <c r="A3331" s="26"/>
    </row>
    <row r="3332" spans="1:1" x14ac:dyDescent="0.2">
      <c r="A3332" s="26"/>
    </row>
    <row r="3333" spans="1:1" x14ac:dyDescent="0.2">
      <c r="A3333" s="26"/>
    </row>
    <row r="3334" spans="1:1" x14ac:dyDescent="0.2">
      <c r="A3334" s="26"/>
    </row>
    <row r="3335" spans="1:1" x14ac:dyDescent="0.2">
      <c r="A3335" s="26"/>
    </row>
    <row r="3336" spans="1:1" x14ac:dyDescent="0.2">
      <c r="A3336" s="26"/>
    </row>
    <row r="3337" spans="1:1" x14ac:dyDescent="0.2">
      <c r="A3337" s="26"/>
    </row>
    <row r="3338" spans="1:1" x14ac:dyDescent="0.2">
      <c r="A3338" s="26"/>
    </row>
    <row r="3339" spans="1:1" x14ac:dyDescent="0.2">
      <c r="A3339" s="26"/>
    </row>
    <row r="3340" spans="1:1" x14ac:dyDescent="0.2">
      <c r="A3340" s="26"/>
    </row>
    <row r="3341" spans="1:1" x14ac:dyDescent="0.2">
      <c r="A3341" s="26"/>
    </row>
    <row r="3342" spans="1:1" x14ac:dyDescent="0.2">
      <c r="A3342" s="26"/>
    </row>
    <row r="3343" spans="1:1" x14ac:dyDescent="0.2">
      <c r="A3343" s="26"/>
    </row>
    <row r="3344" spans="1:1" x14ac:dyDescent="0.2">
      <c r="A3344" s="26"/>
    </row>
    <row r="3345" spans="1:1" x14ac:dyDescent="0.2">
      <c r="A3345" s="26"/>
    </row>
    <row r="3346" spans="1:1" x14ac:dyDescent="0.2">
      <c r="A3346" s="26"/>
    </row>
    <row r="3347" spans="1:1" x14ac:dyDescent="0.2">
      <c r="A3347" s="26"/>
    </row>
    <row r="3348" spans="1:1" x14ac:dyDescent="0.2">
      <c r="A3348" s="26"/>
    </row>
    <row r="3349" spans="1:1" x14ac:dyDescent="0.2">
      <c r="A3349" s="26"/>
    </row>
    <row r="3350" spans="1:1" x14ac:dyDescent="0.2">
      <c r="A3350" s="26"/>
    </row>
    <row r="3351" spans="1:1" x14ac:dyDescent="0.2">
      <c r="A3351" s="26"/>
    </row>
    <row r="3352" spans="1:1" x14ac:dyDescent="0.2">
      <c r="A3352" s="26"/>
    </row>
    <row r="3353" spans="1:1" x14ac:dyDescent="0.2">
      <c r="A3353" s="26"/>
    </row>
    <row r="3354" spans="1:1" x14ac:dyDescent="0.2">
      <c r="A3354" s="26"/>
    </row>
    <row r="3355" spans="1:1" x14ac:dyDescent="0.2">
      <c r="A3355" s="26"/>
    </row>
    <row r="3356" spans="1:1" x14ac:dyDescent="0.2">
      <c r="A3356" s="26"/>
    </row>
    <row r="3357" spans="1:1" x14ac:dyDescent="0.2">
      <c r="A3357" s="26"/>
    </row>
    <row r="3358" spans="1:1" x14ac:dyDescent="0.2">
      <c r="A3358" s="26"/>
    </row>
    <row r="3359" spans="1:1" x14ac:dyDescent="0.2">
      <c r="A3359" s="26"/>
    </row>
    <row r="3360" spans="1:1" x14ac:dyDescent="0.2">
      <c r="A3360" s="26"/>
    </row>
    <row r="3361" spans="1:1" x14ac:dyDescent="0.2">
      <c r="A3361" s="26"/>
    </row>
    <row r="3362" spans="1:1" x14ac:dyDescent="0.2">
      <c r="A3362" s="26"/>
    </row>
    <row r="3363" spans="1:1" x14ac:dyDescent="0.2">
      <c r="A3363" s="26"/>
    </row>
    <row r="3364" spans="1:1" x14ac:dyDescent="0.2">
      <c r="A3364" s="26"/>
    </row>
    <row r="3365" spans="1:1" x14ac:dyDescent="0.2">
      <c r="A3365" s="26"/>
    </row>
    <row r="3366" spans="1:1" x14ac:dyDescent="0.2">
      <c r="A3366" s="26"/>
    </row>
    <row r="3367" spans="1:1" x14ac:dyDescent="0.2">
      <c r="A3367" s="26"/>
    </row>
    <row r="3368" spans="1:1" x14ac:dyDescent="0.2">
      <c r="A3368" s="26"/>
    </row>
    <row r="3369" spans="1:1" x14ac:dyDescent="0.2">
      <c r="A3369" s="26"/>
    </row>
    <row r="3370" spans="1:1" x14ac:dyDescent="0.2">
      <c r="A3370" s="26"/>
    </row>
    <row r="3371" spans="1:1" x14ac:dyDescent="0.2">
      <c r="A3371" s="26"/>
    </row>
    <row r="3372" spans="1:1" x14ac:dyDescent="0.2">
      <c r="A3372" s="26"/>
    </row>
    <row r="3373" spans="1:1" x14ac:dyDescent="0.2">
      <c r="A3373" s="26"/>
    </row>
    <row r="3374" spans="1:1" x14ac:dyDescent="0.2">
      <c r="A3374" s="26"/>
    </row>
    <row r="3375" spans="1:1" x14ac:dyDescent="0.2">
      <c r="A3375" s="26"/>
    </row>
    <row r="3376" spans="1:1" x14ac:dyDescent="0.2">
      <c r="A3376" s="26"/>
    </row>
    <row r="3377" spans="1:1" x14ac:dyDescent="0.2">
      <c r="A3377" s="26"/>
    </row>
    <row r="3378" spans="1:1" x14ac:dyDescent="0.2">
      <c r="A3378" s="26"/>
    </row>
    <row r="3379" spans="1:1" x14ac:dyDescent="0.2">
      <c r="A3379" s="26"/>
    </row>
    <row r="3380" spans="1:1" x14ac:dyDescent="0.2">
      <c r="A3380" s="26"/>
    </row>
    <row r="3381" spans="1:1" x14ac:dyDescent="0.2">
      <c r="A3381" s="26"/>
    </row>
    <row r="3382" spans="1:1" x14ac:dyDescent="0.2">
      <c r="A3382" s="26"/>
    </row>
    <row r="3383" spans="1:1" x14ac:dyDescent="0.2">
      <c r="A3383" s="26"/>
    </row>
    <row r="3384" spans="1:1" x14ac:dyDescent="0.2">
      <c r="A3384" s="26"/>
    </row>
    <row r="3385" spans="1:1" x14ac:dyDescent="0.2">
      <c r="A3385" s="26"/>
    </row>
    <row r="3386" spans="1:1" x14ac:dyDescent="0.2">
      <c r="A3386" s="26"/>
    </row>
    <row r="3387" spans="1:1" x14ac:dyDescent="0.2">
      <c r="A3387" s="26"/>
    </row>
    <row r="3388" spans="1:1" x14ac:dyDescent="0.2">
      <c r="A3388" s="26"/>
    </row>
    <row r="3389" spans="1:1" x14ac:dyDescent="0.2">
      <c r="A3389" s="26"/>
    </row>
    <row r="3390" spans="1:1" x14ac:dyDescent="0.2">
      <c r="A3390" s="26"/>
    </row>
    <row r="3391" spans="1:1" x14ac:dyDescent="0.2">
      <c r="A3391" s="26"/>
    </row>
    <row r="3392" spans="1:1" x14ac:dyDescent="0.2">
      <c r="A3392" s="26"/>
    </row>
    <row r="3393" spans="1:1" x14ac:dyDescent="0.2">
      <c r="A3393" s="26"/>
    </row>
    <row r="3394" spans="1:1" x14ac:dyDescent="0.2">
      <c r="A3394" s="26"/>
    </row>
    <row r="3395" spans="1:1" x14ac:dyDescent="0.2">
      <c r="A3395" s="26"/>
    </row>
    <row r="3396" spans="1:1" x14ac:dyDescent="0.2">
      <c r="A3396" s="26"/>
    </row>
    <row r="3397" spans="1:1" x14ac:dyDescent="0.2">
      <c r="A3397" s="26"/>
    </row>
    <row r="3398" spans="1:1" x14ac:dyDescent="0.2">
      <c r="A3398" s="26"/>
    </row>
    <row r="3399" spans="1:1" x14ac:dyDescent="0.2">
      <c r="A3399" s="26"/>
    </row>
    <row r="3400" spans="1:1" x14ac:dyDescent="0.2">
      <c r="A3400" s="26"/>
    </row>
    <row r="3401" spans="1:1" x14ac:dyDescent="0.2">
      <c r="A3401" s="26"/>
    </row>
    <row r="3402" spans="1:1" x14ac:dyDescent="0.2">
      <c r="A3402" s="26"/>
    </row>
    <row r="3403" spans="1:1" x14ac:dyDescent="0.2">
      <c r="A3403" s="26"/>
    </row>
    <row r="3404" spans="1:1" x14ac:dyDescent="0.2">
      <c r="A3404" s="26"/>
    </row>
    <row r="3405" spans="1:1" x14ac:dyDescent="0.2">
      <c r="A3405" s="26"/>
    </row>
    <row r="3406" spans="1:1" x14ac:dyDescent="0.2">
      <c r="A3406" s="26"/>
    </row>
    <row r="3407" spans="1:1" x14ac:dyDescent="0.2">
      <c r="A3407" s="26"/>
    </row>
    <row r="3408" spans="1:1" x14ac:dyDescent="0.2">
      <c r="A3408" s="26"/>
    </row>
    <row r="3409" spans="1:1" x14ac:dyDescent="0.2">
      <c r="A3409" s="26"/>
    </row>
    <row r="3410" spans="1:1" x14ac:dyDescent="0.2">
      <c r="A3410" s="26"/>
    </row>
    <row r="3411" spans="1:1" x14ac:dyDescent="0.2">
      <c r="A3411" s="26"/>
    </row>
    <row r="3412" spans="1:1" x14ac:dyDescent="0.2">
      <c r="A3412" s="26"/>
    </row>
    <row r="3413" spans="1:1" x14ac:dyDescent="0.2">
      <c r="A3413" s="26"/>
    </row>
    <row r="3414" spans="1:1" x14ac:dyDescent="0.2">
      <c r="A3414" s="26"/>
    </row>
    <row r="3415" spans="1:1" x14ac:dyDescent="0.2">
      <c r="A3415" s="26"/>
    </row>
    <row r="3416" spans="1:1" x14ac:dyDescent="0.2">
      <c r="A3416" s="26"/>
    </row>
    <row r="3417" spans="1:1" x14ac:dyDescent="0.2">
      <c r="A3417" s="26"/>
    </row>
    <row r="3418" spans="1:1" x14ac:dyDescent="0.2">
      <c r="A3418" s="26"/>
    </row>
    <row r="3419" spans="1:1" x14ac:dyDescent="0.2">
      <c r="A3419" s="26"/>
    </row>
    <row r="3420" spans="1:1" x14ac:dyDescent="0.2">
      <c r="A3420" s="26"/>
    </row>
    <row r="3421" spans="1:1" x14ac:dyDescent="0.2">
      <c r="A3421" s="26"/>
    </row>
    <row r="3422" spans="1:1" x14ac:dyDescent="0.2">
      <c r="A3422" s="26"/>
    </row>
    <row r="3423" spans="1:1" x14ac:dyDescent="0.2">
      <c r="A3423" s="26"/>
    </row>
    <row r="3424" spans="1:1" x14ac:dyDescent="0.2">
      <c r="A3424" s="26"/>
    </row>
    <row r="3425" spans="1:1" x14ac:dyDescent="0.2">
      <c r="A3425" s="26"/>
    </row>
    <row r="3426" spans="1:1" x14ac:dyDescent="0.2">
      <c r="A3426" s="26"/>
    </row>
    <row r="3427" spans="1:1" x14ac:dyDescent="0.2">
      <c r="A3427" s="26"/>
    </row>
    <row r="3428" spans="1:1" x14ac:dyDescent="0.2">
      <c r="A3428" s="26"/>
    </row>
    <row r="3429" spans="1:1" x14ac:dyDescent="0.2">
      <c r="A3429" s="26"/>
    </row>
    <row r="3430" spans="1:1" x14ac:dyDescent="0.2">
      <c r="A3430" s="26"/>
    </row>
    <row r="3431" spans="1:1" x14ac:dyDescent="0.2">
      <c r="A3431" s="26"/>
    </row>
    <row r="3432" spans="1:1" x14ac:dyDescent="0.2">
      <c r="A3432" s="26"/>
    </row>
    <row r="3433" spans="1:1" x14ac:dyDescent="0.2">
      <c r="A3433" s="26"/>
    </row>
    <row r="3434" spans="1:1" x14ac:dyDescent="0.2">
      <c r="A3434" s="26"/>
    </row>
    <row r="3435" spans="1:1" x14ac:dyDescent="0.2">
      <c r="A3435" s="26"/>
    </row>
    <row r="3436" spans="1:1" x14ac:dyDescent="0.2">
      <c r="A3436" s="26"/>
    </row>
    <row r="3437" spans="1:1" x14ac:dyDescent="0.2">
      <c r="A3437" s="26"/>
    </row>
    <row r="3438" spans="1:1" x14ac:dyDescent="0.2">
      <c r="A3438" s="26"/>
    </row>
    <row r="3439" spans="1:1" x14ac:dyDescent="0.2">
      <c r="A3439" s="26"/>
    </row>
    <row r="3440" spans="1:1" x14ac:dyDescent="0.2">
      <c r="A3440" s="26"/>
    </row>
    <row r="3441" spans="1:1" x14ac:dyDescent="0.2">
      <c r="A3441" s="26"/>
    </row>
    <row r="3442" spans="1:1" x14ac:dyDescent="0.2">
      <c r="A3442" s="26"/>
    </row>
    <row r="3443" spans="1:1" x14ac:dyDescent="0.2">
      <c r="A3443" s="26"/>
    </row>
    <row r="3444" spans="1:1" x14ac:dyDescent="0.2">
      <c r="A3444" s="26"/>
    </row>
    <row r="3445" spans="1:1" x14ac:dyDescent="0.2">
      <c r="A3445" s="26"/>
    </row>
    <row r="3446" spans="1:1" x14ac:dyDescent="0.2">
      <c r="A3446" s="26"/>
    </row>
    <row r="3447" spans="1:1" x14ac:dyDescent="0.2">
      <c r="A3447" s="26"/>
    </row>
    <row r="3448" spans="1:1" x14ac:dyDescent="0.2">
      <c r="A3448" s="26"/>
    </row>
    <row r="3449" spans="1:1" x14ac:dyDescent="0.2">
      <c r="A3449" s="26"/>
    </row>
    <row r="3450" spans="1:1" x14ac:dyDescent="0.2">
      <c r="A3450" s="26"/>
    </row>
    <row r="3451" spans="1:1" x14ac:dyDescent="0.2">
      <c r="A3451" s="26"/>
    </row>
    <row r="3452" spans="1:1" x14ac:dyDescent="0.2">
      <c r="A3452" s="26"/>
    </row>
    <row r="3453" spans="1:1" x14ac:dyDescent="0.2">
      <c r="A3453" s="26"/>
    </row>
    <row r="3454" spans="1:1" x14ac:dyDescent="0.2">
      <c r="A3454" s="26"/>
    </row>
    <row r="3455" spans="1:1" x14ac:dyDescent="0.2">
      <c r="A3455" s="26"/>
    </row>
    <row r="3456" spans="1:1" x14ac:dyDescent="0.2">
      <c r="A3456" s="26"/>
    </row>
    <row r="3457" spans="1:1" x14ac:dyDescent="0.2">
      <c r="A3457" s="26"/>
    </row>
    <row r="3458" spans="1:1" x14ac:dyDescent="0.2">
      <c r="A3458" s="26"/>
    </row>
    <row r="3459" spans="1:1" x14ac:dyDescent="0.2">
      <c r="A3459" s="26"/>
    </row>
    <row r="3460" spans="1:1" x14ac:dyDescent="0.2">
      <c r="A3460" s="26"/>
    </row>
    <row r="3461" spans="1:1" x14ac:dyDescent="0.2">
      <c r="A3461" s="26"/>
    </row>
    <row r="3462" spans="1:1" x14ac:dyDescent="0.2">
      <c r="A3462" s="26"/>
    </row>
    <row r="3463" spans="1:1" x14ac:dyDescent="0.2">
      <c r="A3463" s="26"/>
    </row>
    <row r="3464" spans="1:1" x14ac:dyDescent="0.2">
      <c r="A3464" s="26"/>
    </row>
    <row r="3465" spans="1:1" x14ac:dyDescent="0.2">
      <c r="A3465" s="26"/>
    </row>
    <row r="3466" spans="1:1" x14ac:dyDescent="0.2">
      <c r="A3466" s="26"/>
    </row>
    <row r="3467" spans="1:1" x14ac:dyDescent="0.2">
      <c r="A3467" s="26"/>
    </row>
    <row r="3468" spans="1:1" x14ac:dyDescent="0.2">
      <c r="A3468" s="26"/>
    </row>
    <row r="3469" spans="1:1" x14ac:dyDescent="0.2">
      <c r="A3469" s="26"/>
    </row>
    <row r="3470" spans="1:1" x14ac:dyDescent="0.2">
      <c r="A3470" s="26"/>
    </row>
    <row r="3471" spans="1:1" x14ac:dyDescent="0.2">
      <c r="A3471" s="26"/>
    </row>
    <row r="3472" spans="1:1" x14ac:dyDescent="0.2">
      <c r="A3472" s="26"/>
    </row>
    <row r="3473" spans="1:1" x14ac:dyDescent="0.2">
      <c r="A3473" s="26"/>
    </row>
    <row r="3474" spans="1:1" x14ac:dyDescent="0.2">
      <c r="A3474" s="26"/>
    </row>
    <row r="3475" spans="1:1" x14ac:dyDescent="0.2">
      <c r="A3475" s="26"/>
    </row>
    <row r="3476" spans="1:1" x14ac:dyDescent="0.2">
      <c r="A3476" s="26"/>
    </row>
    <row r="3477" spans="1:1" x14ac:dyDescent="0.2">
      <c r="A3477" s="26"/>
    </row>
    <row r="3478" spans="1:1" x14ac:dyDescent="0.2">
      <c r="A3478" s="26"/>
    </row>
    <row r="3479" spans="1:1" x14ac:dyDescent="0.2">
      <c r="A3479" s="26"/>
    </row>
    <row r="3480" spans="1:1" x14ac:dyDescent="0.2">
      <c r="A3480" s="26"/>
    </row>
    <row r="3481" spans="1:1" x14ac:dyDescent="0.2">
      <c r="A3481" s="26"/>
    </row>
    <row r="3482" spans="1:1" x14ac:dyDescent="0.2">
      <c r="A3482" s="26"/>
    </row>
    <row r="3483" spans="1:1" x14ac:dyDescent="0.2">
      <c r="A3483" s="26"/>
    </row>
    <row r="3484" spans="1:1" x14ac:dyDescent="0.2">
      <c r="A3484" s="26"/>
    </row>
    <row r="3485" spans="1:1" x14ac:dyDescent="0.2">
      <c r="A3485" s="26"/>
    </row>
    <row r="3486" spans="1:1" x14ac:dyDescent="0.2">
      <c r="A3486" s="26"/>
    </row>
    <row r="3487" spans="1:1" x14ac:dyDescent="0.2">
      <c r="A3487" s="26"/>
    </row>
    <row r="3488" spans="1:1" x14ac:dyDescent="0.2">
      <c r="A3488" s="26"/>
    </row>
    <row r="3489" spans="1:1" x14ac:dyDescent="0.2">
      <c r="A3489" s="26"/>
    </row>
    <row r="3490" spans="1:1" x14ac:dyDescent="0.2">
      <c r="A3490" s="26"/>
    </row>
    <row r="3491" spans="1:1" x14ac:dyDescent="0.2">
      <c r="A3491" s="26"/>
    </row>
    <row r="3492" spans="1:1" x14ac:dyDescent="0.2">
      <c r="A3492" s="26"/>
    </row>
    <row r="3493" spans="1:1" x14ac:dyDescent="0.2">
      <c r="A3493" s="26"/>
    </row>
    <row r="3494" spans="1:1" x14ac:dyDescent="0.2">
      <c r="A3494" s="26"/>
    </row>
    <row r="3495" spans="1:1" x14ac:dyDescent="0.2">
      <c r="A3495" s="26"/>
    </row>
    <row r="3496" spans="1:1" x14ac:dyDescent="0.2">
      <c r="A3496" s="26"/>
    </row>
    <row r="3497" spans="1:1" x14ac:dyDescent="0.2">
      <c r="A3497" s="26"/>
    </row>
    <row r="3498" spans="1:1" x14ac:dyDescent="0.2">
      <c r="A3498" s="26"/>
    </row>
    <row r="3499" spans="1:1" x14ac:dyDescent="0.2">
      <c r="A3499" s="26"/>
    </row>
    <row r="3500" spans="1:1" x14ac:dyDescent="0.2">
      <c r="A3500" s="26"/>
    </row>
    <row r="3501" spans="1:1" x14ac:dyDescent="0.2">
      <c r="A3501" s="26"/>
    </row>
    <row r="3502" spans="1:1" x14ac:dyDescent="0.2">
      <c r="A3502" s="26"/>
    </row>
    <row r="3503" spans="1:1" x14ac:dyDescent="0.2">
      <c r="A3503" s="26"/>
    </row>
    <row r="3504" spans="1:1" x14ac:dyDescent="0.2">
      <c r="A3504" s="26"/>
    </row>
    <row r="3505" spans="1:1" x14ac:dyDescent="0.2">
      <c r="A3505" s="26"/>
    </row>
    <row r="3506" spans="1:1" x14ac:dyDescent="0.2">
      <c r="A3506" s="26"/>
    </row>
    <row r="3507" spans="1:1" x14ac:dyDescent="0.2">
      <c r="A3507" s="26"/>
    </row>
    <row r="3508" spans="1:1" x14ac:dyDescent="0.2">
      <c r="A3508" s="26"/>
    </row>
    <row r="3509" spans="1:1" x14ac:dyDescent="0.2">
      <c r="A3509" s="26"/>
    </row>
    <row r="3510" spans="1:1" x14ac:dyDescent="0.2">
      <c r="A3510" s="26"/>
    </row>
    <row r="3511" spans="1:1" x14ac:dyDescent="0.2">
      <c r="A3511" s="26"/>
    </row>
    <row r="3512" spans="1:1" x14ac:dyDescent="0.2">
      <c r="A3512" s="26"/>
    </row>
    <row r="3513" spans="1:1" x14ac:dyDescent="0.2">
      <c r="A3513" s="26"/>
    </row>
    <row r="3514" spans="1:1" x14ac:dyDescent="0.2">
      <c r="A3514" s="26"/>
    </row>
    <row r="3515" spans="1:1" x14ac:dyDescent="0.2">
      <c r="A3515" s="26"/>
    </row>
    <row r="3516" spans="1:1" x14ac:dyDescent="0.2">
      <c r="A3516" s="26"/>
    </row>
    <row r="3517" spans="1:1" x14ac:dyDescent="0.2">
      <c r="A3517" s="26"/>
    </row>
    <row r="3518" spans="1:1" x14ac:dyDescent="0.2">
      <c r="A3518" s="26"/>
    </row>
    <row r="3519" spans="1:1" x14ac:dyDescent="0.2">
      <c r="A3519" s="26"/>
    </row>
    <row r="3520" spans="1:1" x14ac:dyDescent="0.2">
      <c r="A3520" s="26"/>
    </row>
    <row r="3521" spans="1:1" x14ac:dyDescent="0.2">
      <c r="A3521" s="26"/>
    </row>
    <row r="3522" spans="1:1" x14ac:dyDescent="0.2">
      <c r="A3522" s="26"/>
    </row>
    <row r="3523" spans="1:1" x14ac:dyDescent="0.2">
      <c r="A3523" s="26"/>
    </row>
    <row r="3524" spans="1:1" x14ac:dyDescent="0.2">
      <c r="A3524" s="26"/>
    </row>
    <row r="3525" spans="1:1" x14ac:dyDescent="0.2">
      <c r="A3525" s="26"/>
    </row>
    <row r="3526" spans="1:1" x14ac:dyDescent="0.2">
      <c r="A3526" s="26"/>
    </row>
    <row r="3527" spans="1:1" x14ac:dyDescent="0.2">
      <c r="A3527" s="26"/>
    </row>
    <row r="3528" spans="1:1" x14ac:dyDescent="0.2">
      <c r="A3528" s="26"/>
    </row>
    <row r="3529" spans="1:1" x14ac:dyDescent="0.2">
      <c r="A3529" s="26"/>
    </row>
    <row r="3530" spans="1:1" x14ac:dyDescent="0.2">
      <c r="A3530" s="26"/>
    </row>
    <row r="3531" spans="1:1" x14ac:dyDescent="0.2">
      <c r="A3531" s="26"/>
    </row>
    <row r="3532" spans="1:1" x14ac:dyDescent="0.2">
      <c r="A3532" s="26"/>
    </row>
    <row r="3533" spans="1:1" x14ac:dyDescent="0.2">
      <c r="A3533" s="26"/>
    </row>
    <row r="3534" spans="1:1" x14ac:dyDescent="0.2">
      <c r="A3534" s="26"/>
    </row>
    <row r="3535" spans="1:1" x14ac:dyDescent="0.2">
      <c r="A3535" s="26"/>
    </row>
    <row r="3536" spans="1:1" x14ac:dyDescent="0.2">
      <c r="A3536" s="26"/>
    </row>
    <row r="3537" spans="1:1" x14ac:dyDescent="0.2">
      <c r="A3537" s="26"/>
    </row>
    <row r="3538" spans="1:1" x14ac:dyDescent="0.2">
      <c r="A3538" s="26"/>
    </row>
    <row r="3539" spans="1:1" x14ac:dyDescent="0.2">
      <c r="A3539" s="26"/>
    </row>
    <row r="3540" spans="1:1" x14ac:dyDescent="0.2">
      <c r="A3540" s="26"/>
    </row>
    <row r="3541" spans="1:1" x14ac:dyDescent="0.2">
      <c r="A3541" s="26"/>
    </row>
    <row r="3542" spans="1:1" x14ac:dyDescent="0.2">
      <c r="A3542" s="26"/>
    </row>
    <row r="3543" spans="1:1" x14ac:dyDescent="0.2">
      <c r="A3543" s="26"/>
    </row>
    <row r="3544" spans="1:1" x14ac:dyDescent="0.2">
      <c r="A3544" s="26"/>
    </row>
    <row r="3545" spans="1:1" x14ac:dyDescent="0.2">
      <c r="A3545" s="26"/>
    </row>
    <row r="3546" spans="1:1" x14ac:dyDescent="0.2">
      <c r="A3546" s="26"/>
    </row>
    <row r="3547" spans="1:1" x14ac:dyDescent="0.2">
      <c r="A3547" s="26"/>
    </row>
    <row r="3548" spans="1:1" x14ac:dyDescent="0.2">
      <c r="A3548" s="26"/>
    </row>
    <row r="3549" spans="1:1" x14ac:dyDescent="0.2">
      <c r="A3549" s="26"/>
    </row>
    <row r="3550" spans="1:1" x14ac:dyDescent="0.2">
      <c r="A3550" s="26"/>
    </row>
    <row r="3551" spans="1:1" x14ac:dyDescent="0.2">
      <c r="A3551" s="26"/>
    </row>
    <row r="3552" spans="1:1" x14ac:dyDescent="0.2">
      <c r="A3552" s="26"/>
    </row>
    <row r="3553" spans="1:1" x14ac:dyDescent="0.2">
      <c r="A3553" s="26"/>
    </row>
    <row r="3554" spans="1:1" x14ac:dyDescent="0.2">
      <c r="A3554" s="26"/>
    </row>
    <row r="3555" spans="1:1" x14ac:dyDescent="0.2">
      <c r="A3555" s="26"/>
    </row>
    <row r="3556" spans="1:1" x14ac:dyDescent="0.2">
      <c r="A3556" s="26"/>
    </row>
    <row r="3557" spans="1:1" x14ac:dyDescent="0.2">
      <c r="A3557" s="26"/>
    </row>
    <row r="3558" spans="1:1" x14ac:dyDescent="0.2">
      <c r="A3558" s="26"/>
    </row>
    <row r="3559" spans="1:1" x14ac:dyDescent="0.2">
      <c r="A3559" s="26"/>
    </row>
    <row r="3560" spans="1:1" x14ac:dyDescent="0.2">
      <c r="A3560" s="26"/>
    </row>
    <row r="3561" spans="1:1" x14ac:dyDescent="0.2">
      <c r="A3561" s="26"/>
    </row>
    <row r="3562" spans="1:1" x14ac:dyDescent="0.2">
      <c r="A3562" s="26"/>
    </row>
    <row r="3563" spans="1:1" x14ac:dyDescent="0.2">
      <c r="A3563" s="26"/>
    </row>
    <row r="3564" spans="1:1" x14ac:dyDescent="0.2">
      <c r="A3564" s="26"/>
    </row>
    <row r="3565" spans="1:1" x14ac:dyDescent="0.2">
      <c r="A3565" s="26"/>
    </row>
    <row r="3566" spans="1:1" x14ac:dyDescent="0.2">
      <c r="A3566" s="26"/>
    </row>
    <row r="3567" spans="1:1" x14ac:dyDescent="0.2">
      <c r="A3567" s="26"/>
    </row>
    <row r="3568" spans="1:1" x14ac:dyDescent="0.2">
      <c r="A3568" s="26"/>
    </row>
    <row r="3569" spans="1:1" x14ac:dyDescent="0.2">
      <c r="A3569" s="26"/>
    </row>
    <row r="3570" spans="1:1" x14ac:dyDescent="0.2">
      <c r="A3570" s="26"/>
    </row>
    <row r="3571" spans="1:1" x14ac:dyDescent="0.2">
      <c r="A3571" s="26"/>
    </row>
    <row r="3572" spans="1:1" x14ac:dyDescent="0.2">
      <c r="A3572" s="26"/>
    </row>
    <row r="3573" spans="1:1" x14ac:dyDescent="0.2">
      <c r="A3573" s="26"/>
    </row>
    <row r="3574" spans="1:1" x14ac:dyDescent="0.2">
      <c r="A3574" s="26"/>
    </row>
    <row r="3575" spans="1:1" x14ac:dyDescent="0.2">
      <c r="A3575" s="26"/>
    </row>
    <row r="3576" spans="1:1" x14ac:dyDescent="0.2">
      <c r="A3576" s="26"/>
    </row>
    <row r="3577" spans="1:1" x14ac:dyDescent="0.2">
      <c r="A3577" s="26"/>
    </row>
    <row r="3578" spans="1:1" x14ac:dyDescent="0.2">
      <c r="A3578" s="26"/>
    </row>
    <row r="3579" spans="1:1" x14ac:dyDescent="0.2">
      <c r="A3579" s="26"/>
    </row>
    <row r="3580" spans="1:1" x14ac:dyDescent="0.2">
      <c r="A3580" s="26"/>
    </row>
    <row r="3581" spans="1:1" x14ac:dyDescent="0.2">
      <c r="A3581" s="26"/>
    </row>
    <row r="3582" spans="1:1" x14ac:dyDescent="0.2">
      <c r="A3582" s="26"/>
    </row>
    <row r="3583" spans="1:1" x14ac:dyDescent="0.2">
      <c r="A3583" s="26"/>
    </row>
    <row r="3584" spans="1:1" x14ac:dyDescent="0.2">
      <c r="A3584" s="26"/>
    </row>
    <row r="3585" spans="1:1" x14ac:dyDescent="0.2">
      <c r="A3585" s="26"/>
    </row>
    <row r="3586" spans="1:1" x14ac:dyDescent="0.2">
      <c r="A3586" s="26"/>
    </row>
    <row r="3587" spans="1:1" x14ac:dyDescent="0.2">
      <c r="A3587" s="26"/>
    </row>
    <row r="3588" spans="1:1" x14ac:dyDescent="0.2">
      <c r="A3588" s="26"/>
    </row>
    <row r="3589" spans="1:1" x14ac:dyDescent="0.2">
      <c r="A3589" s="26"/>
    </row>
    <row r="3590" spans="1:1" x14ac:dyDescent="0.2">
      <c r="A3590" s="26"/>
    </row>
    <row r="3591" spans="1:1" x14ac:dyDescent="0.2">
      <c r="A3591" s="26"/>
    </row>
    <row r="3592" spans="1:1" x14ac:dyDescent="0.2">
      <c r="A3592" s="26"/>
    </row>
    <row r="3593" spans="1:1" x14ac:dyDescent="0.2">
      <c r="A3593" s="26"/>
    </row>
    <row r="3594" spans="1:1" x14ac:dyDescent="0.2">
      <c r="A3594" s="26"/>
    </row>
    <row r="3595" spans="1:1" x14ac:dyDescent="0.2">
      <c r="A3595" s="26"/>
    </row>
    <row r="3596" spans="1:1" x14ac:dyDescent="0.2">
      <c r="A3596" s="26"/>
    </row>
    <row r="3597" spans="1:1" x14ac:dyDescent="0.2">
      <c r="A3597" s="26"/>
    </row>
    <row r="3598" spans="1:1" x14ac:dyDescent="0.2">
      <c r="A3598" s="26"/>
    </row>
    <row r="3599" spans="1:1" x14ac:dyDescent="0.2">
      <c r="A3599" s="26"/>
    </row>
    <row r="3600" spans="1:1" x14ac:dyDescent="0.2">
      <c r="A3600" s="26"/>
    </row>
    <row r="3601" spans="1:1" x14ac:dyDescent="0.2">
      <c r="A3601" s="26"/>
    </row>
    <row r="3602" spans="1:1" x14ac:dyDescent="0.2">
      <c r="A3602" s="26"/>
    </row>
    <row r="3603" spans="1:1" x14ac:dyDescent="0.2">
      <c r="A3603" s="26"/>
    </row>
    <row r="3604" spans="1:1" x14ac:dyDescent="0.2">
      <c r="A3604" s="26"/>
    </row>
    <row r="3605" spans="1:1" x14ac:dyDescent="0.2">
      <c r="A3605" s="26"/>
    </row>
    <row r="3606" spans="1:1" x14ac:dyDescent="0.2">
      <c r="A3606" s="26"/>
    </row>
    <row r="3607" spans="1:1" x14ac:dyDescent="0.2">
      <c r="A3607" s="26"/>
    </row>
    <row r="3608" spans="1:1" x14ac:dyDescent="0.2">
      <c r="A3608" s="26"/>
    </row>
    <row r="3609" spans="1:1" x14ac:dyDescent="0.2">
      <c r="A3609" s="26"/>
    </row>
    <row r="3610" spans="1:1" x14ac:dyDescent="0.2">
      <c r="A3610" s="26"/>
    </row>
    <row r="3611" spans="1:1" x14ac:dyDescent="0.2">
      <c r="A3611" s="26"/>
    </row>
    <row r="3612" spans="1:1" x14ac:dyDescent="0.2">
      <c r="A3612" s="26"/>
    </row>
    <row r="3613" spans="1:1" x14ac:dyDescent="0.2">
      <c r="A3613" s="26"/>
    </row>
    <row r="3614" spans="1:1" x14ac:dyDescent="0.2">
      <c r="A3614" s="26"/>
    </row>
    <row r="3615" spans="1:1" x14ac:dyDescent="0.2">
      <c r="A3615" s="26"/>
    </row>
    <row r="3616" spans="1:1" x14ac:dyDescent="0.2">
      <c r="A3616" s="26"/>
    </row>
    <row r="3617" spans="1:1" x14ac:dyDescent="0.2">
      <c r="A3617" s="26"/>
    </row>
    <row r="3618" spans="1:1" x14ac:dyDescent="0.2">
      <c r="A3618" s="26"/>
    </row>
    <row r="3619" spans="1:1" x14ac:dyDescent="0.2">
      <c r="A3619" s="26"/>
    </row>
    <row r="3620" spans="1:1" x14ac:dyDescent="0.2">
      <c r="A3620" s="26"/>
    </row>
    <row r="3621" spans="1:1" x14ac:dyDescent="0.2">
      <c r="A3621" s="26"/>
    </row>
    <row r="3622" spans="1:1" x14ac:dyDescent="0.2">
      <c r="A3622" s="26"/>
    </row>
    <row r="3623" spans="1:1" x14ac:dyDescent="0.2">
      <c r="A3623" s="26"/>
    </row>
    <row r="3624" spans="1:1" x14ac:dyDescent="0.2">
      <c r="A3624" s="26"/>
    </row>
    <row r="3625" spans="1:1" x14ac:dyDescent="0.2">
      <c r="A3625" s="26"/>
    </row>
    <row r="3626" spans="1:1" x14ac:dyDescent="0.2">
      <c r="A3626" s="26"/>
    </row>
    <row r="3627" spans="1:1" x14ac:dyDescent="0.2">
      <c r="A3627" s="26"/>
    </row>
    <row r="3628" spans="1:1" x14ac:dyDescent="0.2">
      <c r="A3628" s="26"/>
    </row>
    <row r="3629" spans="1:1" x14ac:dyDescent="0.2">
      <c r="A3629" s="26"/>
    </row>
    <row r="3630" spans="1:1" x14ac:dyDescent="0.2">
      <c r="A3630" s="26"/>
    </row>
    <row r="3631" spans="1:1" x14ac:dyDescent="0.2">
      <c r="A3631" s="26"/>
    </row>
    <row r="3632" spans="1:1" x14ac:dyDescent="0.2">
      <c r="A3632" s="26"/>
    </row>
    <row r="3633" spans="1:1" x14ac:dyDescent="0.2">
      <c r="A3633" s="26"/>
    </row>
    <row r="3634" spans="1:1" x14ac:dyDescent="0.2">
      <c r="A3634" s="26"/>
    </row>
    <row r="3635" spans="1:1" x14ac:dyDescent="0.2">
      <c r="A3635" s="26"/>
    </row>
    <row r="3636" spans="1:1" x14ac:dyDescent="0.2">
      <c r="A3636" s="26"/>
    </row>
    <row r="3637" spans="1:1" x14ac:dyDescent="0.2">
      <c r="A3637" s="26"/>
    </row>
    <row r="3638" spans="1:1" x14ac:dyDescent="0.2">
      <c r="A3638" s="26"/>
    </row>
    <row r="3639" spans="1:1" x14ac:dyDescent="0.2">
      <c r="A3639" s="26"/>
    </row>
    <row r="3640" spans="1:1" x14ac:dyDescent="0.2">
      <c r="A3640" s="26"/>
    </row>
    <row r="3641" spans="1:1" x14ac:dyDescent="0.2">
      <c r="A3641" s="26"/>
    </row>
    <row r="3642" spans="1:1" x14ac:dyDescent="0.2">
      <c r="A3642" s="26"/>
    </row>
    <row r="3643" spans="1:1" x14ac:dyDescent="0.2">
      <c r="A3643" s="26"/>
    </row>
    <row r="3644" spans="1:1" x14ac:dyDescent="0.2">
      <c r="A3644" s="26"/>
    </row>
    <row r="3645" spans="1:1" x14ac:dyDescent="0.2">
      <c r="A3645" s="26"/>
    </row>
    <row r="3646" spans="1:1" x14ac:dyDescent="0.2">
      <c r="A3646" s="26"/>
    </row>
    <row r="3647" spans="1:1" x14ac:dyDescent="0.2">
      <c r="A3647" s="26"/>
    </row>
    <row r="3648" spans="1:1" x14ac:dyDescent="0.2">
      <c r="A3648" s="26"/>
    </row>
    <row r="3649" spans="1:1" x14ac:dyDescent="0.2">
      <c r="A3649" s="26"/>
    </row>
    <row r="3650" spans="1:1" x14ac:dyDescent="0.2">
      <c r="A3650" s="26"/>
    </row>
    <row r="3651" spans="1:1" x14ac:dyDescent="0.2">
      <c r="A3651" s="26"/>
    </row>
    <row r="3652" spans="1:1" x14ac:dyDescent="0.2">
      <c r="A3652" s="26"/>
    </row>
    <row r="3653" spans="1:1" x14ac:dyDescent="0.2">
      <c r="A3653" s="26"/>
    </row>
    <row r="3654" spans="1:1" x14ac:dyDescent="0.2">
      <c r="A3654" s="26"/>
    </row>
    <row r="3655" spans="1:1" x14ac:dyDescent="0.2">
      <c r="A3655" s="26"/>
    </row>
    <row r="3656" spans="1:1" x14ac:dyDescent="0.2">
      <c r="A3656" s="26"/>
    </row>
    <row r="3657" spans="1:1" x14ac:dyDescent="0.2">
      <c r="A3657" s="26"/>
    </row>
    <row r="3658" spans="1:1" x14ac:dyDescent="0.2">
      <c r="A3658" s="26"/>
    </row>
    <row r="3659" spans="1:1" x14ac:dyDescent="0.2">
      <c r="A3659" s="26"/>
    </row>
    <row r="3660" spans="1:1" x14ac:dyDescent="0.2">
      <c r="A3660" s="26"/>
    </row>
    <row r="3661" spans="1:1" x14ac:dyDescent="0.2">
      <c r="A3661" s="26"/>
    </row>
    <row r="3662" spans="1:1" x14ac:dyDescent="0.2">
      <c r="A3662" s="26"/>
    </row>
    <row r="3663" spans="1:1" x14ac:dyDescent="0.2">
      <c r="A3663" s="26"/>
    </row>
    <row r="3664" spans="1:1" x14ac:dyDescent="0.2">
      <c r="A3664" s="26"/>
    </row>
    <row r="3665" spans="1:1" x14ac:dyDescent="0.2">
      <c r="A3665" s="26"/>
    </row>
    <row r="3666" spans="1:1" x14ac:dyDescent="0.2">
      <c r="A3666" s="26"/>
    </row>
    <row r="3667" spans="1:1" x14ac:dyDescent="0.2">
      <c r="A3667" s="26"/>
    </row>
    <row r="3668" spans="1:1" x14ac:dyDescent="0.2">
      <c r="A3668" s="26"/>
    </row>
    <row r="3669" spans="1:1" x14ac:dyDescent="0.2">
      <c r="A3669" s="26"/>
    </row>
    <row r="3670" spans="1:1" x14ac:dyDescent="0.2">
      <c r="A3670" s="26"/>
    </row>
    <row r="3671" spans="1:1" x14ac:dyDescent="0.2">
      <c r="A3671" s="26"/>
    </row>
    <row r="3672" spans="1:1" x14ac:dyDescent="0.2">
      <c r="A3672" s="26"/>
    </row>
    <row r="3673" spans="1:1" x14ac:dyDescent="0.2">
      <c r="A3673" s="26"/>
    </row>
    <row r="3674" spans="1:1" x14ac:dyDescent="0.2">
      <c r="A3674" s="26"/>
    </row>
    <row r="3675" spans="1:1" x14ac:dyDescent="0.2">
      <c r="A3675" s="26"/>
    </row>
    <row r="3676" spans="1:1" x14ac:dyDescent="0.2">
      <c r="A3676" s="26"/>
    </row>
    <row r="3677" spans="1:1" x14ac:dyDescent="0.2">
      <c r="A3677" s="26"/>
    </row>
    <row r="3678" spans="1:1" x14ac:dyDescent="0.2">
      <c r="A3678" s="26"/>
    </row>
    <row r="3679" spans="1:1" x14ac:dyDescent="0.2">
      <c r="A3679" s="26"/>
    </row>
    <row r="3680" spans="1:1" x14ac:dyDescent="0.2">
      <c r="A3680" s="26"/>
    </row>
    <row r="3681" spans="1:1" x14ac:dyDescent="0.2">
      <c r="A3681" s="26"/>
    </row>
    <row r="3682" spans="1:1" x14ac:dyDescent="0.2">
      <c r="A3682" s="26"/>
    </row>
    <row r="3683" spans="1:1" x14ac:dyDescent="0.2">
      <c r="A3683" s="26"/>
    </row>
    <row r="3684" spans="1:1" x14ac:dyDescent="0.2">
      <c r="A3684" s="26"/>
    </row>
    <row r="3685" spans="1:1" x14ac:dyDescent="0.2">
      <c r="A3685" s="26"/>
    </row>
    <row r="3686" spans="1:1" x14ac:dyDescent="0.2">
      <c r="A3686" s="26"/>
    </row>
    <row r="3687" spans="1:1" x14ac:dyDescent="0.2">
      <c r="A3687" s="26"/>
    </row>
    <row r="3688" spans="1:1" x14ac:dyDescent="0.2">
      <c r="A3688" s="26"/>
    </row>
    <row r="3689" spans="1:1" x14ac:dyDescent="0.2">
      <c r="A3689" s="26"/>
    </row>
    <row r="3690" spans="1:1" x14ac:dyDescent="0.2">
      <c r="A3690" s="26"/>
    </row>
    <row r="3691" spans="1:1" x14ac:dyDescent="0.2">
      <c r="A3691" s="26"/>
    </row>
    <row r="3692" spans="1:1" x14ac:dyDescent="0.2">
      <c r="A3692" s="26"/>
    </row>
    <row r="3693" spans="1:1" x14ac:dyDescent="0.2">
      <c r="A3693" s="26"/>
    </row>
    <row r="3694" spans="1:1" x14ac:dyDescent="0.2">
      <c r="A3694" s="26"/>
    </row>
    <row r="3695" spans="1:1" x14ac:dyDescent="0.2">
      <c r="A3695" s="26"/>
    </row>
    <row r="3696" spans="1:1" x14ac:dyDescent="0.2">
      <c r="A3696" s="26"/>
    </row>
    <row r="3697" spans="1:1" x14ac:dyDescent="0.2">
      <c r="A3697" s="26"/>
    </row>
    <row r="3698" spans="1:1" x14ac:dyDescent="0.2">
      <c r="A3698" s="26"/>
    </row>
    <row r="3699" spans="1:1" x14ac:dyDescent="0.2">
      <c r="A3699" s="26"/>
    </row>
    <row r="3700" spans="1:1" x14ac:dyDescent="0.2">
      <c r="A3700" s="26"/>
    </row>
    <row r="3701" spans="1:1" x14ac:dyDescent="0.2">
      <c r="A3701" s="26"/>
    </row>
    <row r="3702" spans="1:1" x14ac:dyDescent="0.2">
      <c r="A3702" s="26"/>
    </row>
    <row r="3703" spans="1:1" x14ac:dyDescent="0.2">
      <c r="A3703" s="26"/>
    </row>
    <row r="3704" spans="1:1" x14ac:dyDescent="0.2">
      <c r="A3704" s="26"/>
    </row>
    <row r="3705" spans="1:1" x14ac:dyDescent="0.2">
      <c r="A3705" s="26"/>
    </row>
    <row r="3706" spans="1:1" x14ac:dyDescent="0.2">
      <c r="A3706" s="26"/>
    </row>
    <row r="3707" spans="1:1" x14ac:dyDescent="0.2">
      <c r="A3707" s="26"/>
    </row>
    <row r="3708" spans="1:1" x14ac:dyDescent="0.2">
      <c r="A3708" s="26"/>
    </row>
    <row r="3709" spans="1:1" x14ac:dyDescent="0.2">
      <c r="A3709" s="26"/>
    </row>
    <row r="3710" spans="1:1" x14ac:dyDescent="0.2">
      <c r="A3710" s="26"/>
    </row>
    <row r="3711" spans="1:1" x14ac:dyDescent="0.2">
      <c r="A3711" s="26"/>
    </row>
    <row r="3712" spans="1:1" x14ac:dyDescent="0.2">
      <c r="A3712" s="26"/>
    </row>
    <row r="3713" spans="1:1" x14ac:dyDescent="0.2">
      <c r="A3713" s="26"/>
    </row>
    <row r="3714" spans="1:1" x14ac:dyDescent="0.2">
      <c r="A3714" s="26"/>
    </row>
    <row r="3715" spans="1:1" x14ac:dyDescent="0.2">
      <c r="A3715" s="26"/>
    </row>
    <row r="3716" spans="1:1" x14ac:dyDescent="0.2">
      <c r="A3716" s="26"/>
    </row>
    <row r="3717" spans="1:1" x14ac:dyDescent="0.2">
      <c r="A3717" s="26"/>
    </row>
    <row r="3718" spans="1:1" x14ac:dyDescent="0.2">
      <c r="A3718" s="26"/>
    </row>
    <row r="3719" spans="1:1" x14ac:dyDescent="0.2">
      <c r="A3719" s="26"/>
    </row>
    <row r="3720" spans="1:1" x14ac:dyDescent="0.2">
      <c r="A3720" s="26"/>
    </row>
    <row r="3721" spans="1:1" x14ac:dyDescent="0.2">
      <c r="A3721" s="26"/>
    </row>
    <row r="3722" spans="1:1" x14ac:dyDescent="0.2">
      <c r="A3722" s="26"/>
    </row>
    <row r="3723" spans="1:1" x14ac:dyDescent="0.2">
      <c r="A3723" s="26"/>
    </row>
    <row r="3724" spans="1:1" x14ac:dyDescent="0.2">
      <c r="A3724" s="26"/>
    </row>
    <row r="3725" spans="1:1" x14ac:dyDescent="0.2">
      <c r="A3725" s="26"/>
    </row>
    <row r="3726" spans="1:1" x14ac:dyDescent="0.2">
      <c r="A3726" s="26"/>
    </row>
    <row r="3727" spans="1:1" x14ac:dyDescent="0.2">
      <c r="A3727" s="26"/>
    </row>
    <row r="3728" spans="1:1" x14ac:dyDescent="0.2">
      <c r="A3728" s="26"/>
    </row>
    <row r="3729" spans="1:1" x14ac:dyDescent="0.2">
      <c r="A3729" s="26"/>
    </row>
    <row r="3730" spans="1:1" x14ac:dyDescent="0.2">
      <c r="A3730" s="26"/>
    </row>
    <row r="3731" spans="1:1" x14ac:dyDescent="0.2">
      <c r="A3731" s="26"/>
    </row>
    <row r="3732" spans="1:1" x14ac:dyDescent="0.2">
      <c r="A3732" s="26"/>
    </row>
    <row r="3733" spans="1:1" x14ac:dyDescent="0.2">
      <c r="A3733" s="26"/>
    </row>
    <row r="3734" spans="1:1" x14ac:dyDescent="0.2">
      <c r="A3734" s="26"/>
    </row>
    <row r="3735" spans="1:1" x14ac:dyDescent="0.2">
      <c r="A3735" s="26"/>
    </row>
    <row r="3736" spans="1:1" x14ac:dyDescent="0.2">
      <c r="A3736" s="26"/>
    </row>
    <row r="3737" spans="1:1" x14ac:dyDescent="0.2">
      <c r="A3737" s="26"/>
    </row>
    <row r="3738" spans="1:1" x14ac:dyDescent="0.2">
      <c r="A3738" s="26"/>
    </row>
    <row r="3739" spans="1:1" x14ac:dyDescent="0.2">
      <c r="A3739" s="26"/>
    </row>
    <row r="3740" spans="1:1" x14ac:dyDescent="0.2">
      <c r="A3740" s="26"/>
    </row>
    <row r="3741" spans="1:1" x14ac:dyDescent="0.2">
      <c r="A3741" s="26"/>
    </row>
    <row r="3742" spans="1:1" x14ac:dyDescent="0.2">
      <c r="A3742" s="26"/>
    </row>
    <row r="3743" spans="1:1" x14ac:dyDescent="0.2">
      <c r="A3743" s="26"/>
    </row>
    <row r="3744" spans="1:1" x14ac:dyDescent="0.2">
      <c r="A3744" s="26"/>
    </row>
    <row r="3745" spans="1:1" x14ac:dyDescent="0.2">
      <c r="A3745" s="26"/>
    </row>
    <row r="3746" spans="1:1" x14ac:dyDescent="0.2">
      <c r="A3746" s="26"/>
    </row>
    <row r="3747" spans="1:1" x14ac:dyDescent="0.2">
      <c r="A3747" s="26"/>
    </row>
    <row r="3748" spans="1:1" x14ac:dyDescent="0.2">
      <c r="A3748" s="26"/>
    </row>
    <row r="3749" spans="1:1" x14ac:dyDescent="0.2">
      <c r="A3749" s="26"/>
    </row>
    <row r="3750" spans="1:1" x14ac:dyDescent="0.2">
      <c r="A3750" s="26"/>
    </row>
    <row r="3751" spans="1:1" x14ac:dyDescent="0.2">
      <c r="A3751" s="26"/>
    </row>
    <row r="3752" spans="1:1" x14ac:dyDescent="0.2">
      <c r="A3752" s="26"/>
    </row>
    <row r="3753" spans="1:1" x14ac:dyDescent="0.2">
      <c r="A3753" s="26"/>
    </row>
    <row r="3754" spans="1:1" x14ac:dyDescent="0.2">
      <c r="A3754" s="26"/>
    </row>
    <row r="3755" spans="1:1" x14ac:dyDescent="0.2">
      <c r="A3755" s="26"/>
    </row>
    <row r="3756" spans="1:1" x14ac:dyDescent="0.2">
      <c r="A3756" s="26"/>
    </row>
    <row r="3757" spans="1:1" x14ac:dyDescent="0.2">
      <c r="A3757" s="26"/>
    </row>
    <row r="3758" spans="1:1" x14ac:dyDescent="0.2">
      <c r="A3758" s="26"/>
    </row>
    <row r="3759" spans="1:1" x14ac:dyDescent="0.2">
      <c r="A3759" s="26"/>
    </row>
    <row r="3760" spans="1:1" x14ac:dyDescent="0.2">
      <c r="A3760" s="26"/>
    </row>
    <row r="3761" spans="1:1" x14ac:dyDescent="0.2">
      <c r="A3761" s="26"/>
    </row>
    <row r="3762" spans="1:1" x14ac:dyDescent="0.2">
      <c r="A3762" s="26"/>
    </row>
    <row r="3763" spans="1:1" x14ac:dyDescent="0.2">
      <c r="A3763" s="26"/>
    </row>
    <row r="3764" spans="1:1" x14ac:dyDescent="0.2">
      <c r="A3764" s="26"/>
    </row>
    <row r="3765" spans="1:1" x14ac:dyDescent="0.2">
      <c r="A3765" s="26"/>
    </row>
    <row r="3766" spans="1:1" x14ac:dyDescent="0.2">
      <c r="A3766" s="26"/>
    </row>
    <row r="3767" spans="1:1" x14ac:dyDescent="0.2">
      <c r="A3767" s="26"/>
    </row>
    <row r="3768" spans="1:1" x14ac:dyDescent="0.2">
      <c r="A3768" s="26"/>
    </row>
    <row r="3769" spans="1:1" x14ac:dyDescent="0.2">
      <c r="A3769" s="26"/>
    </row>
    <row r="3770" spans="1:1" x14ac:dyDescent="0.2">
      <c r="A3770" s="26"/>
    </row>
    <row r="3771" spans="1:1" x14ac:dyDescent="0.2">
      <c r="A3771" s="26"/>
    </row>
    <row r="3772" spans="1:1" x14ac:dyDescent="0.2">
      <c r="A3772" s="26"/>
    </row>
    <row r="3773" spans="1:1" x14ac:dyDescent="0.2">
      <c r="A3773" s="26"/>
    </row>
    <row r="3774" spans="1:1" x14ac:dyDescent="0.2">
      <c r="A3774" s="26"/>
    </row>
    <row r="3775" spans="1:1" x14ac:dyDescent="0.2">
      <c r="A3775" s="26"/>
    </row>
    <row r="3776" spans="1:1" x14ac:dyDescent="0.2">
      <c r="A3776" s="26"/>
    </row>
    <row r="3777" spans="1:1" x14ac:dyDescent="0.2">
      <c r="A3777" s="26"/>
    </row>
    <row r="3778" spans="1:1" x14ac:dyDescent="0.2">
      <c r="A3778" s="26"/>
    </row>
    <row r="3779" spans="1:1" x14ac:dyDescent="0.2">
      <c r="A3779" s="26"/>
    </row>
    <row r="3780" spans="1:1" x14ac:dyDescent="0.2">
      <c r="A3780" s="26"/>
    </row>
    <row r="3781" spans="1:1" x14ac:dyDescent="0.2">
      <c r="A3781" s="26"/>
    </row>
    <row r="3782" spans="1:1" x14ac:dyDescent="0.2">
      <c r="A3782" s="26"/>
    </row>
    <row r="3783" spans="1:1" x14ac:dyDescent="0.2">
      <c r="A3783" s="26"/>
    </row>
    <row r="3784" spans="1:1" x14ac:dyDescent="0.2">
      <c r="A3784" s="26"/>
    </row>
    <row r="3785" spans="1:1" x14ac:dyDescent="0.2">
      <c r="A3785" s="26"/>
    </row>
    <row r="3786" spans="1:1" x14ac:dyDescent="0.2">
      <c r="A3786" s="26"/>
    </row>
    <row r="3787" spans="1:1" x14ac:dyDescent="0.2">
      <c r="A3787" s="26"/>
    </row>
    <row r="3788" spans="1:1" x14ac:dyDescent="0.2">
      <c r="A3788" s="26"/>
    </row>
    <row r="3789" spans="1:1" x14ac:dyDescent="0.2">
      <c r="A3789" s="26"/>
    </row>
    <row r="3790" spans="1:1" x14ac:dyDescent="0.2">
      <c r="A3790" s="26"/>
    </row>
    <row r="3791" spans="1:1" x14ac:dyDescent="0.2">
      <c r="A3791" s="26"/>
    </row>
    <row r="3792" spans="1:1" x14ac:dyDescent="0.2">
      <c r="A3792" s="26"/>
    </row>
    <row r="3793" spans="1:1" x14ac:dyDescent="0.2">
      <c r="A3793" s="26"/>
    </row>
    <row r="3794" spans="1:1" x14ac:dyDescent="0.2">
      <c r="A3794" s="26"/>
    </row>
    <row r="3795" spans="1:1" x14ac:dyDescent="0.2">
      <c r="A3795" s="26"/>
    </row>
    <row r="3796" spans="1:1" x14ac:dyDescent="0.2">
      <c r="A3796" s="26"/>
    </row>
    <row r="3797" spans="1:1" x14ac:dyDescent="0.2">
      <c r="A3797" s="26"/>
    </row>
    <row r="3798" spans="1:1" x14ac:dyDescent="0.2">
      <c r="A3798" s="26"/>
    </row>
    <row r="3799" spans="1:1" x14ac:dyDescent="0.2">
      <c r="A3799" s="26"/>
    </row>
    <row r="3800" spans="1:1" x14ac:dyDescent="0.2">
      <c r="A3800" s="26"/>
    </row>
    <row r="3801" spans="1:1" x14ac:dyDescent="0.2">
      <c r="A3801" s="26"/>
    </row>
    <row r="3802" spans="1:1" x14ac:dyDescent="0.2">
      <c r="A3802" s="26"/>
    </row>
    <row r="3803" spans="1:1" x14ac:dyDescent="0.2">
      <c r="A3803" s="26"/>
    </row>
    <row r="3804" spans="1:1" x14ac:dyDescent="0.2">
      <c r="A3804" s="26"/>
    </row>
    <row r="3805" spans="1:1" x14ac:dyDescent="0.2">
      <c r="A3805" s="26"/>
    </row>
    <row r="3806" spans="1:1" x14ac:dyDescent="0.2">
      <c r="A3806" s="26"/>
    </row>
    <row r="3807" spans="1:1" x14ac:dyDescent="0.2">
      <c r="A3807" s="26"/>
    </row>
    <row r="3808" spans="1:1" x14ac:dyDescent="0.2">
      <c r="A3808" s="26"/>
    </row>
    <row r="3809" spans="1:1" x14ac:dyDescent="0.2">
      <c r="A3809" s="26"/>
    </row>
    <row r="3810" spans="1:1" x14ac:dyDescent="0.2">
      <c r="A3810" s="26"/>
    </row>
    <row r="3811" spans="1:1" x14ac:dyDescent="0.2">
      <c r="A3811" s="26"/>
    </row>
    <row r="3812" spans="1:1" x14ac:dyDescent="0.2">
      <c r="A3812" s="26"/>
    </row>
    <row r="3813" spans="1:1" x14ac:dyDescent="0.2">
      <c r="A3813" s="26"/>
    </row>
    <row r="3814" spans="1:1" x14ac:dyDescent="0.2">
      <c r="A3814" s="26"/>
    </row>
    <row r="3815" spans="1:1" x14ac:dyDescent="0.2">
      <c r="A3815" s="26"/>
    </row>
    <row r="3816" spans="1:1" x14ac:dyDescent="0.2">
      <c r="A3816" s="26"/>
    </row>
    <row r="3817" spans="1:1" x14ac:dyDescent="0.2">
      <c r="A3817" s="26"/>
    </row>
    <row r="3818" spans="1:1" x14ac:dyDescent="0.2">
      <c r="A3818" s="26"/>
    </row>
    <row r="3819" spans="1:1" x14ac:dyDescent="0.2">
      <c r="A3819" s="26"/>
    </row>
    <row r="3820" spans="1:1" x14ac:dyDescent="0.2">
      <c r="A3820" s="26"/>
    </row>
    <row r="3821" spans="1:1" x14ac:dyDescent="0.2">
      <c r="A3821" s="26"/>
    </row>
    <row r="3822" spans="1:1" x14ac:dyDescent="0.2">
      <c r="A3822" s="26"/>
    </row>
    <row r="3823" spans="1:1" x14ac:dyDescent="0.2">
      <c r="A3823" s="26"/>
    </row>
    <row r="3824" spans="1:1" x14ac:dyDescent="0.2">
      <c r="A3824" s="26"/>
    </row>
    <row r="3825" spans="1:1" x14ac:dyDescent="0.2">
      <c r="A3825" s="26"/>
    </row>
    <row r="3826" spans="1:1" x14ac:dyDescent="0.2">
      <c r="A3826" s="26"/>
    </row>
    <row r="3827" spans="1:1" x14ac:dyDescent="0.2">
      <c r="A3827" s="26"/>
    </row>
    <row r="3828" spans="1:1" x14ac:dyDescent="0.2">
      <c r="A3828" s="26"/>
    </row>
    <row r="3829" spans="1:1" x14ac:dyDescent="0.2">
      <c r="A3829" s="26"/>
    </row>
    <row r="3830" spans="1:1" x14ac:dyDescent="0.2">
      <c r="A3830" s="26"/>
    </row>
    <row r="3831" spans="1:1" x14ac:dyDescent="0.2">
      <c r="A3831" s="26"/>
    </row>
    <row r="3832" spans="1:1" x14ac:dyDescent="0.2">
      <c r="A3832" s="26"/>
    </row>
    <row r="3833" spans="1:1" x14ac:dyDescent="0.2">
      <c r="A3833" s="26"/>
    </row>
    <row r="3834" spans="1:1" x14ac:dyDescent="0.2">
      <c r="A3834" s="26"/>
    </row>
    <row r="3835" spans="1:1" x14ac:dyDescent="0.2">
      <c r="A3835" s="26"/>
    </row>
    <row r="3836" spans="1:1" x14ac:dyDescent="0.2">
      <c r="A3836" s="26"/>
    </row>
    <row r="3837" spans="1:1" x14ac:dyDescent="0.2">
      <c r="A3837" s="26"/>
    </row>
    <row r="3838" spans="1:1" x14ac:dyDescent="0.2">
      <c r="A3838" s="26"/>
    </row>
    <row r="3839" spans="1:1" x14ac:dyDescent="0.2">
      <c r="A3839" s="26"/>
    </row>
    <row r="3840" spans="1:1" x14ac:dyDescent="0.2">
      <c r="A3840" s="26"/>
    </row>
    <row r="3841" spans="1:1" x14ac:dyDescent="0.2">
      <c r="A3841" s="26"/>
    </row>
    <row r="3842" spans="1:1" x14ac:dyDescent="0.2">
      <c r="A3842" s="26"/>
    </row>
    <row r="3843" spans="1:1" x14ac:dyDescent="0.2">
      <c r="A3843" s="26"/>
    </row>
    <row r="3844" spans="1:1" x14ac:dyDescent="0.2">
      <c r="A3844" s="26"/>
    </row>
    <row r="3845" spans="1:1" x14ac:dyDescent="0.2">
      <c r="A3845" s="26"/>
    </row>
    <row r="3846" spans="1:1" x14ac:dyDescent="0.2">
      <c r="A3846" s="26"/>
    </row>
    <row r="3847" spans="1:1" x14ac:dyDescent="0.2">
      <c r="A3847" s="26"/>
    </row>
    <row r="3848" spans="1:1" x14ac:dyDescent="0.2">
      <c r="A3848" s="26"/>
    </row>
    <row r="3849" spans="1:1" x14ac:dyDescent="0.2">
      <c r="A3849" s="26"/>
    </row>
    <row r="3850" spans="1:1" x14ac:dyDescent="0.2">
      <c r="A3850" s="26"/>
    </row>
    <row r="3851" spans="1:1" x14ac:dyDescent="0.2">
      <c r="A3851" s="26"/>
    </row>
    <row r="3852" spans="1:1" x14ac:dyDescent="0.2">
      <c r="A3852" s="26"/>
    </row>
    <row r="3853" spans="1:1" x14ac:dyDescent="0.2">
      <c r="A3853" s="26"/>
    </row>
    <row r="3854" spans="1:1" x14ac:dyDescent="0.2">
      <c r="A3854" s="26"/>
    </row>
    <row r="3855" spans="1:1" x14ac:dyDescent="0.2">
      <c r="A3855" s="26"/>
    </row>
    <row r="3856" spans="1:1" x14ac:dyDescent="0.2">
      <c r="A3856" s="26"/>
    </row>
    <row r="3857" spans="1:1" x14ac:dyDescent="0.2">
      <c r="A3857" s="26"/>
    </row>
    <row r="3858" spans="1:1" x14ac:dyDescent="0.2">
      <c r="A3858" s="26"/>
    </row>
    <row r="3859" spans="1:1" x14ac:dyDescent="0.2">
      <c r="A3859" s="26"/>
    </row>
    <row r="3860" spans="1:1" x14ac:dyDescent="0.2">
      <c r="A3860" s="26"/>
    </row>
    <row r="3861" spans="1:1" x14ac:dyDescent="0.2">
      <c r="A3861" s="26"/>
    </row>
    <row r="3862" spans="1:1" x14ac:dyDescent="0.2">
      <c r="A3862" s="26"/>
    </row>
    <row r="3863" spans="1:1" x14ac:dyDescent="0.2">
      <c r="A3863" s="26"/>
    </row>
    <row r="3864" spans="1:1" x14ac:dyDescent="0.2">
      <c r="A3864" s="26"/>
    </row>
    <row r="3865" spans="1:1" x14ac:dyDescent="0.2">
      <c r="A3865" s="26"/>
    </row>
    <row r="3866" spans="1:1" x14ac:dyDescent="0.2">
      <c r="A3866" s="26"/>
    </row>
    <row r="3867" spans="1:1" x14ac:dyDescent="0.2">
      <c r="A3867" s="26"/>
    </row>
    <row r="3868" spans="1:1" x14ac:dyDescent="0.2">
      <c r="A3868" s="26"/>
    </row>
    <row r="3869" spans="1:1" x14ac:dyDescent="0.2">
      <c r="A3869" s="26"/>
    </row>
    <row r="3870" spans="1:1" x14ac:dyDescent="0.2">
      <c r="A3870" s="26"/>
    </row>
    <row r="3871" spans="1:1" x14ac:dyDescent="0.2">
      <c r="A3871" s="26"/>
    </row>
    <row r="3872" spans="1:1" x14ac:dyDescent="0.2">
      <c r="A3872" s="26"/>
    </row>
    <row r="3873" spans="1:1" x14ac:dyDescent="0.2">
      <c r="A3873" s="26"/>
    </row>
    <row r="3874" spans="1:1" x14ac:dyDescent="0.2">
      <c r="A3874" s="26"/>
    </row>
    <row r="3875" spans="1:1" x14ac:dyDescent="0.2">
      <c r="A3875" s="26"/>
    </row>
    <row r="3876" spans="1:1" x14ac:dyDescent="0.2">
      <c r="A3876" s="26"/>
    </row>
    <row r="3877" spans="1:1" x14ac:dyDescent="0.2">
      <c r="A3877" s="26"/>
    </row>
    <row r="3878" spans="1:1" x14ac:dyDescent="0.2">
      <c r="A3878" s="26"/>
    </row>
    <row r="3879" spans="1:1" x14ac:dyDescent="0.2">
      <c r="A3879" s="26"/>
    </row>
    <row r="3880" spans="1:1" x14ac:dyDescent="0.2">
      <c r="A3880" s="26"/>
    </row>
    <row r="3881" spans="1:1" x14ac:dyDescent="0.2">
      <c r="A3881" s="26"/>
    </row>
    <row r="3882" spans="1:1" x14ac:dyDescent="0.2">
      <c r="A3882" s="26"/>
    </row>
    <row r="3883" spans="1:1" x14ac:dyDescent="0.2">
      <c r="A3883" s="26"/>
    </row>
    <row r="3884" spans="1:1" x14ac:dyDescent="0.2">
      <c r="A3884" s="26"/>
    </row>
    <row r="3885" spans="1:1" x14ac:dyDescent="0.2">
      <c r="A3885" s="26"/>
    </row>
    <row r="3886" spans="1:1" x14ac:dyDescent="0.2">
      <c r="A3886" s="26"/>
    </row>
    <row r="3887" spans="1:1" x14ac:dyDescent="0.2">
      <c r="A3887" s="26"/>
    </row>
    <row r="3888" spans="1:1" x14ac:dyDescent="0.2">
      <c r="A3888" s="26"/>
    </row>
    <row r="3889" spans="1:1" x14ac:dyDescent="0.2">
      <c r="A3889" s="26"/>
    </row>
    <row r="3890" spans="1:1" x14ac:dyDescent="0.2">
      <c r="A3890" s="26"/>
    </row>
    <row r="3891" spans="1:1" x14ac:dyDescent="0.2">
      <c r="A3891" s="26"/>
    </row>
    <row r="3892" spans="1:1" x14ac:dyDescent="0.2">
      <c r="A3892" s="26"/>
    </row>
    <row r="3893" spans="1:1" x14ac:dyDescent="0.2">
      <c r="A3893" s="26"/>
    </row>
    <row r="3894" spans="1:1" x14ac:dyDescent="0.2">
      <c r="A3894" s="26"/>
    </row>
    <row r="3895" spans="1:1" x14ac:dyDescent="0.2">
      <c r="A3895" s="26"/>
    </row>
    <row r="3896" spans="1:1" x14ac:dyDescent="0.2">
      <c r="A3896" s="26"/>
    </row>
    <row r="3897" spans="1:1" x14ac:dyDescent="0.2">
      <c r="A3897" s="26"/>
    </row>
    <row r="3898" spans="1:1" x14ac:dyDescent="0.2">
      <c r="A3898" s="26"/>
    </row>
    <row r="3899" spans="1:1" x14ac:dyDescent="0.2">
      <c r="A3899" s="26"/>
    </row>
    <row r="3900" spans="1:1" x14ac:dyDescent="0.2">
      <c r="A3900" s="26"/>
    </row>
    <row r="3901" spans="1:1" x14ac:dyDescent="0.2">
      <c r="A3901" s="26"/>
    </row>
    <row r="3902" spans="1:1" x14ac:dyDescent="0.2">
      <c r="A3902" s="26"/>
    </row>
    <row r="3903" spans="1:1" x14ac:dyDescent="0.2">
      <c r="A3903" s="26"/>
    </row>
    <row r="3904" spans="1:1" x14ac:dyDescent="0.2">
      <c r="A3904" s="26"/>
    </row>
    <row r="3905" spans="1:1" x14ac:dyDescent="0.2">
      <c r="A3905" s="26"/>
    </row>
    <row r="3906" spans="1:1" x14ac:dyDescent="0.2">
      <c r="A3906" s="26"/>
    </row>
    <row r="3907" spans="1:1" x14ac:dyDescent="0.2">
      <c r="A3907" s="26"/>
    </row>
    <row r="3908" spans="1:1" x14ac:dyDescent="0.2">
      <c r="A3908" s="26"/>
    </row>
    <row r="3909" spans="1:1" x14ac:dyDescent="0.2">
      <c r="A3909" s="26"/>
    </row>
    <row r="3910" spans="1:1" x14ac:dyDescent="0.2">
      <c r="A3910" s="26"/>
    </row>
    <row r="3911" spans="1:1" x14ac:dyDescent="0.2">
      <c r="A3911" s="26"/>
    </row>
    <row r="3912" spans="1:1" x14ac:dyDescent="0.2">
      <c r="A3912" s="26"/>
    </row>
    <row r="3913" spans="1:1" x14ac:dyDescent="0.2">
      <c r="A3913" s="26"/>
    </row>
    <row r="3914" spans="1:1" x14ac:dyDescent="0.2">
      <c r="A3914" s="26"/>
    </row>
    <row r="3915" spans="1:1" x14ac:dyDescent="0.2">
      <c r="A3915" s="26"/>
    </row>
    <row r="3916" spans="1:1" x14ac:dyDescent="0.2">
      <c r="A3916" s="26"/>
    </row>
    <row r="3917" spans="1:1" x14ac:dyDescent="0.2">
      <c r="A3917" s="26"/>
    </row>
    <row r="3918" spans="1:1" x14ac:dyDescent="0.2">
      <c r="A3918" s="26"/>
    </row>
    <row r="3919" spans="1:1" x14ac:dyDescent="0.2">
      <c r="A3919" s="26"/>
    </row>
    <row r="3920" spans="1:1" x14ac:dyDescent="0.2">
      <c r="A3920" s="26"/>
    </row>
    <row r="3921" spans="1:1" x14ac:dyDescent="0.2">
      <c r="A3921" s="26"/>
    </row>
    <row r="3922" spans="1:1" x14ac:dyDescent="0.2">
      <c r="A3922" s="26"/>
    </row>
    <row r="3923" spans="1:1" x14ac:dyDescent="0.2">
      <c r="A3923" s="26"/>
    </row>
    <row r="3924" spans="1:1" x14ac:dyDescent="0.2">
      <c r="A3924" s="26"/>
    </row>
    <row r="3925" spans="1:1" x14ac:dyDescent="0.2">
      <c r="A3925" s="26"/>
    </row>
    <row r="3926" spans="1:1" x14ac:dyDescent="0.2">
      <c r="A3926" s="26"/>
    </row>
    <row r="3927" spans="1:1" x14ac:dyDescent="0.2">
      <c r="A3927" s="26"/>
    </row>
    <row r="3928" spans="1:1" x14ac:dyDescent="0.2">
      <c r="A3928" s="26"/>
    </row>
    <row r="3929" spans="1:1" x14ac:dyDescent="0.2">
      <c r="A3929" s="26"/>
    </row>
    <row r="3930" spans="1:1" x14ac:dyDescent="0.2">
      <c r="A3930" s="26"/>
    </row>
    <row r="3931" spans="1:1" x14ac:dyDescent="0.2">
      <c r="A3931" s="26"/>
    </row>
    <row r="3932" spans="1:1" x14ac:dyDescent="0.2">
      <c r="A3932" s="26"/>
    </row>
    <row r="3933" spans="1:1" x14ac:dyDescent="0.2">
      <c r="A3933" s="26"/>
    </row>
    <row r="3934" spans="1:1" x14ac:dyDescent="0.2">
      <c r="A3934" s="26"/>
    </row>
    <row r="3935" spans="1:1" x14ac:dyDescent="0.2">
      <c r="A3935" s="26"/>
    </row>
    <row r="3936" spans="1:1" x14ac:dyDescent="0.2">
      <c r="A3936" s="26"/>
    </row>
    <row r="3937" spans="1:1" x14ac:dyDescent="0.2">
      <c r="A3937" s="26"/>
    </row>
    <row r="3938" spans="1:1" x14ac:dyDescent="0.2">
      <c r="A3938" s="26"/>
    </row>
    <row r="3939" spans="1:1" x14ac:dyDescent="0.2">
      <c r="A3939" s="26"/>
    </row>
    <row r="3940" spans="1:1" x14ac:dyDescent="0.2">
      <c r="A3940" s="26"/>
    </row>
    <row r="3941" spans="1:1" x14ac:dyDescent="0.2">
      <c r="A3941" s="26"/>
    </row>
    <row r="3942" spans="1:1" x14ac:dyDescent="0.2">
      <c r="A3942" s="26"/>
    </row>
    <row r="3943" spans="1:1" x14ac:dyDescent="0.2">
      <c r="A3943" s="26"/>
    </row>
    <row r="3944" spans="1:1" x14ac:dyDescent="0.2">
      <c r="A3944" s="26"/>
    </row>
    <row r="3945" spans="1:1" x14ac:dyDescent="0.2">
      <c r="A3945" s="26"/>
    </row>
    <row r="3946" spans="1:1" x14ac:dyDescent="0.2">
      <c r="A3946" s="26"/>
    </row>
    <row r="3947" spans="1:1" x14ac:dyDescent="0.2">
      <c r="A3947" s="26"/>
    </row>
    <row r="3948" spans="1:1" x14ac:dyDescent="0.2">
      <c r="A3948" s="26"/>
    </row>
    <row r="3949" spans="1:1" x14ac:dyDescent="0.2">
      <c r="A3949" s="26"/>
    </row>
    <row r="3950" spans="1:1" x14ac:dyDescent="0.2">
      <c r="A3950" s="26"/>
    </row>
    <row r="3951" spans="1:1" x14ac:dyDescent="0.2">
      <c r="A3951" s="26"/>
    </row>
    <row r="3952" spans="1:1" x14ac:dyDescent="0.2">
      <c r="A3952" s="26"/>
    </row>
    <row r="3953" spans="1:1" x14ac:dyDescent="0.2">
      <c r="A3953" s="26"/>
    </row>
    <row r="3954" spans="1:1" x14ac:dyDescent="0.2">
      <c r="A3954" s="26"/>
    </row>
    <row r="3955" spans="1:1" x14ac:dyDescent="0.2">
      <c r="A3955" s="26"/>
    </row>
    <row r="3956" spans="1:1" x14ac:dyDescent="0.2">
      <c r="A3956" s="26"/>
    </row>
    <row r="3957" spans="1:1" x14ac:dyDescent="0.2">
      <c r="A3957" s="26"/>
    </row>
    <row r="3958" spans="1:1" x14ac:dyDescent="0.2">
      <c r="A3958" s="26"/>
    </row>
    <row r="3959" spans="1:1" x14ac:dyDescent="0.2">
      <c r="A3959" s="26"/>
    </row>
    <row r="3960" spans="1:1" x14ac:dyDescent="0.2">
      <c r="A3960" s="26"/>
    </row>
    <row r="3961" spans="1:1" x14ac:dyDescent="0.2">
      <c r="A3961" s="26"/>
    </row>
    <row r="3962" spans="1:1" x14ac:dyDescent="0.2">
      <c r="A3962" s="26"/>
    </row>
    <row r="3963" spans="1:1" x14ac:dyDescent="0.2">
      <c r="A3963" s="26"/>
    </row>
    <row r="3964" spans="1:1" x14ac:dyDescent="0.2">
      <c r="A3964" s="26"/>
    </row>
    <row r="3965" spans="1:1" x14ac:dyDescent="0.2">
      <c r="A3965" s="26"/>
    </row>
    <row r="3966" spans="1:1" x14ac:dyDescent="0.2">
      <c r="A3966" s="26"/>
    </row>
    <row r="3967" spans="1:1" x14ac:dyDescent="0.2">
      <c r="A3967" s="26"/>
    </row>
    <row r="3968" spans="1:1" x14ac:dyDescent="0.2">
      <c r="A3968" s="26"/>
    </row>
    <row r="3969" spans="1:1" x14ac:dyDescent="0.2">
      <c r="A3969" s="26"/>
    </row>
    <row r="3970" spans="1:1" x14ac:dyDescent="0.2">
      <c r="A3970" s="26"/>
    </row>
    <row r="3971" spans="1:1" x14ac:dyDescent="0.2">
      <c r="A3971" s="26"/>
    </row>
    <row r="3972" spans="1:1" x14ac:dyDescent="0.2">
      <c r="A3972" s="26"/>
    </row>
    <row r="3973" spans="1:1" x14ac:dyDescent="0.2">
      <c r="A3973" s="26"/>
    </row>
    <row r="3974" spans="1:1" x14ac:dyDescent="0.2">
      <c r="A3974" s="26"/>
    </row>
    <row r="3975" spans="1:1" x14ac:dyDescent="0.2">
      <c r="A3975" s="26"/>
    </row>
    <row r="3976" spans="1:1" x14ac:dyDescent="0.2">
      <c r="A3976" s="26"/>
    </row>
    <row r="3977" spans="1:1" x14ac:dyDescent="0.2">
      <c r="A3977" s="26"/>
    </row>
    <row r="3978" spans="1:1" x14ac:dyDescent="0.2">
      <c r="A3978" s="26"/>
    </row>
    <row r="3979" spans="1:1" x14ac:dyDescent="0.2">
      <c r="A3979" s="26"/>
    </row>
    <row r="3980" spans="1:1" x14ac:dyDescent="0.2">
      <c r="A3980" s="26"/>
    </row>
    <row r="3981" spans="1:1" x14ac:dyDescent="0.2">
      <c r="A3981" s="26"/>
    </row>
    <row r="3982" spans="1:1" x14ac:dyDescent="0.2">
      <c r="A3982" s="26"/>
    </row>
    <row r="3983" spans="1:1" x14ac:dyDescent="0.2">
      <c r="A3983" s="26"/>
    </row>
    <row r="3984" spans="1:1" x14ac:dyDescent="0.2">
      <c r="A3984" s="26"/>
    </row>
    <row r="3985" spans="1:1" x14ac:dyDescent="0.2">
      <c r="A3985" s="26"/>
    </row>
    <row r="3986" spans="1:1" x14ac:dyDescent="0.2">
      <c r="A3986" s="26"/>
    </row>
    <row r="3987" spans="1:1" x14ac:dyDescent="0.2">
      <c r="A3987" s="26"/>
    </row>
    <row r="3988" spans="1:1" x14ac:dyDescent="0.2">
      <c r="A3988" s="26"/>
    </row>
    <row r="3989" spans="1:1" x14ac:dyDescent="0.2">
      <c r="A3989" s="26"/>
    </row>
    <row r="3990" spans="1:1" x14ac:dyDescent="0.2">
      <c r="A3990" s="26"/>
    </row>
    <row r="3991" spans="1:1" x14ac:dyDescent="0.2">
      <c r="A3991" s="26"/>
    </row>
    <row r="3992" spans="1:1" x14ac:dyDescent="0.2">
      <c r="A3992" s="26"/>
    </row>
    <row r="3993" spans="1:1" x14ac:dyDescent="0.2">
      <c r="A3993" s="26"/>
    </row>
    <row r="3994" spans="1:1" x14ac:dyDescent="0.2">
      <c r="A3994" s="26"/>
    </row>
    <row r="3995" spans="1:1" x14ac:dyDescent="0.2">
      <c r="A3995" s="26"/>
    </row>
    <row r="3996" spans="1:1" x14ac:dyDescent="0.2">
      <c r="A3996" s="26"/>
    </row>
    <row r="3997" spans="1:1" x14ac:dyDescent="0.2">
      <c r="A3997" s="26"/>
    </row>
    <row r="3998" spans="1:1" x14ac:dyDescent="0.2">
      <c r="A3998" s="26"/>
    </row>
    <row r="3999" spans="1:1" x14ac:dyDescent="0.2">
      <c r="A3999" s="26"/>
    </row>
    <row r="4000" spans="1:1" x14ac:dyDescent="0.2">
      <c r="A4000" s="26"/>
    </row>
    <row r="4001" spans="1:1" x14ac:dyDescent="0.2">
      <c r="A4001" s="26"/>
    </row>
    <row r="4002" spans="1:1" x14ac:dyDescent="0.2">
      <c r="A4002" s="26"/>
    </row>
    <row r="4003" spans="1:1" x14ac:dyDescent="0.2">
      <c r="A4003" s="26"/>
    </row>
    <row r="4004" spans="1:1" x14ac:dyDescent="0.2">
      <c r="A4004" s="26"/>
    </row>
    <row r="4005" spans="1:1" x14ac:dyDescent="0.2">
      <c r="A4005" s="26"/>
    </row>
    <row r="4006" spans="1:1" x14ac:dyDescent="0.2">
      <c r="A4006" s="26"/>
    </row>
    <row r="4007" spans="1:1" x14ac:dyDescent="0.2">
      <c r="A4007" s="26"/>
    </row>
    <row r="4008" spans="1:1" x14ac:dyDescent="0.2">
      <c r="A4008" s="26"/>
    </row>
    <row r="4009" spans="1:1" x14ac:dyDescent="0.2">
      <c r="A4009" s="26"/>
    </row>
    <row r="4010" spans="1:1" x14ac:dyDescent="0.2">
      <c r="A4010" s="26"/>
    </row>
    <row r="4011" spans="1:1" x14ac:dyDescent="0.2">
      <c r="A4011" s="26"/>
    </row>
    <row r="4012" spans="1:1" x14ac:dyDescent="0.2">
      <c r="A4012" s="26"/>
    </row>
    <row r="4013" spans="1:1" x14ac:dyDescent="0.2">
      <c r="A4013" s="26"/>
    </row>
    <row r="4014" spans="1:1" x14ac:dyDescent="0.2">
      <c r="A4014" s="26"/>
    </row>
    <row r="4015" spans="1:1" x14ac:dyDescent="0.2">
      <c r="A4015" s="26"/>
    </row>
    <row r="4016" spans="1:1" x14ac:dyDescent="0.2">
      <c r="A4016" s="26"/>
    </row>
    <row r="4017" spans="1:1" x14ac:dyDescent="0.2">
      <c r="A4017" s="26"/>
    </row>
    <row r="4018" spans="1:1" x14ac:dyDescent="0.2">
      <c r="A4018" s="26"/>
    </row>
    <row r="4019" spans="1:1" x14ac:dyDescent="0.2">
      <c r="A4019" s="26"/>
    </row>
    <row r="4020" spans="1:1" x14ac:dyDescent="0.2">
      <c r="A4020" s="26"/>
    </row>
    <row r="4021" spans="1:1" x14ac:dyDescent="0.2">
      <c r="A4021" s="26"/>
    </row>
    <row r="4022" spans="1:1" x14ac:dyDescent="0.2">
      <c r="A4022" s="26"/>
    </row>
    <row r="4023" spans="1:1" x14ac:dyDescent="0.2">
      <c r="A4023" s="26"/>
    </row>
    <row r="4024" spans="1:1" x14ac:dyDescent="0.2">
      <c r="A4024" s="26"/>
    </row>
    <row r="4025" spans="1:1" x14ac:dyDescent="0.2">
      <c r="A4025" s="26"/>
    </row>
    <row r="4026" spans="1:1" x14ac:dyDescent="0.2">
      <c r="A4026" s="26"/>
    </row>
    <row r="4027" spans="1:1" x14ac:dyDescent="0.2">
      <c r="A4027" s="26"/>
    </row>
    <row r="4028" spans="1:1" x14ac:dyDescent="0.2">
      <c r="A4028" s="26"/>
    </row>
    <row r="4029" spans="1:1" x14ac:dyDescent="0.2">
      <c r="A4029" s="26"/>
    </row>
    <row r="4030" spans="1:1" x14ac:dyDescent="0.2">
      <c r="A4030" s="26"/>
    </row>
    <row r="4031" spans="1:1" x14ac:dyDescent="0.2">
      <c r="A4031" s="26"/>
    </row>
    <row r="4032" spans="1:1" x14ac:dyDescent="0.2">
      <c r="A4032" s="26"/>
    </row>
    <row r="4033" spans="1:1" x14ac:dyDescent="0.2">
      <c r="A4033" s="26"/>
    </row>
    <row r="4034" spans="1:1" x14ac:dyDescent="0.2">
      <c r="A4034" s="26"/>
    </row>
    <row r="4035" spans="1:1" x14ac:dyDescent="0.2">
      <c r="A4035" s="26"/>
    </row>
    <row r="4036" spans="1:1" x14ac:dyDescent="0.2">
      <c r="A4036" s="26"/>
    </row>
    <row r="4037" spans="1:1" x14ac:dyDescent="0.2">
      <c r="A4037" s="26"/>
    </row>
    <row r="4038" spans="1:1" x14ac:dyDescent="0.2">
      <c r="A4038" s="26"/>
    </row>
    <row r="4039" spans="1:1" x14ac:dyDescent="0.2">
      <c r="A4039" s="26"/>
    </row>
    <row r="4040" spans="1:1" x14ac:dyDescent="0.2">
      <c r="A4040" s="26"/>
    </row>
    <row r="4041" spans="1:1" x14ac:dyDescent="0.2">
      <c r="A4041" s="26"/>
    </row>
    <row r="4042" spans="1:1" x14ac:dyDescent="0.2">
      <c r="A4042" s="26"/>
    </row>
    <row r="4043" spans="1:1" x14ac:dyDescent="0.2">
      <c r="A4043" s="26"/>
    </row>
    <row r="4044" spans="1:1" x14ac:dyDescent="0.2">
      <c r="A4044" s="26"/>
    </row>
    <row r="4045" spans="1:1" x14ac:dyDescent="0.2">
      <c r="A4045" s="26"/>
    </row>
    <row r="4046" spans="1:1" x14ac:dyDescent="0.2">
      <c r="A4046" s="26"/>
    </row>
    <row r="4047" spans="1:1" x14ac:dyDescent="0.2">
      <c r="A4047" s="26"/>
    </row>
    <row r="4048" spans="1:1" x14ac:dyDescent="0.2">
      <c r="A4048" s="26"/>
    </row>
    <row r="4049" spans="1:1" x14ac:dyDescent="0.2">
      <c r="A4049" s="26"/>
    </row>
    <row r="4050" spans="1:1" x14ac:dyDescent="0.2">
      <c r="A4050" s="26"/>
    </row>
    <row r="4051" spans="1:1" x14ac:dyDescent="0.2">
      <c r="A4051" s="26"/>
    </row>
    <row r="4052" spans="1:1" x14ac:dyDescent="0.2">
      <c r="A4052" s="26"/>
    </row>
    <row r="4053" spans="1:1" x14ac:dyDescent="0.2">
      <c r="A4053" s="26"/>
    </row>
    <row r="4054" spans="1:1" x14ac:dyDescent="0.2">
      <c r="A4054" s="26"/>
    </row>
    <row r="4055" spans="1:1" x14ac:dyDescent="0.2">
      <c r="A4055" s="26"/>
    </row>
    <row r="4056" spans="1:1" x14ac:dyDescent="0.2">
      <c r="A4056" s="26"/>
    </row>
    <row r="4057" spans="1:1" x14ac:dyDescent="0.2">
      <c r="A4057" s="26"/>
    </row>
    <row r="4058" spans="1:1" x14ac:dyDescent="0.2">
      <c r="A4058" s="26"/>
    </row>
    <row r="4059" spans="1:1" x14ac:dyDescent="0.2">
      <c r="A4059" s="26"/>
    </row>
    <row r="4060" spans="1:1" x14ac:dyDescent="0.2">
      <c r="A4060" s="26"/>
    </row>
    <row r="4061" spans="1:1" x14ac:dyDescent="0.2">
      <c r="A4061" s="26"/>
    </row>
    <row r="4062" spans="1:1" x14ac:dyDescent="0.2">
      <c r="A4062" s="26"/>
    </row>
    <row r="4063" spans="1:1" x14ac:dyDescent="0.2">
      <c r="A4063" s="26"/>
    </row>
    <row r="4064" spans="1:1" x14ac:dyDescent="0.2">
      <c r="A4064" s="26"/>
    </row>
    <row r="4065" spans="1:1" x14ac:dyDescent="0.2">
      <c r="A4065" s="26"/>
    </row>
    <row r="4066" spans="1:1" x14ac:dyDescent="0.2">
      <c r="A4066" s="26"/>
    </row>
    <row r="4067" spans="1:1" x14ac:dyDescent="0.2">
      <c r="A4067" s="26"/>
    </row>
    <row r="4068" spans="1:1" x14ac:dyDescent="0.2">
      <c r="A4068" s="26"/>
    </row>
    <row r="4069" spans="1:1" x14ac:dyDescent="0.2">
      <c r="A4069" s="26"/>
    </row>
    <row r="4070" spans="1:1" x14ac:dyDescent="0.2">
      <c r="A4070" s="26"/>
    </row>
    <row r="4071" spans="1:1" x14ac:dyDescent="0.2">
      <c r="A4071" s="26"/>
    </row>
    <row r="4072" spans="1:1" x14ac:dyDescent="0.2">
      <c r="A4072" s="26"/>
    </row>
    <row r="4073" spans="1:1" x14ac:dyDescent="0.2">
      <c r="A4073" s="26"/>
    </row>
    <row r="4074" spans="1:1" x14ac:dyDescent="0.2">
      <c r="A4074" s="26"/>
    </row>
    <row r="4075" spans="1:1" x14ac:dyDescent="0.2">
      <c r="A4075" s="26"/>
    </row>
    <row r="4076" spans="1:1" x14ac:dyDescent="0.2">
      <c r="A4076" s="26"/>
    </row>
    <row r="4077" spans="1:1" x14ac:dyDescent="0.2">
      <c r="A4077" s="26"/>
    </row>
    <row r="4078" spans="1:1" x14ac:dyDescent="0.2">
      <c r="A4078" s="26"/>
    </row>
    <row r="4079" spans="1:1" x14ac:dyDescent="0.2">
      <c r="A4079" s="26"/>
    </row>
    <row r="4080" spans="1:1" x14ac:dyDescent="0.2">
      <c r="A4080" s="26"/>
    </row>
    <row r="4081" spans="1:1" x14ac:dyDescent="0.2">
      <c r="A4081" s="26"/>
    </row>
    <row r="4082" spans="1:1" x14ac:dyDescent="0.2">
      <c r="A4082" s="26"/>
    </row>
    <row r="4083" spans="1:1" x14ac:dyDescent="0.2">
      <c r="A4083" s="26"/>
    </row>
    <row r="4084" spans="1:1" x14ac:dyDescent="0.2">
      <c r="A4084" s="26"/>
    </row>
    <row r="4085" spans="1:1" x14ac:dyDescent="0.2">
      <c r="A4085" s="26"/>
    </row>
    <row r="4086" spans="1:1" x14ac:dyDescent="0.2">
      <c r="A4086" s="26"/>
    </row>
    <row r="4087" spans="1:1" x14ac:dyDescent="0.2">
      <c r="A4087" s="26"/>
    </row>
    <row r="4088" spans="1:1" x14ac:dyDescent="0.2">
      <c r="A4088" s="26"/>
    </row>
    <row r="4089" spans="1:1" x14ac:dyDescent="0.2">
      <c r="A4089" s="26"/>
    </row>
    <row r="4090" spans="1:1" x14ac:dyDescent="0.2">
      <c r="A4090" s="26"/>
    </row>
    <row r="4091" spans="1:1" x14ac:dyDescent="0.2">
      <c r="A4091" s="26"/>
    </row>
    <row r="4092" spans="1:1" x14ac:dyDescent="0.2">
      <c r="A4092" s="26"/>
    </row>
    <row r="4093" spans="1:1" x14ac:dyDescent="0.2">
      <c r="A4093" s="26"/>
    </row>
    <row r="4094" spans="1:1" x14ac:dyDescent="0.2">
      <c r="A4094" s="26"/>
    </row>
    <row r="4095" spans="1:1" x14ac:dyDescent="0.2">
      <c r="A4095" s="26"/>
    </row>
    <row r="4096" spans="1:1" x14ac:dyDescent="0.2">
      <c r="A4096" s="26"/>
    </row>
    <row r="4097" spans="1:1" x14ac:dyDescent="0.2">
      <c r="A4097" s="26"/>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6"/>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row r="4117" spans="1:1" x14ac:dyDescent="0.2">
      <c r="A4117" s="26"/>
    </row>
    <row r="4118" spans="1:1" x14ac:dyDescent="0.2">
      <c r="A4118" s="26"/>
    </row>
    <row r="4119" spans="1:1" x14ac:dyDescent="0.2">
      <c r="A4119" s="26"/>
    </row>
    <row r="4120" spans="1:1" x14ac:dyDescent="0.2">
      <c r="A4120" s="26"/>
    </row>
    <row r="4121" spans="1:1" x14ac:dyDescent="0.2">
      <c r="A4121" s="26"/>
    </row>
    <row r="4122" spans="1:1" x14ac:dyDescent="0.2">
      <c r="A4122" s="26"/>
    </row>
    <row r="4123" spans="1:1" x14ac:dyDescent="0.2">
      <c r="A4123" s="26"/>
    </row>
    <row r="4124" spans="1:1" x14ac:dyDescent="0.2">
      <c r="A4124" s="26"/>
    </row>
    <row r="4125" spans="1:1" x14ac:dyDescent="0.2">
      <c r="A4125" s="26"/>
    </row>
    <row r="4126" spans="1:1" x14ac:dyDescent="0.2">
      <c r="A4126" s="26"/>
    </row>
    <row r="4127" spans="1:1" x14ac:dyDescent="0.2">
      <c r="A4127" s="26"/>
    </row>
    <row r="4128" spans="1:1" x14ac:dyDescent="0.2">
      <c r="A4128" s="26"/>
    </row>
    <row r="4129" spans="1:1" x14ac:dyDescent="0.2">
      <c r="A4129" s="26"/>
    </row>
    <row r="4130" spans="1:1" x14ac:dyDescent="0.2">
      <c r="A4130" s="26"/>
    </row>
    <row r="4131" spans="1:1" x14ac:dyDescent="0.2">
      <c r="A4131" s="26"/>
    </row>
    <row r="4132" spans="1:1" x14ac:dyDescent="0.2">
      <c r="A4132" s="26"/>
    </row>
    <row r="4133" spans="1:1" x14ac:dyDescent="0.2">
      <c r="A4133" s="26"/>
    </row>
    <row r="4134" spans="1:1" x14ac:dyDescent="0.2">
      <c r="A4134" s="26"/>
    </row>
    <row r="4135" spans="1:1" x14ac:dyDescent="0.2">
      <c r="A4135" s="26"/>
    </row>
    <row r="4136" spans="1:1" x14ac:dyDescent="0.2">
      <c r="A4136" s="26"/>
    </row>
    <row r="4137" spans="1:1" x14ac:dyDescent="0.2">
      <c r="A4137" s="26"/>
    </row>
    <row r="4138" spans="1:1" x14ac:dyDescent="0.2">
      <c r="A4138" s="26"/>
    </row>
    <row r="4139" spans="1:1" x14ac:dyDescent="0.2">
      <c r="A4139" s="26"/>
    </row>
    <row r="4140" spans="1:1" x14ac:dyDescent="0.2">
      <c r="A4140" s="26"/>
    </row>
    <row r="4141" spans="1:1" x14ac:dyDescent="0.2">
      <c r="A4141" s="26"/>
    </row>
    <row r="4142" spans="1:1" x14ac:dyDescent="0.2">
      <c r="A4142" s="26"/>
    </row>
    <row r="4143" spans="1:1" x14ac:dyDescent="0.2">
      <c r="A4143" s="26"/>
    </row>
    <row r="4144" spans="1:1" x14ac:dyDescent="0.2">
      <c r="A4144" s="26"/>
    </row>
    <row r="4145" spans="1:1" x14ac:dyDescent="0.2">
      <c r="A4145" s="26"/>
    </row>
    <row r="4146" spans="1:1" x14ac:dyDescent="0.2">
      <c r="A4146" s="26"/>
    </row>
    <row r="4147" spans="1:1" x14ac:dyDescent="0.2">
      <c r="A4147" s="26"/>
    </row>
    <row r="4148" spans="1:1" x14ac:dyDescent="0.2">
      <c r="A4148" s="26"/>
    </row>
    <row r="4149" spans="1:1" x14ac:dyDescent="0.2">
      <c r="A4149" s="26"/>
    </row>
    <row r="4150" spans="1:1" x14ac:dyDescent="0.2">
      <c r="A4150" s="26"/>
    </row>
    <row r="4151" spans="1:1" x14ac:dyDescent="0.2">
      <c r="A4151" s="26"/>
    </row>
    <row r="4152" spans="1:1" x14ac:dyDescent="0.2">
      <c r="A4152" s="26"/>
    </row>
    <row r="4153" spans="1:1" x14ac:dyDescent="0.2">
      <c r="A4153" s="26"/>
    </row>
    <row r="4154" spans="1:1" x14ac:dyDescent="0.2">
      <c r="A4154" s="26"/>
    </row>
    <row r="4155" spans="1:1" x14ac:dyDescent="0.2">
      <c r="A4155" s="26"/>
    </row>
    <row r="4156" spans="1:1" x14ac:dyDescent="0.2">
      <c r="A4156" s="26"/>
    </row>
    <row r="4157" spans="1:1" x14ac:dyDescent="0.2">
      <c r="A4157" s="26"/>
    </row>
    <row r="4158" spans="1:1" x14ac:dyDescent="0.2">
      <c r="A4158" s="26"/>
    </row>
    <row r="4159" spans="1:1" x14ac:dyDescent="0.2">
      <c r="A4159" s="26"/>
    </row>
    <row r="4160" spans="1:1" x14ac:dyDescent="0.2">
      <c r="A4160" s="26"/>
    </row>
    <row r="4161" spans="1:1" x14ac:dyDescent="0.2">
      <c r="A4161" s="26"/>
    </row>
    <row r="4162" spans="1:1" x14ac:dyDescent="0.2">
      <c r="A4162" s="26"/>
    </row>
    <row r="4163" spans="1:1" x14ac:dyDescent="0.2">
      <c r="A4163" s="26"/>
    </row>
    <row r="4164" spans="1:1" x14ac:dyDescent="0.2">
      <c r="A4164" s="26"/>
    </row>
    <row r="4165" spans="1:1" x14ac:dyDescent="0.2">
      <c r="A4165" s="26"/>
    </row>
    <row r="4166" spans="1:1" x14ac:dyDescent="0.2">
      <c r="A4166" s="26"/>
    </row>
    <row r="4167" spans="1:1" x14ac:dyDescent="0.2">
      <c r="A4167" s="26"/>
    </row>
    <row r="4168" spans="1:1" x14ac:dyDescent="0.2">
      <c r="A4168" s="26"/>
    </row>
    <row r="4169" spans="1:1" x14ac:dyDescent="0.2">
      <c r="A4169" s="26"/>
    </row>
    <row r="4170" spans="1:1" x14ac:dyDescent="0.2">
      <c r="A4170" s="26"/>
    </row>
    <row r="4171" spans="1:1" x14ac:dyDescent="0.2">
      <c r="A4171" s="26"/>
    </row>
    <row r="4172" spans="1:1" x14ac:dyDescent="0.2">
      <c r="A4172" s="26"/>
    </row>
    <row r="4173" spans="1:1" x14ac:dyDescent="0.2">
      <c r="A4173" s="26"/>
    </row>
    <row r="4174" spans="1:1" x14ac:dyDescent="0.2">
      <c r="A4174" s="26"/>
    </row>
    <row r="4175" spans="1:1" x14ac:dyDescent="0.2">
      <c r="A4175" s="26"/>
    </row>
    <row r="4176" spans="1:1" x14ac:dyDescent="0.2">
      <c r="A4176" s="26"/>
    </row>
    <row r="4177" spans="1:1" x14ac:dyDescent="0.2">
      <c r="A4177" s="26"/>
    </row>
    <row r="4178" spans="1:1" x14ac:dyDescent="0.2">
      <c r="A4178" s="26"/>
    </row>
    <row r="4179" spans="1:1" x14ac:dyDescent="0.2">
      <c r="A4179" s="26"/>
    </row>
    <row r="4180" spans="1:1" x14ac:dyDescent="0.2">
      <c r="A4180" s="26"/>
    </row>
    <row r="4181" spans="1:1" x14ac:dyDescent="0.2">
      <c r="A4181" s="26"/>
    </row>
    <row r="4182" spans="1:1" x14ac:dyDescent="0.2">
      <c r="A4182" s="26"/>
    </row>
    <row r="4183" spans="1:1" x14ac:dyDescent="0.2">
      <c r="A4183" s="26"/>
    </row>
    <row r="4184" spans="1:1" x14ac:dyDescent="0.2">
      <c r="A4184" s="26"/>
    </row>
    <row r="4185" spans="1:1" x14ac:dyDescent="0.2">
      <c r="A4185" s="26"/>
    </row>
    <row r="4186" spans="1:1" x14ac:dyDescent="0.2">
      <c r="A4186" s="26"/>
    </row>
    <row r="4187" spans="1:1" x14ac:dyDescent="0.2">
      <c r="A4187" s="26"/>
    </row>
    <row r="4188" spans="1:1" x14ac:dyDescent="0.2">
      <c r="A4188" s="26"/>
    </row>
    <row r="4189" spans="1:1" x14ac:dyDescent="0.2">
      <c r="A4189" s="26"/>
    </row>
    <row r="4190" spans="1:1" x14ac:dyDescent="0.2">
      <c r="A4190" s="26"/>
    </row>
    <row r="4191" spans="1:1" x14ac:dyDescent="0.2">
      <c r="A4191" s="26"/>
    </row>
    <row r="4192" spans="1:1" x14ac:dyDescent="0.2">
      <c r="A4192" s="26"/>
    </row>
    <row r="4193" spans="1:1" x14ac:dyDescent="0.2">
      <c r="A4193" s="26"/>
    </row>
    <row r="4194" spans="1:1" x14ac:dyDescent="0.2">
      <c r="A4194" s="26"/>
    </row>
    <row r="4195" spans="1:1" x14ac:dyDescent="0.2">
      <c r="A4195" s="26"/>
    </row>
    <row r="4196" spans="1:1" x14ac:dyDescent="0.2">
      <c r="A4196" s="26"/>
    </row>
    <row r="4197" spans="1:1" x14ac:dyDescent="0.2">
      <c r="A4197" s="26"/>
    </row>
    <row r="4198" spans="1:1" x14ac:dyDescent="0.2">
      <c r="A4198" s="26"/>
    </row>
    <row r="4199" spans="1:1" x14ac:dyDescent="0.2">
      <c r="A4199" s="26"/>
    </row>
    <row r="4200" spans="1:1" x14ac:dyDescent="0.2">
      <c r="A4200" s="26"/>
    </row>
    <row r="4201" spans="1:1" x14ac:dyDescent="0.2">
      <c r="A4201" s="26"/>
    </row>
    <row r="4202" spans="1:1" x14ac:dyDescent="0.2">
      <c r="A4202" s="26"/>
    </row>
    <row r="4203" spans="1:1" x14ac:dyDescent="0.2">
      <c r="A4203" s="26"/>
    </row>
    <row r="4204" spans="1:1" x14ac:dyDescent="0.2">
      <c r="A4204" s="26"/>
    </row>
    <row r="4205" spans="1:1" x14ac:dyDescent="0.2">
      <c r="A4205" s="26"/>
    </row>
    <row r="4206" spans="1:1" x14ac:dyDescent="0.2">
      <c r="A4206" s="26"/>
    </row>
    <row r="4207" spans="1:1" x14ac:dyDescent="0.2">
      <c r="A4207" s="26"/>
    </row>
    <row r="4208" spans="1:1" x14ac:dyDescent="0.2">
      <c r="A4208" s="26"/>
    </row>
    <row r="4209" spans="1:1" x14ac:dyDescent="0.2">
      <c r="A4209" s="26"/>
    </row>
    <row r="4210" spans="1:1" x14ac:dyDescent="0.2">
      <c r="A4210" s="26"/>
    </row>
    <row r="4211" spans="1:1" x14ac:dyDescent="0.2">
      <c r="A4211" s="26"/>
    </row>
    <row r="4212" spans="1:1" x14ac:dyDescent="0.2">
      <c r="A4212" s="26"/>
    </row>
    <row r="4213" spans="1:1" x14ac:dyDescent="0.2">
      <c r="A4213" s="26"/>
    </row>
    <row r="4214" spans="1:1" x14ac:dyDescent="0.2">
      <c r="A4214" s="26"/>
    </row>
    <row r="4215" spans="1:1" x14ac:dyDescent="0.2">
      <c r="A4215" s="26"/>
    </row>
    <row r="4216" spans="1:1" x14ac:dyDescent="0.2">
      <c r="A4216" s="26"/>
    </row>
    <row r="4217" spans="1:1" x14ac:dyDescent="0.2">
      <c r="A4217" s="26"/>
    </row>
    <row r="4218" spans="1:1" x14ac:dyDescent="0.2">
      <c r="A4218" s="26"/>
    </row>
    <row r="4219" spans="1:1" x14ac:dyDescent="0.2">
      <c r="A4219" s="26"/>
    </row>
    <row r="4220" spans="1:1" x14ac:dyDescent="0.2">
      <c r="A4220" s="26"/>
    </row>
    <row r="4221" spans="1:1" x14ac:dyDescent="0.2">
      <c r="A4221" s="26"/>
    </row>
    <row r="4222" spans="1:1" x14ac:dyDescent="0.2">
      <c r="A4222" s="26"/>
    </row>
    <row r="4223" spans="1:1" x14ac:dyDescent="0.2">
      <c r="A4223" s="26"/>
    </row>
    <row r="4224" spans="1:1" x14ac:dyDescent="0.2">
      <c r="A4224" s="26"/>
    </row>
    <row r="4225" spans="1:1" x14ac:dyDescent="0.2">
      <c r="A4225" s="26"/>
    </row>
    <row r="4226" spans="1:1" x14ac:dyDescent="0.2">
      <c r="A4226" s="26"/>
    </row>
    <row r="4227" spans="1:1" x14ac:dyDescent="0.2">
      <c r="A4227" s="26"/>
    </row>
    <row r="4228" spans="1:1" x14ac:dyDescent="0.2">
      <c r="A4228" s="26"/>
    </row>
    <row r="4229" spans="1:1" x14ac:dyDescent="0.2">
      <c r="A4229" s="26"/>
    </row>
    <row r="4230" spans="1:1" x14ac:dyDescent="0.2">
      <c r="A4230" s="26"/>
    </row>
    <row r="4231" spans="1:1" x14ac:dyDescent="0.2">
      <c r="A4231" s="26"/>
    </row>
    <row r="4232" spans="1:1" x14ac:dyDescent="0.2">
      <c r="A4232" s="26"/>
    </row>
    <row r="4233" spans="1:1" x14ac:dyDescent="0.2">
      <c r="A4233" s="26"/>
    </row>
    <row r="4234" spans="1:1" x14ac:dyDescent="0.2">
      <c r="A4234" s="26"/>
    </row>
    <row r="4235" spans="1:1" x14ac:dyDescent="0.2">
      <c r="A4235" s="26"/>
    </row>
    <row r="4236" spans="1:1" x14ac:dyDescent="0.2">
      <c r="A4236" s="26"/>
    </row>
    <row r="4237" spans="1:1" x14ac:dyDescent="0.2">
      <c r="A4237" s="26"/>
    </row>
    <row r="4238" spans="1:1" x14ac:dyDescent="0.2">
      <c r="A4238" s="26"/>
    </row>
    <row r="4239" spans="1:1" x14ac:dyDescent="0.2">
      <c r="A4239" s="26"/>
    </row>
    <row r="4240" spans="1:1" x14ac:dyDescent="0.2">
      <c r="A4240" s="26"/>
    </row>
    <row r="4241" spans="1:1" x14ac:dyDescent="0.2">
      <c r="A4241" s="26"/>
    </row>
    <row r="4242" spans="1:1" x14ac:dyDescent="0.2">
      <c r="A4242" s="26"/>
    </row>
    <row r="4243" spans="1:1" x14ac:dyDescent="0.2">
      <c r="A4243" s="26"/>
    </row>
    <row r="4244" spans="1:1" x14ac:dyDescent="0.2">
      <c r="A4244" s="26"/>
    </row>
    <row r="4245" spans="1:1" x14ac:dyDescent="0.2">
      <c r="A4245" s="26"/>
    </row>
    <row r="4246" spans="1:1" x14ac:dyDescent="0.2">
      <c r="A4246" s="26"/>
    </row>
    <row r="4247" spans="1:1" x14ac:dyDescent="0.2">
      <c r="A4247" s="26"/>
    </row>
    <row r="4248" spans="1:1" x14ac:dyDescent="0.2">
      <c r="A4248" s="26"/>
    </row>
    <row r="4249" spans="1:1" x14ac:dyDescent="0.2">
      <c r="A4249" s="26"/>
    </row>
    <row r="4250" spans="1:1" x14ac:dyDescent="0.2">
      <c r="A4250" s="26"/>
    </row>
    <row r="4251" spans="1:1" x14ac:dyDescent="0.2">
      <c r="A4251" s="26"/>
    </row>
    <row r="4252" spans="1:1" x14ac:dyDescent="0.2">
      <c r="A4252" s="26"/>
    </row>
    <row r="4253" spans="1:1" x14ac:dyDescent="0.2">
      <c r="A4253" s="26"/>
    </row>
    <row r="4254" spans="1:1" x14ac:dyDescent="0.2">
      <c r="A4254" s="26"/>
    </row>
    <row r="4255" spans="1:1" x14ac:dyDescent="0.2">
      <c r="A4255" s="26"/>
    </row>
    <row r="4256" spans="1:1" x14ac:dyDescent="0.2">
      <c r="A4256" s="26"/>
    </row>
    <row r="4257" spans="1:1" x14ac:dyDescent="0.2">
      <c r="A4257" s="26"/>
    </row>
    <row r="4258" spans="1:1" x14ac:dyDescent="0.2">
      <c r="A4258" s="26"/>
    </row>
    <row r="4259" spans="1:1" x14ac:dyDescent="0.2">
      <c r="A4259" s="26"/>
    </row>
    <row r="4260" spans="1:1" x14ac:dyDescent="0.2">
      <c r="A4260" s="26"/>
    </row>
    <row r="4261" spans="1:1" x14ac:dyDescent="0.2">
      <c r="A4261" s="26"/>
    </row>
    <row r="4262" spans="1:1" x14ac:dyDescent="0.2">
      <c r="A4262" s="26"/>
    </row>
    <row r="4263" spans="1:1" x14ac:dyDescent="0.2">
      <c r="A4263" s="26"/>
    </row>
    <row r="4264" spans="1:1" x14ac:dyDescent="0.2">
      <c r="A4264" s="26"/>
    </row>
    <row r="4265" spans="1:1" x14ac:dyDescent="0.2">
      <c r="A4265" s="26"/>
    </row>
    <row r="4266" spans="1:1" x14ac:dyDescent="0.2">
      <c r="A4266" s="26"/>
    </row>
    <row r="4267" spans="1:1" x14ac:dyDescent="0.2">
      <c r="A4267" s="26"/>
    </row>
    <row r="4268" spans="1:1" x14ac:dyDescent="0.2">
      <c r="A4268" s="26"/>
    </row>
    <row r="4269" spans="1:1" x14ac:dyDescent="0.2">
      <c r="A4269" s="26"/>
    </row>
    <row r="4270" spans="1:1" x14ac:dyDescent="0.2">
      <c r="A4270" s="26"/>
    </row>
    <row r="4271" spans="1:1" x14ac:dyDescent="0.2">
      <c r="A4271" s="26"/>
    </row>
    <row r="4272" spans="1:1" x14ac:dyDescent="0.2">
      <c r="A4272" s="26"/>
    </row>
    <row r="4273" spans="1:1" x14ac:dyDescent="0.2">
      <c r="A4273" s="26"/>
    </row>
    <row r="4274" spans="1:1" x14ac:dyDescent="0.2">
      <c r="A4274" s="26"/>
    </row>
    <row r="4275" spans="1:1" x14ac:dyDescent="0.2">
      <c r="A4275" s="26"/>
    </row>
    <row r="4276" spans="1:1" x14ac:dyDescent="0.2">
      <c r="A4276" s="26"/>
    </row>
    <row r="4277" spans="1:1" x14ac:dyDescent="0.2">
      <c r="A4277" s="26"/>
    </row>
    <row r="4278" spans="1:1" x14ac:dyDescent="0.2">
      <c r="A4278" s="26"/>
    </row>
    <row r="4279" spans="1:1" x14ac:dyDescent="0.2">
      <c r="A4279" s="26"/>
    </row>
    <row r="4280" spans="1:1" x14ac:dyDescent="0.2">
      <c r="A4280" s="26"/>
    </row>
    <row r="4281" spans="1:1" x14ac:dyDescent="0.2">
      <c r="A4281" s="26"/>
    </row>
    <row r="4282" spans="1:1" x14ac:dyDescent="0.2">
      <c r="A4282" s="26"/>
    </row>
    <row r="4283" spans="1:1" x14ac:dyDescent="0.2">
      <c r="A4283" s="26"/>
    </row>
    <row r="4284" spans="1:1" x14ac:dyDescent="0.2">
      <c r="A4284" s="26"/>
    </row>
    <row r="4285" spans="1:1" x14ac:dyDescent="0.2">
      <c r="A4285" s="26"/>
    </row>
    <row r="4286" spans="1:1" x14ac:dyDescent="0.2">
      <c r="A4286" s="26"/>
    </row>
    <row r="4287" spans="1:1" x14ac:dyDescent="0.2">
      <c r="A4287" s="26"/>
    </row>
    <row r="4288" spans="1:1" x14ac:dyDescent="0.2">
      <c r="A4288" s="26"/>
    </row>
    <row r="4289" spans="1:1" x14ac:dyDescent="0.2">
      <c r="A4289" s="26"/>
    </row>
    <row r="4290" spans="1:1" x14ac:dyDescent="0.2">
      <c r="A4290" s="26"/>
    </row>
    <row r="4291" spans="1:1" x14ac:dyDescent="0.2">
      <c r="A4291" s="26"/>
    </row>
    <row r="4292" spans="1:1" x14ac:dyDescent="0.2">
      <c r="A4292" s="26"/>
    </row>
    <row r="4293" spans="1:1" x14ac:dyDescent="0.2">
      <c r="A4293" s="26"/>
    </row>
    <row r="4294" spans="1:1" x14ac:dyDescent="0.2">
      <c r="A4294" s="26"/>
    </row>
    <row r="4295" spans="1:1" x14ac:dyDescent="0.2">
      <c r="A4295" s="26"/>
    </row>
    <row r="4296" spans="1:1" x14ac:dyDescent="0.2">
      <c r="A4296" s="26"/>
    </row>
    <row r="4297" spans="1:1" x14ac:dyDescent="0.2">
      <c r="A4297" s="26"/>
    </row>
    <row r="4298" spans="1:1" x14ac:dyDescent="0.2">
      <c r="A4298" s="26"/>
    </row>
    <row r="4299" spans="1:1" x14ac:dyDescent="0.2">
      <c r="A4299" s="26"/>
    </row>
    <row r="4300" spans="1:1" x14ac:dyDescent="0.2">
      <c r="A4300" s="26"/>
    </row>
    <row r="4301" spans="1:1" x14ac:dyDescent="0.2">
      <c r="A4301" s="26"/>
    </row>
    <row r="4302" spans="1:1" x14ac:dyDescent="0.2">
      <c r="A4302" s="26"/>
    </row>
    <row r="4303" spans="1:1" x14ac:dyDescent="0.2">
      <c r="A4303" s="26"/>
    </row>
    <row r="4304" spans="1:1" x14ac:dyDescent="0.2">
      <c r="A4304" s="26"/>
    </row>
    <row r="4305" spans="1:1" x14ac:dyDescent="0.2">
      <c r="A4305" s="26"/>
    </row>
    <row r="4306" spans="1:1" x14ac:dyDescent="0.2">
      <c r="A4306" s="26"/>
    </row>
    <row r="4307" spans="1:1" x14ac:dyDescent="0.2">
      <c r="A4307" s="26"/>
    </row>
    <row r="4308" spans="1:1" x14ac:dyDescent="0.2">
      <c r="A4308" s="26"/>
    </row>
    <row r="4309" spans="1:1" x14ac:dyDescent="0.2">
      <c r="A4309" s="26"/>
    </row>
    <row r="4310" spans="1:1" x14ac:dyDescent="0.2">
      <c r="A4310" s="26"/>
    </row>
    <row r="4311" spans="1:1" x14ac:dyDescent="0.2">
      <c r="A4311" s="26"/>
    </row>
    <row r="4312" spans="1:1" x14ac:dyDescent="0.2">
      <c r="A4312" s="26"/>
    </row>
    <row r="4313" spans="1:1" x14ac:dyDescent="0.2">
      <c r="A4313" s="26"/>
    </row>
    <row r="4314" spans="1:1" x14ac:dyDescent="0.2">
      <c r="A4314" s="26"/>
    </row>
    <row r="4315" spans="1:1" x14ac:dyDescent="0.2">
      <c r="A4315" s="26"/>
    </row>
    <row r="4316" spans="1:1" x14ac:dyDescent="0.2">
      <c r="A4316" s="26"/>
    </row>
    <row r="4317" spans="1:1" x14ac:dyDescent="0.2">
      <c r="A4317" s="26"/>
    </row>
    <row r="4318" spans="1:1" x14ac:dyDescent="0.2">
      <c r="A4318" s="26"/>
    </row>
    <row r="4319" spans="1:1" x14ac:dyDescent="0.2">
      <c r="A4319" s="26"/>
    </row>
    <row r="4320" spans="1:1" x14ac:dyDescent="0.2">
      <c r="A4320" s="26"/>
    </row>
    <row r="4321" spans="1:1" x14ac:dyDescent="0.2">
      <c r="A4321" s="26"/>
    </row>
    <row r="4322" spans="1:1" x14ac:dyDescent="0.2">
      <c r="A4322" s="26"/>
    </row>
    <row r="4323" spans="1:1" x14ac:dyDescent="0.2">
      <c r="A4323" s="26"/>
    </row>
    <row r="4324" spans="1:1" x14ac:dyDescent="0.2">
      <c r="A4324" s="26"/>
    </row>
    <row r="4325" spans="1:1" x14ac:dyDescent="0.2">
      <c r="A4325" s="26"/>
    </row>
    <row r="4326" spans="1:1" x14ac:dyDescent="0.2">
      <c r="A4326" s="26"/>
    </row>
    <row r="4327" spans="1:1" x14ac:dyDescent="0.2">
      <c r="A4327" s="26"/>
    </row>
    <row r="4328" spans="1:1" x14ac:dyDescent="0.2">
      <c r="A4328" s="26"/>
    </row>
    <row r="4329" spans="1:1" x14ac:dyDescent="0.2">
      <c r="A4329" s="26"/>
    </row>
    <row r="4330" spans="1:1" x14ac:dyDescent="0.2">
      <c r="A4330" s="26"/>
    </row>
    <row r="4331" spans="1:1" x14ac:dyDescent="0.2">
      <c r="A4331" s="26"/>
    </row>
    <row r="4332" spans="1:1" x14ac:dyDescent="0.2">
      <c r="A4332" s="26"/>
    </row>
    <row r="4333" spans="1:1" x14ac:dyDescent="0.2">
      <c r="A4333" s="26"/>
    </row>
    <row r="4334" spans="1:1" x14ac:dyDescent="0.2">
      <c r="A4334" s="26"/>
    </row>
    <row r="4335" spans="1:1" x14ac:dyDescent="0.2">
      <c r="A4335" s="26"/>
    </row>
    <row r="4336" spans="1:1" x14ac:dyDescent="0.2">
      <c r="A4336" s="26"/>
    </row>
    <row r="4337" spans="1:1" x14ac:dyDescent="0.2">
      <c r="A4337" s="26"/>
    </row>
    <row r="4338" spans="1:1" x14ac:dyDescent="0.2">
      <c r="A4338" s="26"/>
    </row>
    <row r="4339" spans="1:1" x14ac:dyDescent="0.2">
      <c r="A4339" s="26"/>
    </row>
    <row r="4340" spans="1:1" x14ac:dyDescent="0.2">
      <c r="A4340" s="26"/>
    </row>
    <row r="4341" spans="1:1" x14ac:dyDescent="0.2">
      <c r="A4341" s="26"/>
    </row>
    <row r="4342" spans="1:1" x14ac:dyDescent="0.2">
      <c r="A4342" s="26"/>
    </row>
    <row r="4343" spans="1:1" x14ac:dyDescent="0.2">
      <c r="A4343" s="26"/>
    </row>
    <row r="4344" spans="1:1" x14ac:dyDescent="0.2">
      <c r="A4344" s="26"/>
    </row>
    <row r="4345" spans="1:1" x14ac:dyDescent="0.2">
      <c r="A4345" s="26"/>
    </row>
    <row r="4346" spans="1:1" x14ac:dyDescent="0.2">
      <c r="A4346" s="26"/>
    </row>
    <row r="4347" spans="1:1" x14ac:dyDescent="0.2">
      <c r="A4347" s="26"/>
    </row>
    <row r="4348" spans="1:1" x14ac:dyDescent="0.2">
      <c r="A4348" s="26"/>
    </row>
    <row r="4349" spans="1:1" x14ac:dyDescent="0.2">
      <c r="A4349" s="26"/>
    </row>
    <row r="4350" spans="1:1" x14ac:dyDescent="0.2">
      <c r="A4350" s="26"/>
    </row>
    <row r="4351" spans="1:1" x14ac:dyDescent="0.2">
      <c r="A4351" s="26"/>
    </row>
    <row r="4352" spans="1:1" x14ac:dyDescent="0.2">
      <c r="A4352" s="26"/>
    </row>
    <row r="4353" spans="1:1" x14ac:dyDescent="0.2">
      <c r="A4353" s="26"/>
    </row>
    <row r="4354" spans="1:1" x14ac:dyDescent="0.2">
      <c r="A4354" s="26"/>
    </row>
    <row r="4355" spans="1:1" x14ac:dyDescent="0.2">
      <c r="A4355" s="26"/>
    </row>
    <row r="4356" spans="1:1" x14ac:dyDescent="0.2">
      <c r="A4356" s="26"/>
    </row>
    <row r="4357" spans="1:1" x14ac:dyDescent="0.2">
      <c r="A4357" s="26"/>
    </row>
    <row r="4358" spans="1:1" x14ac:dyDescent="0.2">
      <c r="A4358" s="26"/>
    </row>
    <row r="4359" spans="1:1" x14ac:dyDescent="0.2">
      <c r="A4359" s="26"/>
    </row>
    <row r="4360" spans="1:1" x14ac:dyDescent="0.2">
      <c r="A4360" s="26"/>
    </row>
    <row r="4361" spans="1:1" x14ac:dyDescent="0.2">
      <c r="A4361" s="26"/>
    </row>
    <row r="4362" spans="1:1" x14ac:dyDescent="0.2">
      <c r="A4362" s="26"/>
    </row>
    <row r="4363" spans="1:1" x14ac:dyDescent="0.2">
      <c r="A4363" s="26"/>
    </row>
    <row r="4364" spans="1:1" x14ac:dyDescent="0.2">
      <c r="A4364" s="26"/>
    </row>
    <row r="4365" spans="1:1" x14ac:dyDescent="0.2">
      <c r="A4365" s="26"/>
    </row>
    <row r="4366" spans="1:1" x14ac:dyDescent="0.2">
      <c r="A4366" s="26"/>
    </row>
    <row r="4367" spans="1:1" x14ac:dyDescent="0.2">
      <c r="A4367" s="26"/>
    </row>
    <row r="4368" spans="1:1" x14ac:dyDescent="0.2">
      <c r="A4368" s="26"/>
    </row>
    <row r="4369" spans="1:1" x14ac:dyDescent="0.2">
      <c r="A4369" s="26"/>
    </row>
    <row r="4370" spans="1:1" x14ac:dyDescent="0.2">
      <c r="A4370" s="26"/>
    </row>
    <row r="4371" spans="1:1" x14ac:dyDescent="0.2">
      <c r="A4371" s="26"/>
    </row>
    <row r="4372" spans="1:1" x14ac:dyDescent="0.2">
      <c r="A4372" s="26"/>
    </row>
    <row r="4373" spans="1:1" x14ac:dyDescent="0.2">
      <c r="A4373" s="26"/>
    </row>
    <row r="4374" spans="1:1" x14ac:dyDescent="0.2">
      <c r="A4374" s="26"/>
    </row>
    <row r="4375" spans="1:1" x14ac:dyDescent="0.2">
      <c r="A4375" s="26"/>
    </row>
    <row r="4376" spans="1:1" x14ac:dyDescent="0.2">
      <c r="A4376" s="26"/>
    </row>
    <row r="4377" spans="1:1" x14ac:dyDescent="0.2">
      <c r="A4377" s="26"/>
    </row>
    <row r="4378" spans="1:1" x14ac:dyDescent="0.2">
      <c r="A4378" s="26"/>
    </row>
    <row r="4379" spans="1:1" x14ac:dyDescent="0.2">
      <c r="A4379" s="26"/>
    </row>
    <row r="4380" spans="1:1" x14ac:dyDescent="0.2">
      <c r="A4380" s="26"/>
    </row>
    <row r="4381" spans="1:1" x14ac:dyDescent="0.2">
      <c r="A4381" s="26"/>
    </row>
    <row r="4382" spans="1:1" x14ac:dyDescent="0.2">
      <c r="A4382" s="26"/>
    </row>
    <row r="4383" spans="1:1" x14ac:dyDescent="0.2">
      <c r="A4383" s="26"/>
    </row>
    <row r="4384" spans="1:1" x14ac:dyDescent="0.2">
      <c r="A4384" s="26"/>
    </row>
    <row r="4385" spans="1:1" x14ac:dyDescent="0.2">
      <c r="A4385" s="26"/>
    </row>
    <row r="4386" spans="1:1" x14ac:dyDescent="0.2">
      <c r="A4386" s="26"/>
    </row>
    <row r="4387" spans="1:1" x14ac:dyDescent="0.2">
      <c r="A4387" s="26"/>
    </row>
    <row r="4388" spans="1:1" x14ac:dyDescent="0.2">
      <c r="A4388" s="26"/>
    </row>
    <row r="4389" spans="1:1" x14ac:dyDescent="0.2">
      <c r="A4389" s="26"/>
    </row>
    <row r="4390" spans="1:1" x14ac:dyDescent="0.2">
      <c r="A4390" s="26"/>
    </row>
    <row r="4391" spans="1:1" x14ac:dyDescent="0.2">
      <c r="A4391" s="26"/>
    </row>
    <row r="4392" spans="1:1" x14ac:dyDescent="0.2">
      <c r="A4392" s="26"/>
    </row>
    <row r="4393" spans="1:1" x14ac:dyDescent="0.2">
      <c r="A4393" s="26"/>
    </row>
    <row r="4394" spans="1:1" x14ac:dyDescent="0.2">
      <c r="A4394" s="26"/>
    </row>
    <row r="4395" spans="1:1" x14ac:dyDescent="0.2">
      <c r="A4395" s="26"/>
    </row>
    <row r="4396" spans="1:1" x14ac:dyDescent="0.2">
      <c r="A4396" s="26"/>
    </row>
    <row r="4397" spans="1:1" x14ac:dyDescent="0.2">
      <c r="A4397" s="26"/>
    </row>
    <row r="4398" spans="1:1" x14ac:dyDescent="0.2">
      <c r="A4398" s="26"/>
    </row>
    <row r="4399" spans="1:1" x14ac:dyDescent="0.2">
      <c r="A4399" s="26"/>
    </row>
    <row r="4400" spans="1:1" x14ac:dyDescent="0.2">
      <c r="A4400" s="26"/>
    </row>
    <row r="4401" spans="1:1" x14ac:dyDescent="0.2">
      <c r="A4401" s="26"/>
    </row>
    <row r="4402" spans="1:1" x14ac:dyDescent="0.2">
      <c r="A4402" s="26"/>
    </row>
    <row r="4403" spans="1:1" x14ac:dyDescent="0.2">
      <c r="A4403" s="26"/>
    </row>
    <row r="4404" spans="1:1" x14ac:dyDescent="0.2">
      <c r="A4404" s="26"/>
    </row>
    <row r="4405" spans="1:1" x14ac:dyDescent="0.2">
      <c r="A4405" s="26"/>
    </row>
    <row r="4406" spans="1:1" x14ac:dyDescent="0.2">
      <c r="A4406" s="26"/>
    </row>
    <row r="4407" spans="1:1" x14ac:dyDescent="0.2">
      <c r="A4407" s="26"/>
    </row>
    <row r="4408" spans="1:1" x14ac:dyDescent="0.2">
      <c r="A4408" s="26"/>
    </row>
    <row r="4409" spans="1:1" x14ac:dyDescent="0.2">
      <c r="A4409" s="26"/>
    </row>
    <row r="4410" spans="1:1" x14ac:dyDescent="0.2">
      <c r="A4410" s="26"/>
    </row>
    <row r="4411" spans="1:1" x14ac:dyDescent="0.2">
      <c r="A4411" s="26"/>
    </row>
    <row r="4412" spans="1:1" x14ac:dyDescent="0.2">
      <c r="A4412" s="26"/>
    </row>
    <row r="4413" spans="1:1" x14ac:dyDescent="0.2">
      <c r="A4413" s="26"/>
    </row>
    <row r="4414" spans="1:1" x14ac:dyDescent="0.2">
      <c r="A4414" s="26"/>
    </row>
    <row r="4415" spans="1:1" x14ac:dyDescent="0.2">
      <c r="A4415" s="26"/>
    </row>
    <row r="4416" spans="1:1" x14ac:dyDescent="0.2">
      <c r="A4416" s="26"/>
    </row>
    <row r="4417" spans="1:1" x14ac:dyDescent="0.2">
      <c r="A4417" s="26"/>
    </row>
    <row r="4418" spans="1:1" x14ac:dyDescent="0.2">
      <c r="A4418" s="26"/>
    </row>
    <row r="4419" spans="1:1" x14ac:dyDescent="0.2">
      <c r="A4419" s="26"/>
    </row>
    <row r="4420" spans="1:1" x14ac:dyDescent="0.2">
      <c r="A4420" s="26"/>
    </row>
    <row r="4421" spans="1:1" x14ac:dyDescent="0.2">
      <c r="A4421" s="26"/>
    </row>
    <row r="4422" spans="1:1" x14ac:dyDescent="0.2">
      <c r="A4422" s="26"/>
    </row>
    <row r="4423" spans="1:1" x14ac:dyDescent="0.2">
      <c r="A4423" s="26"/>
    </row>
    <row r="4424" spans="1:1" x14ac:dyDescent="0.2">
      <c r="A4424" s="26"/>
    </row>
    <row r="4425" spans="1:1" x14ac:dyDescent="0.2">
      <c r="A4425" s="26"/>
    </row>
    <row r="4426" spans="1:1" x14ac:dyDescent="0.2">
      <c r="A4426" s="26"/>
    </row>
    <row r="4427" spans="1:1" x14ac:dyDescent="0.2">
      <c r="A4427" s="26"/>
    </row>
    <row r="4428" spans="1:1" x14ac:dyDescent="0.2">
      <c r="A4428" s="26"/>
    </row>
    <row r="4429" spans="1:1" x14ac:dyDescent="0.2">
      <c r="A4429" s="26"/>
    </row>
    <row r="4430" spans="1:1" x14ac:dyDescent="0.2">
      <c r="A4430" s="26"/>
    </row>
    <row r="4431" spans="1:1" x14ac:dyDescent="0.2">
      <c r="A4431" s="26"/>
    </row>
    <row r="4432" spans="1:1" x14ac:dyDescent="0.2">
      <c r="A4432" s="26"/>
    </row>
    <row r="4433" spans="1:1" x14ac:dyDescent="0.2">
      <c r="A4433" s="26"/>
    </row>
    <row r="4434" spans="1:1" x14ac:dyDescent="0.2">
      <c r="A4434" s="26"/>
    </row>
    <row r="4435" spans="1:1" x14ac:dyDescent="0.2">
      <c r="A4435" s="26"/>
    </row>
    <row r="4436" spans="1:1" x14ac:dyDescent="0.2">
      <c r="A4436" s="26"/>
    </row>
    <row r="4437" spans="1:1" x14ac:dyDescent="0.2">
      <c r="A4437" s="26"/>
    </row>
    <row r="4438" spans="1:1" x14ac:dyDescent="0.2">
      <c r="A4438" s="26"/>
    </row>
    <row r="4439" spans="1:1" x14ac:dyDescent="0.2">
      <c r="A4439" s="26"/>
    </row>
    <row r="4440" spans="1:1" x14ac:dyDescent="0.2">
      <c r="A4440" s="26"/>
    </row>
    <row r="4441" spans="1:1" x14ac:dyDescent="0.2">
      <c r="A4441" s="26"/>
    </row>
    <row r="4442" spans="1:1" x14ac:dyDescent="0.2">
      <c r="A4442" s="26"/>
    </row>
    <row r="4443" spans="1:1" x14ac:dyDescent="0.2">
      <c r="A4443" s="26"/>
    </row>
    <row r="4444" spans="1:1" x14ac:dyDescent="0.2">
      <c r="A4444" s="26"/>
    </row>
    <row r="4445" spans="1:1" x14ac:dyDescent="0.2">
      <c r="A4445" s="26"/>
    </row>
    <row r="4446" spans="1:1" x14ac:dyDescent="0.2">
      <c r="A4446" s="26"/>
    </row>
    <row r="4447" spans="1:1" x14ac:dyDescent="0.2">
      <c r="A4447" s="26"/>
    </row>
    <row r="4448" spans="1:1" x14ac:dyDescent="0.2">
      <c r="A4448" s="26"/>
    </row>
    <row r="4449" spans="1:1" x14ac:dyDescent="0.2">
      <c r="A4449" s="26"/>
    </row>
    <row r="4450" spans="1:1" x14ac:dyDescent="0.2">
      <c r="A4450" s="26"/>
    </row>
    <row r="4451" spans="1:1" x14ac:dyDescent="0.2">
      <c r="A4451" s="26"/>
    </row>
    <row r="4452" spans="1:1" x14ac:dyDescent="0.2">
      <c r="A4452" s="26"/>
    </row>
    <row r="4453" spans="1:1" x14ac:dyDescent="0.2">
      <c r="A4453" s="26"/>
    </row>
    <row r="4454" spans="1:1" x14ac:dyDescent="0.2">
      <c r="A4454" s="26"/>
    </row>
    <row r="4455" spans="1:1" x14ac:dyDescent="0.2">
      <c r="A4455" s="26"/>
    </row>
    <row r="4456" spans="1:1" x14ac:dyDescent="0.2">
      <c r="A4456" s="26"/>
    </row>
    <row r="4457" spans="1:1" x14ac:dyDescent="0.2">
      <c r="A4457" s="26"/>
    </row>
    <row r="4458" spans="1:1" x14ac:dyDescent="0.2">
      <c r="A4458" s="26"/>
    </row>
    <row r="4459" spans="1:1" x14ac:dyDescent="0.2">
      <c r="A4459" s="26"/>
    </row>
    <row r="4460" spans="1:1" x14ac:dyDescent="0.2">
      <c r="A4460" s="26"/>
    </row>
    <row r="4461" spans="1:1" x14ac:dyDescent="0.2">
      <c r="A4461" s="26"/>
    </row>
    <row r="4462" spans="1:1" x14ac:dyDescent="0.2">
      <c r="A4462" s="26"/>
    </row>
    <row r="4463" spans="1:1" x14ac:dyDescent="0.2">
      <c r="A4463" s="26"/>
    </row>
    <row r="4464" spans="1:1" x14ac:dyDescent="0.2">
      <c r="A4464" s="26"/>
    </row>
    <row r="4465" spans="1:1" x14ac:dyDescent="0.2">
      <c r="A4465" s="26"/>
    </row>
    <row r="4466" spans="1:1" x14ac:dyDescent="0.2">
      <c r="A4466" s="26"/>
    </row>
    <row r="4467" spans="1:1" x14ac:dyDescent="0.2">
      <c r="A4467" s="26"/>
    </row>
    <row r="4468" spans="1:1" x14ac:dyDescent="0.2">
      <c r="A4468" s="26"/>
    </row>
    <row r="4469" spans="1:1" x14ac:dyDescent="0.2">
      <c r="A4469" s="26"/>
    </row>
    <row r="4470" spans="1:1" x14ac:dyDescent="0.2">
      <c r="A4470" s="26"/>
    </row>
    <row r="4471" spans="1:1" x14ac:dyDescent="0.2">
      <c r="A4471" s="26"/>
    </row>
    <row r="4472" spans="1:1" x14ac:dyDescent="0.2">
      <c r="A4472" s="26"/>
    </row>
    <row r="4473" spans="1:1" x14ac:dyDescent="0.2">
      <c r="A4473" s="26"/>
    </row>
    <row r="4474" spans="1:1" x14ac:dyDescent="0.2">
      <c r="A4474" s="26"/>
    </row>
    <row r="4475" spans="1:1" x14ac:dyDescent="0.2">
      <c r="A4475" s="26"/>
    </row>
    <row r="4476" spans="1:1" x14ac:dyDescent="0.2">
      <c r="A4476" s="26"/>
    </row>
    <row r="4477" spans="1:1" x14ac:dyDescent="0.2">
      <c r="A4477" s="26"/>
    </row>
    <row r="4478" spans="1:1" x14ac:dyDescent="0.2">
      <c r="A4478" s="26"/>
    </row>
    <row r="4479" spans="1:1" x14ac:dyDescent="0.2">
      <c r="A4479" s="26"/>
    </row>
    <row r="4480" spans="1:1" x14ac:dyDescent="0.2">
      <c r="A4480" s="26"/>
    </row>
    <row r="4481" spans="1:1" x14ac:dyDescent="0.2">
      <c r="A4481" s="26"/>
    </row>
    <row r="4482" spans="1:1" x14ac:dyDescent="0.2">
      <c r="A4482" s="26"/>
    </row>
    <row r="4483" spans="1:1" x14ac:dyDescent="0.2">
      <c r="A4483" s="26"/>
    </row>
    <row r="4484" spans="1:1" x14ac:dyDescent="0.2">
      <c r="A4484" s="26"/>
    </row>
    <row r="4485" spans="1:1" x14ac:dyDescent="0.2">
      <c r="A4485" s="26"/>
    </row>
    <row r="4486" spans="1:1" x14ac:dyDescent="0.2">
      <c r="A4486" s="26"/>
    </row>
    <row r="4487" spans="1:1" x14ac:dyDescent="0.2">
      <c r="A4487" s="26"/>
    </row>
    <row r="4488" spans="1:1" x14ac:dyDescent="0.2">
      <c r="A4488" s="26"/>
    </row>
    <row r="4489" spans="1:1" x14ac:dyDescent="0.2">
      <c r="A4489" s="26"/>
    </row>
    <row r="4490" spans="1:1" x14ac:dyDescent="0.2">
      <c r="A4490" s="26"/>
    </row>
    <row r="4491" spans="1:1" x14ac:dyDescent="0.2">
      <c r="A4491" s="26"/>
    </row>
    <row r="4492" spans="1:1" x14ac:dyDescent="0.2">
      <c r="A4492" s="26"/>
    </row>
    <row r="4493" spans="1:1" x14ac:dyDescent="0.2">
      <c r="A4493" s="26"/>
    </row>
    <row r="4494" spans="1:1" x14ac:dyDescent="0.2">
      <c r="A4494" s="26"/>
    </row>
    <row r="4495" spans="1:1" x14ac:dyDescent="0.2">
      <c r="A4495" s="26"/>
    </row>
    <row r="4496" spans="1:1" x14ac:dyDescent="0.2">
      <c r="A4496" s="26"/>
    </row>
    <row r="4497" spans="1:1" x14ac:dyDescent="0.2">
      <c r="A4497" s="26"/>
    </row>
    <row r="4498" spans="1:1" x14ac:dyDescent="0.2">
      <c r="A4498" s="26"/>
    </row>
    <row r="4499" spans="1:1" x14ac:dyDescent="0.2">
      <c r="A4499" s="26"/>
    </row>
    <row r="4500" spans="1:1" x14ac:dyDescent="0.2">
      <c r="A4500" s="26"/>
    </row>
    <row r="4501" spans="1:1" x14ac:dyDescent="0.2">
      <c r="A4501" s="26"/>
    </row>
    <row r="4502" spans="1:1" x14ac:dyDescent="0.2">
      <c r="A4502" s="26"/>
    </row>
    <row r="4503" spans="1:1" x14ac:dyDescent="0.2">
      <c r="A4503" s="26"/>
    </row>
    <row r="4504" spans="1:1" x14ac:dyDescent="0.2">
      <c r="A4504" s="26"/>
    </row>
    <row r="4505" spans="1:1" x14ac:dyDescent="0.2">
      <c r="A4505" s="26"/>
    </row>
    <row r="4506" spans="1:1" x14ac:dyDescent="0.2">
      <c r="A4506" s="26"/>
    </row>
    <row r="4507" spans="1:1" x14ac:dyDescent="0.2">
      <c r="A4507" s="26"/>
    </row>
    <row r="4508" spans="1:1" x14ac:dyDescent="0.2">
      <c r="A4508" s="26"/>
    </row>
    <row r="4509" spans="1:1" x14ac:dyDescent="0.2">
      <c r="A4509" s="26"/>
    </row>
    <row r="4510" spans="1:1" x14ac:dyDescent="0.2">
      <c r="A4510" s="26"/>
    </row>
    <row r="4511" spans="1:1" x14ac:dyDescent="0.2">
      <c r="A4511" s="26"/>
    </row>
    <row r="4512" spans="1:1" x14ac:dyDescent="0.2">
      <c r="A4512" s="26"/>
    </row>
    <row r="4513" spans="1:1" x14ac:dyDescent="0.2">
      <c r="A4513" s="26"/>
    </row>
    <row r="4514" spans="1:1" x14ac:dyDescent="0.2">
      <c r="A4514" s="26"/>
    </row>
    <row r="4515" spans="1:1" x14ac:dyDescent="0.2">
      <c r="A4515" s="26"/>
    </row>
    <row r="4516" spans="1:1" x14ac:dyDescent="0.2">
      <c r="A4516" s="26"/>
    </row>
    <row r="4517" spans="1:1" x14ac:dyDescent="0.2">
      <c r="A4517" s="26"/>
    </row>
    <row r="4518" spans="1:1" x14ac:dyDescent="0.2">
      <c r="A4518" s="26"/>
    </row>
    <row r="4519" spans="1:1" x14ac:dyDescent="0.2">
      <c r="A4519" s="26"/>
    </row>
    <row r="4520" spans="1:1" x14ac:dyDescent="0.2">
      <c r="A4520" s="26"/>
    </row>
    <row r="4521" spans="1:1" x14ac:dyDescent="0.2">
      <c r="A4521" s="26"/>
    </row>
    <row r="4522" spans="1:1" x14ac:dyDescent="0.2">
      <c r="A4522" s="26"/>
    </row>
    <row r="4523" spans="1:1" x14ac:dyDescent="0.2">
      <c r="A4523" s="26"/>
    </row>
    <row r="4524" spans="1:1" x14ac:dyDescent="0.2">
      <c r="A4524" s="26"/>
    </row>
    <row r="4525" spans="1:1" x14ac:dyDescent="0.2">
      <c r="A4525" s="26"/>
    </row>
    <row r="4526" spans="1:1" x14ac:dyDescent="0.2">
      <c r="A4526" s="26"/>
    </row>
    <row r="4527" spans="1:1" x14ac:dyDescent="0.2">
      <c r="A4527" s="26"/>
    </row>
    <row r="4528" spans="1:1" x14ac:dyDescent="0.2">
      <c r="A4528" s="26"/>
    </row>
    <row r="4529" spans="1:1" x14ac:dyDescent="0.2">
      <c r="A4529" s="26"/>
    </row>
    <row r="4530" spans="1:1" x14ac:dyDescent="0.2">
      <c r="A4530" s="26"/>
    </row>
    <row r="4531" spans="1:1" x14ac:dyDescent="0.2">
      <c r="A4531" s="26"/>
    </row>
    <row r="4532" spans="1:1" x14ac:dyDescent="0.2">
      <c r="A4532" s="26"/>
    </row>
    <row r="4533" spans="1:1" x14ac:dyDescent="0.2">
      <c r="A4533" s="26"/>
    </row>
    <row r="4534" spans="1:1" x14ac:dyDescent="0.2">
      <c r="A4534" s="26"/>
    </row>
    <row r="4535" spans="1:1" x14ac:dyDescent="0.2">
      <c r="A4535" s="26"/>
    </row>
    <row r="4536" spans="1:1" x14ac:dyDescent="0.2">
      <c r="A4536" s="26"/>
    </row>
    <row r="4537" spans="1:1" x14ac:dyDescent="0.2">
      <c r="A4537" s="26"/>
    </row>
    <row r="4538" spans="1:1" x14ac:dyDescent="0.2">
      <c r="A4538" s="26"/>
    </row>
    <row r="4539" spans="1:1" x14ac:dyDescent="0.2">
      <c r="A4539" s="26"/>
    </row>
    <row r="4540" spans="1:1" x14ac:dyDescent="0.2">
      <c r="A4540" s="26"/>
    </row>
    <row r="4541" spans="1:1" x14ac:dyDescent="0.2">
      <c r="A4541" s="26"/>
    </row>
    <row r="4542" spans="1:1" x14ac:dyDescent="0.2">
      <c r="A4542" s="26"/>
    </row>
    <row r="4543" spans="1:1" x14ac:dyDescent="0.2">
      <c r="A4543" s="26"/>
    </row>
    <row r="4544" spans="1:1" x14ac:dyDescent="0.2">
      <c r="A4544" s="26"/>
    </row>
    <row r="4545" spans="1:1" x14ac:dyDescent="0.2">
      <c r="A4545" s="26"/>
    </row>
    <row r="4546" spans="1:1" x14ac:dyDescent="0.2">
      <c r="A4546" s="26"/>
    </row>
    <row r="4547" spans="1:1" x14ac:dyDescent="0.2">
      <c r="A4547" s="26"/>
    </row>
    <row r="4548" spans="1:1" x14ac:dyDescent="0.2">
      <c r="A4548" s="26"/>
    </row>
    <row r="4549" spans="1:1" x14ac:dyDescent="0.2">
      <c r="A4549" s="26"/>
    </row>
    <row r="4550" spans="1:1" x14ac:dyDescent="0.2">
      <c r="A4550" s="26"/>
    </row>
    <row r="4551" spans="1:1" x14ac:dyDescent="0.2">
      <c r="A4551" s="26"/>
    </row>
    <row r="4552" spans="1:1" x14ac:dyDescent="0.2">
      <c r="A4552" s="26"/>
    </row>
    <row r="4553" spans="1:1" x14ac:dyDescent="0.2">
      <c r="A4553" s="26"/>
    </row>
    <row r="4554" spans="1:1" x14ac:dyDescent="0.2">
      <c r="A4554" s="26"/>
    </row>
    <row r="4555" spans="1:1" x14ac:dyDescent="0.2">
      <c r="A4555" s="26"/>
    </row>
    <row r="4556" spans="1:1" x14ac:dyDescent="0.2">
      <c r="A4556" s="26"/>
    </row>
    <row r="4557" spans="1:1" x14ac:dyDescent="0.2">
      <c r="A4557" s="26"/>
    </row>
    <row r="4558" spans="1:1" x14ac:dyDescent="0.2">
      <c r="A4558" s="26"/>
    </row>
    <row r="4559" spans="1:1" x14ac:dyDescent="0.2">
      <c r="A4559" s="26"/>
    </row>
    <row r="4560" spans="1:1" x14ac:dyDescent="0.2">
      <c r="A4560" s="26"/>
    </row>
    <row r="4561" spans="1:1" x14ac:dyDescent="0.2">
      <c r="A4561" s="26"/>
    </row>
    <row r="4562" spans="1:1" x14ac:dyDescent="0.2">
      <c r="A4562" s="26"/>
    </row>
    <row r="4563" spans="1:1" x14ac:dyDescent="0.2">
      <c r="A4563" s="26"/>
    </row>
    <row r="4564" spans="1:1" x14ac:dyDescent="0.2">
      <c r="A4564" s="26"/>
    </row>
    <row r="4565" spans="1:1" x14ac:dyDescent="0.2">
      <c r="A4565" s="26"/>
    </row>
    <row r="4566" spans="1:1" x14ac:dyDescent="0.2">
      <c r="A4566" s="26"/>
    </row>
    <row r="4567" spans="1:1" x14ac:dyDescent="0.2">
      <c r="A4567" s="26"/>
    </row>
    <row r="4568" spans="1:1" x14ac:dyDescent="0.2">
      <c r="A4568" s="26"/>
    </row>
    <row r="4569" spans="1:1" x14ac:dyDescent="0.2">
      <c r="A4569" s="26"/>
    </row>
    <row r="4570" spans="1:1" x14ac:dyDescent="0.2">
      <c r="A4570" s="26"/>
    </row>
    <row r="4571" spans="1:1" x14ac:dyDescent="0.2">
      <c r="A4571" s="26"/>
    </row>
    <row r="4572" spans="1:1" x14ac:dyDescent="0.2">
      <c r="A4572" s="26"/>
    </row>
    <row r="4573" spans="1:1" x14ac:dyDescent="0.2">
      <c r="A4573" s="26"/>
    </row>
    <row r="4574" spans="1:1" x14ac:dyDescent="0.2">
      <c r="A4574" s="26"/>
    </row>
    <row r="4575" spans="1:1" x14ac:dyDescent="0.2">
      <c r="A4575" s="26"/>
    </row>
    <row r="4576" spans="1:1" x14ac:dyDescent="0.2">
      <c r="A4576" s="26"/>
    </row>
    <row r="4577" spans="1:1" x14ac:dyDescent="0.2">
      <c r="A4577" s="26"/>
    </row>
    <row r="4578" spans="1:1" x14ac:dyDescent="0.2">
      <c r="A4578" s="26"/>
    </row>
    <row r="4579" spans="1:1" x14ac:dyDescent="0.2">
      <c r="A4579" s="26"/>
    </row>
    <row r="4580" spans="1:1" x14ac:dyDescent="0.2">
      <c r="A4580" s="26"/>
    </row>
    <row r="4581" spans="1:1" x14ac:dyDescent="0.2">
      <c r="A4581" s="26"/>
    </row>
    <row r="4582" spans="1:1" x14ac:dyDescent="0.2">
      <c r="A4582" s="26"/>
    </row>
    <row r="4583" spans="1:1" x14ac:dyDescent="0.2">
      <c r="A4583" s="26"/>
    </row>
    <row r="4584" spans="1:1" x14ac:dyDescent="0.2">
      <c r="A4584" s="26"/>
    </row>
    <row r="4585" spans="1:1" x14ac:dyDescent="0.2">
      <c r="A4585" s="26"/>
    </row>
    <row r="4586" spans="1:1" x14ac:dyDescent="0.2">
      <c r="A4586" s="26"/>
    </row>
    <row r="4587" spans="1:1" x14ac:dyDescent="0.2">
      <c r="A4587" s="26"/>
    </row>
    <row r="4588" spans="1:1" x14ac:dyDescent="0.2">
      <c r="A4588" s="26"/>
    </row>
    <row r="4589" spans="1:1" x14ac:dyDescent="0.2">
      <c r="A4589" s="26"/>
    </row>
    <row r="4590" spans="1:1" x14ac:dyDescent="0.2">
      <c r="A4590" s="26"/>
    </row>
    <row r="4591" spans="1:1" x14ac:dyDescent="0.2">
      <c r="A4591" s="26"/>
    </row>
    <row r="4592" spans="1:1" x14ac:dyDescent="0.2">
      <c r="A4592" s="26"/>
    </row>
    <row r="4593" spans="1:1" x14ac:dyDescent="0.2">
      <c r="A4593" s="26"/>
    </row>
    <row r="4594" spans="1:1" x14ac:dyDescent="0.2">
      <c r="A4594" s="26"/>
    </row>
    <row r="4595" spans="1:1" x14ac:dyDescent="0.2">
      <c r="A4595" s="26"/>
    </row>
    <row r="4596" spans="1:1" x14ac:dyDescent="0.2">
      <c r="A4596" s="26"/>
    </row>
    <row r="4597" spans="1:1" x14ac:dyDescent="0.2">
      <c r="A4597" s="26"/>
    </row>
    <row r="4598" spans="1:1" x14ac:dyDescent="0.2">
      <c r="A4598" s="26"/>
    </row>
    <row r="4599" spans="1:1" x14ac:dyDescent="0.2">
      <c r="A4599" s="26"/>
    </row>
    <row r="4600" spans="1:1" x14ac:dyDescent="0.2">
      <c r="A4600" s="26"/>
    </row>
    <row r="4601" spans="1:1" x14ac:dyDescent="0.2">
      <c r="A4601" s="26"/>
    </row>
    <row r="4602" spans="1:1" x14ac:dyDescent="0.2">
      <c r="A4602" s="26"/>
    </row>
    <row r="4603" spans="1:1" x14ac:dyDescent="0.2">
      <c r="A4603" s="26"/>
    </row>
    <row r="4604" spans="1:1" x14ac:dyDescent="0.2">
      <c r="A4604" s="26"/>
    </row>
    <row r="4605" spans="1:1" x14ac:dyDescent="0.2">
      <c r="A4605" s="26"/>
    </row>
    <row r="4606" spans="1:1" x14ac:dyDescent="0.2">
      <c r="A4606" s="26"/>
    </row>
    <row r="4607" spans="1:1" x14ac:dyDescent="0.2">
      <c r="A4607" s="26"/>
    </row>
    <row r="4608" spans="1:1" x14ac:dyDescent="0.2">
      <c r="A4608" s="26"/>
    </row>
    <row r="4609" spans="1:1" x14ac:dyDescent="0.2">
      <c r="A4609" s="26"/>
    </row>
    <row r="4610" spans="1:1" x14ac:dyDescent="0.2">
      <c r="A4610" s="26"/>
    </row>
    <row r="4611" spans="1:1" x14ac:dyDescent="0.2">
      <c r="A4611" s="26"/>
    </row>
    <row r="4612" spans="1:1" x14ac:dyDescent="0.2">
      <c r="A4612" s="26"/>
    </row>
    <row r="4613" spans="1:1" x14ac:dyDescent="0.2">
      <c r="A4613" s="26"/>
    </row>
    <row r="4614" spans="1:1" x14ac:dyDescent="0.2">
      <c r="A4614" s="26"/>
    </row>
    <row r="4615" spans="1:1" x14ac:dyDescent="0.2">
      <c r="A4615" s="26"/>
    </row>
    <row r="4616" spans="1:1" x14ac:dyDescent="0.2">
      <c r="A4616" s="26"/>
    </row>
    <row r="4617" spans="1:1" x14ac:dyDescent="0.2">
      <c r="A4617" s="26"/>
    </row>
    <row r="4618" spans="1:1" x14ac:dyDescent="0.2">
      <c r="A4618" s="26"/>
    </row>
    <row r="4619" spans="1:1" x14ac:dyDescent="0.2">
      <c r="A4619" s="26"/>
    </row>
    <row r="4620" spans="1:1" x14ac:dyDescent="0.2">
      <c r="A4620" s="26"/>
    </row>
    <row r="4621" spans="1:1" x14ac:dyDescent="0.2">
      <c r="A4621" s="26"/>
    </row>
    <row r="4622" spans="1:1" x14ac:dyDescent="0.2">
      <c r="A4622" s="26"/>
    </row>
    <row r="4623" spans="1:1" x14ac:dyDescent="0.2">
      <c r="A4623" s="26"/>
    </row>
    <row r="4624" spans="1:1" x14ac:dyDescent="0.2">
      <c r="A4624" s="26"/>
    </row>
    <row r="4625" spans="1:1" x14ac:dyDescent="0.2">
      <c r="A4625" s="26"/>
    </row>
    <row r="4626" spans="1:1" x14ac:dyDescent="0.2">
      <c r="A4626" s="26"/>
    </row>
    <row r="4627" spans="1:1" x14ac:dyDescent="0.2">
      <c r="A4627" s="26"/>
    </row>
    <row r="4628" spans="1:1" x14ac:dyDescent="0.2">
      <c r="A4628" s="26"/>
    </row>
    <row r="4629" spans="1:1" x14ac:dyDescent="0.2">
      <c r="A4629" s="26"/>
    </row>
    <row r="4630" spans="1:1" x14ac:dyDescent="0.2">
      <c r="A4630" s="26"/>
    </row>
    <row r="4631" spans="1:1" x14ac:dyDescent="0.2">
      <c r="A4631" s="26"/>
    </row>
    <row r="4632" spans="1:1" x14ac:dyDescent="0.2">
      <c r="A4632" s="26"/>
    </row>
    <row r="4633" spans="1:1" x14ac:dyDescent="0.2">
      <c r="A4633" s="26"/>
    </row>
    <row r="4634" spans="1:1" x14ac:dyDescent="0.2">
      <c r="A4634" s="26"/>
    </row>
    <row r="4635" spans="1:1" x14ac:dyDescent="0.2">
      <c r="A4635" s="26"/>
    </row>
    <row r="4636" spans="1:1" x14ac:dyDescent="0.2">
      <c r="A4636" s="26"/>
    </row>
    <row r="4637" spans="1:1" x14ac:dyDescent="0.2">
      <c r="A4637" s="26"/>
    </row>
    <row r="4638" spans="1:1" x14ac:dyDescent="0.2">
      <c r="A4638" s="26"/>
    </row>
    <row r="4639" spans="1:1" x14ac:dyDescent="0.2">
      <c r="A4639" s="26"/>
    </row>
    <row r="4640" spans="1:1" x14ac:dyDescent="0.2">
      <c r="A4640" s="26"/>
    </row>
    <row r="4641" spans="1:1" x14ac:dyDescent="0.2">
      <c r="A4641" s="26"/>
    </row>
    <row r="4642" spans="1:1" x14ac:dyDescent="0.2">
      <c r="A4642" s="26"/>
    </row>
    <row r="4643" spans="1:1" x14ac:dyDescent="0.2">
      <c r="A4643" s="26"/>
    </row>
    <row r="4644" spans="1:1" x14ac:dyDescent="0.2">
      <c r="A4644" s="26"/>
    </row>
    <row r="4645" spans="1:1" x14ac:dyDescent="0.2">
      <c r="A4645" s="26"/>
    </row>
    <row r="4646" spans="1:1" x14ac:dyDescent="0.2">
      <c r="A4646" s="26"/>
    </row>
    <row r="4647" spans="1:1" x14ac:dyDescent="0.2">
      <c r="A4647" s="26"/>
    </row>
    <row r="4648" spans="1:1" x14ac:dyDescent="0.2">
      <c r="A4648" s="26"/>
    </row>
    <row r="4649" spans="1:1" x14ac:dyDescent="0.2">
      <c r="A4649" s="26"/>
    </row>
    <row r="4650" spans="1:1" x14ac:dyDescent="0.2">
      <c r="A4650" s="26"/>
    </row>
    <row r="4651" spans="1:1" x14ac:dyDescent="0.2">
      <c r="A4651" s="26"/>
    </row>
    <row r="4652" spans="1:1" x14ac:dyDescent="0.2">
      <c r="A4652" s="26"/>
    </row>
    <row r="4653" spans="1:1" x14ac:dyDescent="0.2">
      <c r="A4653" s="26"/>
    </row>
    <row r="4654" spans="1:1" x14ac:dyDescent="0.2">
      <c r="A4654" s="26"/>
    </row>
    <row r="4655" spans="1:1" x14ac:dyDescent="0.2">
      <c r="A4655" s="26"/>
    </row>
    <row r="4656" spans="1:1" x14ac:dyDescent="0.2">
      <c r="A4656" s="26"/>
    </row>
    <row r="4657" spans="1:1" x14ac:dyDescent="0.2">
      <c r="A4657" s="26"/>
    </row>
    <row r="4658" spans="1:1" x14ac:dyDescent="0.2">
      <c r="A4658" s="26"/>
    </row>
    <row r="4659" spans="1:1" x14ac:dyDescent="0.2">
      <c r="A4659" s="26"/>
    </row>
    <row r="4660" spans="1:1" x14ac:dyDescent="0.2">
      <c r="A4660" s="26"/>
    </row>
    <row r="4661" spans="1:1" x14ac:dyDescent="0.2">
      <c r="A4661" s="26"/>
    </row>
    <row r="4662" spans="1:1" x14ac:dyDescent="0.2">
      <c r="A4662" s="26"/>
    </row>
    <row r="4663" spans="1:1" x14ac:dyDescent="0.2">
      <c r="A4663" s="26"/>
    </row>
    <row r="4664" spans="1:1" x14ac:dyDescent="0.2">
      <c r="A4664" s="26"/>
    </row>
    <row r="4665" spans="1:1" x14ac:dyDescent="0.2">
      <c r="A4665" s="26"/>
    </row>
    <row r="4666" spans="1:1" x14ac:dyDescent="0.2">
      <c r="A4666" s="26"/>
    </row>
    <row r="4667" spans="1:1" x14ac:dyDescent="0.2">
      <c r="A4667" s="26"/>
    </row>
    <row r="4668" spans="1:1" x14ac:dyDescent="0.2">
      <c r="A4668" s="26"/>
    </row>
    <row r="4669" spans="1:1" x14ac:dyDescent="0.2">
      <c r="A4669" s="26"/>
    </row>
    <row r="4670" spans="1:1" x14ac:dyDescent="0.2">
      <c r="A4670" s="26"/>
    </row>
    <row r="4671" spans="1:1" x14ac:dyDescent="0.2">
      <c r="A4671" s="26"/>
    </row>
    <row r="4672" spans="1:1" x14ac:dyDescent="0.2">
      <c r="A4672" s="26"/>
    </row>
    <row r="4673" spans="1:1" x14ac:dyDescent="0.2">
      <c r="A4673" s="26"/>
    </row>
    <row r="4674" spans="1:1" x14ac:dyDescent="0.2">
      <c r="A4674" s="26"/>
    </row>
    <row r="4675" spans="1:1" x14ac:dyDescent="0.2">
      <c r="A4675" s="26"/>
    </row>
    <row r="4676" spans="1:1" x14ac:dyDescent="0.2">
      <c r="A4676" s="26"/>
    </row>
    <row r="4677" spans="1:1" x14ac:dyDescent="0.2">
      <c r="A4677" s="26"/>
    </row>
    <row r="4678" spans="1:1" x14ac:dyDescent="0.2">
      <c r="A4678" s="26"/>
    </row>
    <row r="4679" spans="1:1" x14ac:dyDescent="0.2">
      <c r="A4679" s="26"/>
    </row>
    <row r="4680" spans="1:1" x14ac:dyDescent="0.2">
      <c r="A4680" s="26"/>
    </row>
    <row r="4681" spans="1:1" x14ac:dyDescent="0.2">
      <c r="A4681" s="26"/>
    </row>
    <row r="4682" spans="1:1" x14ac:dyDescent="0.2">
      <c r="A4682" s="26"/>
    </row>
    <row r="4683" spans="1:1" x14ac:dyDescent="0.2">
      <c r="A4683" s="26"/>
    </row>
    <row r="4684" spans="1:1" x14ac:dyDescent="0.2">
      <c r="A4684" s="26"/>
    </row>
    <row r="4685" spans="1:1" x14ac:dyDescent="0.2">
      <c r="A4685" s="26"/>
    </row>
    <row r="4686" spans="1:1" x14ac:dyDescent="0.2">
      <c r="A4686" s="26"/>
    </row>
    <row r="4687" spans="1:1" x14ac:dyDescent="0.2">
      <c r="A4687" s="26"/>
    </row>
    <row r="4688" spans="1:1" x14ac:dyDescent="0.2">
      <c r="A4688" s="26"/>
    </row>
    <row r="4689" spans="1:1" x14ac:dyDescent="0.2">
      <c r="A4689" s="26"/>
    </row>
    <row r="4690" spans="1:1" x14ac:dyDescent="0.2">
      <c r="A4690" s="26"/>
    </row>
    <row r="4691" spans="1:1" x14ac:dyDescent="0.2">
      <c r="A4691" s="26"/>
    </row>
    <row r="4692" spans="1:1" x14ac:dyDescent="0.2">
      <c r="A4692" s="26"/>
    </row>
    <row r="4693" spans="1:1" x14ac:dyDescent="0.2">
      <c r="A4693" s="26"/>
    </row>
    <row r="4694" spans="1:1" x14ac:dyDescent="0.2">
      <c r="A4694" s="26"/>
    </row>
    <row r="4695" spans="1:1" x14ac:dyDescent="0.2">
      <c r="A4695" s="26"/>
    </row>
    <row r="4696" spans="1:1" x14ac:dyDescent="0.2">
      <c r="A4696" s="26"/>
    </row>
    <row r="4697" spans="1:1" x14ac:dyDescent="0.2">
      <c r="A4697" s="26"/>
    </row>
    <row r="4698" spans="1:1" x14ac:dyDescent="0.2">
      <c r="A4698" s="26"/>
    </row>
    <row r="4699" spans="1:1" x14ac:dyDescent="0.2">
      <c r="A4699" s="26"/>
    </row>
    <row r="4700" spans="1:1" x14ac:dyDescent="0.2">
      <c r="A4700" s="26"/>
    </row>
    <row r="4701" spans="1:1" x14ac:dyDescent="0.2">
      <c r="A4701" s="26"/>
    </row>
    <row r="4702" spans="1:1" x14ac:dyDescent="0.2">
      <c r="A4702" s="26"/>
    </row>
    <row r="4703" spans="1:1" x14ac:dyDescent="0.2">
      <c r="A4703" s="26"/>
    </row>
    <row r="4704" spans="1:1" x14ac:dyDescent="0.2">
      <c r="A4704" s="26"/>
    </row>
    <row r="4705" spans="1:1" x14ac:dyDescent="0.2">
      <c r="A4705" s="26"/>
    </row>
    <row r="4706" spans="1:1" x14ac:dyDescent="0.2">
      <c r="A4706" s="26"/>
    </row>
    <row r="4707" spans="1:1" x14ac:dyDescent="0.2">
      <c r="A4707" s="26"/>
    </row>
    <row r="4708" spans="1:1" x14ac:dyDescent="0.2">
      <c r="A4708" s="26"/>
    </row>
    <row r="4709" spans="1:1" x14ac:dyDescent="0.2">
      <c r="A4709" s="26"/>
    </row>
    <row r="4710" spans="1:1" x14ac:dyDescent="0.2">
      <c r="A4710" s="26"/>
    </row>
    <row r="4711" spans="1:1" x14ac:dyDescent="0.2">
      <c r="A4711" s="26"/>
    </row>
    <row r="4712" spans="1:1" x14ac:dyDescent="0.2">
      <c r="A4712" s="26"/>
    </row>
    <row r="4713" spans="1:1" x14ac:dyDescent="0.2">
      <c r="A4713" s="26"/>
    </row>
    <row r="4714" spans="1:1" x14ac:dyDescent="0.2">
      <c r="A4714" s="26"/>
    </row>
    <row r="4715" spans="1:1" x14ac:dyDescent="0.2">
      <c r="A4715" s="26"/>
    </row>
    <row r="4716" spans="1:1" x14ac:dyDescent="0.2">
      <c r="A4716" s="26"/>
    </row>
    <row r="4717" spans="1:1" x14ac:dyDescent="0.2">
      <c r="A4717" s="26"/>
    </row>
    <row r="4718" spans="1:1" x14ac:dyDescent="0.2">
      <c r="A4718" s="26"/>
    </row>
    <row r="4719" spans="1:1" x14ac:dyDescent="0.2">
      <c r="A4719" s="26"/>
    </row>
    <row r="4720" spans="1:1" x14ac:dyDescent="0.2">
      <c r="A4720" s="26"/>
    </row>
    <row r="4721" spans="1:1" x14ac:dyDescent="0.2">
      <c r="A4721" s="26"/>
    </row>
    <row r="4722" spans="1:1" x14ac:dyDescent="0.2">
      <c r="A4722" s="26"/>
    </row>
    <row r="4723" spans="1:1" x14ac:dyDescent="0.2">
      <c r="A4723" s="26"/>
    </row>
    <row r="4724" spans="1:1" x14ac:dyDescent="0.2">
      <c r="A4724" s="26"/>
    </row>
    <row r="4725" spans="1:1" x14ac:dyDescent="0.2">
      <c r="A4725" s="26"/>
    </row>
    <row r="4726" spans="1:1" x14ac:dyDescent="0.2">
      <c r="A4726" s="26"/>
    </row>
    <row r="4727" spans="1:1" x14ac:dyDescent="0.2">
      <c r="A4727" s="26"/>
    </row>
    <row r="4728" spans="1:1" x14ac:dyDescent="0.2">
      <c r="A4728" s="26"/>
    </row>
    <row r="4729" spans="1:1" x14ac:dyDescent="0.2">
      <c r="A4729" s="26"/>
    </row>
    <row r="4730" spans="1:1" x14ac:dyDescent="0.2">
      <c r="A4730" s="26"/>
    </row>
    <row r="4731" spans="1:1" x14ac:dyDescent="0.2">
      <c r="A4731" s="26"/>
    </row>
    <row r="4732" spans="1:1" x14ac:dyDescent="0.2">
      <c r="A4732" s="26"/>
    </row>
    <row r="4733" spans="1:1" x14ac:dyDescent="0.2">
      <c r="A4733" s="26"/>
    </row>
    <row r="4734" spans="1:1" x14ac:dyDescent="0.2">
      <c r="A4734" s="26"/>
    </row>
    <row r="4735" spans="1:1" x14ac:dyDescent="0.2">
      <c r="A4735" s="26"/>
    </row>
    <row r="4736" spans="1:1" x14ac:dyDescent="0.2">
      <c r="A4736" s="26"/>
    </row>
    <row r="4737" spans="1:1" x14ac:dyDescent="0.2">
      <c r="A4737" s="26"/>
    </row>
    <row r="4738" spans="1:1" x14ac:dyDescent="0.2">
      <c r="A4738" s="26"/>
    </row>
    <row r="4739" spans="1:1" x14ac:dyDescent="0.2">
      <c r="A4739" s="26"/>
    </row>
    <row r="4740" spans="1:1" x14ac:dyDescent="0.2">
      <c r="A4740" s="26"/>
    </row>
    <row r="4741" spans="1:1" x14ac:dyDescent="0.2">
      <c r="A4741" s="26"/>
    </row>
    <row r="4742" spans="1:1" x14ac:dyDescent="0.2">
      <c r="A4742" s="26"/>
    </row>
    <row r="4743" spans="1:1" x14ac:dyDescent="0.2">
      <c r="A4743" s="26"/>
    </row>
    <row r="4744" spans="1:1" x14ac:dyDescent="0.2">
      <c r="A4744" s="26"/>
    </row>
    <row r="4745" spans="1:1" x14ac:dyDescent="0.2">
      <c r="A4745" s="26"/>
    </row>
    <row r="4746" spans="1:1" x14ac:dyDescent="0.2">
      <c r="A4746" s="26"/>
    </row>
    <row r="4747" spans="1:1" x14ac:dyDescent="0.2">
      <c r="A4747" s="26"/>
    </row>
    <row r="4748" spans="1:1" x14ac:dyDescent="0.2">
      <c r="A4748" s="26"/>
    </row>
    <row r="4749" spans="1:1" x14ac:dyDescent="0.2">
      <c r="A4749" s="26"/>
    </row>
    <row r="4750" spans="1:1" x14ac:dyDescent="0.2">
      <c r="A4750" s="26"/>
    </row>
    <row r="4751" spans="1:1" x14ac:dyDescent="0.2">
      <c r="A4751" s="26"/>
    </row>
    <row r="4752" spans="1:1" x14ac:dyDescent="0.2">
      <c r="A4752" s="26"/>
    </row>
    <row r="4753" spans="1:1" x14ac:dyDescent="0.2">
      <c r="A4753" s="26"/>
    </row>
    <row r="4754" spans="1:1" x14ac:dyDescent="0.2">
      <c r="A4754" s="26"/>
    </row>
    <row r="4755" spans="1:1" x14ac:dyDescent="0.2">
      <c r="A4755" s="26"/>
    </row>
    <row r="4756" spans="1:1" x14ac:dyDescent="0.2">
      <c r="A4756" s="26"/>
    </row>
    <row r="4757" spans="1:1" x14ac:dyDescent="0.2">
      <c r="A4757" s="26"/>
    </row>
    <row r="4758" spans="1:1" x14ac:dyDescent="0.2">
      <c r="A4758" s="26"/>
    </row>
    <row r="4759" spans="1:1" x14ac:dyDescent="0.2">
      <c r="A4759" s="26"/>
    </row>
    <row r="4760" spans="1:1" x14ac:dyDescent="0.2">
      <c r="A4760" s="26"/>
    </row>
    <row r="4761" spans="1:1" x14ac:dyDescent="0.2">
      <c r="A4761" s="26"/>
    </row>
    <row r="4762" spans="1:1" x14ac:dyDescent="0.2">
      <c r="A4762" s="26"/>
    </row>
    <row r="4763" spans="1:1" x14ac:dyDescent="0.2">
      <c r="A4763" s="26"/>
    </row>
    <row r="4764" spans="1:1" x14ac:dyDescent="0.2">
      <c r="A4764" s="26"/>
    </row>
    <row r="4765" spans="1:1" x14ac:dyDescent="0.2">
      <c r="A4765" s="26"/>
    </row>
    <row r="4766" spans="1:1" x14ac:dyDescent="0.2">
      <c r="A4766" s="26"/>
    </row>
    <row r="4767" spans="1:1" x14ac:dyDescent="0.2">
      <c r="A4767" s="26"/>
    </row>
    <row r="4768" spans="1:1" x14ac:dyDescent="0.2">
      <c r="A4768" s="26"/>
    </row>
    <row r="4769" spans="1:1" x14ac:dyDescent="0.2">
      <c r="A4769" s="26"/>
    </row>
    <row r="4770" spans="1:1" x14ac:dyDescent="0.2">
      <c r="A4770" s="26"/>
    </row>
    <row r="4771" spans="1:1" x14ac:dyDescent="0.2">
      <c r="A4771" s="26"/>
    </row>
    <row r="4772" spans="1:1" x14ac:dyDescent="0.2">
      <c r="A4772" s="26"/>
    </row>
    <row r="4773" spans="1:1" x14ac:dyDescent="0.2">
      <c r="A4773" s="26"/>
    </row>
    <row r="4774" spans="1:1" x14ac:dyDescent="0.2">
      <c r="A4774" s="26"/>
    </row>
    <row r="4775" spans="1:1" x14ac:dyDescent="0.2">
      <c r="A4775" s="26"/>
    </row>
    <row r="4776" spans="1:1" x14ac:dyDescent="0.2">
      <c r="A4776" s="26"/>
    </row>
    <row r="4777" spans="1:1" x14ac:dyDescent="0.2">
      <c r="A4777" s="26"/>
    </row>
    <row r="4778" spans="1:1" x14ac:dyDescent="0.2">
      <c r="A4778" s="26"/>
    </row>
    <row r="4779" spans="1:1" x14ac:dyDescent="0.2">
      <c r="A4779" s="26"/>
    </row>
    <row r="4780" spans="1:1" x14ac:dyDescent="0.2">
      <c r="A4780" s="26"/>
    </row>
    <row r="4781" spans="1:1" x14ac:dyDescent="0.2">
      <c r="A4781" s="26"/>
    </row>
    <row r="4782" spans="1:1" x14ac:dyDescent="0.2">
      <c r="A4782" s="26"/>
    </row>
    <row r="4783" spans="1:1" x14ac:dyDescent="0.2">
      <c r="A4783" s="26"/>
    </row>
    <row r="4784" spans="1:1" x14ac:dyDescent="0.2">
      <c r="A4784" s="26"/>
    </row>
    <row r="4785" spans="1:1" x14ac:dyDescent="0.2">
      <c r="A4785" s="26"/>
    </row>
    <row r="4786" spans="1:1" x14ac:dyDescent="0.2">
      <c r="A4786" s="26"/>
    </row>
    <row r="4787" spans="1:1" x14ac:dyDescent="0.2">
      <c r="A4787" s="26"/>
    </row>
    <row r="4788" spans="1:1" x14ac:dyDescent="0.2">
      <c r="A4788" s="26"/>
    </row>
    <row r="4789" spans="1:1" x14ac:dyDescent="0.2">
      <c r="A4789" s="26"/>
    </row>
    <row r="4790" spans="1:1" x14ac:dyDescent="0.2">
      <c r="A4790" s="26"/>
    </row>
    <row r="4791" spans="1:1" x14ac:dyDescent="0.2">
      <c r="A4791" s="26"/>
    </row>
    <row r="4792" spans="1:1" x14ac:dyDescent="0.2">
      <c r="A4792" s="26"/>
    </row>
    <row r="4793" spans="1:1" x14ac:dyDescent="0.2">
      <c r="A4793" s="26"/>
    </row>
    <row r="4794" spans="1:1" x14ac:dyDescent="0.2">
      <c r="A4794" s="26"/>
    </row>
    <row r="4795" spans="1:1" x14ac:dyDescent="0.2">
      <c r="A4795" s="26"/>
    </row>
    <row r="4796" spans="1:1" x14ac:dyDescent="0.2">
      <c r="A4796" s="26"/>
    </row>
    <row r="4797" spans="1:1" x14ac:dyDescent="0.2">
      <c r="A4797" s="26"/>
    </row>
    <row r="4798" spans="1:1" x14ac:dyDescent="0.2">
      <c r="A4798" s="26"/>
    </row>
    <row r="4799" spans="1:1" x14ac:dyDescent="0.2">
      <c r="A4799" s="26"/>
    </row>
    <row r="4800" spans="1:1" x14ac:dyDescent="0.2">
      <c r="A4800" s="26"/>
    </row>
    <row r="4801" spans="1:1" x14ac:dyDescent="0.2">
      <c r="A4801" s="26"/>
    </row>
    <row r="4802" spans="1:1" x14ac:dyDescent="0.2">
      <c r="A4802" s="26"/>
    </row>
    <row r="4803" spans="1:1" x14ac:dyDescent="0.2">
      <c r="A4803" s="26"/>
    </row>
    <row r="4804" spans="1:1" x14ac:dyDescent="0.2">
      <c r="A4804" s="26"/>
    </row>
    <row r="4805" spans="1:1" x14ac:dyDescent="0.2">
      <c r="A4805" s="26"/>
    </row>
    <row r="4806" spans="1:1" x14ac:dyDescent="0.2">
      <c r="A4806" s="26"/>
    </row>
    <row r="4807" spans="1:1" x14ac:dyDescent="0.2">
      <c r="A4807" s="26"/>
    </row>
    <row r="4808" spans="1:1" x14ac:dyDescent="0.2">
      <c r="A4808" s="26"/>
    </row>
    <row r="4809" spans="1:1" x14ac:dyDescent="0.2">
      <c r="A4809" s="26"/>
    </row>
    <row r="4810" spans="1:1" x14ac:dyDescent="0.2">
      <c r="A4810" s="26"/>
    </row>
    <row r="4811" spans="1:1" x14ac:dyDescent="0.2">
      <c r="A4811" s="26"/>
    </row>
    <row r="4812" spans="1:1" x14ac:dyDescent="0.2">
      <c r="A4812" s="26"/>
    </row>
    <row r="4813" spans="1:1" x14ac:dyDescent="0.2">
      <c r="A4813" s="26"/>
    </row>
    <row r="4814" spans="1:1" x14ac:dyDescent="0.2">
      <c r="A4814" s="26"/>
    </row>
    <row r="4815" spans="1:1" x14ac:dyDescent="0.2">
      <c r="A4815" s="26"/>
    </row>
    <row r="4816" spans="1:1" x14ac:dyDescent="0.2">
      <c r="A4816" s="26"/>
    </row>
    <row r="4817" spans="1:1" x14ac:dyDescent="0.2">
      <c r="A4817" s="26"/>
    </row>
    <row r="4818" spans="1:1" x14ac:dyDescent="0.2">
      <c r="A4818" s="26"/>
    </row>
    <row r="4819" spans="1:1" x14ac:dyDescent="0.2">
      <c r="A4819" s="26"/>
    </row>
    <row r="4820" spans="1:1" x14ac:dyDescent="0.2">
      <c r="A4820" s="26"/>
    </row>
    <row r="4821" spans="1:1" x14ac:dyDescent="0.2">
      <c r="A4821" s="26"/>
    </row>
    <row r="4822" spans="1:1" x14ac:dyDescent="0.2">
      <c r="A4822" s="26"/>
    </row>
    <row r="4823" spans="1:1" x14ac:dyDescent="0.2">
      <c r="A4823" s="26"/>
    </row>
    <row r="4824" spans="1:1" x14ac:dyDescent="0.2">
      <c r="A4824" s="26"/>
    </row>
    <row r="4825" spans="1:1" x14ac:dyDescent="0.2">
      <c r="A4825" s="26"/>
    </row>
    <row r="4826" spans="1:1" x14ac:dyDescent="0.2">
      <c r="A4826" s="26"/>
    </row>
    <row r="4827" spans="1:1" x14ac:dyDescent="0.2">
      <c r="A4827" s="26"/>
    </row>
    <row r="4828" spans="1:1" x14ac:dyDescent="0.2">
      <c r="A4828" s="26"/>
    </row>
    <row r="4829" spans="1:1" x14ac:dyDescent="0.2">
      <c r="A4829" s="26"/>
    </row>
    <row r="4830" spans="1:1" x14ac:dyDescent="0.2">
      <c r="A4830" s="26"/>
    </row>
    <row r="4831" spans="1:1" x14ac:dyDescent="0.2">
      <c r="A4831" s="26"/>
    </row>
    <row r="4832" spans="1:1" x14ac:dyDescent="0.2">
      <c r="A4832" s="26"/>
    </row>
    <row r="4833" spans="1:1" x14ac:dyDescent="0.2">
      <c r="A4833" s="26"/>
    </row>
    <row r="4834" spans="1:1" x14ac:dyDescent="0.2">
      <c r="A4834" s="26"/>
    </row>
    <row r="4835" spans="1:1" x14ac:dyDescent="0.2">
      <c r="A4835" s="26"/>
    </row>
    <row r="4836" spans="1:1" x14ac:dyDescent="0.2">
      <c r="A4836" s="26"/>
    </row>
    <row r="4837" spans="1:1" x14ac:dyDescent="0.2">
      <c r="A4837" s="26"/>
    </row>
    <row r="4838" spans="1:1" x14ac:dyDescent="0.2">
      <c r="A4838" s="26"/>
    </row>
    <row r="4839" spans="1:1" x14ac:dyDescent="0.2">
      <c r="A4839" s="26"/>
    </row>
    <row r="4840" spans="1:1" x14ac:dyDescent="0.2">
      <c r="A4840" s="26"/>
    </row>
    <row r="4841" spans="1:1" x14ac:dyDescent="0.2">
      <c r="A4841" s="26"/>
    </row>
    <row r="4842" spans="1:1" x14ac:dyDescent="0.2">
      <c r="A4842" s="26"/>
    </row>
    <row r="4843" spans="1:1" x14ac:dyDescent="0.2">
      <c r="A4843" s="26"/>
    </row>
    <row r="4844" spans="1:1" x14ac:dyDescent="0.2">
      <c r="A4844" s="26"/>
    </row>
    <row r="4845" spans="1:1" x14ac:dyDescent="0.2">
      <c r="A4845" s="26"/>
    </row>
    <row r="4846" spans="1:1" x14ac:dyDescent="0.2">
      <c r="A4846" s="26"/>
    </row>
    <row r="4847" spans="1:1" x14ac:dyDescent="0.2">
      <c r="A4847" s="26"/>
    </row>
    <row r="4848" spans="1:1" x14ac:dyDescent="0.2">
      <c r="A4848" s="26"/>
    </row>
    <row r="4849" spans="1:1" x14ac:dyDescent="0.2">
      <c r="A4849" s="26"/>
    </row>
    <row r="4850" spans="1:1" x14ac:dyDescent="0.2">
      <c r="A4850" s="26"/>
    </row>
    <row r="4851" spans="1:1" x14ac:dyDescent="0.2">
      <c r="A4851" s="26"/>
    </row>
    <row r="4852" spans="1:1" x14ac:dyDescent="0.2">
      <c r="A4852" s="26"/>
    </row>
    <row r="4853" spans="1:1" x14ac:dyDescent="0.2">
      <c r="A4853" s="26"/>
    </row>
    <row r="4854" spans="1:1" x14ac:dyDescent="0.2">
      <c r="A4854" s="26"/>
    </row>
    <row r="4855" spans="1:1" x14ac:dyDescent="0.2">
      <c r="A4855" s="26"/>
    </row>
    <row r="4856" spans="1:1" x14ac:dyDescent="0.2">
      <c r="A4856" s="26"/>
    </row>
    <row r="4857" spans="1:1" x14ac:dyDescent="0.2">
      <c r="A4857" s="26"/>
    </row>
    <row r="4858" spans="1:1" x14ac:dyDescent="0.2">
      <c r="A4858" s="26"/>
    </row>
    <row r="4859" spans="1:1" x14ac:dyDescent="0.2">
      <c r="A4859" s="26"/>
    </row>
    <row r="4860" spans="1:1" x14ac:dyDescent="0.2">
      <c r="A4860" s="26"/>
    </row>
    <row r="4861" spans="1:1" x14ac:dyDescent="0.2">
      <c r="A4861" s="26"/>
    </row>
    <row r="4862" spans="1:1" x14ac:dyDescent="0.2">
      <c r="A4862" s="26"/>
    </row>
    <row r="4863" spans="1:1" x14ac:dyDescent="0.2">
      <c r="A4863" s="26"/>
    </row>
    <row r="4864" spans="1:1" x14ac:dyDescent="0.2">
      <c r="A4864" s="26"/>
    </row>
    <row r="4865" spans="1:1" x14ac:dyDescent="0.2">
      <c r="A4865" s="26"/>
    </row>
    <row r="4866" spans="1:1" x14ac:dyDescent="0.2">
      <c r="A4866" s="26"/>
    </row>
    <row r="4867" spans="1:1" x14ac:dyDescent="0.2">
      <c r="A4867" s="26"/>
    </row>
    <row r="4868" spans="1:1" x14ac:dyDescent="0.2">
      <c r="A4868" s="26"/>
    </row>
    <row r="4869" spans="1:1" x14ac:dyDescent="0.2">
      <c r="A4869" s="26"/>
    </row>
    <row r="4870" spans="1:1" x14ac:dyDescent="0.2">
      <c r="A4870" s="26"/>
    </row>
    <row r="4871" spans="1:1" x14ac:dyDescent="0.2">
      <c r="A4871" s="26"/>
    </row>
    <row r="4872" spans="1:1" x14ac:dyDescent="0.2">
      <c r="A4872" s="26"/>
    </row>
    <row r="4873" spans="1:1" x14ac:dyDescent="0.2">
      <c r="A4873" s="26"/>
    </row>
    <row r="4874" spans="1:1" x14ac:dyDescent="0.2">
      <c r="A4874" s="26"/>
    </row>
    <row r="4875" spans="1:1" x14ac:dyDescent="0.2">
      <c r="A4875" s="26"/>
    </row>
    <row r="4876" spans="1:1" x14ac:dyDescent="0.2">
      <c r="A4876" s="26"/>
    </row>
    <row r="4877" spans="1:1" x14ac:dyDescent="0.2">
      <c r="A4877" s="26"/>
    </row>
    <row r="4878" spans="1:1" x14ac:dyDescent="0.2">
      <c r="A4878" s="26"/>
    </row>
    <row r="4879" spans="1:1" x14ac:dyDescent="0.2">
      <c r="A4879" s="26"/>
    </row>
    <row r="4880" spans="1:1" x14ac:dyDescent="0.2">
      <c r="A4880" s="26"/>
    </row>
    <row r="4881" spans="1:1" x14ac:dyDescent="0.2">
      <c r="A4881" s="26"/>
    </row>
    <row r="4882" spans="1:1" x14ac:dyDescent="0.2">
      <c r="A4882" s="26"/>
    </row>
    <row r="4883" spans="1:1" x14ac:dyDescent="0.2">
      <c r="A4883" s="26"/>
    </row>
    <row r="4884" spans="1:1" x14ac:dyDescent="0.2">
      <c r="A4884" s="26"/>
    </row>
    <row r="4885" spans="1:1" x14ac:dyDescent="0.2">
      <c r="A4885" s="26"/>
    </row>
    <row r="4886" spans="1:1" x14ac:dyDescent="0.2">
      <c r="A4886" s="26"/>
    </row>
    <row r="4887" spans="1:1" x14ac:dyDescent="0.2">
      <c r="A4887" s="26"/>
    </row>
    <row r="4888" spans="1:1" x14ac:dyDescent="0.2">
      <c r="A4888" s="26"/>
    </row>
    <row r="4889" spans="1:1" x14ac:dyDescent="0.2">
      <c r="A4889" s="26"/>
    </row>
    <row r="4890" spans="1:1" x14ac:dyDescent="0.2">
      <c r="A4890" s="26"/>
    </row>
    <row r="4891" spans="1:1" x14ac:dyDescent="0.2">
      <c r="A4891" s="26"/>
    </row>
    <row r="4892" spans="1:1" x14ac:dyDescent="0.2">
      <c r="A4892" s="26"/>
    </row>
    <row r="4893" spans="1:1" x14ac:dyDescent="0.2">
      <c r="A4893" s="26"/>
    </row>
    <row r="4894" spans="1:1" x14ac:dyDescent="0.2">
      <c r="A4894" s="26"/>
    </row>
    <row r="4895" spans="1:1" x14ac:dyDescent="0.2">
      <c r="A4895" s="26"/>
    </row>
    <row r="4896" spans="1:1" x14ac:dyDescent="0.2">
      <c r="A4896" s="26"/>
    </row>
    <row r="4897" spans="1:1" x14ac:dyDescent="0.2">
      <c r="A4897" s="26"/>
    </row>
    <row r="4898" spans="1:1" x14ac:dyDescent="0.2">
      <c r="A4898" s="26"/>
    </row>
    <row r="4899" spans="1:1" x14ac:dyDescent="0.2">
      <c r="A4899" s="26"/>
    </row>
    <row r="4900" spans="1:1" x14ac:dyDescent="0.2">
      <c r="A4900" s="26"/>
    </row>
    <row r="4901" spans="1:1" x14ac:dyDescent="0.2">
      <c r="A4901" s="26"/>
    </row>
    <row r="4902" spans="1:1" x14ac:dyDescent="0.2">
      <c r="A4902" s="26"/>
    </row>
    <row r="4903" spans="1:1" x14ac:dyDescent="0.2">
      <c r="A4903" s="26"/>
    </row>
    <row r="4904" spans="1:1" x14ac:dyDescent="0.2">
      <c r="A4904" s="26"/>
    </row>
    <row r="4905" spans="1:1" x14ac:dyDescent="0.2">
      <c r="A4905" s="26"/>
    </row>
    <row r="4906" spans="1:1" x14ac:dyDescent="0.2">
      <c r="A4906" s="26"/>
    </row>
    <row r="4907" spans="1:1" x14ac:dyDescent="0.2">
      <c r="A4907" s="26"/>
    </row>
    <row r="4908" spans="1:1" x14ac:dyDescent="0.2">
      <c r="A4908" s="26"/>
    </row>
    <row r="4909" spans="1:1" x14ac:dyDescent="0.2">
      <c r="A4909" s="26"/>
    </row>
    <row r="4910" spans="1:1" x14ac:dyDescent="0.2">
      <c r="A4910" s="26"/>
    </row>
    <row r="4911" spans="1:1" x14ac:dyDescent="0.2">
      <c r="A4911" s="26"/>
    </row>
    <row r="4912" spans="1:1" x14ac:dyDescent="0.2">
      <c r="A4912" s="26"/>
    </row>
    <row r="4913" spans="1:1" x14ac:dyDescent="0.2">
      <c r="A4913" s="26"/>
    </row>
    <row r="4914" spans="1:1" x14ac:dyDescent="0.2">
      <c r="A4914" s="26"/>
    </row>
    <row r="4915" spans="1:1" x14ac:dyDescent="0.2">
      <c r="A4915" s="26"/>
    </row>
    <row r="4916" spans="1:1" x14ac:dyDescent="0.2">
      <c r="A4916" s="26"/>
    </row>
    <row r="4917" spans="1:1" x14ac:dyDescent="0.2">
      <c r="A4917" s="26"/>
    </row>
    <row r="4918" spans="1:1" x14ac:dyDescent="0.2">
      <c r="A4918" s="26"/>
    </row>
    <row r="4919" spans="1:1" x14ac:dyDescent="0.2">
      <c r="A4919" s="26"/>
    </row>
    <row r="4920" spans="1:1" x14ac:dyDescent="0.2">
      <c r="A4920" s="26"/>
    </row>
    <row r="4921" spans="1:1" x14ac:dyDescent="0.2">
      <c r="A4921" s="26"/>
    </row>
    <row r="4922" spans="1:1" x14ac:dyDescent="0.2">
      <c r="A4922" s="26"/>
    </row>
    <row r="4923" spans="1:1" x14ac:dyDescent="0.2">
      <c r="A4923" s="26"/>
    </row>
    <row r="4924" spans="1:1" x14ac:dyDescent="0.2">
      <c r="A4924" s="26"/>
    </row>
    <row r="4925" spans="1:1" x14ac:dyDescent="0.2">
      <c r="A4925" s="26"/>
    </row>
    <row r="4926" spans="1:1" x14ac:dyDescent="0.2">
      <c r="A4926" s="26"/>
    </row>
    <row r="4927" spans="1:1" x14ac:dyDescent="0.2">
      <c r="A4927" s="26"/>
    </row>
    <row r="4928" spans="1:1" x14ac:dyDescent="0.2">
      <c r="A4928" s="26"/>
    </row>
    <row r="4929" spans="1:1" x14ac:dyDescent="0.2">
      <c r="A4929" s="26"/>
    </row>
    <row r="4930" spans="1:1" x14ac:dyDescent="0.2">
      <c r="A4930" s="26"/>
    </row>
    <row r="4931" spans="1:1" x14ac:dyDescent="0.2">
      <c r="A4931" s="26"/>
    </row>
    <row r="4932" spans="1:1" x14ac:dyDescent="0.2">
      <c r="A4932" s="26"/>
    </row>
    <row r="4933" spans="1:1" x14ac:dyDescent="0.2">
      <c r="A4933" s="26"/>
    </row>
    <row r="4934" spans="1:1" x14ac:dyDescent="0.2">
      <c r="A4934" s="26"/>
    </row>
    <row r="4935" spans="1:1" x14ac:dyDescent="0.2">
      <c r="A4935" s="26"/>
    </row>
    <row r="4936" spans="1:1" x14ac:dyDescent="0.2">
      <c r="A4936" s="26"/>
    </row>
    <row r="4937" spans="1:1" x14ac:dyDescent="0.2">
      <c r="A4937" s="26"/>
    </row>
    <row r="4938" spans="1:1" x14ac:dyDescent="0.2">
      <c r="A4938" s="26"/>
    </row>
    <row r="4939" spans="1:1" x14ac:dyDescent="0.2">
      <c r="A4939" s="26"/>
    </row>
    <row r="4940" spans="1:1" x14ac:dyDescent="0.2">
      <c r="A4940" s="26"/>
    </row>
    <row r="4941" spans="1:1" x14ac:dyDescent="0.2">
      <c r="A4941" s="26"/>
    </row>
    <row r="4942" spans="1:1" x14ac:dyDescent="0.2">
      <c r="A4942" s="26"/>
    </row>
    <row r="4943" spans="1:1" x14ac:dyDescent="0.2">
      <c r="A4943" s="26"/>
    </row>
    <row r="4944" spans="1:1" x14ac:dyDescent="0.2">
      <c r="A4944" s="26"/>
    </row>
    <row r="4945" spans="1:1" x14ac:dyDescent="0.2">
      <c r="A4945" s="26"/>
    </row>
    <row r="4946" spans="1:1" x14ac:dyDescent="0.2">
      <c r="A4946" s="26"/>
    </row>
    <row r="4947" spans="1:1" x14ac:dyDescent="0.2">
      <c r="A4947" s="26"/>
    </row>
    <row r="4948" spans="1:1" x14ac:dyDescent="0.2">
      <c r="A4948" s="26"/>
    </row>
    <row r="4949" spans="1:1" x14ac:dyDescent="0.2">
      <c r="A4949" s="26"/>
    </row>
    <row r="4950" spans="1:1" x14ac:dyDescent="0.2">
      <c r="A4950" s="26"/>
    </row>
    <row r="4951" spans="1:1" x14ac:dyDescent="0.2">
      <c r="A4951" s="26"/>
    </row>
    <row r="4952" spans="1:1" x14ac:dyDescent="0.2">
      <c r="A4952" s="26"/>
    </row>
    <row r="4953" spans="1:1" x14ac:dyDescent="0.2">
      <c r="A4953" s="26"/>
    </row>
    <row r="4954" spans="1:1" x14ac:dyDescent="0.2">
      <c r="A4954" s="26"/>
    </row>
    <row r="4955" spans="1:1" x14ac:dyDescent="0.2">
      <c r="A4955" s="26"/>
    </row>
    <row r="4956" spans="1:1" x14ac:dyDescent="0.2">
      <c r="A4956" s="26"/>
    </row>
    <row r="4957" spans="1:1" x14ac:dyDescent="0.2">
      <c r="A4957" s="26"/>
    </row>
    <row r="4958" spans="1:1" x14ac:dyDescent="0.2">
      <c r="A4958" s="26"/>
    </row>
    <row r="4959" spans="1:1" x14ac:dyDescent="0.2">
      <c r="A4959" s="26"/>
    </row>
    <row r="4960" spans="1:1" x14ac:dyDescent="0.2">
      <c r="A4960" s="26"/>
    </row>
    <row r="4961" spans="1:1" x14ac:dyDescent="0.2">
      <c r="A4961" s="26"/>
    </row>
    <row r="4962" spans="1:1" x14ac:dyDescent="0.2">
      <c r="A4962" s="26"/>
    </row>
    <row r="4963" spans="1:1" x14ac:dyDescent="0.2">
      <c r="A4963" s="26"/>
    </row>
    <row r="4964" spans="1:1" x14ac:dyDescent="0.2">
      <c r="A4964" s="26"/>
    </row>
    <row r="4965" spans="1:1" x14ac:dyDescent="0.2">
      <c r="A4965" s="26"/>
    </row>
    <row r="4966" spans="1:1" x14ac:dyDescent="0.2">
      <c r="A4966" s="26"/>
    </row>
    <row r="4967" spans="1:1" x14ac:dyDescent="0.2">
      <c r="A4967" s="26"/>
    </row>
    <row r="4968" spans="1:1" x14ac:dyDescent="0.2">
      <c r="A4968" s="26"/>
    </row>
    <row r="4969" spans="1:1" x14ac:dyDescent="0.2">
      <c r="A4969" s="26"/>
    </row>
    <row r="4970" spans="1:1" x14ac:dyDescent="0.2">
      <c r="A4970" s="26"/>
    </row>
    <row r="4971" spans="1:1" x14ac:dyDescent="0.2">
      <c r="A4971" s="26"/>
    </row>
    <row r="4972" spans="1:1" x14ac:dyDescent="0.2">
      <c r="A4972" s="26"/>
    </row>
    <row r="4973" spans="1:1" x14ac:dyDescent="0.2">
      <c r="A4973" s="26"/>
    </row>
    <row r="4974" spans="1:1" x14ac:dyDescent="0.2">
      <c r="A4974" s="26"/>
    </row>
    <row r="4975" spans="1:1" x14ac:dyDescent="0.2">
      <c r="A4975" s="26"/>
    </row>
    <row r="4976" spans="1:1" x14ac:dyDescent="0.2">
      <c r="A4976" s="26"/>
    </row>
    <row r="4977" spans="1:1" x14ac:dyDescent="0.2">
      <c r="A4977" s="26"/>
    </row>
    <row r="4978" spans="1:1" x14ac:dyDescent="0.2">
      <c r="A4978" s="26"/>
    </row>
    <row r="4979" spans="1:1" x14ac:dyDescent="0.2">
      <c r="A4979" s="26"/>
    </row>
    <row r="4980" spans="1:1" x14ac:dyDescent="0.2">
      <c r="A4980" s="26"/>
    </row>
    <row r="4981" spans="1:1" x14ac:dyDescent="0.2">
      <c r="A4981" s="26"/>
    </row>
    <row r="4982" spans="1:1" x14ac:dyDescent="0.2">
      <c r="A4982" s="26"/>
    </row>
    <row r="4983" spans="1:1" x14ac:dyDescent="0.2">
      <c r="A4983" s="26"/>
    </row>
    <row r="4984" spans="1:1" x14ac:dyDescent="0.2">
      <c r="A4984" s="26"/>
    </row>
    <row r="4985" spans="1:1" x14ac:dyDescent="0.2">
      <c r="A4985" s="26"/>
    </row>
    <row r="4986" spans="1:1" x14ac:dyDescent="0.2">
      <c r="A4986" s="26"/>
    </row>
    <row r="4987" spans="1:1" x14ac:dyDescent="0.2">
      <c r="A4987" s="26"/>
    </row>
    <row r="4988" spans="1:1" x14ac:dyDescent="0.2">
      <c r="A4988" s="26"/>
    </row>
    <row r="4989" spans="1:1" x14ac:dyDescent="0.2">
      <c r="A4989" s="26"/>
    </row>
    <row r="4990" spans="1:1" x14ac:dyDescent="0.2">
      <c r="A4990" s="26"/>
    </row>
    <row r="4991" spans="1:1" x14ac:dyDescent="0.2">
      <c r="A4991" s="26"/>
    </row>
    <row r="4992" spans="1:1" x14ac:dyDescent="0.2">
      <c r="A4992" s="26"/>
    </row>
    <row r="4993" spans="1:1" x14ac:dyDescent="0.2">
      <c r="A4993" s="26"/>
    </row>
    <row r="4994" spans="1:1" x14ac:dyDescent="0.2">
      <c r="A4994" s="26"/>
    </row>
    <row r="4995" spans="1:1" x14ac:dyDescent="0.2">
      <c r="A4995" s="26"/>
    </row>
    <row r="4996" spans="1:1" x14ac:dyDescent="0.2">
      <c r="A4996" s="26"/>
    </row>
    <row r="4997" spans="1:1" x14ac:dyDescent="0.2">
      <c r="A4997" s="26"/>
    </row>
    <row r="4998" spans="1:1" x14ac:dyDescent="0.2">
      <c r="A4998" s="26"/>
    </row>
    <row r="4999" spans="1:1" x14ac:dyDescent="0.2">
      <c r="A4999" s="26"/>
    </row>
    <row r="5000" spans="1:1" x14ac:dyDescent="0.2">
      <c r="A5000" s="26"/>
    </row>
    <row r="5001" spans="1:1" x14ac:dyDescent="0.2">
      <c r="A5001" s="26"/>
    </row>
    <row r="5002" spans="1:1" x14ac:dyDescent="0.2">
      <c r="A5002" s="26"/>
    </row>
    <row r="5003" spans="1:1" x14ac:dyDescent="0.2">
      <c r="A5003" s="26"/>
    </row>
    <row r="5004" spans="1:1" x14ac:dyDescent="0.2">
      <c r="A5004" s="26"/>
    </row>
    <row r="5005" spans="1:1" x14ac:dyDescent="0.2">
      <c r="A5005" s="26"/>
    </row>
    <row r="5006" spans="1:1" x14ac:dyDescent="0.2">
      <c r="A5006" s="26"/>
    </row>
    <row r="5007" spans="1:1" x14ac:dyDescent="0.2">
      <c r="A5007" s="26"/>
    </row>
    <row r="5008" spans="1:1" x14ac:dyDescent="0.2">
      <c r="A5008" s="26"/>
    </row>
    <row r="5009" spans="1:1" x14ac:dyDescent="0.2">
      <c r="A5009" s="26"/>
    </row>
    <row r="5010" spans="1:1" x14ac:dyDescent="0.2">
      <c r="A5010" s="26"/>
    </row>
    <row r="5011" spans="1:1" x14ac:dyDescent="0.2">
      <c r="A5011" s="26"/>
    </row>
    <row r="5012" spans="1:1" x14ac:dyDescent="0.2">
      <c r="A5012" s="26"/>
    </row>
    <row r="5013" spans="1:1" x14ac:dyDescent="0.2">
      <c r="A5013" s="26"/>
    </row>
    <row r="5014" spans="1:1" x14ac:dyDescent="0.2">
      <c r="A5014" s="26"/>
    </row>
    <row r="5015" spans="1:1" x14ac:dyDescent="0.2">
      <c r="A5015" s="26"/>
    </row>
    <row r="5016" spans="1:1" x14ac:dyDescent="0.2">
      <c r="A5016" s="26"/>
    </row>
    <row r="5017" spans="1:1" x14ac:dyDescent="0.2">
      <c r="A5017" s="26"/>
    </row>
    <row r="5018" spans="1:1" x14ac:dyDescent="0.2">
      <c r="A5018" s="26"/>
    </row>
    <row r="5019" spans="1:1" x14ac:dyDescent="0.2">
      <c r="A5019" s="26"/>
    </row>
    <row r="5020" spans="1:1" x14ac:dyDescent="0.2">
      <c r="A5020" s="26"/>
    </row>
    <row r="5021" spans="1:1" x14ac:dyDescent="0.2">
      <c r="A5021" s="26"/>
    </row>
    <row r="5022" spans="1:1" x14ac:dyDescent="0.2">
      <c r="A5022" s="26"/>
    </row>
    <row r="5023" spans="1:1" x14ac:dyDescent="0.2">
      <c r="A5023" s="26"/>
    </row>
    <row r="5024" spans="1:1" x14ac:dyDescent="0.2">
      <c r="A5024" s="26"/>
    </row>
    <row r="5025" spans="1:1" x14ac:dyDescent="0.2">
      <c r="A5025" s="26"/>
    </row>
    <row r="5026" spans="1:1" x14ac:dyDescent="0.2">
      <c r="A5026" s="26"/>
    </row>
    <row r="5027" spans="1:1" x14ac:dyDescent="0.2">
      <c r="A5027" s="26"/>
    </row>
    <row r="5028" spans="1:1" x14ac:dyDescent="0.2">
      <c r="A5028" s="26"/>
    </row>
    <row r="5029" spans="1:1" x14ac:dyDescent="0.2">
      <c r="A5029" s="26"/>
    </row>
    <row r="5030" spans="1:1" x14ac:dyDescent="0.2">
      <c r="A5030" s="26"/>
    </row>
    <row r="5031" spans="1:1" x14ac:dyDescent="0.2">
      <c r="A5031" s="26"/>
    </row>
    <row r="5032" spans="1:1" x14ac:dyDescent="0.2">
      <c r="A5032" s="26"/>
    </row>
    <row r="5033" spans="1:1" x14ac:dyDescent="0.2">
      <c r="A5033" s="26"/>
    </row>
    <row r="5034" spans="1:1" x14ac:dyDescent="0.2">
      <c r="A5034" s="26"/>
    </row>
    <row r="5035" spans="1:1" x14ac:dyDescent="0.2">
      <c r="A5035" s="26"/>
    </row>
    <row r="5036" spans="1:1" x14ac:dyDescent="0.2">
      <c r="A5036" s="26"/>
    </row>
    <row r="5037" spans="1:1" x14ac:dyDescent="0.2">
      <c r="A5037" s="26"/>
    </row>
    <row r="5038" spans="1:1" x14ac:dyDescent="0.2">
      <c r="A5038" s="26"/>
    </row>
    <row r="5039" spans="1:1" x14ac:dyDescent="0.2">
      <c r="A5039" s="26"/>
    </row>
    <row r="5040" spans="1:1" x14ac:dyDescent="0.2">
      <c r="A5040" s="26"/>
    </row>
    <row r="5041" spans="1:1" x14ac:dyDescent="0.2">
      <c r="A5041" s="26"/>
    </row>
    <row r="5042" spans="1:1" x14ac:dyDescent="0.2">
      <c r="A5042" s="26"/>
    </row>
    <row r="5043" spans="1:1" x14ac:dyDescent="0.2">
      <c r="A5043" s="26"/>
    </row>
    <row r="5044" spans="1:1" x14ac:dyDescent="0.2">
      <c r="A5044" s="26"/>
    </row>
    <row r="5045" spans="1:1" x14ac:dyDescent="0.2">
      <c r="A5045" s="26"/>
    </row>
    <row r="5046" spans="1:1" x14ac:dyDescent="0.2">
      <c r="A5046" s="26"/>
    </row>
    <row r="5047" spans="1:1" x14ac:dyDescent="0.2">
      <c r="A5047" s="26"/>
    </row>
    <row r="5048" spans="1:1" x14ac:dyDescent="0.2">
      <c r="A5048" s="26"/>
    </row>
    <row r="5049" spans="1:1" x14ac:dyDescent="0.2">
      <c r="A5049" s="26"/>
    </row>
    <row r="5050" spans="1:1" x14ac:dyDescent="0.2">
      <c r="A5050" s="26"/>
    </row>
    <row r="5051" spans="1:1" x14ac:dyDescent="0.2">
      <c r="A5051" s="26"/>
    </row>
    <row r="5052" spans="1:1" x14ac:dyDescent="0.2">
      <c r="A5052" s="26"/>
    </row>
    <row r="5053" spans="1:1" x14ac:dyDescent="0.2">
      <c r="A5053" s="26"/>
    </row>
    <row r="5054" spans="1:1" x14ac:dyDescent="0.2">
      <c r="A5054" s="26"/>
    </row>
    <row r="5055" spans="1:1" x14ac:dyDescent="0.2">
      <c r="A5055" s="26"/>
    </row>
    <row r="5056" spans="1:1" x14ac:dyDescent="0.2">
      <c r="A5056" s="26"/>
    </row>
    <row r="5057" spans="1:1" x14ac:dyDescent="0.2">
      <c r="A5057" s="26"/>
    </row>
    <row r="5058" spans="1:1" x14ac:dyDescent="0.2">
      <c r="A5058" s="26"/>
    </row>
    <row r="5059" spans="1:1" x14ac:dyDescent="0.2">
      <c r="A5059" s="26"/>
    </row>
    <row r="5060" spans="1:1" x14ac:dyDescent="0.2">
      <c r="A5060" s="26"/>
    </row>
    <row r="5061" spans="1:1" x14ac:dyDescent="0.2">
      <c r="A5061" s="26"/>
    </row>
    <row r="5062" spans="1:1" x14ac:dyDescent="0.2">
      <c r="A5062" s="26"/>
    </row>
    <row r="5063" spans="1:1" x14ac:dyDescent="0.2">
      <c r="A5063" s="26"/>
    </row>
    <row r="5064" spans="1:1" x14ac:dyDescent="0.2">
      <c r="A5064" s="26"/>
    </row>
    <row r="5065" spans="1:1" x14ac:dyDescent="0.2">
      <c r="A5065" s="26"/>
    </row>
    <row r="5066" spans="1:1" x14ac:dyDescent="0.2">
      <c r="A5066" s="26"/>
    </row>
    <row r="5067" spans="1:1" x14ac:dyDescent="0.2">
      <c r="A5067" s="26"/>
    </row>
    <row r="5068" spans="1:1" x14ac:dyDescent="0.2">
      <c r="A5068" s="26"/>
    </row>
    <row r="5069" spans="1:1" x14ac:dyDescent="0.2">
      <c r="A5069" s="26"/>
    </row>
    <row r="5070" spans="1:1" x14ac:dyDescent="0.2">
      <c r="A5070" s="26"/>
    </row>
    <row r="5071" spans="1:1" x14ac:dyDescent="0.2">
      <c r="A5071" s="26"/>
    </row>
    <row r="5072" spans="1:1" x14ac:dyDescent="0.2">
      <c r="A5072" s="26"/>
    </row>
    <row r="5073" spans="1:1" x14ac:dyDescent="0.2">
      <c r="A5073" s="26"/>
    </row>
    <row r="5074" spans="1:1" x14ac:dyDescent="0.2">
      <c r="A5074" s="26"/>
    </row>
    <row r="5075" spans="1:1" x14ac:dyDescent="0.2">
      <c r="A5075" s="26"/>
    </row>
    <row r="5076" spans="1:1" x14ac:dyDescent="0.2">
      <c r="A5076" s="26"/>
    </row>
    <row r="5077" spans="1:1" x14ac:dyDescent="0.2">
      <c r="A5077" s="26"/>
    </row>
    <row r="5078" spans="1:1" x14ac:dyDescent="0.2">
      <c r="A5078" s="26"/>
    </row>
    <row r="5079" spans="1:1" x14ac:dyDescent="0.2">
      <c r="A5079" s="26"/>
    </row>
    <row r="5080" spans="1:1" x14ac:dyDescent="0.2">
      <c r="A5080" s="26"/>
    </row>
    <row r="5081" spans="1:1" x14ac:dyDescent="0.2">
      <c r="A5081" s="26"/>
    </row>
    <row r="5082" spans="1:1" x14ac:dyDescent="0.2">
      <c r="A5082" s="26"/>
    </row>
    <row r="5083" spans="1:1" x14ac:dyDescent="0.2">
      <c r="A5083" s="26"/>
    </row>
    <row r="5084" spans="1:1" x14ac:dyDescent="0.2">
      <c r="A5084" s="26"/>
    </row>
    <row r="5085" spans="1:1" x14ac:dyDescent="0.2">
      <c r="A5085" s="26"/>
    </row>
    <row r="5086" spans="1:1" x14ac:dyDescent="0.2">
      <c r="A5086" s="26"/>
    </row>
    <row r="5087" spans="1:1" x14ac:dyDescent="0.2">
      <c r="A5087" s="26"/>
    </row>
    <row r="5088" spans="1:1" x14ac:dyDescent="0.2">
      <c r="A5088" s="26"/>
    </row>
    <row r="5089" spans="1:1" x14ac:dyDescent="0.2">
      <c r="A5089" s="26"/>
    </row>
    <row r="5090" spans="1:1" x14ac:dyDescent="0.2">
      <c r="A5090" s="26"/>
    </row>
    <row r="5091" spans="1:1" x14ac:dyDescent="0.2">
      <c r="A5091" s="26"/>
    </row>
    <row r="5092" spans="1:1" x14ac:dyDescent="0.2">
      <c r="A5092" s="26"/>
    </row>
    <row r="5093" spans="1:1" x14ac:dyDescent="0.2">
      <c r="A5093" s="26"/>
    </row>
    <row r="5094" spans="1:1" x14ac:dyDescent="0.2">
      <c r="A5094" s="26"/>
    </row>
    <row r="5095" spans="1:1" x14ac:dyDescent="0.2">
      <c r="A5095" s="26"/>
    </row>
    <row r="5096" spans="1:1" x14ac:dyDescent="0.2">
      <c r="A5096" s="26"/>
    </row>
    <row r="5097" spans="1:1" x14ac:dyDescent="0.2">
      <c r="A5097" s="26"/>
    </row>
    <row r="5098" spans="1:1" x14ac:dyDescent="0.2">
      <c r="A5098" s="26"/>
    </row>
    <row r="5099" spans="1:1" x14ac:dyDescent="0.2">
      <c r="A5099" s="26"/>
    </row>
    <row r="5100" spans="1:1" x14ac:dyDescent="0.2">
      <c r="A5100" s="26"/>
    </row>
    <row r="5101" spans="1:1" x14ac:dyDescent="0.2">
      <c r="A5101" s="26"/>
    </row>
    <row r="5102" spans="1:1" x14ac:dyDescent="0.2">
      <c r="A5102" s="26"/>
    </row>
    <row r="5103" spans="1:1" x14ac:dyDescent="0.2">
      <c r="A5103" s="26"/>
    </row>
    <row r="5104" spans="1:1" x14ac:dyDescent="0.2">
      <c r="A5104" s="26"/>
    </row>
    <row r="5105" spans="1:1" x14ac:dyDescent="0.2">
      <c r="A5105" s="26"/>
    </row>
    <row r="5106" spans="1:1" x14ac:dyDescent="0.2">
      <c r="A5106" s="26"/>
    </row>
    <row r="5107" spans="1:1" x14ac:dyDescent="0.2">
      <c r="A5107" s="26"/>
    </row>
    <row r="5108" spans="1:1" x14ac:dyDescent="0.2">
      <c r="A5108" s="26"/>
    </row>
    <row r="5109" spans="1:1" x14ac:dyDescent="0.2">
      <c r="A5109" s="26"/>
    </row>
    <row r="5110" spans="1:1" x14ac:dyDescent="0.2">
      <c r="A5110" s="26"/>
    </row>
    <row r="5111" spans="1:1" x14ac:dyDescent="0.2">
      <c r="A5111" s="26"/>
    </row>
    <row r="5112" spans="1:1" x14ac:dyDescent="0.2">
      <c r="A5112" s="26"/>
    </row>
    <row r="5113" spans="1:1" x14ac:dyDescent="0.2">
      <c r="A5113" s="26"/>
    </row>
    <row r="5114" spans="1:1" x14ac:dyDescent="0.2">
      <c r="A5114" s="26"/>
    </row>
    <row r="5115" spans="1:1" x14ac:dyDescent="0.2">
      <c r="A5115" s="26"/>
    </row>
    <row r="5116" spans="1:1" x14ac:dyDescent="0.2">
      <c r="A5116" s="26"/>
    </row>
    <row r="5117" spans="1:1" x14ac:dyDescent="0.2">
      <c r="A5117" s="26"/>
    </row>
    <row r="5118" spans="1:1" x14ac:dyDescent="0.2">
      <c r="A5118" s="26"/>
    </row>
    <row r="5119" spans="1:1" x14ac:dyDescent="0.2">
      <c r="A5119" s="26"/>
    </row>
    <row r="5120" spans="1:1" x14ac:dyDescent="0.2">
      <c r="A5120" s="26"/>
    </row>
    <row r="5121" spans="1:1" x14ac:dyDescent="0.2">
      <c r="A5121" s="26"/>
    </row>
    <row r="5122" spans="1:1" x14ac:dyDescent="0.2">
      <c r="A5122" s="26"/>
    </row>
    <row r="5123" spans="1:1" x14ac:dyDescent="0.2">
      <c r="A5123" s="26"/>
    </row>
    <row r="5124" spans="1:1" x14ac:dyDescent="0.2">
      <c r="A5124" s="26"/>
    </row>
    <row r="5125" spans="1:1" x14ac:dyDescent="0.2">
      <c r="A5125" s="26"/>
    </row>
    <row r="5126" spans="1:1" x14ac:dyDescent="0.2">
      <c r="A5126" s="26"/>
    </row>
    <row r="5127" spans="1:1" x14ac:dyDescent="0.2">
      <c r="A5127" s="26"/>
    </row>
    <row r="5128" spans="1:1" x14ac:dyDescent="0.2">
      <c r="A5128" s="26"/>
    </row>
    <row r="5129" spans="1:1" x14ac:dyDescent="0.2">
      <c r="A5129" s="26"/>
    </row>
    <row r="5130" spans="1:1" x14ac:dyDescent="0.2">
      <c r="A5130" s="26"/>
    </row>
    <row r="5131" spans="1:1" x14ac:dyDescent="0.2">
      <c r="A5131" s="26"/>
    </row>
    <row r="5132" spans="1:1" x14ac:dyDescent="0.2">
      <c r="A5132" s="26"/>
    </row>
    <row r="5133" spans="1:1" x14ac:dyDescent="0.2">
      <c r="A5133" s="26"/>
    </row>
    <row r="5134" spans="1:1" x14ac:dyDescent="0.2">
      <c r="A5134" s="26"/>
    </row>
    <row r="5135" spans="1:1" x14ac:dyDescent="0.2">
      <c r="A5135" s="26"/>
    </row>
    <row r="5136" spans="1:1" x14ac:dyDescent="0.2">
      <c r="A5136" s="26"/>
    </row>
    <row r="5137" spans="1:1" x14ac:dyDescent="0.2">
      <c r="A5137" s="26"/>
    </row>
    <row r="5138" spans="1:1" x14ac:dyDescent="0.2">
      <c r="A5138" s="26"/>
    </row>
    <row r="5139" spans="1:1" x14ac:dyDescent="0.2">
      <c r="A5139" s="26"/>
    </row>
    <row r="5140" spans="1:1" x14ac:dyDescent="0.2">
      <c r="A5140" s="26"/>
    </row>
    <row r="5141" spans="1:1" x14ac:dyDescent="0.2">
      <c r="A5141" s="26"/>
    </row>
    <row r="5142" spans="1:1" x14ac:dyDescent="0.2">
      <c r="A5142" s="26"/>
    </row>
    <row r="5143" spans="1:1" x14ac:dyDescent="0.2">
      <c r="A5143" s="26"/>
    </row>
    <row r="5144" spans="1:1" x14ac:dyDescent="0.2">
      <c r="A5144" s="26"/>
    </row>
    <row r="5145" spans="1:1" x14ac:dyDescent="0.2">
      <c r="A5145" s="26"/>
    </row>
    <row r="5146" spans="1:1" x14ac:dyDescent="0.2">
      <c r="A5146" s="26"/>
    </row>
    <row r="5147" spans="1:1" x14ac:dyDescent="0.2">
      <c r="A5147" s="26"/>
    </row>
    <row r="5148" spans="1:1" x14ac:dyDescent="0.2">
      <c r="A5148" s="26"/>
    </row>
    <row r="5149" spans="1:1" x14ac:dyDescent="0.2">
      <c r="A5149" s="26"/>
    </row>
    <row r="5150" spans="1:1" x14ac:dyDescent="0.2">
      <c r="A5150" s="26"/>
    </row>
    <row r="5151" spans="1:1" x14ac:dyDescent="0.2">
      <c r="A5151" s="26"/>
    </row>
    <row r="5152" spans="1:1" x14ac:dyDescent="0.2">
      <c r="A5152" s="26"/>
    </row>
    <row r="5153" spans="1:1" x14ac:dyDescent="0.2">
      <c r="A5153" s="26"/>
    </row>
    <row r="5154" spans="1:1" x14ac:dyDescent="0.2">
      <c r="A5154" s="26"/>
    </row>
    <row r="5155" spans="1:1" x14ac:dyDescent="0.2">
      <c r="A5155" s="26"/>
    </row>
    <row r="5156" spans="1:1" x14ac:dyDescent="0.2">
      <c r="A5156" s="26"/>
    </row>
    <row r="5157" spans="1:1" x14ac:dyDescent="0.2">
      <c r="A5157" s="26"/>
    </row>
    <row r="5158" spans="1:1" x14ac:dyDescent="0.2">
      <c r="A5158" s="26"/>
    </row>
    <row r="5159" spans="1:1" x14ac:dyDescent="0.2">
      <c r="A5159" s="26"/>
    </row>
    <row r="5160" spans="1:1" x14ac:dyDescent="0.2">
      <c r="A5160" s="26"/>
    </row>
    <row r="5161" spans="1:1" x14ac:dyDescent="0.2">
      <c r="A5161" s="26"/>
    </row>
    <row r="5162" spans="1:1" x14ac:dyDescent="0.2">
      <c r="A5162" s="26"/>
    </row>
    <row r="5163" spans="1:1" x14ac:dyDescent="0.2">
      <c r="A5163" s="26"/>
    </row>
    <row r="5164" spans="1:1" x14ac:dyDescent="0.2">
      <c r="A5164" s="26"/>
    </row>
    <row r="5165" spans="1:1" x14ac:dyDescent="0.2">
      <c r="A5165" s="26"/>
    </row>
    <row r="5166" spans="1:1" x14ac:dyDescent="0.2">
      <c r="A5166" s="26"/>
    </row>
    <row r="5167" spans="1:1" x14ac:dyDescent="0.2">
      <c r="A5167" s="26"/>
    </row>
    <row r="5168" spans="1:1" x14ac:dyDescent="0.2">
      <c r="A5168" s="26"/>
    </row>
    <row r="5169" spans="1:1" x14ac:dyDescent="0.2">
      <c r="A5169" s="26"/>
    </row>
    <row r="5170" spans="1:1" x14ac:dyDescent="0.2">
      <c r="A5170" s="26"/>
    </row>
    <row r="5171" spans="1:1" x14ac:dyDescent="0.2">
      <c r="A5171" s="26"/>
    </row>
    <row r="5172" spans="1:1" x14ac:dyDescent="0.2">
      <c r="A5172" s="26"/>
    </row>
    <row r="5173" spans="1:1" x14ac:dyDescent="0.2">
      <c r="A5173" s="26"/>
    </row>
    <row r="5174" spans="1:1" x14ac:dyDescent="0.2">
      <c r="A5174" s="26"/>
    </row>
    <row r="5175" spans="1:1" x14ac:dyDescent="0.2">
      <c r="A5175" s="26"/>
    </row>
    <row r="5176" spans="1:1" x14ac:dyDescent="0.2">
      <c r="A5176" s="26"/>
    </row>
    <row r="5177" spans="1:1" x14ac:dyDescent="0.2">
      <c r="A5177" s="26"/>
    </row>
    <row r="5178" spans="1:1" x14ac:dyDescent="0.2">
      <c r="A5178" s="26"/>
    </row>
    <row r="5179" spans="1:1" x14ac:dyDescent="0.2">
      <c r="A5179" s="26"/>
    </row>
    <row r="5180" spans="1:1" x14ac:dyDescent="0.2">
      <c r="A5180" s="26"/>
    </row>
    <row r="5181" spans="1:1" x14ac:dyDescent="0.2">
      <c r="A5181" s="26"/>
    </row>
    <row r="5182" spans="1:1" x14ac:dyDescent="0.2">
      <c r="A5182" s="26"/>
    </row>
    <row r="5183" spans="1:1" x14ac:dyDescent="0.2">
      <c r="A5183" s="26"/>
    </row>
    <row r="5184" spans="1:1" x14ac:dyDescent="0.2">
      <c r="A5184" s="26"/>
    </row>
    <row r="5185" spans="1:1" x14ac:dyDescent="0.2">
      <c r="A5185" s="26"/>
    </row>
    <row r="5186" spans="1:1" x14ac:dyDescent="0.2">
      <c r="A5186" s="26"/>
    </row>
    <row r="5187" spans="1:1" x14ac:dyDescent="0.2">
      <c r="A5187" s="26"/>
    </row>
    <row r="5188" spans="1:1" x14ac:dyDescent="0.2">
      <c r="A5188" s="26"/>
    </row>
    <row r="5189" spans="1:1" x14ac:dyDescent="0.2">
      <c r="A5189" s="26"/>
    </row>
    <row r="5190" spans="1:1" x14ac:dyDescent="0.2">
      <c r="A5190" s="26"/>
    </row>
    <row r="5191" spans="1:1" x14ac:dyDescent="0.2">
      <c r="A5191" s="26"/>
    </row>
    <row r="5192" spans="1:1" x14ac:dyDescent="0.2">
      <c r="A5192" s="26"/>
    </row>
    <row r="5193" spans="1:1" x14ac:dyDescent="0.2">
      <c r="A5193" s="26"/>
    </row>
    <row r="5194" spans="1:1" x14ac:dyDescent="0.2">
      <c r="A5194" s="26"/>
    </row>
    <row r="5195" spans="1:1" x14ac:dyDescent="0.2">
      <c r="A5195" s="26"/>
    </row>
    <row r="5196" spans="1:1" x14ac:dyDescent="0.2">
      <c r="A5196" s="26"/>
    </row>
    <row r="5197" spans="1:1" x14ac:dyDescent="0.2">
      <c r="A5197" s="26"/>
    </row>
    <row r="5198" spans="1:1" x14ac:dyDescent="0.2">
      <c r="A5198" s="26"/>
    </row>
    <row r="5199" spans="1:1" x14ac:dyDescent="0.2">
      <c r="A5199" s="26"/>
    </row>
    <row r="5200" spans="1:1" x14ac:dyDescent="0.2">
      <c r="A5200" s="26"/>
    </row>
    <row r="5201" spans="1:1" x14ac:dyDescent="0.2">
      <c r="A5201" s="26"/>
    </row>
    <row r="5202" spans="1:1" x14ac:dyDescent="0.2">
      <c r="A5202" s="26"/>
    </row>
    <row r="5203" spans="1:1" x14ac:dyDescent="0.2">
      <c r="A5203" s="26"/>
    </row>
    <row r="5204" spans="1:1" x14ac:dyDescent="0.2">
      <c r="A5204" s="26"/>
    </row>
    <row r="5205" spans="1:1" x14ac:dyDescent="0.2">
      <c r="A5205" s="26"/>
    </row>
    <row r="5206" spans="1:1" x14ac:dyDescent="0.2">
      <c r="A5206" s="26"/>
    </row>
    <row r="5207" spans="1:1" x14ac:dyDescent="0.2">
      <c r="A5207" s="26"/>
    </row>
    <row r="5208" spans="1:1" x14ac:dyDescent="0.2">
      <c r="A5208" s="26"/>
    </row>
    <row r="5209" spans="1:1" x14ac:dyDescent="0.2">
      <c r="A5209" s="26"/>
    </row>
    <row r="5210" spans="1:1" x14ac:dyDescent="0.2">
      <c r="A5210" s="26"/>
    </row>
    <row r="5211" spans="1:1" x14ac:dyDescent="0.2">
      <c r="A5211" s="26"/>
    </row>
    <row r="5212" spans="1:1" x14ac:dyDescent="0.2">
      <c r="A5212" s="26"/>
    </row>
    <row r="5213" spans="1:1" x14ac:dyDescent="0.2">
      <c r="A5213" s="26"/>
    </row>
    <row r="5214" spans="1:1" x14ac:dyDescent="0.2">
      <c r="A5214" s="26"/>
    </row>
    <row r="5215" spans="1:1" x14ac:dyDescent="0.2">
      <c r="A5215" s="26"/>
    </row>
    <row r="5216" spans="1:1" x14ac:dyDescent="0.2">
      <c r="A5216" s="26"/>
    </row>
    <row r="5217" spans="1:1" x14ac:dyDescent="0.2">
      <c r="A5217" s="26"/>
    </row>
    <row r="5218" spans="1:1" x14ac:dyDescent="0.2">
      <c r="A5218" s="26"/>
    </row>
    <row r="5219" spans="1:1" x14ac:dyDescent="0.2">
      <c r="A5219" s="26"/>
    </row>
    <row r="5220" spans="1:1" x14ac:dyDescent="0.2">
      <c r="A5220" s="26"/>
    </row>
    <row r="5221" spans="1:1" x14ac:dyDescent="0.2">
      <c r="A5221" s="26"/>
    </row>
    <row r="5222" spans="1:1" x14ac:dyDescent="0.2">
      <c r="A5222" s="26"/>
    </row>
    <row r="5223" spans="1:1" x14ac:dyDescent="0.2">
      <c r="A5223" s="26"/>
    </row>
    <row r="5224" spans="1:1" x14ac:dyDescent="0.2">
      <c r="A5224" s="26"/>
    </row>
    <row r="5225" spans="1:1" x14ac:dyDescent="0.2">
      <c r="A5225" s="26"/>
    </row>
    <row r="5226" spans="1:1" x14ac:dyDescent="0.2">
      <c r="A5226" s="26"/>
    </row>
    <row r="5227" spans="1:1" x14ac:dyDescent="0.2">
      <c r="A5227" s="26"/>
    </row>
    <row r="5228" spans="1:1" x14ac:dyDescent="0.2">
      <c r="A5228" s="26"/>
    </row>
    <row r="5229" spans="1:1" x14ac:dyDescent="0.2">
      <c r="A5229" s="26"/>
    </row>
    <row r="5230" spans="1:1" x14ac:dyDescent="0.2">
      <c r="A5230" s="26"/>
    </row>
    <row r="5231" spans="1:1" x14ac:dyDescent="0.2">
      <c r="A5231" s="26"/>
    </row>
    <row r="5232" spans="1:1" x14ac:dyDescent="0.2">
      <c r="A5232" s="26"/>
    </row>
    <row r="5233" spans="1:1" x14ac:dyDescent="0.2">
      <c r="A5233" s="26"/>
    </row>
    <row r="5234" spans="1:1" x14ac:dyDescent="0.2">
      <c r="A5234" s="26"/>
    </row>
    <row r="5235" spans="1:1" x14ac:dyDescent="0.2">
      <c r="A5235" s="26"/>
    </row>
    <row r="5236" spans="1:1" x14ac:dyDescent="0.2">
      <c r="A5236" s="26"/>
    </row>
    <row r="5237" spans="1:1" x14ac:dyDescent="0.2">
      <c r="A5237" s="26"/>
    </row>
    <row r="5238" spans="1:1" x14ac:dyDescent="0.2">
      <c r="A5238" s="26"/>
    </row>
    <row r="5239" spans="1:1" x14ac:dyDescent="0.2">
      <c r="A5239" s="26"/>
    </row>
    <row r="5240" spans="1:1" x14ac:dyDescent="0.2">
      <c r="A5240" s="26"/>
    </row>
    <row r="5241" spans="1:1" x14ac:dyDescent="0.2">
      <c r="A5241" s="26"/>
    </row>
    <row r="5242" spans="1:1" x14ac:dyDescent="0.2">
      <c r="A5242" s="26"/>
    </row>
    <row r="5243" spans="1:1" x14ac:dyDescent="0.2">
      <c r="A5243" s="26"/>
    </row>
    <row r="5244" spans="1:1" x14ac:dyDescent="0.2">
      <c r="A5244" s="26"/>
    </row>
    <row r="5245" spans="1:1" x14ac:dyDescent="0.2">
      <c r="A5245" s="26"/>
    </row>
    <row r="5246" spans="1:1" x14ac:dyDescent="0.2">
      <c r="A5246" s="26"/>
    </row>
    <row r="5247" spans="1:1" x14ac:dyDescent="0.2">
      <c r="A5247" s="26"/>
    </row>
    <row r="5248" spans="1:1" x14ac:dyDescent="0.2">
      <c r="A5248" s="26"/>
    </row>
    <row r="5249" spans="1:1" x14ac:dyDescent="0.2">
      <c r="A5249" s="26"/>
    </row>
    <row r="5250" spans="1:1" x14ac:dyDescent="0.2">
      <c r="A5250" s="26"/>
    </row>
    <row r="5251" spans="1:1" x14ac:dyDescent="0.2">
      <c r="A5251" s="26"/>
    </row>
    <row r="5252" spans="1:1" x14ac:dyDescent="0.2">
      <c r="A5252" s="26"/>
    </row>
    <row r="5253" spans="1:1" x14ac:dyDescent="0.2">
      <c r="A5253" s="26"/>
    </row>
    <row r="5254" spans="1:1" x14ac:dyDescent="0.2">
      <c r="A5254" s="26"/>
    </row>
    <row r="5255" spans="1:1" x14ac:dyDescent="0.2">
      <c r="A5255" s="26"/>
    </row>
    <row r="5256" spans="1:1" x14ac:dyDescent="0.2">
      <c r="A5256" s="26"/>
    </row>
    <row r="5257" spans="1:1" x14ac:dyDescent="0.2">
      <c r="A5257" s="26"/>
    </row>
    <row r="5258" spans="1:1" x14ac:dyDescent="0.2">
      <c r="A5258" s="26"/>
    </row>
    <row r="5259" spans="1:1" x14ac:dyDescent="0.2">
      <c r="A5259" s="26"/>
    </row>
    <row r="5260" spans="1:1" x14ac:dyDescent="0.2">
      <c r="A5260" s="26"/>
    </row>
    <row r="5261" spans="1:1" x14ac:dyDescent="0.2">
      <c r="A5261" s="26"/>
    </row>
    <row r="5262" spans="1:1" x14ac:dyDescent="0.2">
      <c r="A5262" s="26"/>
    </row>
    <row r="5263" spans="1:1" x14ac:dyDescent="0.2">
      <c r="A5263" s="26"/>
    </row>
    <row r="5264" spans="1:1" x14ac:dyDescent="0.2">
      <c r="A5264" s="26"/>
    </row>
    <row r="5265" spans="1:1" x14ac:dyDescent="0.2">
      <c r="A5265" s="26"/>
    </row>
    <row r="5266" spans="1:1" x14ac:dyDescent="0.2">
      <c r="A5266" s="26"/>
    </row>
    <row r="5267" spans="1:1" x14ac:dyDescent="0.2">
      <c r="A5267" s="26"/>
    </row>
    <row r="5268" spans="1:1" x14ac:dyDescent="0.2">
      <c r="A5268" s="26"/>
    </row>
    <row r="5269" spans="1:1" x14ac:dyDescent="0.2">
      <c r="A5269" s="26"/>
    </row>
    <row r="5270" spans="1:1" x14ac:dyDescent="0.2">
      <c r="A5270" s="26"/>
    </row>
    <row r="5271" spans="1:1" x14ac:dyDescent="0.2">
      <c r="A5271" s="26"/>
    </row>
    <row r="5272" spans="1:1" x14ac:dyDescent="0.2">
      <c r="A5272" s="26"/>
    </row>
    <row r="5273" spans="1:1" x14ac:dyDescent="0.2">
      <c r="A5273" s="26"/>
    </row>
    <row r="5274" spans="1:1" x14ac:dyDescent="0.2">
      <c r="A5274" s="26"/>
    </row>
    <row r="5275" spans="1:1" x14ac:dyDescent="0.2">
      <c r="A5275" s="26"/>
    </row>
    <row r="5276" spans="1:1" x14ac:dyDescent="0.2">
      <c r="A5276" s="26"/>
    </row>
    <row r="5277" spans="1:1" x14ac:dyDescent="0.2">
      <c r="A5277" s="26"/>
    </row>
    <row r="5278" spans="1:1" x14ac:dyDescent="0.2">
      <c r="A5278" s="26"/>
    </row>
    <row r="5279" spans="1:1" x14ac:dyDescent="0.2">
      <c r="A5279" s="26"/>
    </row>
    <row r="5280" spans="1:1" x14ac:dyDescent="0.2">
      <c r="A5280" s="26"/>
    </row>
    <row r="5281" spans="1:1" x14ac:dyDescent="0.2">
      <c r="A5281" s="26"/>
    </row>
    <row r="5282" spans="1:1" x14ac:dyDescent="0.2">
      <c r="A5282" s="26"/>
    </row>
    <row r="5283" spans="1:1" x14ac:dyDescent="0.2">
      <c r="A5283" s="26"/>
    </row>
    <row r="5284" spans="1:1" x14ac:dyDescent="0.2">
      <c r="A5284" s="26"/>
    </row>
    <row r="5285" spans="1:1" x14ac:dyDescent="0.2">
      <c r="A5285" s="26"/>
    </row>
    <row r="5286" spans="1:1" x14ac:dyDescent="0.2">
      <c r="A5286" s="26"/>
    </row>
    <row r="5287" spans="1:1" x14ac:dyDescent="0.2">
      <c r="A5287" s="26"/>
    </row>
    <row r="5288" spans="1:1" x14ac:dyDescent="0.2">
      <c r="A5288" s="26"/>
    </row>
    <row r="5289" spans="1:1" x14ac:dyDescent="0.2">
      <c r="A5289" s="26"/>
    </row>
    <row r="5290" spans="1:1" x14ac:dyDescent="0.2">
      <c r="A5290" s="26"/>
    </row>
    <row r="5291" spans="1:1" x14ac:dyDescent="0.2">
      <c r="A5291" s="26"/>
    </row>
    <row r="5292" spans="1:1" x14ac:dyDescent="0.2">
      <c r="A5292" s="26"/>
    </row>
    <row r="5293" spans="1:1" x14ac:dyDescent="0.2">
      <c r="A5293" s="26"/>
    </row>
    <row r="5294" spans="1:1" x14ac:dyDescent="0.2">
      <c r="A5294" s="26"/>
    </row>
    <row r="5295" spans="1:1" x14ac:dyDescent="0.2">
      <c r="A5295" s="26"/>
    </row>
    <row r="5296" spans="1:1" x14ac:dyDescent="0.2">
      <c r="A5296" s="26"/>
    </row>
    <row r="5297" spans="1:1" x14ac:dyDescent="0.2">
      <c r="A5297" s="26"/>
    </row>
    <row r="5298" spans="1:1" x14ac:dyDescent="0.2">
      <c r="A5298" s="26"/>
    </row>
    <row r="5299" spans="1:1" x14ac:dyDescent="0.2">
      <c r="A5299" s="26"/>
    </row>
    <row r="5300" spans="1:1" x14ac:dyDescent="0.2">
      <c r="A5300" s="26"/>
    </row>
    <row r="5301" spans="1:1" x14ac:dyDescent="0.2">
      <c r="A5301" s="26"/>
    </row>
    <row r="5302" spans="1:1" x14ac:dyDescent="0.2">
      <c r="A5302" s="26"/>
    </row>
    <row r="5303" spans="1:1" x14ac:dyDescent="0.2">
      <c r="A5303" s="26"/>
    </row>
    <row r="5304" spans="1:1" x14ac:dyDescent="0.2">
      <c r="A5304" s="26"/>
    </row>
    <row r="5305" spans="1:1" x14ac:dyDescent="0.2">
      <c r="A5305" s="26"/>
    </row>
    <row r="5306" spans="1:1" x14ac:dyDescent="0.2">
      <c r="A5306" s="26"/>
    </row>
    <row r="5307" spans="1:1" x14ac:dyDescent="0.2">
      <c r="A5307" s="26"/>
    </row>
    <row r="5308" spans="1:1" x14ac:dyDescent="0.2">
      <c r="A5308" s="26"/>
    </row>
    <row r="5309" spans="1:1" x14ac:dyDescent="0.2">
      <c r="A5309" s="26"/>
    </row>
    <row r="5310" spans="1:1" x14ac:dyDescent="0.2">
      <c r="A5310" s="26"/>
    </row>
    <row r="5311" spans="1:1" x14ac:dyDescent="0.2">
      <c r="A5311" s="26"/>
    </row>
    <row r="5312" spans="1:1" x14ac:dyDescent="0.2">
      <c r="A5312" s="26"/>
    </row>
    <row r="5313" spans="1:1" x14ac:dyDescent="0.2">
      <c r="A5313" s="26"/>
    </row>
    <row r="5314" spans="1:1" x14ac:dyDescent="0.2">
      <c r="A5314" s="26"/>
    </row>
    <row r="5315" spans="1:1" x14ac:dyDescent="0.2">
      <c r="A5315" s="26"/>
    </row>
    <row r="5316" spans="1:1" x14ac:dyDescent="0.2">
      <c r="A5316" s="26"/>
    </row>
    <row r="5317" spans="1:1" x14ac:dyDescent="0.2">
      <c r="A5317" s="26"/>
    </row>
    <row r="5318" spans="1:1" x14ac:dyDescent="0.2">
      <c r="A5318" s="26"/>
    </row>
    <row r="5319" spans="1:1" x14ac:dyDescent="0.2">
      <c r="A5319" s="26"/>
    </row>
    <row r="5320" spans="1:1" x14ac:dyDescent="0.2">
      <c r="A5320" s="26"/>
    </row>
    <row r="5321" spans="1:1" x14ac:dyDescent="0.2">
      <c r="A5321" s="26"/>
    </row>
    <row r="5322" spans="1:1" x14ac:dyDescent="0.2">
      <c r="A5322" s="26"/>
    </row>
    <row r="5323" spans="1:1" x14ac:dyDescent="0.2">
      <c r="A5323" s="26"/>
    </row>
    <row r="5324" spans="1:1" x14ac:dyDescent="0.2">
      <c r="A5324" s="26"/>
    </row>
    <row r="5325" spans="1:1" x14ac:dyDescent="0.2">
      <c r="A5325" s="26"/>
    </row>
    <row r="5326" spans="1:1" x14ac:dyDescent="0.2">
      <c r="A5326" s="26"/>
    </row>
    <row r="5327" spans="1:1" x14ac:dyDescent="0.2">
      <c r="A5327" s="26"/>
    </row>
    <row r="5328" spans="1:1" x14ac:dyDescent="0.2">
      <c r="A5328" s="26"/>
    </row>
    <row r="5329" spans="1:1" x14ac:dyDescent="0.2">
      <c r="A5329" s="26"/>
    </row>
    <row r="5330" spans="1:1" x14ac:dyDescent="0.2">
      <c r="A5330" s="26"/>
    </row>
    <row r="5331" spans="1:1" x14ac:dyDescent="0.2">
      <c r="A5331" s="26"/>
    </row>
    <row r="5332" spans="1:1" x14ac:dyDescent="0.2">
      <c r="A5332" s="26"/>
    </row>
    <row r="5333" spans="1:1" x14ac:dyDescent="0.2">
      <c r="A5333" s="26"/>
    </row>
    <row r="5334" spans="1:1" x14ac:dyDescent="0.2">
      <c r="A5334" s="26"/>
    </row>
    <row r="5335" spans="1:1" x14ac:dyDescent="0.2">
      <c r="A5335" s="26"/>
    </row>
    <row r="5336" spans="1:1" x14ac:dyDescent="0.2">
      <c r="A5336" s="26"/>
    </row>
    <row r="5337" spans="1:1" x14ac:dyDescent="0.2">
      <c r="A5337" s="26"/>
    </row>
    <row r="5338" spans="1:1" x14ac:dyDescent="0.2">
      <c r="A5338" s="26"/>
    </row>
    <row r="5339" spans="1:1" x14ac:dyDescent="0.2">
      <c r="A5339" s="26"/>
    </row>
    <row r="5340" spans="1:1" x14ac:dyDescent="0.2">
      <c r="A5340" s="26"/>
    </row>
    <row r="5341" spans="1:1" x14ac:dyDescent="0.2">
      <c r="A5341" s="26"/>
    </row>
    <row r="5342" spans="1:1" x14ac:dyDescent="0.2">
      <c r="A5342" s="26"/>
    </row>
    <row r="5343" spans="1:1" x14ac:dyDescent="0.2">
      <c r="A5343" s="26"/>
    </row>
    <row r="5344" spans="1:1" x14ac:dyDescent="0.2">
      <c r="A5344" s="26"/>
    </row>
    <row r="5345" spans="1:1" x14ac:dyDescent="0.2">
      <c r="A5345" s="26"/>
    </row>
    <row r="5346" spans="1:1" x14ac:dyDescent="0.2">
      <c r="A5346" s="26"/>
    </row>
    <row r="5347" spans="1:1" x14ac:dyDescent="0.2">
      <c r="A5347" s="26"/>
    </row>
    <row r="5348" spans="1:1" x14ac:dyDescent="0.2">
      <c r="A5348" s="26"/>
    </row>
    <row r="5349" spans="1:1" x14ac:dyDescent="0.2">
      <c r="A5349" s="26"/>
    </row>
    <row r="5350" spans="1:1" x14ac:dyDescent="0.2">
      <c r="A5350" s="26"/>
    </row>
    <row r="5351" spans="1:1" x14ac:dyDescent="0.2">
      <c r="A5351" s="26"/>
    </row>
    <row r="5352" spans="1:1" x14ac:dyDescent="0.2">
      <c r="A5352" s="26"/>
    </row>
    <row r="5353" spans="1:1" x14ac:dyDescent="0.2">
      <c r="A5353" s="26"/>
    </row>
    <row r="5354" spans="1:1" x14ac:dyDescent="0.2">
      <c r="A5354" s="26"/>
    </row>
    <row r="5355" spans="1:1" x14ac:dyDescent="0.2">
      <c r="A5355" s="26"/>
    </row>
    <row r="5356" spans="1:1" x14ac:dyDescent="0.2">
      <c r="A5356" s="26"/>
    </row>
    <row r="5357" spans="1:1" x14ac:dyDescent="0.2">
      <c r="A5357" s="26"/>
    </row>
    <row r="5358" spans="1:1" x14ac:dyDescent="0.2">
      <c r="A5358" s="26"/>
    </row>
    <row r="5359" spans="1:1" x14ac:dyDescent="0.2">
      <c r="A5359" s="26"/>
    </row>
    <row r="5360" spans="1:1" x14ac:dyDescent="0.2">
      <c r="A5360" s="26"/>
    </row>
    <row r="5361" spans="1:1" x14ac:dyDescent="0.2">
      <c r="A5361" s="26"/>
    </row>
    <row r="5362" spans="1:1" x14ac:dyDescent="0.2">
      <c r="A5362" s="26"/>
    </row>
    <row r="5363" spans="1:1" x14ac:dyDescent="0.2">
      <c r="A5363" s="26"/>
    </row>
    <row r="5364" spans="1:1" x14ac:dyDescent="0.2">
      <c r="A5364" s="26"/>
    </row>
    <row r="5365" spans="1:1" x14ac:dyDescent="0.2">
      <c r="A5365" s="26"/>
    </row>
    <row r="5366" spans="1:1" x14ac:dyDescent="0.2">
      <c r="A5366" s="26"/>
    </row>
    <row r="5367" spans="1:1" x14ac:dyDescent="0.2">
      <c r="A5367" s="26"/>
    </row>
    <row r="5368" spans="1:1" x14ac:dyDescent="0.2">
      <c r="A5368" s="26"/>
    </row>
    <row r="5369" spans="1:1" x14ac:dyDescent="0.2">
      <c r="A5369" s="26"/>
    </row>
    <row r="5370" spans="1:1" x14ac:dyDescent="0.2">
      <c r="A5370" s="26"/>
    </row>
    <row r="5371" spans="1:1" x14ac:dyDescent="0.2">
      <c r="A5371" s="26"/>
    </row>
    <row r="5372" spans="1:1" x14ac:dyDescent="0.2">
      <c r="A5372" s="26"/>
    </row>
    <row r="5373" spans="1:1" x14ac:dyDescent="0.2">
      <c r="A5373" s="26"/>
    </row>
    <row r="5374" spans="1:1" x14ac:dyDescent="0.2">
      <c r="A5374" s="26"/>
    </row>
    <row r="5375" spans="1:1" x14ac:dyDescent="0.2">
      <c r="A5375" s="26"/>
    </row>
    <row r="5376" spans="1:1" x14ac:dyDescent="0.2">
      <c r="A5376" s="26"/>
    </row>
    <row r="5377" spans="1:1" x14ac:dyDescent="0.2">
      <c r="A5377" s="26"/>
    </row>
    <row r="5378" spans="1:1" x14ac:dyDescent="0.2">
      <c r="A5378" s="26"/>
    </row>
    <row r="5379" spans="1:1" x14ac:dyDescent="0.2">
      <c r="A5379" s="26"/>
    </row>
    <row r="5380" spans="1:1" x14ac:dyDescent="0.2">
      <c r="A5380" s="26"/>
    </row>
    <row r="5381" spans="1:1" x14ac:dyDescent="0.2">
      <c r="A5381" s="26"/>
    </row>
    <row r="5382" spans="1:1" x14ac:dyDescent="0.2">
      <c r="A5382" s="26"/>
    </row>
    <row r="5383" spans="1:1" x14ac:dyDescent="0.2">
      <c r="A5383" s="26"/>
    </row>
    <row r="5384" spans="1:1" x14ac:dyDescent="0.2">
      <c r="A5384" s="26"/>
    </row>
    <row r="5385" spans="1:1" x14ac:dyDescent="0.2">
      <c r="A5385" s="26"/>
    </row>
    <row r="5386" spans="1:1" x14ac:dyDescent="0.2">
      <c r="A5386" s="26"/>
    </row>
    <row r="5387" spans="1:1" x14ac:dyDescent="0.2">
      <c r="A5387" s="26"/>
    </row>
    <row r="5388" spans="1:1" x14ac:dyDescent="0.2">
      <c r="A5388" s="26"/>
    </row>
    <row r="5389" spans="1:1" x14ac:dyDescent="0.2">
      <c r="A5389" s="26"/>
    </row>
    <row r="5390" spans="1:1" x14ac:dyDescent="0.2">
      <c r="A5390" s="26"/>
    </row>
    <row r="5391" spans="1:1" x14ac:dyDescent="0.2">
      <c r="A5391" s="26"/>
    </row>
    <row r="5392" spans="1:1" x14ac:dyDescent="0.2">
      <c r="A5392" s="26"/>
    </row>
    <row r="5393" spans="1:1" x14ac:dyDescent="0.2">
      <c r="A5393" s="26"/>
    </row>
    <row r="5394" spans="1:1" x14ac:dyDescent="0.2">
      <c r="A5394" s="26"/>
    </row>
    <row r="5395" spans="1:1" x14ac:dyDescent="0.2">
      <c r="A5395" s="26"/>
    </row>
    <row r="5396" spans="1:1" x14ac:dyDescent="0.2">
      <c r="A5396" s="26"/>
    </row>
    <row r="5397" spans="1:1" x14ac:dyDescent="0.2">
      <c r="A5397" s="26"/>
    </row>
    <row r="5398" spans="1:1" x14ac:dyDescent="0.2">
      <c r="A5398" s="26"/>
    </row>
    <row r="5399" spans="1:1" x14ac:dyDescent="0.2">
      <c r="A5399" s="26"/>
    </row>
    <row r="5400" spans="1:1" x14ac:dyDescent="0.2">
      <c r="A5400" s="26"/>
    </row>
    <row r="5401" spans="1:1" x14ac:dyDescent="0.2">
      <c r="A5401" s="26"/>
    </row>
    <row r="5402" spans="1:1" x14ac:dyDescent="0.2">
      <c r="A5402" s="26"/>
    </row>
    <row r="5403" spans="1:1" x14ac:dyDescent="0.2">
      <c r="A5403" s="26"/>
    </row>
    <row r="5404" spans="1:1" x14ac:dyDescent="0.2">
      <c r="A5404" s="26"/>
    </row>
    <row r="5405" spans="1:1" x14ac:dyDescent="0.2">
      <c r="A5405" s="26"/>
    </row>
    <row r="5406" spans="1:1" x14ac:dyDescent="0.2">
      <c r="A5406" s="26"/>
    </row>
    <row r="5407" spans="1:1" x14ac:dyDescent="0.2">
      <c r="A5407" s="26"/>
    </row>
    <row r="5408" spans="1:1" x14ac:dyDescent="0.2">
      <c r="A5408" s="26"/>
    </row>
    <row r="5409" spans="1:1" x14ac:dyDescent="0.2">
      <c r="A5409" s="26"/>
    </row>
    <row r="5410" spans="1:1" x14ac:dyDescent="0.2">
      <c r="A5410" s="26"/>
    </row>
    <row r="5411" spans="1:1" x14ac:dyDescent="0.2">
      <c r="A5411" s="26"/>
    </row>
    <row r="5412" spans="1:1" x14ac:dyDescent="0.2">
      <c r="A5412" s="26"/>
    </row>
    <row r="5413" spans="1:1" x14ac:dyDescent="0.2">
      <c r="A5413" s="26"/>
    </row>
    <row r="5414" spans="1:1" x14ac:dyDescent="0.2">
      <c r="A5414" s="26"/>
    </row>
    <row r="5415" spans="1:1" x14ac:dyDescent="0.2">
      <c r="A5415" s="26"/>
    </row>
    <row r="5416" spans="1:1" x14ac:dyDescent="0.2">
      <c r="A5416" s="26"/>
    </row>
    <row r="5417" spans="1:1" x14ac:dyDescent="0.2">
      <c r="A5417" s="26"/>
    </row>
    <row r="5418" spans="1:1" x14ac:dyDescent="0.2">
      <c r="A5418" s="26"/>
    </row>
    <row r="5419" spans="1:1" x14ac:dyDescent="0.2">
      <c r="A5419" s="26"/>
    </row>
    <row r="5420" spans="1:1" x14ac:dyDescent="0.2">
      <c r="A5420" s="26"/>
    </row>
    <row r="5421" spans="1:1" x14ac:dyDescent="0.2">
      <c r="A5421" s="26"/>
    </row>
    <row r="5422" spans="1:1" x14ac:dyDescent="0.2">
      <c r="A5422" s="26"/>
    </row>
    <row r="5423" spans="1:1" x14ac:dyDescent="0.2">
      <c r="A5423" s="26"/>
    </row>
    <row r="5424" spans="1:1" x14ac:dyDescent="0.2">
      <c r="A5424" s="26"/>
    </row>
    <row r="5425" spans="1:1" x14ac:dyDescent="0.2">
      <c r="A5425" s="26"/>
    </row>
    <row r="5426" spans="1:1" x14ac:dyDescent="0.2">
      <c r="A5426" s="26"/>
    </row>
    <row r="5427" spans="1:1" x14ac:dyDescent="0.2">
      <c r="A5427" s="26"/>
    </row>
    <row r="5428" spans="1:1" x14ac:dyDescent="0.2">
      <c r="A5428" s="26"/>
    </row>
    <row r="5429" spans="1:1" x14ac:dyDescent="0.2">
      <c r="A5429" s="26"/>
    </row>
    <row r="5430" spans="1:1" x14ac:dyDescent="0.2">
      <c r="A5430" s="26"/>
    </row>
    <row r="5431" spans="1:1" x14ac:dyDescent="0.2">
      <c r="A5431" s="26"/>
    </row>
    <row r="5432" spans="1:1" x14ac:dyDescent="0.2">
      <c r="A5432" s="26"/>
    </row>
    <row r="5433" spans="1:1" x14ac:dyDescent="0.2">
      <c r="A5433" s="26"/>
    </row>
    <row r="5434" spans="1:1" x14ac:dyDescent="0.2">
      <c r="A5434" s="26"/>
    </row>
    <row r="5435" spans="1:1" x14ac:dyDescent="0.2">
      <c r="A5435" s="26"/>
    </row>
    <row r="5436" spans="1:1" x14ac:dyDescent="0.2">
      <c r="A5436" s="26"/>
    </row>
    <row r="5437" spans="1:1" x14ac:dyDescent="0.2">
      <c r="A5437" s="26"/>
    </row>
    <row r="5438" spans="1:1" x14ac:dyDescent="0.2">
      <c r="A5438" s="26"/>
    </row>
    <row r="5439" spans="1:1" x14ac:dyDescent="0.2">
      <c r="A5439" s="26"/>
    </row>
    <row r="5440" spans="1:1" x14ac:dyDescent="0.2">
      <c r="A5440" s="26"/>
    </row>
    <row r="5441" spans="1:1" x14ac:dyDescent="0.2">
      <c r="A5441" s="26"/>
    </row>
    <row r="5442" spans="1:1" x14ac:dyDescent="0.2">
      <c r="A5442" s="26"/>
    </row>
    <row r="5443" spans="1:1" x14ac:dyDescent="0.2">
      <c r="A5443" s="26"/>
    </row>
    <row r="5444" spans="1:1" x14ac:dyDescent="0.2">
      <c r="A5444" s="26"/>
    </row>
    <row r="5445" spans="1:1" x14ac:dyDescent="0.2">
      <c r="A5445" s="26"/>
    </row>
    <row r="5446" spans="1:1" x14ac:dyDescent="0.2">
      <c r="A5446" s="26"/>
    </row>
    <row r="5447" spans="1:1" x14ac:dyDescent="0.2">
      <c r="A5447" s="26"/>
    </row>
    <row r="5448" spans="1:1" x14ac:dyDescent="0.2">
      <c r="A5448" s="26"/>
    </row>
    <row r="5449" spans="1:1" x14ac:dyDescent="0.2">
      <c r="A5449" s="26"/>
    </row>
    <row r="5450" spans="1:1" x14ac:dyDescent="0.2">
      <c r="A5450" s="26"/>
    </row>
    <row r="5451" spans="1:1" x14ac:dyDescent="0.2">
      <c r="A5451" s="26"/>
    </row>
    <row r="5452" spans="1:1" x14ac:dyDescent="0.2">
      <c r="A5452" s="26"/>
    </row>
    <row r="5453" spans="1:1" x14ac:dyDescent="0.2">
      <c r="A5453" s="26"/>
    </row>
    <row r="5454" spans="1:1" x14ac:dyDescent="0.2">
      <c r="A5454" s="26"/>
    </row>
    <row r="5455" spans="1:1" x14ac:dyDescent="0.2">
      <c r="A5455" s="26"/>
    </row>
    <row r="5456" spans="1:1" x14ac:dyDescent="0.2">
      <c r="A5456" s="26"/>
    </row>
    <row r="5457" spans="1:1" x14ac:dyDescent="0.2">
      <c r="A5457" s="26"/>
    </row>
    <row r="5458" spans="1:1" x14ac:dyDescent="0.2">
      <c r="A5458" s="26"/>
    </row>
    <row r="5459" spans="1:1" x14ac:dyDescent="0.2">
      <c r="A5459" s="26"/>
    </row>
    <row r="5460" spans="1:1" x14ac:dyDescent="0.2">
      <c r="A5460" s="26"/>
    </row>
    <row r="5461" spans="1:1" x14ac:dyDescent="0.2">
      <c r="A5461" s="26"/>
    </row>
    <row r="5462" spans="1:1" x14ac:dyDescent="0.2">
      <c r="A5462" s="26"/>
    </row>
    <row r="5463" spans="1:1" x14ac:dyDescent="0.2">
      <c r="A5463" s="26"/>
    </row>
    <row r="5464" spans="1:1" x14ac:dyDescent="0.2">
      <c r="A5464" s="26"/>
    </row>
    <row r="5465" spans="1:1" x14ac:dyDescent="0.2">
      <c r="A5465" s="26"/>
    </row>
    <row r="5466" spans="1:1" x14ac:dyDescent="0.2">
      <c r="A5466" s="26"/>
    </row>
    <row r="5467" spans="1:1" x14ac:dyDescent="0.2">
      <c r="A5467" s="26"/>
    </row>
    <row r="5468" spans="1:1" x14ac:dyDescent="0.2">
      <c r="A5468" s="26"/>
    </row>
    <row r="5469" spans="1:1" x14ac:dyDescent="0.2">
      <c r="A5469" s="26"/>
    </row>
    <row r="5470" spans="1:1" x14ac:dyDescent="0.2">
      <c r="A5470" s="26"/>
    </row>
    <row r="5471" spans="1:1" x14ac:dyDescent="0.2">
      <c r="A5471" s="26"/>
    </row>
    <row r="5472" spans="1:1" x14ac:dyDescent="0.2">
      <c r="A5472" s="26"/>
    </row>
    <row r="5473" spans="1:1" x14ac:dyDescent="0.2">
      <c r="A5473" s="26"/>
    </row>
    <row r="5474" spans="1:1" x14ac:dyDescent="0.2">
      <c r="A5474" s="26"/>
    </row>
    <row r="5475" spans="1:1" x14ac:dyDescent="0.2">
      <c r="A5475" s="26"/>
    </row>
    <row r="5476" spans="1:1" x14ac:dyDescent="0.2">
      <c r="A5476" s="26"/>
    </row>
    <row r="5477" spans="1:1" x14ac:dyDescent="0.2">
      <c r="A5477" s="26"/>
    </row>
    <row r="5478" spans="1:1" x14ac:dyDescent="0.2">
      <c r="A5478" s="26"/>
    </row>
    <row r="5479" spans="1:1" x14ac:dyDescent="0.2">
      <c r="A5479" s="26"/>
    </row>
    <row r="5480" spans="1:1" x14ac:dyDescent="0.2">
      <c r="A5480" s="26"/>
    </row>
    <row r="5481" spans="1:1" x14ac:dyDescent="0.2">
      <c r="A5481" s="26"/>
    </row>
    <row r="5482" spans="1:1" x14ac:dyDescent="0.2">
      <c r="A5482" s="26"/>
    </row>
    <row r="5483" spans="1:1" x14ac:dyDescent="0.2">
      <c r="A5483" s="26"/>
    </row>
    <row r="5484" spans="1:1" x14ac:dyDescent="0.2">
      <c r="A5484" s="26"/>
    </row>
    <row r="5485" spans="1:1" x14ac:dyDescent="0.2">
      <c r="A5485" s="26"/>
    </row>
    <row r="5486" spans="1:1" x14ac:dyDescent="0.2">
      <c r="A5486" s="26"/>
    </row>
    <row r="5487" spans="1:1" x14ac:dyDescent="0.2">
      <c r="A5487" s="26"/>
    </row>
    <row r="5488" spans="1:1" x14ac:dyDescent="0.2">
      <c r="A5488" s="26"/>
    </row>
    <row r="5489" spans="1:1" x14ac:dyDescent="0.2">
      <c r="A5489" s="26"/>
    </row>
    <row r="5490" spans="1:1" x14ac:dyDescent="0.2">
      <c r="A5490" s="26"/>
    </row>
    <row r="5491" spans="1:1" x14ac:dyDescent="0.2">
      <c r="A5491" s="26"/>
    </row>
    <row r="5492" spans="1:1" x14ac:dyDescent="0.2">
      <c r="A5492" s="26"/>
    </row>
    <row r="5493" spans="1:1" x14ac:dyDescent="0.2">
      <c r="A5493" s="26"/>
    </row>
    <row r="5494" spans="1:1" x14ac:dyDescent="0.2">
      <c r="A5494" s="26"/>
    </row>
    <row r="5495" spans="1:1" x14ac:dyDescent="0.2">
      <c r="A5495" s="26"/>
    </row>
    <row r="5496" spans="1:1" x14ac:dyDescent="0.2">
      <c r="A5496" s="26"/>
    </row>
    <row r="5497" spans="1:1" x14ac:dyDescent="0.2">
      <c r="A5497" s="26"/>
    </row>
    <row r="5498" spans="1:1" x14ac:dyDescent="0.2">
      <c r="A5498" s="26"/>
    </row>
    <row r="5499" spans="1:1" x14ac:dyDescent="0.2">
      <c r="A5499" s="26"/>
    </row>
    <row r="5500" spans="1:1" x14ac:dyDescent="0.2">
      <c r="A5500" s="26"/>
    </row>
    <row r="5501" spans="1:1" x14ac:dyDescent="0.2">
      <c r="A5501" s="26"/>
    </row>
    <row r="5502" spans="1:1" x14ac:dyDescent="0.2">
      <c r="A5502" s="26"/>
    </row>
    <row r="5503" spans="1:1" x14ac:dyDescent="0.2">
      <c r="A5503" s="26"/>
    </row>
    <row r="5504" spans="1:1" x14ac:dyDescent="0.2">
      <c r="A5504" s="26"/>
    </row>
    <row r="5505" spans="1:1" x14ac:dyDescent="0.2">
      <c r="A5505" s="26"/>
    </row>
    <row r="5506" spans="1:1" x14ac:dyDescent="0.2">
      <c r="A5506" s="26"/>
    </row>
    <row r="5507" spans="1:1" x14ac:dyDescent="0.2">
      <c r="A5507" s="26"/>
    </row>
    <row r="5508" spans="1:1" x14ac:dyDescent="0.2">
      <c r="A5508" s="26"/>
    </row>
    <row r="5509" spans="1:1" x14ac:dyDescent="0.2">
      <c r="A5509" s="26"/>
    </row>
    <row r="5510" spans="1:1" x14ac:dyDescent="0.2">
      <c r="A5510" s="26"/>
    </row>
    <row r="5511" spans="1:1" x14ac:dyDescent="0.2">
      <c r="A5511" s="26"/>
    </row>
    <row r="5512" spans="1:1" x14ac:dyDescent="0.2">
      <c r="A5512" s="26"/>
    </row>
    <row r="5513" spans="1:1" x14ac:dyDescent="0.2">
      <c r="A5513" s="26"/>
    </row>
    <row r="5514" spans="1:1" x14ac:dyDescent="0.2">
      <c r="A5514" s="26"/>
    </row>
    <row r="5515" spans="1:1" x14ac:dyDescent="0.2">
      <c r="A5515" s="26"/>
    </row>
    <row r="5516" spans="1:1" x14ac:dyDescent="0.2">
      <c r="A5516" s="26"/>
    </row>
    <row r="5517" spans="1:1" x14ac:dyDescent="0.2">
      <c r="A5517" s="26"/>
    </row>
    <row r="5518" spans="1:1" x14ac:dyDescent="0.2">
      <c r="A5518" s="26"/>
    </row>
    <row r="5519" spans="1:1" x14ac:dyDescent="0.2">
      <c r="A5519" s="26"/>
    </row>
    <row r="5520" spans="1:1" x14ac:dyDescent="0.2">
      <c r="A5520" s="26"/>
    </row>
    <row r="5521" spans="1:1" x14ac:dyDescent="0.2">
      <c r="A5521" s="26"/>
    </row>
    <row r="5522" spans="1:1" x14ac:dyDescent="0.2">
      <c r="A5522" s="26"/>
    </row>
    <row r="5523" spans="1:1" x14ac:dyDescent="0.2">
      <c r="A5523" s="26"/>
    </row>
    <row r="5524" spans="1:1" x14ac:dyDescent="0.2">
      <c r="A5524" s="26"/>
    </row>
    <row r="5525" spans="1:1" x14ac:dyDescent="0.2">
      <c r="A5525" s="26"/>
    </row>
    <row r="5526" spans="1:1" x14ac:dyDescent="0.2">
      <c r="A5526" s="26"/>
    </row>
    <row r="5527" spans="1:1" x14ac:dyDescent="0.2">
      <c r="A5527" s="26"/>
    </row>
    <row r="5528" spans="1:1" x14ac:dyDescent="0.2">
      <c r="A5528" s="26"/>
    </row>
    <row r="5529" spans="1:1" x14ac:dyDescent="0.2">
      <c r="A5529" s="26"/>
    </row>
    <row r="5530" spans="1:1" x14ac:dyDescent="0.2">
      <c r="A5530" s="26"/>
    </row>
    <row r="5531" spans="1:1" x14ac:dyDescent="0.2">
      <c r="A5531" s="26"/>
    </row>
    <row r="5532" spans="1:1" x14ac:dyDescent="0.2">
      <c r="A5532" s="26"/>
    </row>
    <row r="5533" spans="1:1" x14ac:dyDescent="0.2">
      <c r="A5533" s="26"/>
    </row>
    <row r="5534" spans="1:1" x14ac:dyDescent="0.2">
      <c r="A5534" s="26"/>
    </row>
    <row r="5535" spans="1:1" x14ac:dyDescent="0.2">
      <c r="A5535" s="26"/>
    </row>
    <row r="5536" spans="1:1" x14ac:dyDescent="0.2">
      <c r="A5536" s="26"/>
    </row>
    <row r="5537" spans="1:1" x14ac:dyDescent="0.2">
      <c r="A5537" s="26"/>
    </row>
    <row r="5538" spans="1:1" x14ac:dyDescent="0.2">
      <c r="A5538" s="26"/>
    </row>
    <row r="5539" spans="1:1" x14ac:dyDescent="0.2">
      <c r="A5539" s="26"/>
    </row>
    <row r="5540" spans="1:1" x14ac:dyDescent="0.2">
      <c r="A5540" s="26"/>
    </row>
    <row r="5541" spans="1:1" x14ac:dyDescent="0.2">
      <c r="A5541" s="26"/>
    </row>
    <row r="5542" spans="1:1" x14ac:dyDescent="0.2">
      <c r="A5542" s="26"/>
    </row>
    <row r="5543" spans="1:1" x14ac:dyDescent="0.2">
      <c r="A5543" s="26"/>
    </row>
    <row r="5544" spans="1:1" x14ac:dyDescent="0.2">
      <c r="A5544" s="26"/>
    </row>
    <row r="5545" spans="1:1" x14ac:dyDescent="0.2">
      <c r="A5545" s="26"/>
    </row>
    <row r="5546" spans="1:1" x14ac:dyDescent="0.2">
      <c r="A5546" s="26"/>
    </row>
    <row r="5547" spans="1:1" x14ac:dyDescent="0.2">
      <c r="A5547" s="26"/>
    </row>
    <row r="5548" spans="1:1" x14ac:dyDescent="0.2">
      <c r="A5548" s="26"/>
    </row>
    <row r="5549" spans="1:1" x14ac:dyDescent="0.2">
      <c r="A5549" s="26"/>
    </row>
    <row r="5550" spans="1:1" x14ac:dyDescent="0.2">
      <c r="A5550" s="26"/>
    </row>
    <row r="5551" spans="1:1" x14ac:dyDescent="0.2">
      <c r="A5551" s="26"/>
    </row>
    <row r="5552" spans="1:1" x14ac:dyDescent="0.2">
      <c r="A5552" s="26"/>
    </row>
    <row r="5553" spans="1:1" x14ac:dyDescent="0.2">
      <c r="A5553" s="26"/>
    </row>
    <row r="5554" spans="1:1" x14ac:dyDescent="0.2">
      <c r="A5554" s="26"/>
    </row>
    <row r="5555" spans="1:1" x14ac:dyDescent="0.2">
      <c r="A5555" s="26"/>
    </row>
    <row r="5556" spans="1:1" x14ac:dyDescent="0.2">
      <c r="A5556" s="26"/>
    </row>
    <row r="5557" spans="1:1" x14ac:dyDescent="0.2">
      <c r="A5557" s="26"/>
    </row>
    <row r="5558" spans="1:1" x14ac:dyDescent="0.2">
      <c r="A5558" s="26"/>
    </row>
    <row r="5559" spans="1:1" x14ac:dyDescent="0.2">
      <c r="A5559" s="26"/>
    </row>
    <row r="5560" spans="1:1" x14ac:dyDescent="0.2">
      <c r="A5560" s="26"/>
    </row>
    <row r="5561" spans="1:1" x14ac:dyDescent="0.2">
      <c r="A5561" s="26"/>
    </row>
    <row r="5562" spans="1:1" x14ac:dyDescent="0.2">
      <c r="A5562" s="26"/>
    </row>
    <row r="5563" spans="1:1" x14ac:dyDescent="0.2">
      <c r="A5563" s="26"/>
    </row>
    <row r="5564" spans="1:1" x14ac:dyDescent="0.2">
      <c r="A5564" s="26"/>
    </row>
    <row r="5565" spans="1:1" x14ac:dyDescent="0.2">
      <c r="A5565" s="26"/>
    </row>
    <row r="5566" spans="1:1" x14ac:dyDescent="0.2">
      <c r="A5566" s="26"/>
    </row>
    <row r="5567" spans="1:1" x14ac:dyDescent="0.2">
      <c r="A5567" s="26"/>
    </row>
    <row r="5568" spans="1:1" x14ac:dyDescent="0.2">
      <c r="A5568" s="26"/>
    </row>
    <row r="5569" spans="1:1" x14ac:dyDescent="0.2">
      <c r="A5569" s="26"/>
    </row>
    <row r="5570" spans="1:1" x14ac:dyDescent="0.2">
      <c r="A5570" s="26"/>
    </row>
    <row r="5571" spans="1:1" x14ac:dyDescent="0.2">
      <c r="A5571" s="26"/>
    </row>
    <row r="5572" spans="1:1" x14ac:dyDescent="0.2">
      <c r="A5572" s="26"/>
    </row>
    <row r="5573" spans="1:1" x14ac:dyDescent="0.2">
      <c r="A5573" s="26"/>
    </row>
    <row r="5574" spans="1:1" x14ac:dyDescent="0.2">
      <c r="A5574" s="26"/>
    </row>
    <row r="5575" spans="1:1" x14ac:dyDescent="0.2">
      <c r="A5575" s="26"/>
    </row>
    <row r="5576" spans="1:1" x14ac:dyDescent="0.2">
      <c r="A5576" s="26"/>
    </row>
    <row r="5577" spans="1:1" x14ac:dyDescent="0.2">
      <c r="A5577" s="26"/>
    </row>
    <row r="5578" spans="1:1" x14ac:dyDescent="0.2">
      <c r="A5578" s="26"/>
    </row>
    <row r="5579" spans="1:1" x14ac:dyDescent="0.2">
      <c r="A5579" s="26"/>
    </row>
    <row r="5580" spans="1:1" x14ac:dyDescent="0.2">
      <c r="A5580" s="26"/>
    </row>
    <row r="5581" spans="1:1" x14ac:dyDescent="0.2">
      <c r="A5581" s="26"/>
    </row>
    <row r="5582" spans="1:1" x14ac:dyDescent="0.2">
      <c r="A5582" s="26"/>
    </row>
    <row r="5583" spans="1:1" x14ac:dyDescent="0.2">
      <c r="A5583" s="26"/>
    </row>
    <row r="5584" spans="1:1" x14ac:dyDescent="0.2">
      <c r="A5584" s="26"/>
    </row>
    <row r="5585" spans="1:1" x14ac:dyDescent="0.2">
      <c r="A5585" s="26"/>
    </row>
    <row r="5586" spans="1:1" x14ac:dyDescent="0.2">
      <c r="A5586" s="26"/>
    </row>
    <row r="5587" spans="1:1" x14ac:dyDescent="0.2">
      <c r="A5587" s="26"/>
    </row>
    <row r="5588" spans="1:1" x14ac:dyDescent="0.2">
      <c r="A5588" s="26"/>
    </row>
    <row r="5589" spans="1:1" x14ac:dyDescent="0.2">
      <c r="A5589" s="26"/>
    </row>
    <row r="5590" spans="1:1" x14ac:dyDescent="0.2">
      <c r="A5590" s="26"/>
    </row>
    <row r="5591" spans="1:1" x14ac:dyDescent="0.2">
      <c r="A5591" s="26"/>
    </row>
    <row r="5592" spans="1:1" x14ac:dyDescent="0.2">
      <c r="A5592" s="26"/>
    </row>
    <row r="5593" spans="1:1" x14ac:dyDescent="0.2">
      <c r="A5593" s="26"/>
    </row>
    <row r="5594" spans="1:1" x14ac:dyDescent="0.2">
      <c r="A5594" s="26"/>
    </row>
    <row r="5595" spans="1:1" x14ac:dyDescent="0.2">
      <c r="A5595" s="26"/>
    </row>
    <row r="5596" spans="1:1" x14ac:dyDescent="0.2">
      <c r="A5596" s="26"/>
    </row>
    <row r="5597" spans="1:1" x14ac:dyDescent="0.2">
      <c r="A5597" s="26"/>
    </row>
    <row r="5598" spans="1:1" x14ac:dyDescent="0.2">
      <c r="A5598" s="26"/>
    </row>
    <row r="5599" spans="1:1" x14ac:dyDescent="0.2">
      <c r="A5599" s="26"/>
    </row>
    <row r="5600" spans="1:1" x14ac:dyDescent="0.2">
      <c r="A5600" s="26"/>
    </row>
    <row r="5601" spans="1:1" x14ac:dyDescent="0.2">
      <c r="A5601" s="26"/>
    </row>
    <row r="5602" spans="1:1" x14ac:dyDescent="0.2">
      <c r="A5602" s="26"/>
    </row>
    <row r="5603" spans="1:1" x14ac:dyDescent="0.2">
      <c r="A5603" s="26"/>
    </row>
    <row r="5604" spans="1:1" x14ac:dyDescent="0.2">
      <c r="A5604" s="26"/>
    </row>
    <row r="5605" spans="1:1" x14ac:dyDescent="0.2">
      <c r="A5605" s="26"/>
    </row>
    <row r="5606" spans="1:1" x14ac:dyDescent="0.2">
      <c r="A5606" s="26"/>
    </row>
    <row r="5607" spans="1:1" x14ac:dyDescent="0.2">
      <c r="A5607" s="26"/>
    </row>
    <row r="5608" spans="1:1" x14ac:dyDescent="0.2">
      <c r="A5608" s="26"/>
    </row>
    <row r="5609" spans="1:1" x14ac:dyDescent="0.2">
      <c r="A5609" s="26"/>
    </row>
    <row r="5610" spans="1:1" x14ac:dyDescent="0.2">
      <c r="A5610" s="26"/>
    </row>
    <row r="5611" spans="1:1" x14ac:dyDescent="0.2">
      <c r="A5611" s="26"/>
    </row>
    <row r="5612" spans="1:1" x14ac:dyDescent="0.2">
      <c r="A5612" s="26"/>
    </row>
    <row r="5613" spans="1:1" x14ac:dyDescent="0.2">
      <c r="A5613" s="26"/>
    </row>
    <row r="5614" spans="1:1" x14ac:dyDescent="0.2">
      <c r="A5614" s="26"/>
    </row>
    <row r="5615" spans="1:1" x14ac:dyDescent="0.2">
      <c r="A5615" s="26"/>
    </row>
    <row r="5616" spans="1:1" x14ac:dyDescent="0.2">
      <c r="A5616" s="26"/>
    </row>
    <row r="5617" spans="1:1" x14ac:dyDescent="0.2">
      <c r="A5617" s="26"/>
    </row>
    <row r="5618" spans="1:1" x14ac:dyDescent="0.2">
      <c r="A5618" s="26"/>
    </row>
    <row r="5619" spans="1:1" x14ac:dyDescent="0.2">
      <c r="A5619" s="26"/>
    </row>
    <row r="5620" spans="1:1" x14ac:dyDescent="0.2">
      <c r="A5620" s="26"/>
    </row>
    <row r="5621" spans="1:1" x14ac:dyDescent="0.2">
      <c r="A5621" s="26"/>
    </row>
    <row r="5622" spans="1:1" x14ac:dyDescent="0.2">
      <c r="A5622" s="26"/>
    </row>
    <row r="5623" spans="1:1" x14ac:dyDescent="0.2">
      <c r="A5623" s="26"/>
    </row>
    <row r="5624" spans="1:1" x14ac:dyDescent="0.2">
      <c r="A5624" s="26"/>
    </row>
    <row r="5625" spans="1:1" x14ac:dyDescent="0.2">
      <c r="A5625" s="26"/>
    </row>
    <row r="5626" spans="1:1" x14ac:dyDescent="0.2">
      <c r="A5626" s="26"/>
    </row>
    <row r="5627" spans="1:1" x14ac:dyDescent="0.2">
      <c r="A5627" s="26"/>
    </row>
    <row r="5628" spans="1:1" x14ac:dyDescent="0.2">
      <c r="A5628" s="26"/>
    </row>
    <row r="5629" spans="1:1" x14ac:dyDescent="0.2">
      <c r="A5629" s="26"/>
    </row>
    <row r="5630" spans="1:1" x14ac:dyDescent="0.2">
      <c r="A5630" s="26"/>
    </row>
    <row r="5631" spans="1:1" x14ac:dyDescent="0.2">
      <c r="A5631" s="26"/>
    </row>
    <row r="5632" spans="1:1" x14ac:dyDescent="0.2">
      <c r="A5632" s="26"/>
    </row>
    <row r="5633" spans="1:1" x14ac:dyDescent="0.2">
      <c r="A5633" s="26"/>
    </row>
    <row r="5634" spans="1:1" x14ac:dyDescent="0.2">
      <c r="A5634" s="26"/>
    </row>
    <row r="5635" spans="1:1" x14ac:dyDescent="0.2">
      <c r="A5635" s="26"/>
    </row>
    <row r="5636" spans="1:1" x14ac:dyDescent="0.2">
      <c r="A5636" s="26"/>
    </row>
    <row r="5637" spans="1:1" x14ac:dyDescent="0.2">
      <c r="A5637" s="26"/>
    </row>
    <row r="5638" spans="1:1" x14ac:dyDescent="0.2">
      <c r="A5638" s="26"/>
    </row>
    <row r="5639" spans="1:1" x14ac:dyDescent="0.2">
      <c r="A5639" s="26"/>
    </row>
    <row r="5640" spans="1:1" x14ac:dyDescent="0.2">
      <c r="A5640" s="26"/>
    </row>
    <row r="5641" spans="1:1" x14ac:dyDescent="0.2">
      <c r="A5641" s="26"/>
    </row>
    <row r="5642" spans="1:1" x14ac:dyDescent="0.2">
      <c r="A5642" s="26"/>
    </row>
    <row r="5643" spans="1:1" x14ac:dyDescent="0.2">
      <c r="A5643" s="26"/>
    </row>
    <row r="5644" spans="1:1" x14ac:dyDescent="0.2">
      <c r="A5644" s="26"/>
    </row>
    <row r="5645" spans="1:1" x14ac:dyDescent="0.2">
      <c r="A5645" s="26"/>
    </row>
    <row r="5646" spans="1:1" x14ac:dyDescent="0.2">
      <c r="A5646" s="26"/>
    </row>
    <row r="5647" spans="1:1" x14ac:dyDescent="0.2">
      <c r="A5647" s="26"/>
    </row>
    <row r="5648" spans="1:1" x14ac:dyDescent="0.2">
      <c r="A5648" s="26"/>
    </row>
    <row r="5649" spans="1:1" x14ac:dyDescent="0.2">
      <c r="A5649" s="26"/>
    </row>
    <row r="5650" spans="1:1" x14ac:dyDescent="0.2">
      <c r="A5650" s="26"/>
    </row>
    <row r="5651" spans="1:1" x14ac:dyDescent="0.2">
      <c r="A5651" s="26"/>
    </row>
    <row r="5652" spans="1:1" x14ac:dyDescent="0.2">
      <c r="A5652" s="26"/>
    </row>
    <row r="5653" spans="1:1" x14ac:dyDescent="0.2">
      <c r="A5653" s="26"/>
    </row>
    <row r="5654" spans="1:1" x14ac:dyDescent="0.2">
      <c r="A5654" s="26"/>
    </row>
    <row r="5655" spans="1:1" x14ac:dyDescent="0.2">
      <c r="A5655" s="26"/>
    </row>
    <row r="5656" spans="1:1" x14ac:dyDescent="0.2">
      <c r="A5656" s="26"/>
    </row>
    <row r="5657" spans="1:1" x14ac:dyDescent="0.2">
      <c r="A5657" s="26"/>
    </row>
    <row r="5658" spans="1:1" x14ac:dyDescent="0.2">
      <c r="A5658" s="26"/>
    </row>
    <row r="5659" spans="1:1" x14ac:dyDescent="0.2">
      <c r="A5659" s="26"/>
    </row>
    <row r="5660" spans="1:1" x14ac:dyDescent="0.2">
      <c r="A5660" s="26"/>
    </row>
    <row r="5661" spans="1:1" x14ac:dyDescent="0.2">
      <c r="A5661" s="26"/>
    </row>
    <row r="5662" spans="1:1" x14ac:dyDescent="0.2">
      <c r="A5662" s="26"/>
    </row>
    <row r="5663" spans="1:1" x14ac:dyDescent="0.2">
      <c r="A5663" s="26"/>
    </row>
    <row r="5664" spans="1:1" x14ac:dyDescent="0.2">
      <c r="A5664" s="26"/>
    </row>
    <row r="5665" spans="1:1" x14ac:dyDescent="0.2">
      <c r="A5665" s="26"/>
    </row>
    <row r="5666" spans="1:1" x14ac:dyDescent="0.2">
      <c r="A5666" s="26"/>
    </row>
    <row r="5667" spans="1:1" x14ac:dyDescent="0.2">
      <c r="A5667" s="26"/>
    </row>
    <row r="5668" spans="1:1" x14ac:dyDescent="0.2">
      <c r="A5668" s="26"/>
    </row>
    <row r="5669" spans="1:1" x14ac:dyDescent="0.2">
      <c r="A5669" s="26"/>
    </row>
    <row r="5670" spans="1:1" x14ac:dyDescent="0.2">
      <c r="A5670" s="26"/>
    </row>
    <row r="5671" spans="1:1" x14ac:dyDescent="0.2">
      <c r="A5671" s="26"/>
    </row>
    <row r="5672" spans="1:1" x14ac:dyDescent="0.2">
      <c r="A5672" s="26"/>
    </row>
    <row r="5673" spans="1:1" x14ac:dyDescent="0.2">
      <c r="A5673" s="26"/>
    </row>
    <row r="5674" spans="1:1" x14ac:dyDescent="0.2">
      <c r="A5674" s="26"/>
    </row>
    <row r="5675" spans="1:1" x14ac:dyDescent="0.2">
      <c r="A5675" s="26"/>
    </row>
    <row r="5676" spans="1:1" x14ac:dyDescent="0.2">
      <c r="A5676" s="26"/>
    </row>
    <row r="5677" spans="1:1" x14ac:dyDescent="0.2">
      <c r="A5677" s="26"/>
    </row>
    <row r="5678" spans="1:1" x14ac:dyDescent="0.2">
      <c r="A5678" s="26"/>
    </row>
    <row r="5679" spans="1:1" x14ac:dyDescent="0.2">
      <c r="A5679" s="26"/>
    </row>
    <row r="5680" spans="1:1" x14ac:dyDescent="0.2">
      <c r="A5680" s="26"/>
    </row>
    <row r="5681" spans="1:1" x14ac:dyDescent="0.2">
      <c r="A5681" s="26"/>
    </row>
    <row r="5682" spans="1:1" x14ac:dyDescent="0.2">
      <c r="A5682" s="26"/>
    </row>
    <row r="5683" spans="1:1" x14ac:dyDescent="0.2">
      <c r="A5683" s="26"/>
    </row>
    <row r="5684" spans="1:1" x14ac:dyDescent="0.2">
      <c r="A5684" s="26"/>
    </row>
    <row r="5685" spans="1:1" x14ac:dyDescent="0.2">
      <c r="A5685" s="26"/>
    </row>
    <row r="5686" spans="1:1" x14ac:dyDescent="0.2">
      <c r="A5686" s="26"/>
    </row>
    <row r="5687" spans="1:1" x14ac:dyDescent="0.2">
      <c r="A5687" s="26"/>
    </row>
    <row r="5688" spans="1:1" x14ac:dyDescent="0.2">
      <c r="A5688" s="26"/>
    </row>
    <row r="5689" spans="1:1" x14ac:dyDescent="0.2">
      <c r="A5689" s="26"/>
    </row>
    <row r="5690" spans="1:1" x14ac:dyDescent="0.2">
      <c r="A5690" s="26"/>
    </row>
    <row r="5691" spans="1:1" x14ac:dyDescent="0.2">
      <c r="A5691" s="26"/>
    </row>
    <row r="5692" spans="1:1" x14ac:dyDescent="0.2">
      <c r="A5692" s="26"/>
    </row>
    <row r="5693" spans="1:1" x14ac:dyDescent="0.2">
      <c r="A5693" s="26"/>
    </row>
    <row r="5694" spans="1:1" x14ac:dyDescent="0.2">
      <c r="A5694" s="26"/>
    </row>
    <row r="5695" spans="1:1" x14ac:dyDescent="0.2">
      <c r="A5695" s="26"/>
    </row>
    <row r="5696" spans="1:1" x14ac:dyDescent="0.2">
      <c r="A5696" s="26"/>
    </row>
    <row r="5697" spans="1:1" x14ac:dyDescent="0.2">
      <c r="A5697" s="26"/>
    </row>
    <row r="5698" spans="1:1" x14ac:dyDescent="0.2">
      <c r="A5698" s="26"/>
    </row>
    <row r="5699" spans="1:1" x14ac:dyDescent="0.2">
      <c r="A5699" s="26"/>
    </row>
    <row r="5700" spans="1:1" x14ac:dyDescent="0.2">
      <c r="A5700" s="26"/>
    </row>
    <row r="5701" spans="1:1" x14ac:dyDescent="0.2">
      <c r="A5701" s="26"/>
    </row>
    <row r="5702" spans="1:1" x14ac:dyDescent="0.2">
      <c r="A5702" s="26"/>
    </row>
    <row r="5703" spans="1:1" x14ac:dyDescent="0.2">
      <c r="A5703" s="26"/>
    </row>
    <row r="5704" spans="1:1" x14ac:dyDescent="0.2">
      <c r="A5704" s="26"/>
    </row>
    <row r="5705" spans="1:1" x14ac:dyDescent="0.2">
      <c r="A5705" s="26"/>
    </row>
    <row r="5706" spans="1:1" x14ac:dyDescent="0.2">
      <c r="A5706" s="26"/>
    </row>
    <row r="5707" spans="1:1" x14ac:dyDescent="0.2">
      <c r="A5707" s="26"/>
    </row>
    <row r="5708" spans="1:1" x14ac:dyDescent="0.2">
      <c r="A5708" s="26"/>
    </row>
    <row r="5709" spans="1:1" x14ac:dyDescent="0.2">
      <c r="A5709" s="26"/>
    </row>
    <row r="5710" spans="1:1" x14ac:dyDescent="0.2">
      <c r="A5710" s="26"/>
    </row>
    <row r="5711" spans="1:1" x14ac:dyDescent="0.2">
      <c r="A5711" s="26"/>
    </row>
    <row r="5712" spans="1:1" x14ac:dyDescent="0.2">
      <c r="A5712" s="26"/>
    </row>
    <row r="5713" spans="1:1" x14ac:dyDescent="0.2">
      <c r="A5713" s="26"/>
    </row>
    <row r="5714" spans="1:1" x14ac:dyDescent="0.2">
      <c r="A5714" s="26"/>
    </row>
    <row r="5715" spans="1:1" x14ac:dyDescent="0.2">
      <c r="A5715" s="26"/>
    </row>
    <row r="5716" spans="1:1" x14ac:dyDescent="0.2">
      <c r="A5716" s="26"/>
    </row>
    <row r="5717" spans="1:1" x14ac:dyDescent="0.2">
      <c r="A5717" s="26"/>
    </row>
    <row r="5718" spans="1:1" x14ac:dyDescent="0.2">
      <c r="A5718" s="26"/>
    </row>
    <row r="5719" spans="1:1" x14ac:dyDescent="0.2">
      <c r="A5719" s="26"/>
    </row>
    <row r="5720" spans="1:1" x14ac:dyDescent="0.2">
      <c r="A5720" s="26"/>
    </row>
    <row r="5721" spans="1:1" x14ac:dyDescent="0.2">
      <c r="A5721" s="26"/>
    </row>
    <row r="5722" spans="1:1" x14ac:dyDescent="0.2">
      <c r="A5722" s="26"/>
    </row>
    <row r="5723" spans="1:1" x14ac:dyDescent="0.2">
      <c r="A5723" s="26"/>
    </row>
    <row r="5724" spans="1:1" x14ac:dyDescent="0.2">
      <c r="A5724" s="26"/>
    </row>
    <row r="5725" spans="1:1" x14ac:dyDescent="0.2">
      <c r="A5725" s="26"/>
    </row>
    <row r="5726" spans="1:1" x14ac:dyDescent="0.2">
      <c r="A5726" s="26"/>
    </row>
    <row r="5727" spans="1:1" x14ac:dyDescent="0.2">
      <c r="A5727" s="26"/>
    </row>
    <row r="5728" spans="1:1" x14ac:dyDescent="0.2">
      <c r="A5728" s="26"/>
    </row>
    <row r="5729" spans="1:1" x14ac:dyDescent="0.2">
      <c r="A5729" s="26"/>
    </row>
    <row r="5730" spans="1:1" x14ac:dyDescent="0.2">
      <c r="A5730" s="26"/>
    </row>
    <row r="5731" spans="1:1" x14ac:dyDescent="0.2">
      <c r="A5731" s="26"/>
    </row>
    <row r="5732" spans="1:1" x14ac:dyDescent="0.2">
      <c r="A5732" s="26"/>
    </row>
    <row r="5733" spans="1:1" x14ac:dyDescent="0.2">
      <c r="A5733" s="26"/>
    </row>
    <row r="5734" spans="1:1" x14ac:dyDescent="0.2">
      <c r="A5734" s="26"/>
    </row>
    <row r="5735" spans="1:1" x14ac:dyDescent="0.2">
      <c r="A5735" s="26"/>
    </row>
    <row r="5736" spans="1:1" x14ac:dyDescent="0.2">
      <c r="A5736" s="26"/>
    </row>
    <row r="5737" spans="1:1" x14ac:dyDescent="0.2">
      <c r="A5737" s="26"/>
    </row>
    <row r="5738" spans="1:1" x14ac:dyDescent="0.2">
      <c r="A5738" s="26"/>
    </row>
    <row r="5739" spans="1:1" x14ac:dyDescent="0.2">
      <c r="A5739" s="26"/>
    </row>
    <row r="5740" spans="1:1" x14ac:dyDescent="0.2">
      <c r="A5740" s="26"/>
    </row>
    <row r="5741" spans="1:1" x14ac:dyDescent="0.2">
      <c r="A5741" s="26"/>
    </row>
    <row r="5742" spans="1:1" x14ac:dyDescent="0.2">
      <c r="A5742" s="26"/>
    </row>
    <row r="5743" spans="1:1" x14ac:dyDescent="0.2">
      <c r="A5743" s="26"/>
    </row>
    <row r="5744" spans="1:1" x14ac:dyDescent="0.2">
      <c r="A5744" s="26"/>
    </row>
    <row r="5745" spans="1:1" x14ac:dyDescent="0.2">
      <c r="A5745" s="26"/>
    </row>
    <row r="5746" spans="1:1" x14ac:dyDescent="0.2">
      <c r="A5746" s="26"/>
    </row>
    <row r="5747" spans="1:1" x14ac:dyDescent="0.2">
      <c r="A5747" s="26"/>
    </row>
    <row r="5748" spans="1:1" x14ac:dyDescent="0.2">
      <c r="A5748" s="26"/>
    </row>
    <row r="5749" spans="1:1" x14ac:dyDescent="0.2">
      <c r="A5749" s="26"/>
    </row>
    <row r="5750" spans="1:1" x14ac:dyDescent="0.2">
      <c r="A5750" s="26"/>
    </row>
    <row r="5751" spans="1:1" x14ac:dyDescent="0.2">
      <c r="A5751" s="26"/>
    </row>
    <row r="5752" spans="1:1" x14ac:dyDescent="0.2">
      <c r="A5752" s="26"/>
    </row>
    <row r="5753" spans="1:1" x14ac:dyDescent="0.2">
      <c r="A5753" s="26"/>
    </row>
    <row r="5754" spans="1:1" x14ac:dyDescent="0.2">
      <c r="A5754" s="26"/>
    </row>
    <row r="5755" spans="1:1" x14ac:dyDescent="0.2">
      <c r="A5755" s="26"/>
    </row>
    <row r="5756" spans="1:1" x14ac:dyDescent="0.2">
      <c r="A5756" s="26"/>
    </row>
    <row r="5757" spans="1:1" x14ac:dyDescent="0.2">
      <c r="A5757" s="26"/>
    </row>
    <row r="5758" spans="1:1" x14ac:dyDescent="0.2">
      <c r="A5758" s="26"/>
    </row>
    <row r="5759" spans="1:1" x14ac:dyDescent="0.2">
      <c r="A5759" s="26"/>
    </row>
    <row r="5760" spans="1:1" x14ac:dyDescent="0.2">
      <c r="A5760" s="26"/>
    </row>
    <row r="5761" spans="1:1" x14ac:dyDescent="0.2">
      <c r="A5761" s="26"/>
    </row>
    <row r="5762" spans="1:1" x14ac:dyDescent="0.2">
      <c r="A5762" s="26"/>
    </row>
    <row r="5763" spans="1:1" x14ac:dyDescent="0.2">
      <c r="A5763" s="26"/>
    </row>
    <row r="5764" spans="1:1" x14ac:dyDescent="0.2">
      <c r="A5764" s="26"/>
    </row>
    <row r="5765" spans="1:1" x14ac:dyDescent="0.2">
      <c r="A5765" s="26"/>
    </row>
    <row r="5766" spans="1:1" x14ac:dyDescent="0.2">
      <c r="A5766" s="26"/>
    </row>
    <row r="5767" spans="1:1" x14ac:dyDescent="0.2">
      <c r="A5767" s="26"/>
    </row>
    <row r="5768" spans="1:1" x14ac:dyDescent="0.2">
      <c r="A5768" s="26"/>
    </row>
    <row r="5769" spans="1:1" x14ac:dyDescent="0.2">
      <c r="A5769" s="26"/>
    </row>
    <row r="5770" spans="1:1" x14ac:dyDescent="0.2">
      <c r="A5770" s="26"/>
    </row>
    <row r="5771" spans="1:1" x14ac:dyDescent="0.2">
      <c r="A5771" s="26"/>
    </row>
    <row r="5772" spans="1:1" x14ac:dyDescent="0.2">
      <c r="A5772" s="26"/>
    </row>
    <row r="5773" spans="1:1" x14ac:dyDescent="0.2">
      <c r="A5773" s="26"/>
    </row>
    <row r="5774" spans="1:1" x14ac:dyDescent="0.2">
      <c r="A5774" s="26"/>
    </row>
    <row r="5775" spans="1:1" x14ac:dyDescent="0.2">
      <c r="A5775" s="26"/>
    </row>
    <row r="5776" spans="1:1" x14ac:dyDescent="0.2">
      <c r="A5776" s="26"/>
    </row>
    <row r="5777" spans="1:1" x14ac:dyDescent="0.2">
      <c r="A5777" s="26"/>
    </row>
    <row r="5778" spans="1:1" x14ac:dyDescent="0.2">
      <c r="A5778" s="26"/>
    </row>
    <row r="5779" spans="1:1" x14ac:dyDescent="0.2">
      <c r="A5779" s="26"/>
    </row>
    <row r="5780" spans="1:1" x14ac:dyDescent="0.2">
      <c r="A5780" s="26"/>
    </row>
    <row r="5781" spans="1:1" x14ac:dyDescent="0.2">
      <c r="A5781" s="26"/>
    </row>
    <row r="5782" spans="1:1" x14ac:dyDescent="0.2">
      <c r="A5782" s="26"/>
    </row>
    <row r="5783" spans="1:1" x14ac:dyDescent="0.2">
      <c r="A5783" s="26"/>
    </row>
    <row r="5784" spans="1:1" x14ac:dyDescent="0.2">
      <c r="A5784" s="26"/>
    </row>
    <row r="5785" spans="1:1" x14ac:dyDescent="0.2">
      <c r="A5785" s="26"/>
    </row>
    <row r="5786" spans="1:1" x14ac:dyDescent="0.2">
      <c r="A5786" s="26"/>
    </row>
    <row r="5787" spans="1:1" x14ac:dyDescent="0.2">
      <c r="A5787" s="26"/>
    </row>
    <row r="5788" spans="1:1" x14ac:dyDescent="0.2">
      <c r="A5788" s="26"/>
    </row>
    <row r="5789" spans="1:1" x14ac:dyDescent="0.2">
      <c r="A5789" s="26"/>
    </row>
    <row r="5790" spans="1:1" x14ac:dyDescent="0.2">
      <c r="A5790" s="26"/>
    </row>
    <row r="5791" spans="1:1" x14ac:dyDescent="0.2">
      <c r="A5791" s="26"/>
    </row>
    <row r="5792" spans="1:1" x14ac:dyDescent="0.2">
      <c r="A5792" s="26"/>
    </row>
    <row r="5793" spans="1:1" x14ac:dyDescent="0.2">
      <c r="A5793" s="26"/>
    </row>
    <row r="5794" spans="1:1" x14ac:dyDescent="0.2">
      <c r="A5794" s="26"/>
    </row>
    <row r="5795" spans="1:1" x14ac:dyDescent="0.2">
      <c r="A5795" s="26"/>
    </row>
    <row r="5796" spans="1:1" x14ac:dyDescent="0.2">
      <c r="A5796" s="26"/>
    </row>
    <row r="5797" spans="1:1" x14ac:dyDescent="0.2">
      <c r="A5797" s="26"/>
    </row>
    <row r="5798" spans="1:1" x14ac:dyDescent="0.2">
      <c r="A5798" s="26"/>
    </row>
    <row r="5799" spans="1:1" x14ac:dyDescent="0.2">
      <c r="A5799" s="26"/>
    </row>
    <row r="5800" spans="1:1" x14ac:dyDescent="0.2">
      <c r="A5800" s="26"/>
    </row>
    <row r="5801" spans="1:1" x14ac:dyDescent="0.2">
      <c r="A5801" s="26"/>
    </row>
    <row r="5802" spans="1:1" x14ac:dyDescent="0.2">
      <c r="A5802" s="26"/>
    </row>
    <row r="5803" spans="1:1" x14ac:dyDescent="0.2">
      <c r="A5803" s="26"/>
    </row>
    <row r="5804" spans="1:1" x14ac:dyDescent="0.2">
      <c r="A5804" s="26"/>
    </row>
    <row r="5805" spans="1:1" x14ac:dyDescent="0.2">
      <c r="A5805" s="26"/>
    </row>
    <row r="5806" spans="1:1" x14ac:dyDescent="0.2">
      <c r="A5806" s="26"/>
    </row>
    <row r="5807" spans="1:1" x14ac:dyDescent="0.2">
      <c r="A5807" s="26"/>
    </row>
    <row r="5808" spans="1:1" x14ac:dyDescent="0.2">
      <c r="A5808" s="26"/>
    </row>
    <row r="5809" spans="1:1" x14ac:dyDescent="0.2">
      <c r="A5809" s="26"/>
    </row>
    <row r="5810" spans="1:1" x14ac:dyDescent="0.2">
      <c r="A5810" s="26"/>
    </row>
    <row r="5811" spans="1:1" x14ac:dyDescent="0.2">
      <c r="A5811" s="26"/>
    </row>
    <row r="5812" spans="1:1" x14ac:dyDescent="0.2">
      <c r="A5812" s="26"/>
    </row>
    <row r="5813" spans="1:1" x14ac:dyDescent="0.2">
      <c r="A5813" s="26"/>
    </row>
    <row r="5814" spans="1:1" x14ac:dyDescent="0.2">
      <c r="A5814" s="26"/>
    </row>
    <row r="5815" spans="1:1" x14ac:dyDescent="0.2">
      <c r="A5815" s="26"/>
    </row>
    <row r="5816" spans="1:1" x14ac:dyDescent="0.2">
      <c r="A5816" s="26"/>
    </row>
    <row r="5817" spans="1:1" x14ac:dyDescent="0.2">
      <c r="A5817" s="26"/>
    </row>
    <row r="5818" spans="1:1" x14ac:dyDescent="0.2">
      <c r="A5818" s="26"/>
    </row>
    <row r="5819" spans="1:1" x14ac:dyDescent="0.2">
      <c r="A5819" s="26"/>
    </row>
    <row r="5820" spans="1:1" x14ac:dyDescent="0.2">
      <c r="A5820" s="26"/>
    </row>
    <row r="5821" spans="1:1" x14ac:dyDescent="0.2">
      <c r="A5821" s="26"/>
    </row>
    <row r="5822" spans="1:1" x14ac:dyDescent="0.2">
      <c r="A5822" s="26"/>
    </row>
    <row r="5823" spans="1:1" x14ac:dyDescent="0.2">
      <c r="A5823" s="26"/>
    </row>
    <row r="5824" spans="1:1" x14ac:dyDescent="0.2">
      <c r="A5824" s="26"/>
    </row>
    <row r="5825" spans="1:1" x14ac:dyDescent="0.2">
      <c r="A5825" s="26"/>
    </row>
    <row r="5826" spans="1:1" x14ac:dyDescent="0.2">
      <c r="A5826" s="26"/>
    </row>
    <row r="5827" spans="1:1" x14ac:dyDescent="0.2">
      <c r="A5827" s="26"/>
    </row>
    <row r="5828" spans="1:1" x14ac:dyDescent="0.2">
      <c r="A5828" s="26"/>
    </row>
    <row r="5829" spans="1:1" x14ac:dyDescent="0.2">
      <c r="A5829" s="26"/>
    </row>
    <row r="5830" spans="1:1" x14ac:dyDescent="0.2">
      <c r="A5830" s="26"/>
    </row>
    <row r="5831" spans="1:1" x14ac:dyDescent="0.2">
      <c r="A5831" s="26"/>
    </row>
    <row r="5832" spans="1:1" x14ac:dyDescent="0.2">
      <c r="A5832" s="26"/>
    </row>
    <row r="5833" spans="1:1" x14ac:dyDescent="0.2">
      <c r="A5833" s="26"/>
    </row>
    <row r="5834" spans="1:1" x14ac:dyDescent="0.2">
      <c r="A5834" s="26"/>
    </row>
    <row r="5835" spans="1:1" x14ac:dyDescent="0.2">
      <c r="A5835" s="26"/>
    </row>
    <row r="5836" spans="1:1" x14ac:dyDescent="0.2">
      <c r="A5836" s="26"/>
    </row>
    <row r="5837" spans="1:1" x14ac:dyDescent="0.2">
      <c r="A5837" s="26"/>
    </row>
    <row r="5838" spans="1:1" x14ac:dyDescent="0.2">
      <c r="A5838" s="26"/>
    </row>
    <row r="5839" spans="1:1" x14ac:dyDescent="0.2">
      <c r="A5839" s="26"/>
    </row>
    <row r="5840" spans="1:1" x14ac:dyDescent="0.2">
      <c r="A5840" s="26"/>
    </row>
    <row r="5841" spans="1:1" x14ac:dyDescent="0.2">
      <c r="A5841" s="26"/>
    </row>
    <row r="5842" spans="1:1" x14ac:dyDescent="0.2">
      <c r="A5842" s="26"/>
    </row>
    <row r="5843" spans="1:1" x14ac:dyDescent="0.2">
      <c r="A5843" s="26"/>
    </row>
    <row r="5844" spans="1:1" x14ac:dyDescent="0.2">
      <c r="A5844" s="26"/>
    </row>
    <row r="5845" spans="1:1" x14ac:dyDescent="0.2">
      <c r="A5845" s="26"/>
    </row>
    <row r="5846" spans="1:1" x14ac:dyDescent="0.2">
      <c r="A5846" s="26"/>
    </row>
    <row r="5847" spans="1:1" x14ac:dyDescent="0.2">
      <c r="A5847" s="26"/>
    </row>
    <row r="5848" spans="1:1" x14ac:dyDescent="0.2">
      <c r="A5848" s="26"/>
    </row>
    <row r="5849" spans="1:1" x14ac:dyDescent="0.2">
      <c r="A5849" s="26"/>
    </row>
    <row r="5850" spans="1:1" x14ac:dyDescent="0.2">
      <c r="A5850" s="26"/>
    </row>
    <row r="5851" spans="1:1" x14ac:dyDescent="0.2">
      <c r="A5851" s="26"/>
    </row>
    <row r="5852" spans="1:1" x14ac:dyDescent="0.2">
      <c r="A5852" s="26"/>
    </row>
    <row r="5853" spans="1:1" x14ac:dyDescent="0.2">
      <c r="A5853" s="26"/>
    </row>
    <row r="5854" spans="1:1" x14ac:dyDescent="0.2">
      <c r="A5854" s="26"/>
    </row>
    <row r="5855" spans="1:1" x14ac:dyDescent="0.2">
      <c r="A5855" s="26"/>
    </row>
    <row r="5856" spans="1:1" x14ac:dyDescent="0.2">
      <c r="A5856" s="26"/>
    </row>
    <row r="5857" spans="1:1" x14ac:dyDescent="0.2">
      <c r="A5857" s="26"/>
    </row>
    <row r="5858" spans="1:1" x14ac:dyDescent="0.2">
      <c r="A5858" s="26"/>
    </row>
    <row r="5859" spans="1:1" x14ac:dyDescent="0.2">
      <c r="A5859" s="26"/>
    </row>
    <row r="5860" spans="1:1" x14ac:dyDescent="0.2">
      <c r="A5860" s="26"/>
    </row>
    <row r="5861" spans="1:1" x14ac:dyDescent="0.2">
      <c r="A5861" s="26"/>
    </row>
    <row r="5862" spans="1:1" x14ac:dyDescent="0.2">
      <c r="A5862" s="26"/>
    </row>
    <row r="5863" spans="1:1" x14ac:dyDescent="0.2">
      <c r="A5863" s="26"/>
    </row>
    <row r="5864" spans="1:1" x14ac:dyDescent="0.2">
      <c r="A5864" s="26"/>
    </row>
    <row r="5865" spans="1:1" x14ac:dyDescent="0.2">
      <c r="A5865" s="26"/>
    </row>
    <row r="5866" spans="1:1" x14ac:dyDescent="0.2">
      <c r="A5866" s="26"/>
    </row>
    <row r="5867" spans="1:1" x14ac:dyDescent="0.2">
      <c r="A5867" s="26"/>
    </row>
    <row r="5868" spans="1:1" x14ac:dyDescent="0.2">
      <c r="A5868" s="26"/>
    </row>
    <row r="5869" spans="1:1" x14ac:dyDescent="0.2">
      <c r="A5869" s="26"/>
    </row>
    <row r="5870" spans="1:1" x14ac:dyDescent="0.2">
      <c r="A5870" s="26"/>
    </row>
    <row r="5871" spans="1:1" x14ac:dyDescent="0.2">
      <c r="A5871" s="26"/>
    </row>
    <row r="5872" spans="1:1" x14ac:dyDescent="0.2">
      <c r="A5872" s="26"/>
    </row>
    <row r="5873" spans="1:1" x14ac:dyDescent="0.2">
      <c r="A5873" s="26"/>
    </row>
    <row r="5874" spans="1:1" x14ac:dyDescent="0.2">
      <c r="A5874" s="26"/>
    </row>
    <row r="5875" spans="1:1" x14ac:dyDescent="0.2">
      <c r="A5875" s="26"/>
    </row>
    <row r="5876" spans="1:1" x14ac:dyDescent="0.2">
      <c r="A5876" s="26"/>
    </row>
    <row r="5877" spans="1:1" x14ac:dyDescent="0.2">
      <c r="A5877" s="26"/>
    </row>
    <row r="5878" spans="1:1" x14ac:dyDescent="0.2">
      <c r="A5878" s="26"/>
    </row>
    <row r="5879" spans="1:1" x14ac:dyDescent="0.2">
      <c r="A5879" s="26"/>
    </row>
    <row r="5880" spans="1:1" x14ac:dyDescent="0.2">
      <c r="A5880" s="26"/>
    </row>
    <row r="5881" spans="1:1" x14ac:dyDescent="0.2">
      <c r="A5881" s="26"/>
    </row>
    <row r="5882" spans="1:1" x14ac:dyDescent="0.2">
      <c r="A5882" s="26"/>
    </row>
    <row r="5883" spans="1:1" x14ac:dyDescent="0.2">
      <c r="A5883" s="26"/>
    </row>
    <row r="5884" spans="1:1" x14ac:dyDescent="0.2">
      <c r="A5884" s="26"/>
    </row>
    <row r="5885" spans="1:1" x14ac:dyDescent="0.2">
      <c r="A5885" s="26"/>
    </row>
    <row r="5886" spans="1:1" x14ac:dyDescent="0.2">
      <c r="A5886" s="26"/>
    </row>
    <row r="5887" spans="1:1" x14ac:dyDescent="0.2">
      <c r="A5887" s="26"/>
    </row>
    <row r="5888" spans="1:1" x14ac:dyDescent="0.2">
      <c r="A5888" s="26"/>
    </row>
    <row r="5889" spans="1:1" x14ac:dyDescent="0.2">
      <c r="A5889" s="26"/>
    </row>
    <row r="5890" spans="1:1" x14ac:dyDescent="0.2">
      <c r="A5890" s="26"/>
    </row>
    <row r="5891" spans="1:1" x14ac:dyDescent="0.2">
      <c r="A5891" s="26"/>
    </row>
    <row r="5892" spans="1:1" x14ac:dyDescent="0.2">
      <c r="A5892" s="26"/>
    </row>
    <row r="5893" spans="1:1" x14ac:dyDescent="0.2">
      <c r="A5893" s="26"/>
    </row>
    <row r="5894" spans="1:1" x14ac:dyDescent="0.2">
      <c r="A5894" s="26"/>
    </row>
    <row r="5895" spans="1:1" x14ac:dyDescent="0.2">
      <c r="A5895" s="26"/>
    </row>
    <row r="5896" spans="1:1" x14ac:dyDescent="0.2">
      <c r="A5896" s="26"/>
    </row>
    <row r="5897" spans="1:1" x14ac:dyDescent="0.2">
      <c r="A5897" s="26"/>
    </row>
    <row r="5898" spans="1:1" x14ac:dyDescent="0.2">
      <c r="A5898" s="26"/>
    </row>
    <row r="5899" spans="1:1" x14ac:dyDescent="0.2">
      <c r="A5899" s="26"/>
    </row>
    <row r="5900" spans="1:1" x14ac:dyDescent="0.2">
      <c r="A5900" s="26"/>
    </row>
    <row r="5901" spans="1:1" x14ac:dyDescent="0.2">
      <c r="A5901" s="26"/>
    </row>
    <row r="5902" spans="1:1" x14ac:dyDescent="0.2">
      <c r="A5902" s="26"/>
    </row>
    <row r="5903" spans="1:1" x14ac:dyDescent="0.2">
      <c r="A5903" s="26"/>
    </row>
    <row r="5904" spans="1:1" x14ac:dyDescent="0.2">
      <c r="A5904" s="26"/>
    </row>
    <row r="5905" spans="1:1" x14ac:dyDescent="0.2">
      <c r="A5905" s="26"/>
    </row>
    <row r="5906" spans="1:1" x14ac:dyDescent="0.2">
      <c r="A5906" s="26"/>
    </row>
    <row r="5907" spans="1:1" x14ac:dyDescent="0.2">
      <c r="A5907" s="26"/>
    </row>
    <row r="5908" spans="1:1" x14ac:dyDescent="0.2">
      <c r="A5908" s="26"/>
    </row>
    <row r="5909" spans="1:1" x14ac:dyDescent="0.2">
      <c r="A5909" s="26"/>
    </row>
    <row r="5910" spans="1:1" x14ac:dyDescent="0.2">
      <c r="A5910" s="26"/>
    </row>
    <row r="5911" spans="1:1" x14ac:dyDescent="0.2">
      <c r="A5911" s="26"/>
    </row>
    <row r="5912" spans="1:1" x14ac:dyDescent="0.2">
      <c r="A5912" s="26"/>
    </row>
    <row r="5913" spans="1:1" x14ac:dyDescent="0.2">
      <c r="A5913" s="26"/>
    </row>
    <row r="5914" spans="1:1" x14ac:dyDescent="0.2">
      <c r="A5914" s="26"/>
    </row>
    <row r="5915" spans="1:1" x14ac:dyDescent="0.2">
      <c r="A5915" s="26"/>
    </row>
    <row r="5916" spans="1:1" x14ac:dyDescent="0.2">
      <c r="A5916" s="26"/>
    </row>
    <row r="5917" spans="1:1" x14ac:dyDescent="0.2">
      <c r="A5917" s="26"/>
    </row>
    <row r="5918" spans="1:1" x14ac:dyDescent="0.2">
      <c r="A5918" s="26"/>
    </row>
    <row r="5919" spans="1:1" x14ac:dyDescent="0.2">
      <c r="A5919" s="26"/>
    </row>
    <row r="5920" spans="1:1" x14ac:dyDescent="0.2">
      <c r="A5920" s="26"/>
    </row>
    <row r="5921" spans="1:1" x14ac:dyDescent="0.2">
      <c r="A5921" s="26"/>
    </row>
    <row r="5922" spans="1:1" x14ac:dyDescent="0.2">
      <c r="A5922" s="26"/>
    </row>
    <row r="5923" spans="1:1" x14ac:dyDescent="0.2">
      <c r="A5923" s="26"/>
    </row>
    <row r="5924" spans="1:1" x14ac:dyDescent="0.2">
      <c r="A5924" s="26"/>
    </row>
    <row r="5925" spans="1:1" x14ac:dyDescent="0.2">
      <c r="A5925" s="26"/>
    </row>
    <row r="5926" spans="1:1" x14ac:dyDescent="0.2">
      <c r="A5926" s="26"/>
    </row>
    <row r="5927" spans="1:1" x14ac:dyDescent="0.2">
      <c r="A5927" s="26"/>
    </row>
    <row r="5928" spans="1:1" x14ac:dyDescent="0.2">
      <c r="A5928" s="26"/>
    </row>
    <row r="5929" spans="1:1" x14ac:dyDescent="0.2">
      <c r="A5929" s="26"/>
    </row>
    <row r="5930" spans="1:1" x14ac:dyDescent="0.2">
      <c r="A5930" s="26"/>
    </row>
    <row r="5931" spans="1:1" x14ac:dyDescent="0.2">
      <c r="A5931" s="26"/>
    </row>
    <row r="5932" spans="1:1" x14ac:dyDescent="0.2">
      <c r="A5932" s="26"/>
    </row>
    <row r="5933" spans="1:1" x14ac:dyDescent="0.2">
      <c r="A5933" s="26"/>
    </row>
    <row r="5934" spans="1:1" x14ac:dyDescent="0.2">
      <c r="A5934" s="26"/>
    </row>
    <row r="5935" spans="1:1" x14ac:dyDescent="0.2">
      <c r="A5935" s="26"/>
    </row>
    <row r="5936" spans="1:1" x14ac:dyDescent="0.2">
      <c r="A5936" s="26"/>
    </row>
    <row r="5937" spans="1:1" x14ac:dyDescent="0.2">
      <c r="A5937" s="26"/>
    </row>
    <row r="5938" spans="1:1" x14ac:dyDescent="0.2">
      <c r="A5938" s="26"/>
    </row>
    <row r="5939" spans="1:1" x14ac:dyDescent="0.2">
      <c r="A5939" s="26"/>
    </row>
    <row r="5940" spans="1:1" x14ac:dyDescent="0.2">
      <c r="A5940" s="26"/>
    </row>
    <row r="5941" spans="1:1" x14ac:dyDescent="0.2">
      <c r="A5941" s="26"/>
    </row>
    <row r="5942" spans="1:1" x14ac:dyDescent="0.2">
      <c r="A5942" s="26"/>
    </row>
    <row r="5943" spans="1:1" x14ac:dyDescent="0.2">
      <c r="A5943" s="26"/>
    </row>
    <row r="5944" spans="1:1" x14ac:dyDescent="0.2">
      <c r="A5944" s="26"/>
    </row>
    <row r="5945" spans="1:1" x14ac:dyDescent="0.2">
      <c r="A5945" s="26"/>
    </row>
    <row r="5946" spans="1:1" x14ac:dyDescent="0.2">
      <c r="A5946" s="26"/>
    </row>
    <row r="5947" spans="1:1" x14ac:dyDescent="0.2">
      <c r="A5947" s="26"/>
    </row>
    <row r="5948" spans="1:1" x14ac:dyDescent="0.2">
      <c r="A5948" s="26"/>
    </row>
    <row r="5949" spans="1:1" x14ac:dyDescent="0.2">
      <c r="A5949" s="26"/>
    </row>
    <row r="5950" spans="1:1" x14ac:dyDescent="0.2">
      <c r="A5950" s="26"/>
    </row>
    <row r="5951" spans="1:1" x14ac:dyDescent="0.2">
      <c r="A5951" s="26"/>
    </row>
    <row r="5952" spans="1:1" x14ac:dyDescent="0.2">
      <c r="A5952" s="26"/>
    </row>
    <row r="5953" spans="1:1" x14ac:dyDescent="0.2">
      <c r="A5953" s="26"/>
    </row>
    <row r="5954" spans="1:1" x14ac:dyDescent="0.2">
      <c r="A5954" s="26"/>
    </row>
    <row r="5955" spans="1:1" x14ac:dyDescent="0.2">
      <c r="A5955" s="26"/>
    </row>
    <row r="5956" spans="1:1" x14ac:dyDescent="0.2">
      <c r="A5956" s="26"/>
    </row>
    <row r="5957" spans="1:1" x14ac:dyDescent="0.2">
      <c r="A5957" s="26"/>
    </row>
    <row r="5958" spans="1:1" x14ac:dyDescent="0.2">
      <c r="A5958" s="26"/>
    </row>
    <row r="5959" spans="1:1" x14ac:dyDescent="0.2">
      <c r="A5959" s="26"/>
    </row>
    <row r="5960" spans="1:1" x14ac:dyDescent="0.2">
      <c r="A5960" s="26"/>
    </row>
    <row r="5961" spans="1:1" x14ac:dyDescent="0.2">
      <c r="A5961" s="26"/>
    </row>
    <row r="5962" spans="1:1" x14ac:dyDescent="0.2">
      <c r="A5962" s="26"/>
    </row>
    <row r="5963" spans="1:1" x14ac:dyDescent="0.2">
      <c r="A5963" s="26"/>
    </row>
    <row r="5964" spans="1:1" x14ac:dyDescent="0.2">
      <c r="A5964" s="26"/>
    </row>
    <row r="5965" spans="1:1" x14ac:dyDescent="0.2">
      <c r="A5965" s="26"/>
    </row>
    <row r="5966" spans="1:1" x14ac:dyDescent="0.2">
      <c r="A5966" s="26"/>
    </row>
    <row r="5967" spans="1:1" x14ac:dyDescent="0.2">
      <c r="A5967" s="26"/>
    </row>
    <row r="5968" spans="1:1" x14ac:dyDescent="0.2">
      <c r="A5968" s="26"/>
    </row>
    <row r="5969" spans="1:1" x14ac:dyDescent="0.2">
      <c r="A5969" s="26"/>
    </row>
    <row r="5970" spans="1:1" x14ac:dyDescent="0.2">
      <c r="A5970" s="26"/>
    </row>
    <row r="5971" spans="1:1" x14ac:dyDescent="0.2">
      <c r="A5971" s="26"/>
    </row>
    <row r="5972" spans="1:1" x14ac:dyDescent="0.2">
      <c r="A5972" s="26"/>
    </row>
    <row r="5973" spans="1:1" x14ac:dyDescent="0.2">
      <c r="A5973" s="26"/>
    </row>
    <row r="5974" spans="1:1" x14ac:dyDescent="0.2">
      <c r="A5974" s="26"/>
    </row>
    <row r="5975" spans="1:1" x14ac:dyDescent="0.2">
      <c r="A5975" s="26"/>
    </row>
    <row r="5976" spans="1:1" x14ac:dyDescent="0.2">
      <c r="A5976" s="26"/>
    </row>
    <row r="5977" spans="1:1" x14ac:dyDescent="0.2">
      <c r="A5977" s="26"/>
    </row>
    <row r="5978" spans="1:1" x14ac:dyDescent="0.2">
      <c r="A5978" s="26"/>
    </row>
    <row r="5979" spans="1:1" x14ac:dyDescent="0.2">
      <c r="A5979" s="26"/>
    </row>
    <row r="5980" spans="1:1" x14ac:dyDescent="0.2">
      <c r="A5980" s="26"/>
    </row>
    <row r="5981" spans="1:1" x14ac:dyDescent="0.2">
      <c r="A5981" s="26"/>
    </row>
    <row r="5982" spans="1:1" x14ac:dyDescent="0.2">
      <c r="A5982" s="26"/>
    </row>
    <row r="5983" spans="1:1" x14ac:dyDescent="0.2">
      <c r="A5983" s="26"/>
    </row>
    <row r="5984" spans="1:1" x14ac:dyDescent="0.2">
      <c r="A5984" s="26"/>
    </row>
    <row r="5985" spans="1:1" x14ac:dyDescent="0.2">
      <c r="A5985" s="26"/>
    </row>
    <row r="5986" spans="1:1" x14ac:dyDescent="0.2">
      <c r="A5986" s="26"/>
    </row>
    <row r="5987" spans="1:1" x14ac:dyDescent="0.2">
      <c r="A5987" s="26"/>
    </row>
    <row r="5988" spans="1:1" x14ac:dyDescent="0.2">
      <c r="A5988" s="26"/>
    </row>
    <row r="5989" spans="1:1" x14ac:dyDescent="0.2">
      <c r="A5989" s="26"/>
    </row>
    <row r="5990" spans="1:1" x14ac:dyDescent="0.2">
      <c r="A5990" s="26"/>
    </row>
    <row r="5991" spans="1:1" x14ac:dyDescent="0.2">
      <c r="A5991" s="26"/>
    </row>
    <row r="5992" spans="1:1" x14ac:dyDescent="0.2">
      <c r="A5992" s="26"/>
    </row>
    <row r="5993" spans="1:1" x14ac:dyDescent="0.2">
      <c r="A5993" s="26"/>
    </row>
    <row r="5994" spans="1:1" x14ac:dyDescent="0.2">
      <c r="A5994" s="26"/>
    </row>
    <row r="5995" spans="1:1" x14ac:dyDescent="0.2">
      <c r="A5995" s="26"/>
    </row>
    <row r="5996" spans="1:1" x14ac:dyDescent="0.2">
      <c r="A5996" s="26"/>
    </row>
    <row r="5997" spans="1:1" x14ac:dyDescent="0.2">
      <c r="A5997" s="26"/>
    </row>
    <row r="5998" spans="1:1" x14ac:dyDescent="0.2">
      <c r="A5998" s="26"/>
    </row>
    <row r="5999" spans="1:1" x14ac:dyDescent="0.2">
      <c r="A5999" s="26"/>
    </row>
    <row r="6000" spans="1:1" x14ac:dyDescent="0.2">
      <c r="A6000" s="26"/>
    </row>
    <row r="6001" spans="1:1" x14ac:dyDescent="0.2">
      <c r="A6001" s="26"/>
    </row>
    <row r="6002" spans="1:1" x14ac:dyDescent="0.2">
      <c r="A6002" s="26"/>
    </row>
    <row r="6003" spans="1:1" x14ac:dyDescent="0.2">
      <c r="A6003" s="26"/>
    </row>
    <row r="6004" spans="1:1" x14ac:dyDescent="0.2">
      <c r="A6004" s="26"/>
    </row>
    <row r="6005" spans="1:1" x14ac:dyDescent="0.2">
      <c r="A6005" s="26"/>
    </row>
    <row r="6006" spans="1:1" x14ac:dyDescent="0.2">
      <c r="A6006" s="26"/>
    </row>
    <row r="6007" spans="1:1" x14ac:dyDescent="0.2">
      <c r="A6007" s="26"/>
    </row>
    <row r="6008" spans="1:1" x14ac:dyDescent="0.2">
      <c r="A6008" s="26"/>
    </row>
    <row r="6009" spans="1:1" x14ac:dyDescent="0.2">
      <c r="A6009" s="26"/>
    </row>
    <row r="6010" spans="1:1" x14ac:dyDescent="0.2">
      <c r="A6010" s="26"/>
    </row>
    <row r="6011" spans="1:1" x14ac:dyDescent="0.2">
      <c r="A6011" s="26"/>
    </row>
    <row r="6012" spans="1:1" x14ac:dyDescent="0.2">
      <c r="A6012" s="26"/>
    </row>
    <row r="6013" spans="1:1" x14ac:dyDescent="0.2">
      <c r="A6013" s="26"/>
    </row>
    <row r="6014" spans="1:1" x14ac:dyDescent="0.2">
      <c r="A6014" s="26"/>
    </row>
    <row r="6015" spans="1:1" x14ac:dyDescent="0.2">
      <c r="A6015" s="26"/>
    </row>
    <row r="6016" spans="1:1" x14ac:dyDescent="0.2">
      <c r="A6016" s="26"/>
    </row>
    <row r="6017" spans="1:1" x14ac:dyDescent="0.2">
      <c r="A6017" s="26"/>
    </row>
    <row r="6018" spans="1:1" x14ac:dyDescent="0.2">
      <c r="A6018" s="26"/>
    </row>
    <row r="6019" spans="1:1" x14ac:dyDescent="0.2">
      <c r="A6019" s="26"/>
    </row>
    <row r="6020" spans="1:1" x14ac:dyDescent="0.2">
      <c r="A6020" s="26"/>
    </row>
    <row r="6021" spans="1:1" x14ac:dyDescent="0.2">
      <c r="A6021" s="26"/>
    </row>
    <row r="6022" spans="1:1" x14ac:dyDescent="0.2">
      <c r="A6022" s="26"/>
    </row>
    <row r="6023" spans="1:1" x14ac:dyDescent="0.2">
      <c r="A6023" s="26"/>
    </row>
    <row r="6024" spans="1:1" x14ac:dyDescent="0.2">
      <c r="A6024" s="26"/>
    </row>
    <row r="6025" spans="1:1" x14ac:dyDescent="0.2">
      <c r="A6025" s="26"/>
    </row>
    <row r="6026" spans="1:1" x14ac:dyDescent="0.2">
      <c r="A6026" s="26"/>
    </row>
    <row r="6027" spans="1:1" x14ac:dyDescent="0.2">
      <c r="A6027" s="26"/>
    </row>
    <row r="6028" spans="1:1" x14ac:dyDescent="0.2">
      <c r="A6028" s="26"/>
    </row>
    <row r="6029" spans="1:1" x14ac:dyDescent="0.2">
      <c r="A6029" s="26"/>
    </row>
    <row r="6030" spans="1:1" x14ac:dyDescent="0.2">
      <c r="A6030" s="26"/>
    </row>
    <row r="6031" spans="1:1" x14ac:dyDescent="0.2">
      <c r="A6031" s="26"/>
    </row>
    <row r="6032" spans="1:1" x14ac:dyDescent="0.2">
      <c r="A6032" s="26"/>
    </row>
    <row r="6033" spans="1:1" x14ac:dyDescent="0.2">
      <c r="A6033" s="26"/>
    </row>
    <row r="6034" spans="1:1" x14ac:dyDescent="0.2">
      <c r="A6034" s="26"/>
    </row>
    <row r="6035" spans="1:1" x14ac:dyDescent="0.2">
      <c r="A6035" s="26"/>
    </row>
    <row r="6036" spans="1:1" x14ac:dyDescent="0.2">
      <c r="A6036" s="26"/>
    </row>
    <row r="6037" spans="1:1" x14ac:dyDescent="0.2">
      <c r="A6037" s="26"/>
    </row>
    <row r="6038" spans="1:1" x14ac:dyDescent="0.2">
      <c r="A6038" s="26"/>
    </row>
    <row r="6039" spans="1:1" x14ac:dyDescent="0.2">
      <c r="A6039" s="26"/>
    </row>
    <row r="6040" spans="1:1" x14ac:dyDescent="0.2">
      <c r="A6040" s="26"/>
    </row>
    <row r="6041" spans="1:1" x14ac:dyDescent="0.2">
      <c r="A6041" s="26"/>
    </row>
    <row r="6042" spans="1:1" x14ac:dyDescent="0.2">
      <c r="A6042" s="26"/>
    </row>
    <row r="6043" spans="1:1" x14ac:dyDescent="0.2">
      <c r="A6043" s="26"/>
    </row>
    <row r="6044" spans="1:1" x14ac:dyDescent="0.2">
      <c r="A6044" s="26"/>
    </row>
    <row r="6045" spans="1:1" x14ac:dyDescent="0.2">
      <c r="A6045" s="26"/>
    </row>
    <row r="6046" spans="1:1" x14ac:dyDescent="0.2">
      <c r="A6046" s="26"/>
    </row>
    <row r="6047" spans="1:1" x14ac:dyDescent="0.2">
      <c r="A6047" s="26"/>
    </row>
    <row r="6048" spans="1:1" x14ac:dyDescent="0.2">
      <c r="A6048" s="26"/>
    </row>
    <row r="6049" spans="1:1" x14ac:dyDescent="0.2">
      <c r="A6049" s="26"/>
    </row>
    <row r="6050" spans="1:1" x14ac:dyDescent="0.2">
      <c r="A6050" s="26"/>
    </row>
    <row r="6051" spans="1:1" x14ac:dyDescent="0.2">
      <c r="A6051" s="26"/>
    </row>
    <row r="6052" spans="1:1" x14ac:dyDescent="0.2">
      <c r="A6052" s="26"/>
    </row>
    <row r="6053" spans="1:1" x14ac:dyDescent="0.2">
      <c r="A6053" s="26"/>
    </row>
    <row r="6054" spans="1:1" x14ac:dyDescent="0.2">
      <c r="A6054" s="26"/>
    </row>
    <row r="6055" spans="1:1" x14ac:dyDescent="0.2">
      <c r="A6055" s="26"/>
    </row>
    <row r="6056" spans="1:1" x14ac:dyDescent="0.2">
      <c r="A6056" s="26"/>
    </row>
    <row r="6057" spans="1:1" x14ac:dyDescent="0.2">
      <c r="A6057" s="26"/>
    </row>
    <row r="6058" spans="1:1" x14ac:dyDescent="0.2">
      <c r="A6058" s="26"/>
    </row>
    <row r="6059" spans="1:1" x14ac:dyDescent="0.2">
      <c r="A6059" s="26"/>
    </row>
    <row r="6060" spans="1:1" x14ac:dyDescent="0.2">
      <c r="A6060" s="26"/>
    </row>
    <row r="6061" spans="1:1" x14ac:dyDescent="0.2">
      <c r="A6061" s="26"/>
    </row>
    <row r="6062" spans="1:1" x14ac:dyDescent="0.2">
      <c r="A6062" s="26"/>
    </row>
    <row r="6063" spans="1:1" x14ac:dyDescent="0.2">
      <c r="A6063" s="26"/>
    </row>
    <row r="6064" spans="1:1" x14ac:dyDescent="0.2">
      <c r="A6064" s="26"/>
    </row>
    <row r="6065" spans="1:1" x14ac:dyDescent="0.2">
      <c r="A6065" s="26"/>
    </row>
    <row r="6066" spans="1:1" x14ac:dyDescent="0.2">
      <c r="A6066" s="26"/>
    </row>
    <row r="6067" spans="1:1" x14ac:dyDescent="0.2">
      <c r="A6067" s="26"/>
    </row>
    <row r="6068" spans="1:1" x14ac:dyDescent="0.2">
      <c r="A6068" s="26"/>
    </row>
    <row r="6069" spans="1:1" x14ac:dyDescent="0.2">
      <c r="A6069" s="26"/>
    </row>
    <row r="6070" spans="1:1" x14ac:dyDescent="0.2">
      <c r="A6070" s="26"/>
    </row>
    <row r="6071" spans="1:1" x14ac:dyDescent="0.2">
      <c r="A6071" s="26"/>
    </row>
    <row r="6072" spans="1:1" x14ac:dyDescent="0.2">
      <c r="A6072" s="26"/>
    </row>
    <row r="6073" spans="1:1" x14ac:dyDescent="0.2">
      <c r="A6073" s="26"/>
    </row>
    <row r="6074" spans="1:1" x14ac:dyDescent="0.2">
      <c r="A6074" s="26"/>
    </row>
    <row r="6075" spans="1:1" x14ac:dyDescent="0.2">
      <c r="A6075" s="26"/>
    </row>
    <row r="6076" spans="1:1" x14ac:dyDescent="0.2">
      <c r="A6076" s="26"/>
    </row>
    <row r="6077" spans="1:1" x14ac:dyDescent="0.2">
      <c r="A6077" s="26"/>
    </row>
    <row r="6078" spans="1:1" x14ac:dyDescent="0.2">
      <c r="A6078" s="26"/>
    </row>
    <row r="6079" spans="1:1" x14ac:dyDescent="0.2">
      <c r="A6079" s="26"/>
    </row>
    <row r="6080" spans="1:1" x14ac:dyDescent="0.2">
      <c r="A6080" s="26"/>
    </row>
    <row r="6081" spans="1:1" x14ac:dyDescent="0.2">
      <c r="A6081" s="26"/>
    </row>
    <row r="6082" spans="1:1" x14ac:dyDescent="0.2">
      <c r="A6082" s="26"/>
    </row>
    <row r="6083" spans="1:1" x14ac:dyDescent="0.2">
      <c r="A6083" s="26"/>
    </row>
    <row r="6084" spans="1:1" x14ac:dyDescent="0.2">
      <c r="A6084" s="26"/>
    </row>
    <row r="6085" spans="1:1" x14ac:dyDescent="0.2">
      <c r="A6085" s="26"/>
    </row>
    <row r="6086" spans="1:1" x14ac:dyDescent="0.2">
      <c r="A6086" s="26"/>
    </row>
    <row r="6087" spans="1:1" x14ac:dyDescent="0.2">
      <c r="A6087" s="26"/>
    </row>
    <row r="6088" spans="1:1" x14ac:dyDescent="0.2">
      <c r="A6088" s="26"/>
    </row>
    <row r="6089" spans="1:1" x14ac:dyDescent="0.2">
      <c r="A6089" s="26"/>
    </row>
    <row r="6090" spans="1:1" x14ac:dyDescent="0.2">
      <c r="A6090" s="26"/>
    </row>
    <row r="6091" spans="1:1" x14ac:dyDescent="0.2">
      <c r="A6091" s="26"/>
    </row>
    <row r="6092" spans="1:1" x14ac:dyDescent="0.2">
      <c r="A6092" s="26"/>
    </row>
    <row r="6093" spans="1:1" x14ac:dyDescent="0.2">
      <c r="A6093" s="26"/>
    </row>
    <row r="6094" spans="1:1" x14ac:dyDescent="0.2">
      <c r="A6094" s="26"/>
    </row>
    <row r="6095" spans="1:1" x14ac:dyDescent="0.2">
      <c r="A6095" s="26"/>
    </row>
    <row r="6096" spans="1:1" x14ac:dyDescent="0.2">
      <c r="A6096" s="26"/>
    </row>
    <row r="6097" spans="1:1" x14ac:dyDescent="0.2">
      <c r="A6097" s="26"/>
    </row>
    <row r="6098" spans="1:1" x14ac:dyDescent="0.2">
      <c r="A6098" s="26"/>
    </row>
    <row r="6099" spans="1:1" x14ac:dyDescent="0.2">
      <c r="A6099" s="26"/>
    </row>
    <row r="6100" spans="1:1" x14ac:dyDescent="0.2">
      <c r="A6100" s="26"/>
    </row>
    <row r="6101" spans="1:1" x14ac:dyDescent="0.2">
      <c r="A6101" s="26"/>
    </row>
    <row r="6102" spans="1:1" x14ac:dyDescent="0.2">
      <c r="A6102" s="26"/>
    </row>
    <row r="6103" spans="1:1" x14ac:dyDescent="0.2">
      <c r="A6103" s="26"/>
    </row>
    <row r="6104" spans="1:1" x14ac:dyDescent="0.2">
      <c r="A6104" s="26"/>
    </row>
    <row r="6105" spans="1:1" x14ac:dyDescent="0.2">
      <c r="A6105" s="26"/>
    </row>
    <row r="6106" spans="1:1" x14ac:dyDescent="0.2">
      <c r="A6106" s="26"/>
    </row>
    <row r="6107" spans="1:1" x14ac:dyDescent="0.2">
      <c r="A6107" s="26"/>
    </row>
    <row r="6108" spans="1:1" x14ac:dyDescent="0.2">
      <c r="A6108" s="26"/>
    </row>
    <row r="6109" spans="1:1" x14ac:dyDescent="0.2">
      <c r="A6109" s="26"/>
    </row>
    <row r="6110" spans="1:1" x14ac:dyDescent="0.2">
      <c r="A6110" s="26"/>
    </row>
    <row r="6111" spans="1:1" x14ac:dyDescent="0.2">
      <c r="A6111" s="26"/>
    </row>
    <row r="6112" spans="1:1" x14ac:dyDescent="0.2">
      <c r="A6112" s="26"/>
    </row>
    <row r="6113" spans="1:1" x14ac:dyDescent="0.2">
      <c r="A6113" s="26"/>
    </row>
    <row r="6114" spans="1:1" x14ac:dyDescent="0.2">
      <c r="A6114" s="26"/>
    </row>
    <row r="6115" spans="1:1" x14ac:dyDescent="0.2">
      <c r="A6115" s="26"/>
    </row>
    <row r="6116" spans="1:1" x14ac:dyDescent="0.2">
      <c r="A6116" s="26"/>
    </row>
    <row r="6117" spans="1:1" x14ac:dyDescent="0.2">
      <c r="A6117" s="26"/>
    </row>
    <row r="6118" spans="1:1" x14ac:dyDescent="0.2">
      <c r="A6118" s="26"/>
    </row>
    <row r="6119" spans="1:1" x14ac:dyDescent="0.2">
      <c r="A6119" s="26"/>
    </row>
    <row r="6120" spans="1:1" x14ac:dyDescent="0.2">
      <c r="A6120" s="26"/>
    </row>
    <row r="6121" spans="1:1" x14ac:dyDescent="0.2">
      <c r="A6121" s="26"/>
    </row>
    <row r="6122" spans="1:1" x14ac:dyDescent="0.2">
      <c r="A6122" s="26"/>
    </row>
    <row r="6123" spans="1:1" x14ac:dyDescent="0.2">
      <c r="A6123" s="26"/>
    </row>
    <row r="6124" spans="1:1" x14ac:dyDescent="0.2">
      <c r="A6124" s="26"/>
    </row>
    <row r="6125" spans="1:1" x14ac:dyDescent="0.2">
      <c r="A6125" s="26"/>
    </row>
    <row r="6126" spans="1:1" x14ac:dyDescent="0.2">
      <c r="A6126" s="26"/>
    </row>
    <row r="6127" spans="1:1" x14ac:dyDescent="0.2">
      <c r="A6127" s="26"/>
    </row>
    <row r="6128" spans="1:1" x14ac:dyDescent="0.2">
      <c r="A6128" s="26"/>
    </row>
    <row r="6129" spans="1:1" x14ac:dyDescent="0.2">
      <c r="A6129" s="26"/>
    </row>
    <row r="6130" spans="1:1" x14ac:dyDescent="0.2">
      <c r="A6130" s="26"/>
    </row>
    <row r="6131" spans="1:1" x14ac:dyDescent="0.2">
      <c r="A6131" s="26"/>
    </row>
    <row r="6132" spans="1:1" x14ac:dyDescent="0.2">
      <c r="A6132" s="26"/>
    </row>
    <row r="6133" spans="1:1" x14ac:dyDescent="0.2">
      <c r="A6133" s="26"/>
    </row>
    <row r="6134" spans="1:1" x14ac:dyDescent="0.2">
      <c r="A6134" s="26"/>
    </row>
    <row r="6135" spans="1:1" x14ac:dyDescent="0.2">
      <c r="A6135" s="26"/>
    </row>
    <row r="6136" spans="1:1" x14ac:dyDescent="0.2">
      <c r="A6136" s="26"/>
    </row>
    <row r="6137" spans="1:1" x14ac:dyDescent="0.2">
      <c r="A6137" s="26"/>
    </row>
    <row r="6138" spans="1:1" x14ac:dyDescent="0.2">
      <c r="A6138" s="26"/>
    </row>
    <row r="6139" spans="1:1" x14ac:dyDescent="0.2">
      <c r="A6139" s="26"/>
    </row>
    <row r="6140" spans="1:1" x14ac:dyDescent="0.2">
      <c r="A6140" s="26"/>
    </row>
    <row r="6141" spans="1:1" x14ac:dyDescent="0.2">
      <c r="A6141" s="26"/>
    </row>
    <row r="6142" spans="1:1" x14ac:dyDescent="0.2">
      <c r="A6142" s="26"/>
    </row>
    <row r="6143" spans="1:1" x14ac:dyDescent="0.2">
      <c r="A6143" s="26"/>
    </row>
    <row r="6144" spans="1:1" x14ac:dyDescent="0.2">
      <c r="A6144" s="26"/>
    </row>
    <row r="6145" spans="1:1" x14ac:dyDescent="0.2">
      <c r="A6145" s="26"/>
    </row>
    <row r="6146" spans="1:1" x14ac:dyDescent="0.2">
      <c r="A6146" s="26"/>
    </row>
    <row r="6147" spans="1:1" x14ac:dyDescent="0.2">
      <c r="A6147" s="26"/>
    </row>
    <row r="6148" spans="1:1" x14ac:dyDescent="0.2">
      <c r="A6148" s="26"/>
    </row>
    <row r="6149" spans="1:1" x14ac:dyDescent="0.2">
      <c r="A6149" s="26"/>
    </row>
    <row r="6150" spans="1:1" x14ac:dyDescent="0.2">
      <c r="A6150" s="26"/>
    </row>
    <row r="6151" spans="1:1" x14ac:dyDescent="0.2">
      <c r="A6151" s="26"/>
    </row>
    <row r="6152" spans="1:1" x14ac:dyDescent="0.2">
      <c r="A6152" s="26"/>
    </row>
    <row r="6153" spans="1:1" x14ac:dyDescent="0.2">
      <c r="A6153" s="26"/>
    </row>
    <row r="6154" spans="1:1" x14ac:dyDescent="0.2">
      <c r="A6154" s="26"/>
    </row>
    <row r="6155" spans="1:1" x14ac:dyDescent="0.2">
      <c r="A6155" s="26"/>
    </row>
    <row r="6156" spans="1:1" x14ac:dyDescent="0.2">
      <c r="A6156" s="26"/>
    </row>
    <row r="6157" spans="1:1" x14ac:dyDescent="0.2">
      <c r="A6157" s="26"/>
    </row>
    <row r="6158" spans="1:1" x14ac:dyDescent="0.2">
      <c r="A6158" s="26"/>
    </row>
    <row r="6159" spans="1:1" x14ac:dyDescent="0.2">
      <c r="A6159" s="26"/>
    </row>
    <row r="6160" spans="1:1" x14ac:dyDescent="0.2">
      <c r="A6160" s="26"/>
    </row>
    <row r="6161" spans="1:1" x14ac:dyDescent="0.2">
      <c r="A6161" s="26"/>
    </row>
    <row r="6162" spans="1:1" x14ac:dyDescent="0.2">
      <c r="A6162" s="26"/>
    </row>
    <row r="6163" spans="1:1" x14ac:dyDescent="0.2">
      <c r="A6163" s="26"/>
    </row>
    <row r="6164" spans="1:1" x14ac:dyDescent="0.2">
      <c r="A6164" s="26"/>
    </row>
    <row r="6165" spans="1:1" x14ac:dyDescent="0.2">
      <c r="A6165" s="26"/>
    </row>
    <row r="6166" spans="1:1" x14ac:dyDescent="0.2">
      <c r="A6166" s="26"/>
    </row>
    <row r="6167" spans="1:1" x14ac:dyDescent="0.2">
      <c r="A6167" s="26"/>
    </row>
    <row r="6168" spans="1:1" x14ac:dyDescent="0.2">
      <c r="A6168" s="26"/>
    </row>
    <row r="6169" spans="1:1" x14ac:dyDescent="0.2">
      <c r="A6169" s="26"/>
    </row>
    <row r="6170" spans="1:1" x14ac:dyDescent="0.2">
      <c r="A6170" s="26"/>
    </row>
    <row r="6171" spans="1:1" x14ac:dyDescent="0.2">
      <c r="A6171" s="26"/>
    </row>
    <row r="6172" spans="1:1" x14ac:dyDescent="0.2">
      <c r="A6172" s="26"/>
    </row>
    <row r="6173" spans="1:1" x14ac:dyDescent="0.2">
      <c r="A6173" s="26"/>
    </row>
    <row r="6174" spans="1:1" x14ac:dyDescent="0.2">
      <c r="A6174" s="26"/>
    </row>
    <row r="6175" spans="1:1" x14ac:dyDescent="0.2">
      <c r="A6175" s="26"/>
    </row>
    <row r="6176" spans="1:1" x14ac:dyDescent="0.2">
      <c r="A6176" s="26"/>
    </row>
    <row r="6177" spans="1:1" x14ac:dyDescent="0.2">
      <c r="A6177" s="26"/>
    </row>
    <row r="6178" spans="1:1" x14ac:dyDescent="0.2">
      <c r="A6178" s="26"/>
    </row>
    <row r="6179" spans="1:1" x14ac:dyDescent="0.2">
      <c r="A6179" s="26"/>
    </row>
    <row r="6180" spans="1:1" x14ac:dyDescent="0.2">
      <c r="A6180" s="26"/>
    </row>
    <row r="6181" spans="1:1" x14ac:dyDescent="0.2">
      <c r="A6181" s="26"/>
    </row>
    <row r="6182" spans="1:1" x14ac:dyDescent="0.2">
      <c r="A6182" s="26"/>
    </row>
    <row r="6183" spans="1:1" x14ac:dyDescent="0.2">
      <c r="A6183" s="26"/>
    </row>
    <row r="6184" spans="1:1" x14ac:dyDescent="0.2">
      <c r="A6184" s="26"/>
    </row>
    <row r="6185" spans="1:1" x14ac:dyDescent="0.2">
      <c r="A6185" s="26"/>
    </row>
    <row r="6186" spans="1:1" x14ac:dyDescent="0.2">
      <c r="A6186" s="26"/>
    </row>
    <row r="6187" spans="1:1" x14ac:dyDescent="0.2">
      <c r="A6187" s="26"/>
    </row>
    <row r="6188" spans="1:1" x14ac:dyDescent="0.2">
      <c r="A6188" s="26"/>
    </row>
    <row r="6189" spans="1:1" x14ac:dyDescent="0.2">
      <c r="A6189" s="26"/>
    </row>
    <row r="6190" spans="1:1" x14ac:dyDescent="0.2">
      <c r="A6190" s="26"/>
    </row>
    <row r="6191" spans="1:1" x14ac:dyDescent="0.2">
      <c r="A6191" s="26"/>
    </row>
    <row r="6192" spans="1:1" x14ac:dyDescent="0.2">
      <c r="A6192" s="26"/>
    </row>
    <row r="6193" spans="1:1" x14ac:dyDescent="0.2">
      <c r="A6193" s="26"/>
    </row>
    <row r="6194" spans="1:1" x14ac:dyDescent="0.2">
      <c r="A6194" s="26"/>
    </row>
    <row r="6195" spans="1:1" x14ac:dyDescent="0.2">
      <c r="A6195" s="26"/>
    </row>
    <row r="6196" spans="1:1" x14ac:dyDescent="0.2">
      <c r="A6196" s="26"/>
    </row>
    <row r="6197" spans="1:1" x14ac:dyDescent="0.2">
      <c r="A6197" s="26"/>
    </row>
    <row r="6198" spans="1:1" x14ac:dyDescent="0.2">
      <c r="A6198" s="26"/>
    </row>
    <row r="6199" spans="1:1" x14ac:dyDescent="0.2">
      <c r="A6199" s="26"/>
    </row>
    <row r="6200" spans="1:1" x14ac:dyDescent="0.2">
      <c r="A6200" s="26"/>
    </row>
    <row r="6201" spans="1:1" x14ac:dyDescent="0.2">
      <c r="A6201" s="26"/>
    </row>
    <row r="6202" spans="1:1" x14ac:dyDescent="0.2">
      <c r="A6202" s="26"/>
    </row>
    <row r="6203" spans="1:1" x14ac:dyDescent="0.2">
      <c r="A6203" s="26"/>
    </row>
    <row r="6204" spans="1:1" x14ac:dyDescent="0.2">
      <c r="A6204" s="26"/>
    </row>
    <row r="6205" spans="1:1" x14ac:dyDescent="0.2">
      <c r="A6205" s="26"/>
    </row>
    <row r="6206" spans="1:1" x14ac:dyDescent="0.2">
      <c r="A6206" s="26"/>
    </row>
    <row r="6207" spans="1:1" x14ac:dyDescent="0.2">
      <c r="A6207" s="26"/>
    </row>
    <row r="6208" spans="1:1" x14ac:dyDescent="0.2">
      <c r="A6208" s="26"/>
    </row>
    <row r="6209" spans="1:1" x14ac:dyDescent="0.2">
      <c r="A6209" s="26"/>
    </row>
    <row r="6210" spans="1:1" x14ac:dyDescent="0.2">
      <c r="A6210" s="26"/>
    </row>
    <row r="6211" spans="1:1" x14ac:dyDescent="0.2">
      <c r="A6211" s="26"/>
    </row>
    <row r="6212" spans="1:1" x14ac:dyDescent="0.2">
      <c r="A6212" s="26"/>
    </row>
    <row r="6213" spans="1:1" x14ac:dyDescent="0.2">
      <c r="A6213" s="26"/>
    </row>
    <row r="6214" spans="1:1" x14ac:dyDescent="0.2">
      <c r="A6214" s="26"/>
    </row>
    <row r="6215" spans="1:1" x14ac:dyDescent="0.2">
      <c r="A6215" s="26"/>
    </row>
    <row r="6216" spans="1:1" x14ac:dyDescent="0.2">
      <c r="A6216" s="26"/>
    </row>
    <row r="6217" spans="1:1" x14ac:dyDescent="0.2">
      <c r="A6217" s="26"/>
    </row>
    <row r="6218" spans="1:1" x14ac:dyDescent="0.2">
      <c r="A6218" s="26"/>
    </row>
    <row r="6219" spans="1:1" x14ac:dyDescent="0.2">
      <c r="A6219" s="26"/>
    </row>
    <row r="6220" spans="1:1" x14ac:dyDescent="0.2">
      <c r="A6220" s="26"/>
    </row>
    <row r="6221" spans="1:1" x14ac:dyDescent="0.2">
      <c r="A6221" s="26"/>
    </row>
    <row r="6222" spans="1:1" x14ac:dyDescent="0.2">
      <c r="A6222" s="26"/>
    </row>
    <row r="6223" spans="1:1" x14ac:dyDescent="0.2">
      <c r="A6223" s="26"/>
    </row>
    <row r="6224" spans="1:1" x14ac:dyDescent="0.2">
      <c r="A6224" s="26"/>
    </row>
    <row r="6225" spans="1:1" x14ac:dyDescent="0.2">
      <c r="A6225" s="26"/>
    </row>
    <row r="6226" spans="1:1" x14ac:dyDescent="0.2">
      <c r="A6226" s="26"/>
    </row>
    <row r="6227" spans="1:1" x14ac:dyDescent="0.2">
      <c r="A6227" s="26"/>
    </row>
    <row r="6228" spans="1:1" x14ac:dyDescent="0.2">
      <c r="A6228" s="26"/>
    </row>
    <row r="6229" spans="1:1" x14ac:dyDescent="0.2">
      <c r="A6229" s="26"/>
    </row>
    <row r="6230" spans="1:1" x14ac:dyDescent="0.2">
      <c r="A6230" s="26"/>
    </row>
    <row r="6231" spans="1:1" x14ac:dyDescent="0.2">
      <c r="A6231" s="26"/>
    </row>
    <row r="6232" spans="1:1" x14ac:dyDescent="0.2">
      <c r="A6232" s="26"/>
    </row>
    <row r="6233" spans="1:1" x14ac:dyDescent="0.2">
      <c r="A6233" s="26"/>
    </row>
    <row r="6234" spans="1:1" x14ac:dyDescent="0.2">
      <c r="A6234" s="26"/>
    </row>
    <row r="6235" spans="1:1" x14ac:dyDescent="0.2">
      <c r="A6235" s="26"/>
    </row>
    <row r="6236" spans="1:1" x14ac:dyDescent="0.2">
      <c r="A6236" s="26"/>
    </row>
    <row r="6237" spans="1:1" x14ac:dyDescent="0.2">
      <c r="A6237" s="26"/>
    </row>
    <row r="6238" spans="1:1" x14ac:dyDescent="0.2">
      <c r="A6238" s="26"/>
    </row>
    <row r="6239" spans="1:1" x14ac:dyDescent="0.2">
      <c r="A6239" s="26"/>
    </row>
    <row r="6240" spans="1:1" x14ac:dyDescent="0.2">
      <c r="A6240" s="26"/>
    </row>
    <row r="6241" spans="1:1" x14ac:dyDescent="0.2">
      <c r="A6241" s="26"/>
    </row>
    <row r="6242" spans="1:1" x14ac:dyDescent="0.2">
      <c r="A6242" s="26"/>
    </row>
    <row r="6243" spans="1:1" x14ac:dyDescent="0.2">
      <c r="A6243" s="26"/>
    </row>
    <row r="6244" spans="1:1" x14ac:dyDescent="0.2">
      <c r="A6244" s="26"/>
    </row>
    <row r="6245" spans="1:1" x14ac:dyDescent="0.2">
      <c r="A6245" s="26"/>
    </row>
    <row r="6246" spans="1:1" x14ac:dyDescent="0.2">
      <c r="A6246" s="26"/>
    </row>
    <row r="6247" spans="1:1" x14ac:dyDescent="0.2">
      <c r="A6247" s="26"/>
    </row>
    <row r="6248" spans="1:1" x14ac:dyDescent="0.2">
      <c r="A6248" s="26"/>
    </row>
    <row r="6249" spans="1:1" x14ac:dyDescent="0.2">
      <c r="A6249" s="26"/>
    </row>
    <row r="6250" spans="1:1" x14ac:dyDescent="0.2">
      <c r="A6250" s="26"/>
    </row>
    <row r="6251" spans="1:1" x14ac:dyDescent="0.2">
      <c r="A6251" s="26"/>
    </row>
    <row r="6252" spans="1:1" x14ac:dyDescent="0.2">
      <c r="A6252" s="26"/>
    </row>
    <row r="6253" spans="1:1" x14ac:dyDescent="0.2">
      <c r="A6253" s="26"/>
    </row>
    <row r="6254" spans="1:1" x14ac:dyDescent="0.2">
      <c r="A6254" s="26"/>
    </row>
    <row r="6255" spans="1:1" x14ac:dyDescent="0.2">
      <c r="A6255" s="26"/>
    </row>
    <row r="6256" spans="1:1" x14ac:dyDescent="0.2">
      <c r="A6256" s="26"/>
    </row>
    <row r="6257" spans="1:1" x14ac:dyDescent="0.2">
      <c r="A6257" s="26"/>
    </row>
    <row r="6258" spans="1:1" x14ac:dyDescent="0.2">
      <c r="A6258" s="26"/>
    </row>
    <row r="6259" spans="1:1" x14ac:dyDescent="0.2">
      <c r="A6259" s="26"/>
    </row>
    <row r="6260" spans="1:1" x14ac:dyDescent="0.2">
      <c r="A6260" s="26"/>
    </row>
    <row r="6261" spans="1:1" x14ac:dyDescent="0.2">
      <c r="A6261" s="26"/>
    </row>
    <row r="6262" spans="1:1" x14ac:dyDescent="0.2">
      <c r="A6262" s="26"/>
    </row>
    <row r="6263" spans="1:1" x14ac:dyDescent="0.2">
      <c r="A6263" s="26"/>
    </row>
    <row r="6264" spans="1:1" x14ac:dyDescent="0.2">
      <c r="A6264" s="26"/>
    </row>
    <row r="6265" spans="1:1" x14ac:dyDescent="0.2">
      <c r="A6265" s="26"/>
    </row>
    <row r="6266" spans="1:1" x14ac:dyDescent="0.2">
      <c r="A6266" s="26"/>
    </row>
    <row r="6267" spans="1:1" x14ac:dyDescent="0.2">
      <c r="A6267" s="26"/>
    </row>
    <row r="6268" spans="1:1" x14ac:dyDescent="0.2">
      <c r="A6268" s="26"/>
    </row>
    <row r="6269" spans="1:1" x14ac:dyDescent="0.2">
      <c r="A6269" s="26"/>
    </row>
    <row r="6270" spans="1:1" x14ac:dyDescent="0.2">
      <c r="A6270" s="26"/>
    </row>
    <row r="6271" spans="1:1" x14ac:dyDescent="0.2">
      <c r="A6271" s="26"/>
    </row>
    <row r="6272" spans="1:1" x14ac:dyDescent="0.2">
      <c r="A6272" s="26"/>
    </row>
    <row r="6273" spans="1:1" x14ac:dyDescent="0.2">
      <c r="A6273" s="26"/>
    </row>
    <row r="6274" spans="1:1" x14ac:dyDescent="0.2">
      <c r="A6274" s="26"/>
    </row>
    <row r="6275" spans="1:1" x14ac:dyDescent="0.2">
      <c r="A6275" s="26"/>
    </row>
    <row r="6276" spans="1:1" x14ac:dyDescent="0.2">
      <c r="A6276" s="26"/>
    </row>
    <row r="6277" spans="1:1" x14ac:dyDescent="0.2">
      <c r="A6277" s="26"/>
    </row>
    <row r="6278" spans="1:1" x14ac:dyDescent="0.2">
      <c r="A6278" s="26"/>
    </row>
    <row r="6279" spans="1:1" x14ac:dyDescent="0.2">
      <c r="A6279" s="26"/>
    </row>
    <row r="6280" spans="1:1" x14ac:dyDescent="0.2">
      <c r="A6280" s="26"/>
    </row>
    <row r="6281" spans="1:1" x14ac:dyDescent="0.2">
      <c r="A6281" s="26"/>
    </row>
    <row r="6282" spans="1:1" x14ac:dyDescent="0.2">
      <c r="A6282" s="26"/>
    </row>
    <row r="6283" spans="1:1" x14ac:dyDescent="0.2">
      <c r="A6283" s="26"/>
    </row>
    <row r="6284" spans="1:1" x14ac:dyDescent="0.2">
      <c r="A6284" s="26"/>
    </row>
    <row r="6285" spans="1:1" x14ac:dyDescent="0.2">
      <c r="A6285" s="26"/>
    </row>
    <row r="6286" spans="1:1" x14ac:dyDescent="0.2">
      <c r="A6286" s="26"/>
    </row>
    <row r="6287" spans="1:1" x14ac:dyDescent="0.2">
      <c r="A6287" s="26"/>
    </row>
    <row r="6288" spans="1:1" x14ac:dyDescent="0.2">
      <c r="A6288" s="26"/>
    </row>
    <row r="6289" spans="1:1" x14ac:dyDescent="0.2">
      <c r="A6289" s="26"/>
    </row>
    <row r="6290" spans="1:1" x14ac:dyDescent="0.2">
      <c r="A6290" s="26"/>
    </row>
    <row r="6291" spans="1:1" x14ac:dyDescent="0.2">
      <c r="A6291" s="26"/>
    </row>
    <row r="6292" spans="1:1" x14ac:dyDescent="0.2">
      <c r="A6292" s="26"/>
    </row>
    <row r="6293" spans="1:1" x14ac:dyDescent="0.2">
      <c r="A6293" s="26"/>
    </row>
    <row r="6294" spans="1:1" x14ac:dyDescent="0.2">
      <c r="A6294" s="26"/>
    </row>
    <row r="6295" spans="1:1" x14ac:dyDescent="0.2">
      <c r="A6295" s="26"/>
    </row>
    <row r="6296" spans="1:1" x14ac:dyDescent="0.2">
      <c r="A6296" s="26"/>
    </row>
    <row r="6297" spans="1:1" x14ac:dyDescent="0.2">
      <c r="A6297" s="26"/>
    </row>
    <row r="6298" spans="1:1" x14ac:dyDescent="0.2">
      <c r="A6298" s="26"/>
    </row>
    <row r="6299" spans="1:1" x14ac:dyDescent="0.2">
      <c r="A6299" s="26"/>
    </row>
    <row r="6300" spans="1:1" x14ac:dyDescent="0.2">
      <c r="A6300" s="26"/>
    </row>
    <row r="6301" spans="1:1" x14ac:dyDescent="0.2">
      <c r="A6301" s="26"/>
    </row>
    <row r="6302" spans="1:1" x14ac:dyDescent="0.2">
      <c r="A6302" s="26"/>
    </row>
    <row r="6303" spans="1:1" x14ac:dyDescent="0.2">
      <c r="A6303" s="26"/>
    </row>
    <row r="6304" spans="1:1" x14ac:dyDescent="0.2">
      <c r="A6304" s="26"/>
    </row>
    <row r="6305" spans="1:1" x14ac:dyDescent="0.2">
      <c r="A6305" s="26"/>
    </row>
    <row r="6306" spans="1:1" x14ac:dyDescent="0.2">
      <c r="A6306" s="26"/>
    </row>
    <row r="6307" spans="1:1" x14ac:dyDescent="0.2">
      <c r="A6307" s="26"/>
    </row>
    <row r="6308" spans="1:1" x14ac:dyDescent="0.2">
      <c r="A6308" s="26"/>
    </row>
    <row r="6309" spans="1:1" x14ac:dyDescent="0.2">
      <c r="A6309" s="26"/>
    </row>
    <row r="6310" spans="1:1" x14ac:dyDescent="0.2">
      <c r="A6310" s="26"/>
    </row>
    <row r="6311" spans="1:1" x14ac:dyDescent="0.2">
      <c r="A6311" s="26"/>
    </row>
    <row r="6312" spans="1:1" x14ac:dyDescent="0.2">
      <c r="A6312" s="26"/>
    </row>
    <row r="6313" spans="1:1" x14ac:dyDescent="0.2">
      <c r="A6313" s="26"/>
    </row>
    <row r="6314" spans="1:1" x14ac:dyDescent="0.2">
      <c r="A6314" s="26"/>
    </row>
    <row r="6315" spans="1:1" x14ac:dyDescent="0.2">
      <c r="A6315" s="26"/>
    </row>
    <row r="6316" spans="1:1" x14ac:dyDescent="0.2">
      <c r="A6316" s="26"/>
    </row>
    <row r="6317" spans="1:1" x14ac:dyDescent="0.2">
      <c r="A6317" s="26"/>
    </row>
    <row r="6318" spans="1:1" x14ac:dyDescent="0.2">
      <c r="A6318" s="26"/>
    </row>
    <row r="6319" spans="1:1" x14ac:dyDescent="0.2">
      <c r="A6319" s="26"/>
    </row>
    <row r="6320" spans="1:1" x14ac:dyDescent="0.2">
      <c r="A6320" s="26"/>
    </row>
    <row r="6321" spans="1:1" x14ac:dyDescent="0.2">
      <c r="A6321" s="26"/>
    </row>
    <row r="6322" spans="1:1" x14ac:dyDescent="0.2">
      <c r="A6322" s="26"/>
    </row>
    <row r="6323" spans="1:1" x14ac:dyDescent="0.2">
      <c r="A6323" s="26"/>
    </row>
    <row r="6324" spans="1:1" x14ac:dyDescent="0.2">
      <c r="A6324" s="26"/>
    </row>
    <row r="6325" spans="1:1" x14ac:dyDescent="0.2">
      <c r="A6325" s="26"/>
    </row>
    <row r="6326" spans="1:1" x14ac:dyDescent="0.2">
      <c r="A6326" s="26"/>
    </row>
    <row r="6327" spans="1:1" x14ac:dyDescent="0.2">
      <c r="A6327" s="26"/>
    </row>
    <row r="6328" spans="1:1" x14ac:dyDescent="0.2">
      <c r="A6328" s="26"/>
    </row>
    <row r="6329" spans="1:1" x14ac:dyDescent="0.2">
      <c r="A6329" s="26"/>
    </row>
    <row r="6330" spans="1:1" x14ac:dyDescent="0.2">
      <c r="A6330" s="26"/>
    </row>
    <row r="6331" spans="1:1" x14ac:dyDescent="0.2">
      <c r="A6331" s="26"/>
    </row>
    <row r="6332" spans="1:1" x14ac:dyDescent="0.2">
      <c r="A6332" s="26"/>
    </row>
    <row r="6333" spans="1:1" x14ac:dyDescent="0.2">
      <c r="A6333" s="26"/>
    </row>
    <row r="6334" spans="1:1" x14ac:dyDescent="0.2">
      <c r="A6334" s="26"/>
    </row>
    <row r="6335" spans="1:1" x14ac:dyDescent="0.2">
      <c r="A6335" s="26"/>
    </row>
    <row r="6336" spans="1:1" x14ac:dyDescent="0.2">
      <c r="A6336" s="26"/>
    </row>
    <row r="6337" spans="1:1" x14ac:dyDescent="0.2">
      <c r="A6337" s="26"/>
    </row>
    <row r="6338" spans="1:1" x14ac:dyDescent="0.2">
      <c r="A6338" s="26"/>
    </row>
    <row r="6339" spans="1:1" x14ac:dyDescent="0.2">
      <c r="A6339" s="26"/>
    </row>
    <row r="6340" spans="1:1" x14ac:dyDescent="0.2">
      <c r="A6340" s="26"/>
    </row>
    <row r="6341" spans="1:1" x14ac:dyDescent="0.2">
      <c r="A6341" s="26"/>
    </row>
    <row r="6342" spans="1:1" x14ac:dyDescent="0.2">
      <c r="A6342" s="26"/>
    </row>
    <row r="6343" spans="1:1" x14ac:dyDescent="0.2">
      <c r="A6343" s="26"/>
    </row>
    <row r="6344" spans="1:1" x14ac:dyDescent="0.2">
      <c r="A6344" s="26"/>
    </row>
    <row r="6345" spans="1:1" x14ac:dyDescent="0.2">
      <c r="A6345" s="26"/>
    </row>
    <row r="6346" spans="1:1" x14ac:dyDescent="0.2">
      <c r="A6346" s="26"/>
    </row>
    <row r="6347" spans="1:1" x14ac:dyDescent="0.2">
      <c r="A6347" s="26"/>
    </row>
    <row r="6348" spans="1:1" x14ac:dyDescent="0.2">
      <c r="A6348" s="26"/>
    </row>
    <row r="6349" spans="1:1" x14ac:dyDescent="0.2">
      <c r="A6349" s="26"/>
    </row>
    <row r="6350" spans="1:1" x14ac:dyDescent="0.2">
      <c r="A6350" s="26"/>
    </row>
    <row r="6351" spans="1:1" x14ac:dyDescent="0.2">
      <c r="A6351" s="26"/>
    </row>
    <row r="6352" spans="1:1" x14ac:dyDescent="0.2">
      <c r="A6352" s="26"/>
    </row>
    <row r="6353" spans="1:1" x14ac:dyDescent="0.2">
      <c r="A6353" s="26"/>
    </row>
    <row r="6354" spans="1:1" x14ac:dyDescent="0.2">
      <c r="A6354" s="26"/>
    </row>
    <row r="6355" spans="1:1" x14ac:dyDescent="0.2">
      <c r="A6355" s="26"/>
    </row>
    <row r="6356" spans="1:1" x14ac:dyDescent="0.2">
      <c r="A6356" s="26"/>
    </row>
    <row r="6357" spans="1:1" x14ac:dyDescent="0.2">
      <c r="A6357" s="26"/>
    </row>
    <row r="6358" spans="1:1" x14ac:dyDescent="0.2">
      <c r="A6358" s="26"/>
    </row>
    <row r="6359" spans="1:1" x14ac:dyDescent="0.2">
      <c r="A6359" s="26"/>
    </row>
    <row r="6360" spans="1:1" x14ac:dyDescent="0.2">
      <c r="A6360" s="26"/>
    </row>
    <row r="6361" spans="1:1" x14ac:dyDescent="0.2">
      <c r="A6361" s="26"/>
    </row>
    <row r="6362" spans="1:1" x14ac:dyDescent="0.2">
      <c r="A6362" s="26"/>
    </row>
    <row r="6363" spans="1:1" x14ac:dyDescent="0.2">
      <c r="A6363" s="26"/>
    </row>
    <row r="6364" spans="1:1" x14ac:dyDescent="0.2">
      <c r="A6364" s="26"/>
    </row>
    <row r="6365" spans="1:1" x14ac:dyDescent="0.2">
      <c r="A6365" s="26"/>
    </row>
    <row r="6366" spans="1:1" x14ac:dyDescent="0.2">
      <c r="A6366" s="26"/>
    </row>
    <row r="6367" spans="1:1" x14ac:dyDescent="0.2">
      <c r="A6367" s="26"/>
    </row>
    <row r="6368" spans="1:1" x14ac:dyDescent="0.2">
      <c r="A6368" s="26"/>
    </row>
    <row r="6369" spans="1:1" x14ac:dyDescent="0.2">
      <c r="A6369" s="26"/>
    </row>
    <row r="6370" spans="1:1" x14ac:dyDescent="0.2">
      <c r="A6370" s="26"/>
    </row>
    <row r="6371" spans="1:1" x14ac:dyDescent="0.2">
      <c r="A6371" s="26"/>
    </row>
    <row r="6372" spans="1:1" x14ac:dyDescent="0.2">
      <c r="A6372" s="26"/>
    </row>
    <row r="6373" spans="1:1" x14ac:dyDescent="0.2">
      <c r="A6373" s="26"/>
    </row>
    <row r="6374" spans="1:1" x14ac:dyDescent="0.2">
      <c r="A6374" s="26"/>
    </row>
    <row r="6375" spans="1:1" x14ac:dyDescent="0.2">
      <c r="A6375" s="26"/>
    </row>
    <row r="6376" spans="1:1" x14ac:dyDescent="0.2">
      <c r="A6376" s="26"/>
    </row>
    <row r="6377" spans="1:1" x14ac:dyDescent="0.2">
      <c r="A6377" s="26"/>
    </row>
    <row r="6378" spans="1:1" x14ac:dyDescent="0.2">
      <c r="A6378" s="26"/>
    </row>
    <row r="6379" spans="1:1" x14ac:dyDescent="0.2">
      <c r="A6379" s="26"/>
    </row>
    <row r="6380" spans="1:1" x14ac:dyDescent="0.2">
      <c r="A6380" s="26"/>
    </row>
    <row r="6381" spans="1:1" x14ac:dyDescent="0.2">
      <c r="A6381" s="26"/>
    </row>
    <row r="6382" spans="1:1" x14ac:dyDescent="0.2">
      <c r="A6382" s="26"/>
    </row>
    <row r="6383" spans="1:1" x14ac:dyDescent="0.2">
      <c r="A6383" s="26"/>
    </row>
    <row r="6384" spans="1:1" x14ac:dyDescent="0.2">
      <c r="A6384" s="26"/>
    </row>
    <row r="6385" spans="1:1" x14ac:dyDescent="0.2">
      <c r="A6385" s="26"/>
    </row>
    <row r="6386" spans="1:1" x14ac:dyDescent="0.2">
      <c r="A6386" s="26"/>
    </row>
    <row r="6387" spans="1:1" x14ac:dyDescent="0.2">
      <c r="A6387" s="26"/>
    </row>
    <row r="6388" spans="1:1" x14ac:dyDescent="0.2">
      <c r="A6388" s="26"/>
    </row>
    <row r="6389" spans="1:1" x14ac:dyDescent="0.2">
      <c r="A6389" s="26"/>
    </row>
    <row r="6390" spans="1:1" x14ac:dyDescent="0.2">
      <c r="A6390" s="26"/>
    </row>
    <row r="6391" spans="1:1" x14ac:dyDescent="0.2">
      <c r="A6391" s="26"/>
    </row>
    <row r="6392" spans="1:1" x14ac:dyDescent="0.2">
      <c r="A6392" s="26"/>
    </row>
    <row r="6393" spans="1:1" x14ac:dyDescent="0.2">
      <c r="A6393" s="26"/>
    </row>
    <row r="6394" spans="1:1" x14ac:dyDescent="0.2">
      <c r="A6394" s="26"/>
    </row>
    <row r="6395" spans="1:1" x14ac:dyDescent="0.2">
      <c r="A6395" s="26"/>
    </row>
    <row r="6396" spans="1:1" x14ac:dyDescent="0.2">
      <c r="A6396" s="26"/>
    </row>
    <row r="6397" spans="1:1" x14ac:dyDescent="0.2">
      <c r="A6397" s="26"/>
    </row>
    <row r="6398" spans="1:1" x14ac:dyDescent="0.2">
      <c r="A6398" s="26"/>
    </row>
    <row r="6399" spans="1:1" x14ac:dyDescent="0.2">
      <c r="A6399" s="26"/>
    </row>
    <row r="6400" spans="1:1" x14ac:dyDescent="0.2">
      <c r="A6400" s="26"/>
    </row>
    <row r="6401" spans="1:1" x14ac:dyDescent="0.2">
      <c r="A6401" s="26"/>
    </row>
    <row r="6402" spans="1:1" x14ac:dyDescent="0.2">
      <c r="A6402" s="26"/>
    </row>
    <row r="6403" spans="1:1" x14ac:dyDescent="0.2">
      <c r="A6403" s="26"/>
    </row>
    <row r="6404" spans="1:1" x14ac:dyDescent="0.2">
      <c r="A6404" s="26"/>
    </row>
    <row r="6405" spans="1:1" x14ac:dyDescent="0.2">
      <c r="A6405" s="26"/>
    </row>
    <row r="6406" spans="1:1" x14ac:dyDescent="0.2">
      <c r="A6406" s="26"/>
    </row>
    <row r="6407" spans="1:1" x14ac:dyDescent="0.2">
      <c r="A6407" s="26"/>
    </row>
    <row r="6408" spans="1:1" x14ac:dyDescent="0.2">
      <c r="A6408" s="26"/>
    </row>
    <row r="6409" spans="1:1" x14ac:dyDescent="0.2">
      <c r="A6409" s="26"/>
    </row>
    <row r="6410" spans="1:1" x14ac:dyDescent="0.2">
      <c r="A6410" s="26"/>
    </row>
    <row r="6411" spans="1:1" x14ac:dyDescent="0.2">
      <c r="A6411" s="26"/>
    </row>
    <row r="6412" spans="1:1" x14ac:dyDescent="0.2">
      <c r="A6412" s="26"/>
    </row>
    <row r="6413" spans="1:1" x14ac:dyDescent="0.2">
      <c r="A6413" s="26"/>
    </row>
    <row r="6414" spans="1:1" x14ac:dyDescent="0.2">
      <c r="A6414" s="26"/>
    </row>
    <row r="6415" spans="1:1" x14ac:dyDescent="0.2">
      <c r="A6415" s="26"/>
    </row>
    <row r="6416" spans="1:1" x14ac:dyDescent="0.2">
      <c r="A6416" s="26"/>
    </row>
    <row r="6417" spans="1:1" x14ac:dyDescent="0.2">
      <c r="A6417" s="26"/>
    </row>
    <row r="6418" spans="1:1" x14ac:dyDescent="0.2">
      <c r="A6418" s="26"/>
    </row>
    <row r="6419" spans="1:1" x14ac:dyDescent="0.2">
      <c r="A6419" s="26"/>
    </row>
    <row r="6420" spans="1:1" x14ac:dyDescent="0.2">
      <c r="A6420" s="26"/>
    </row>
    <row r="6421" spans="1:1" x14ac:dyDescent="0.2">
      <c r="A6421" s="26"/>
    </row>
    <row r="6422" spans="1:1" x14ac:dyDescent="0.2">
      <c r="A6422" s="26"/>
    </row>
    <row r="6423" spans="1:1" x14ac:dyDescent="0.2">
      <c r="A6423" s="26"/>
    </row>
    <row r="6424" spans="1:1" x14ac:dyDescent="0.2">
      <c r="A6424" s="26"/>
    </row>
    <row r="6425" spans="1:1" x14ac:dyDescent="0.2">
      <c r="A6425" s="26"/>
    </row>
    <row r="6426" spans="1:1" x14ac:dyDescent="0.2">
      <c r="A6426" s="26"/>
    </row>
    <row r="6427" spans="1:1" x14ac:dyDescent="0.2">
      <c r="A6427" s="26"/>
    </row>
    <row r="6428" spans="1:1" x14ac:dyDescent="0.2">
      <c r="A6428" s="26"/>
    </row>
    <row r="6429" spans="1:1" x14ac:dyDescent="0.2">
      <c r="A6429" s="26"/>
    </row>
    <row r="6430" spans="1:1" x14ac:dyDescent="0.2">
      <c r="A6430" s="26"/>
    </row>
    <row r="6431" spans="1:1" x14ac:dyDescent="0.2">
      <c r="A6431" s="26"/>
    </row>
    <row r="6432" spans="1:1" x14ac:dyDescent="0.2">
      <c r="A6432" s="26"/>
    </row>
    <row r="6433" spans="1:1" x14ac:dyDescent="0.2">
      <c r="A6433" s="26"/>
    </row>
    <row r="6434" spans="1:1" x14ac:dyDescent="0.2">
      <c r="A6434" s="26"/>
    </row>
    <row r="6435" spans="1:1" x14ac:dyDescent="0.2">
      <c r="A6435" s="26"/>
    </row>
    <row r="6436" spans="1:1" x14ac:dyDescent="0.2">
      <c r="A6436" s="26"/>
    </row>
    <row r="6437" spans="1:1" x14ac:dyDescent="0.2">
      <c r="A6437" s="26"/>
    </row>
    <row r="6438" spans="1:1" x14ac:dyDescent="0.2">
      <c r="A6438" s="26"/>
    </row>
    <row r="6439" spans="1:1" x14ac:dyDescent="0.2">
      <c r="A6439" s="26"/>
    </row>
    <row r="6440" spans="1:1" x14ac:dyDescent="0.2">
      <c r="A6440" s="26"/>
    </row>
    <row r="6441" spans="1:1" x14ac:dyDescent="0.2">
      <c r="A6441" s="26"/>
    </row>
    <row r="6442" spans="1:1" x14ac:dyDescent="0.2">
      <c r="A6442" s="26"/>
    </row>
    <row r="6443" spans="1:1" x14ac:dyDescent="0.2">
      <c r="A6443" s="26"/>
    </row>
    <row r="6444" spans="1:1" x14ac:dyDescent="0.2">
      <c r="A6444" s="26"/>
    </row>
    <row r="6445" spans="1:1" x14ac:dyDescent="0.2">
      <c r="A6445" s="26"/>
    </row>
    <row r="6446" spans="1:1" x14ac:dyDescent="0.2">
      <c r="A6446" s="26"/>
    </row>
    <row r="6447" spans="1:1" x14ac:dyDescent="0.2">
      <c r="A6447" s="26"/>
    </row>
    <row r="6448" spans="1:1" x14ac:dyDescent="0.2">
      <c r="A6448" s="26"/>
    </row>
    <row r="6449" spans="1:1" x14ac:dyDescent="0.2">
      <c r="A6449" s="26"/>
    </row>
    <row r="6450" spans="1:1" x14ac:dyDescent="0.2">
      <c r="A6450" s="26"/>
    </row>
    <row r="6451" spans="1:1" x14ac:dyDescent="0.2">
      <c r="A6451" s="26"/>
    </row>
    <row r="6452" spans="1:1" x14ac:dyDescent="0.2">
      <c r="A6452" s="26"/>
    </row>
    <row r="6453" spans="1:1" x14ac:dyDescent="0.2">
      <c r="A6453" s="26"/>
    </row>
    <row r="6454" spans="1:1" x14ac:dyDescent="0.2">
      <c r="A6454" s="26"/>
    </row>
    <row r="6455" spans="1:1" x14ac:dyDescent="0.2">
      <c r="A6455" s="26"/>
    </row>
    <row r="6456" spans="1:1" x14ac:dyDescent="0.2">
      <c r="A6456" s="26"/>
    </row>
    <row r="6457" spans="1:1" x14ac:dyDescent="0.2">
      <c r="A6457" s="26"/>
    </row>
    <row r="6458" spans="1:1" x14ac:dyDescent="0.2">
      <c r="A6458" s="26"/>
    </row>
    <row r="6459" spans="1:1" x14ac:dyDescent="0.2">
      <c r="A6459" s="26"/>
    </row>
    <row r="6460" spans="1:1" x14ac:dyDescent="0.2">
      <c r="A6460" s="26"/>
    </row>
    <row r="6461" spans="1:1" x14ac:dyDescent="0.2">
      <c r="A6461" s="26"/>
    </row>
    <row r="6462" spans="1:1" x14ac:dyDescent="0.2">
      <c r="A6462" s="26"/>
    </row>
    <row r="6463" spans="1:1" x14ac:dyDescent="0.2">
      <c r="A6463" s="26"/>
    </row>
    <row r="6464" spans="1:1" x14ac:dyDescent="0.2">
      <c r="A6464" s="26"/>
    </row>
    <row r="6465" spans="1:1" x14ac:dyDescent="0.2">
      <c r="A6465" s="26"/>
    </row>
    <row r="6466" spans="1:1" x14ac:dyDescent="0.2">
      <c r="A6466" s="26"/>
    </row>
    <row r="6467" spans="1:1" x14ac:dyDescent="0.2">
      <c r="A6467" s="26"/>
    </row>
    <row r="6468" spans="1:1" x14ac:dyDescent="0.2">
      <c r="A6468" s="26"/>
    </row>
    <row r="6469" spans="1:1" x14ac:dyDescent="0.2">
      <c r="A6469" s="26"/>
    </row>
    <row r="6470" spans="1:1" x14ac:dyDescent="0.2">
      <c r="A6470" s="26"/>
    </row>
    <row r="6471" spans="1:1" x14ac:dyDescent="0.2">
      <c r="A6471" s="26"/>
    </row>
    <row r="6472" spans="1:1" x14ac:dyDescent="0.2">
      <c r="A6472" s="26"/>
    </row>
    <row r="6473" spans="1:1" x14ac:dyDescent="0.2">
      <c r="A6473" s="26"/>
    </row>
    <row r="6474" spans="1:1" x14ac:dyDescent="0.2">
      <c r="A6474" s="26"/>
    </row>
    <row r="6475" spans="1:1" x14ac:dyDescent="0.2">
      <c r="A6475" s="26"/>
    </row>
    <row r="6476" spans="1:1" x14ac:dyDescent="0.2">
      <c r="A6476" s="26"/>
    </row>
    <row r="6477" spans="1:1" x14ac:dyDescent="0.2">
      <c r="A6477" s="26"/>
    </row>
    <row r="6478" spans="1:1" x14ac:dyDescent="0.2">
      <c r="A6478" s="26"/>
    </row>
    <row r="6479" spans="1:1" x14ac:dyDescent="0.2">
      <c r="A6479" s="26"/>
    </row>
    <row r="6480" spans="1:1" x14ac:dyDescent="0.2">
      <c r="A6480" s="26"/>
    </row>
    <row r="6481" spans="1:1" x14ac:dyDescent="0.2">
      <c r="A6481" s="26"/>
    </row>
    <row r="6482" spans="1:1" x14ac:dyDescent="0.2">
      <c r="A6482" s="26"/>
    </row>
    <row r="6483" spans="1:1" x14ac:dyDescent="0.2">
      <c r="A6483" s="26"/>
    </row>
    <row r="6484" spans="1:1" x14ac:dyDescent="0.2">
      <c r="A6484" s="26"/>
    </row>
    <row r="6485" spans="1:1" x14ac:dyDescent="0.2">
      <c r="A6485" s="26"/>
    </row>
    <row r="6486" spans="1:1" x14ac:dyDescent="0.2">
      <c r="A6486" s="26"/>
    </row>
    <row r="6487" spans="1:1" x14ac:dyDescent="0.2">
      <c r="A6487" s="26"/>
    </row>
    <row r="6488" spans="1:1" x14ac:dyDescent="0.2">
      <c r="A6488" s="26"/>
    </row>
    <row r="6489" spans="1:1" x14ac:dyDescent="0.2">
      <c r="A6489" s="26"/>
    </row>
    <row r="6490" spans="1:1" x14ac:dyDescent="0.2">
      <c r="A6490" s="26"/>
    </row>
    <row r="6491" spans="1:1" x14ac:dyDescent="0.2">
      <c r="A6491" s="26"/>
    </row>
    <row r="6492" spans="1:1" x14ac:dyDescent="0.2">
      <c r="A6492" s="26"/>
    </row>
    <row r="6493" spans="1:1" x14ac:dyDescent="0.2">
      <c r="A6493" s="26"/>
    </row>
    <row r="6494" spans="1:1" x14ac:dyDescent="0.2">
      <c r="A6494" s="26"/>
    </row>
    <row r="6495" spans="1:1" x14ac:dyDescent="0.2">
      <c r="A6495" s="26"/>
    </row>
    <row r="6496" spans="1:1" x14ac:dyDescent="0.2">
      <c r="A6496" s="26"/>
    </row>
    <row r="6497" spans="1:1" x14ac:dyDescent="0.2">
      <c r="A6497" s="26"/>
    </row>
    <row r="6498" spans="1:1" x14ac:dyDescent="0.2">
      <c r="A6498" s="26"/>
    </row>
    <row r="6499" spans="1:1" x14ac:dyDescent="0.2">
      <c r="A6499" s="26"/>
    </row>
    <row r="6500" spans="1:1" x14ac:dyDescent="0.2">
      <c r="A6500" s="26"/>
    </row>
    <row r="6501" spans="1:1" x14ac:dyDescent="0.2">
      <c r="A6501" s="26"/>
    </row>
    <row r="6502" spans="1:1" x14ac:dyDescent="0.2">
      <c r="A6502" s="26"/>
    </row>
    <row r="6503" spans="1:1" x14ac:dyDescent="0.2">
      <c r="A6503" s="26"/>
    </row>
    <row r="6504" spans="1:1" x14ac:dyDescent="0.2">
      <c r="A6504" s="26"/>
    </row>
    <row r="6505" spans="1:1" x14ac:dyDescent="0.2">
      <c r="A6505" s="26"/>
    </row>
    <row r="6506" spans="1:1" x14ac:dyDescent="0.2">
      <c r="A6506" s="26"/>
    </row>
    <row r="6507" spans="1:1" x14ac:dyDescent="0.2">
      <c r="A6507" s="26"/>
    </row>
    <row r="6508" spans="1:1" x14ac:dyDescent="0.2">
      <c r="A6508" s="26"/>
    </row>
    <row r="6509" spans="1:1" x14ac:dyDescent="0.2">
      <c r="A6509" s="26"/>
    </row>
    <row r="6510" spans="1:1" x14ac:dyDescent="0.2">
      <c r="A6510" s="26"/>
    </row>
    <row r="6511" spans="1:1" x14ac:dyDescent="0.2">
      <c r="A6511" s="26"/>
    </row>
    <row r="6512" spans="1:1" x14ac:dyDescent="0.2">
      <c r="A6512" s="26"/>
    </row>
    <row r="6513" spans="1:1" x14ac:dyDescent="0.2">
      <c r="A6513" s="26"/>
    </row>
    <row r="6514" spans="1:1" x14ac:dyDescent="0.2">
      <c r="A6514" s="26"/>
    </row>
    <row r="6515" spans="1:1" x14ac:dyDescent="0.2">
      <c r="A6515" s="26"/>
    </row>
    <row r="6516" spans="1:1" x14ac:dyDescent="0.2">
      <c r="A6516" s="26"/>
    </row>
    <row r="6517" spans="1:1" x14ac:dyDescent="0.2">
      <c r="A6517" s="26"/>
    </row>
    <row r="6518" spans="1:1" x14ac:dyDescent="0.2">
      <c r="A6518" s="26"/>
    </row>
    <row r="6519" spans="1:1" x14ac:dyDescent="0.2">
      <c r="A6519" s="26"/>
    </row>
    <row r="6520" spans="1:1" x14ac:dyDescent="0.2">
      <c r="A6520" s="26"/>
    </row>
    <row r="6521" spans="1:1" x14ac:dyDescent="0.2">
      <c r="A6521" s="26"/>
    </row>
    <row r="6522" spans="1:1" x14ac:dyDescent="0.2">
      <c r="A6522" s="26"/>
    </row>
    <row r="6523" spans="1:1" x14ac:dyDescent="0.2">
      <c r="A6523" s="26"/>
    </row>
    <row r="6524" spans="1:1" x14ac:dyDescent="0.2">
      <c r="A6524" s="26"/>
    </row>
    <row r="6525" spans="1:1" x14ac:dyDescent="0.2">
      <c r="A6525" s="26"/>
    </row>
    <row r="6526" spans="1:1" x14ac:dyDescent="0.2">
      <c r="A6526" s="26"/>
    </row>
    <row r="6527" spans="1:1" x14ac:dyDescent="0.2">
      <c r="A6527" s="26"/>
    </row>
    <row r="6528" spans="1:1" x14ac:dyDescent="0.2">
      <c r="A6528" s="26"/>
    </row>
    <row r="6529" spans="1:1" x14ac:dyDescent="0.2">
      <c r="A6529" s="26"/>
    </row>
    <row r="6530" spans="1:1" x14ac:dyDescent="0.2">
      <c r="A6530" s="26"/>
    </row>
    <row r="6531" spans="1:1" x14ac:dyDescent="0.2">
      <c r="A6531" s="26"/>
    </row>
    <row r="6532" spans="1:1" x14ac:dyDescent="0.2">
      <c r="A6532" s="26"/>
    </row>
    <row r="6533" spans="1:1" x14ac:dyDescent="0.2">
      <c r="A6533" s="26"/>
    </row>
    <row r="6534" spans="1:1" x14ac:dyDescent="0.2">
      <c r="A6534" s="26"/>
    </row>
    <row r="6535" spans="1:1" x14ac:dyDescent="0.2">
      <c r="A6535" s="26"/>
    </row>
    <row r="6536" spans="1:1" x14ac:dyDescent="0.2">
      <c r="A6536" s="26"/>
    </row>
    <row r="6537" spans="1:1" x14ac:dyDescent="0.2">
      <c r="A6537" s="26"/>
    </row>
    <row r="6538" spans="1:1" x14ac:dyDescent="0.2">
      <c r="A6538" s="26"/>
    </row>
    <row r="6539" spans="1:1" x14ac:dyDescent="0.2">
      <c r="A6539" s="26"/>
    </row>
    <row r="6540" spans="1:1" x14ac:dyDescent="0.2">
      <c r="A6540" s="26"/>
    </row>
    <row r="6541" spans="1:1" x14ac:dyDescent="0.2">
      <c r="A6541" s="26"/>
    </row>
    <row r="6542" spans="1:1" x14ac:dyDescent="0.2">
      <c r="A6542" s="26"/>
    </row>
    <row r="6543" spans="1:1" x14ac:dyDescent="0.2">
      <c r="A6543" s="26"/>
    </row>
    <row r="6544" spans="1:1" x14ac:dyDescent="0.2">
      <c r="A6544" s="26"/>
    </row>
    <row r="6545" spans="1:1" x14ac:dyDescent="0.2">
      <c r="A6545" s="26"/>
    </row>
    <row r="6546" spans="1:1" x14ac:dyDescent="0.2">
      <c r="A6546" s="26"/>
    </row>
    <row r="6547" spans="1:1" x14ac:dyDescent="0.2">
      <c r="A6547" s="26"/>
    </row>
    <row r="6548" spans="1:1" x14ac:dyDescent="0.2">
      <c r="A6548" s="26"/>
    </row>
    <row r="6549" spans="1:1" x14ac:dyDescent="0.2">
      <c r="A6549" s="26"/>
    </row>
    <row r="6550" spans="1:1" x14ac:dyDescent="0.2">
      <c r="A6550" s="26"/>
    </row>
    <row r="6551" spans="1:1" x14ac:dyDescent="0.2">
      <c r="A6551" s="26"/>
    </row>
    <row r="6552" spans="1:1" x14ac:dyDescent="0.2">
      <c r="A6552" s="26"/>
    </row>
    <row r="6553" spans="1:1" x14ac:dyDescent="0.2">
      <c r="A6553" s="26"/>
    </row>
    <row r="6554" spans="1:1" x14ac:dyDescent="0.2">
      <c r="A6554" s="26"/>
    </row>
    <row r="6555" spans="1:1" x14ac:dyDescent="0.2">
      <c r="A6555" s="26"/>
    </row>
    <row r="6556" spans="1:1" x14ac:dyDescent="0.2">
      <c r="A6556" s="26"/>
    </row>
    <row r="6557" spans="1:1" x14ac:dyDescent="0.2">
      <c r="A6557" s="26"/>
    </row>
    <row r="6558" spans="1:1" x14ac:dyDescent="0.2">
      <c r="A6558" s="26"/>
    </row>
    <row r="6559" spans="1:1" x14ac:dyDescent="0.2">
      <c r="A6559" s="26"/>
    </row>
    <row r="6560" spans="1:1" x14ac:dyDescent="0.2">
      <c r="A6560" s="26"/>
    </row>
    <row r="6561" spans="1:1" x14ac:dyDescent="0.2">
      <c r="A6561" s="26"/>
    </row>
    <row r="6562" spans="1:1" x14ac:dyDescent="0.2">
      <c r="A6562" s="26"/>
    </row>
    <row r="6563" spans="1:1" x14ac:dyDescent="0.2">
      <c r="A6563" s="26"/>
    </row>
    <row r="6564" spans="1:1" x14ac:dyDescent="0.2">
      <c r="A6564" s="26"/>
    </row>
    <row r="6565" spans="1:1" x14ac:dyDescent="0.2">
      <c r="A6565" s="26"/>
    </row>
    <row r="6566" spans="1:1" x14ac:dyDescent="0.2">
      <c r="A6566" s="26"/>
    </row>
    <row r="6567" spans="1:1" x14ac:dyDescent="0.2">
      <c r="A6567" s="26"/>
    </row>
    <row r="6568" spans="1:1" x14ac:dyDescent="0.2">
      <c r="A6568" s="26"/>
    </row>
    <row r="6569" spans="1:1" x14ac:dyDescent="0.2">
      <c r="A6569" s="26"/>
    </row>
    <row r="6570" spans="1:1" x14ac:dyDescent="0.2">
      <c r="A6570" s="26"/>
    </row>
    <row r="6571" spans="1:1" x14ac:dyDescent="0.2">
      <c r="A6571" s="26"/>
    </row>
    <row r="6572" spans="1:1" x14ac:dyDescent="0.2">
      <c r="A6572" s="26"/>
    </row>
    <row r="6573" spans="1:1" x14ac:dyDescent="0.2">
      <c r="A6573" s="26"/>
    </row>
    <row r="6574" spans="1:1" x14ac:dyDescent="0.2">
      <c r="A6574" s="26"/>
    </row>
    <row r="6575" spans="1:1" x14ac:dyDescent="0.2">
      <c r="A6575" s="26"/>
    </row>
    <row r="6576" spans="1:1" x14ac:dyDescent="0.2">
      <c r="A6576" s="26"/>
    </row>
    <row r="6577" spans="1:1" x14ac:dyDescent="0.2">
      <c r="A6577" s="26"/>
    </row>
    <row r="6578" spans="1:1" x14ac:dyDescent="0.2">
      <c r="A6578" s="26"/>
    </row>
    <row r="6579" spans="1:1" x14ac:dyDescent="0.2">
      <c r="A6579" s="26"/>
    </row>
    <row r="6580" spans="1:1" x14ac:dyDescent="0.2">
      <c r="A6580" s="26"/>
    </row>
    <row r="6581" spans="1:1" x14ac:dyDescent="0.2">
      <c r="A6581" s="26"/>
    </row>
    <row r="6582" spans="1:1" x14ac:dyDescent="0.2">
      <c r="A6582" s="26"/>
    </row>
    <row r="6583" spans="1:1" x14ac:dyDescent="0.2">
      <c r="A6583" s="26"/>
    </row>
    <row r="6584" spans="1:1" x14ac:dyDescent="0.2">
      <c r="A6584" s="26"/>
    </row>
    <row r="6585" spans="1:1" x14ac:dyDescent="0.2">
      <c r="A6585" s="26"/>
    </row>
    <row r="6586" spans="1:1" x14ac:dyDescent="0.2">
      <c r="A6586" s="26"/>
    </row>
    <row r="6587" spans="1:1" x14ac:dyDescent="0.2">
      <c r="A6587" s="26"/>
    </row>
    <row r="6588" spans="1:1" x14ac:dyDescent="0.2">
      <c r="A6588" s="26"/>
    </row>
    <row r="6589" spans="1:1" x14ac:dyDescent="0.2">
      <c r="A6589" s="26"/>
    </row>
    <row r="6590" spans="1:1" x14ac:dyDescent="0.2">
      <c r="A6590" s="26"/>
    </row>
    <row r="6591" spans="1:1" x14ac:dyDescent="0.2">
      <c r="A6591" s="26"/>
    </row>
    <row r="6592" spans="1:1" x14ac:dyDescent="0.2">
      <c r="A6592" s="26"/>
    </row>
    <row r="6593" spans="1:1" x14ac:dyDescent="0.2">
      <c r="A6593" s="26"/>
    </row>
    <row r="6594" spans="1:1" x14ac:dyDescent="0.2">
      <c r="A6594" s="26"/>
    </row>
    <row r="6595" spans="1:1" x14ac:dyDescent="0.2">
      <c r="A6595" s="26"/>
    </row>
    <row r="6596" spans="1:1" x14ac:dyDescent="0.2">
      <c r="A6596" s="26"/>
    </row>
    <row r="6597" spans="1:1" x14ac:dyDescent="0.2">
      <c r="A6597" s="26"/>
    </row>
    <row r="6598" spans="1:1" x14ac:dyDescent="0.2">
      <c r="A6598" s="26"/>
    </row>
    <row r="6599" spans="1:1" x14ac:dyDescent="0.2">
      <c r="A6599" s="26"/>
    </row>
    <row r="6600" spans="1:1" x14ac:dyDescent="0.2">
      <c r="A6600" s="26"/>
    </row>
    <row r="6601" spans="1:1" x14ac:dyDescent="0.2">
      <c r="A6601" s="26"/>
    </row>
    <row r="6602" spans="1:1" x14ac:dyDescent="0.2">
      <c r="A6602" s="26"/>
    </row>
    <row r="6603" spans="1:1" x14ac:dyDescent="0.2">
      <c r="A6603" s="26"/>
    </row>
    <row r="6604" spans="1:1" x14ac:dyDescent="0.2">
      <c r="A6604" s="26"/>
    </row>
    <row r="6605" spans="1:1" x14ac:dyDescent="0.2">
      <c r="A6605" s="26"/>
    </row>
    <row r="6606" spans="1:1" x14ac:dyDescent="0.2">
      <c r="A6606" s="26"/>
    </row>
    <row r="6607" spans="1:1" x14ac:dyDescent="0.2">
      <c r="A6607" s="26"/>
    </row>
    <row r="6608" spans="1:1" x14ac:dyDescent="0.2">
      <c r="A6608" s="26"/>
    </row>
    <row r="6609" spans="1:1" x14ac:dyDescent="0.2">
      <c r="A6609" s="26"/>
    </row>
    <row r="6610" spans="1:1" x14ac:dyDescent="0.2">
      <c r="A6610" s="26"/>
    </row>
    <row r="6611" spans="1:1" x14ac:dyDescent="0.2">
      <c r="A6611" s="26"/>
    </row>
    <row r="6612" spans="1:1" x14ac:dyDescent="0.2">
      <c r="A6612" s="26"/>
    </row>
    <row r="6613" spans="1:1" x14ac:dyDescent="0.2">
      <c r="A6613" s="26"/>
    </row>
    <row r="6614" spans="1:1" x14ac:dyDescent="0.2">
      <c r="A6614" s="26"/>
    </row>
    <row r="6615" spans="1:1" x14ac:dyDescent="0.2">
      <c r="A6615" s="26"/>
    </row>
    <row r="6616" spans="1:1" x14ac:dyDescent="0.2">
      <c r="A6616" s="26"/>
    </row>
    <row r="6617" spans="1:1" x14ac:dyDescent="0.2">
      <c r="A6617" s="26"/>
    </row>
    <row r="6618" spans="1:1" x14ac:dyDescent="0.2">
      <c r="A6618" s="26"/>
    </row>
    <row r="6619" spans="1:1" x14ac:dyDescent="0.2">
      <c r="A6619" s="26"/>
    </row>
    <row r="6620" spans="1:1" x14ac:dyDescent="0.2">
      <c r="A6620" s="26"/>
    </row>
    <row r="6621" spans="1:1" x14ac:dyDescent="0.2">
      <c r="A6621" s="26"/>
    </row>
    <row r="6622" spans="1:1" x14ac:dyDescent="0.2">
      <c r="A6622" s="26"/>
    </row>
    <row r="6623" spans="1:1" x14ac:dyDescent="0.2">
      <c r="A6623" s="26"/>
    </row>
    <row r="6624" spans="1:1" x14ac:dyDescent="0.2">
      <c r="A6624" s="26"/>
    </row>
    <row r="6625" spans="1:1" x14ac:dyDescent="0.2">
      <c r="A6625" s="26"/>
    </row>
    <row r="6626" spans="1:1" x14ac:dyDescent="0.2">
      <c r="A6626" s="26"/>
    </row>
    <row r="6627" spans="1:1" x14ac:dyDescent="0.2">
      <c r="A6627" s="26"/>
    </row>
    <row r="6628" spans="1:1" x14ac:dyDescent="0.2">
      <c r="A6628" s="26"/>
    </row>
    <row r="6629" spans="1:1" x14ac:dyDescent="0.2">
      <c r="A6629" s="26"/>
    </row>
    <row r="6630" spans="1:1" x14ac:dyDescent="0.2">
      <c r="A6630" s="26"/>
    </row>
    <row r="6631" spans="1:1" x14ac:dyDescent="0.2">
      <c r="A6631" s="26"/>
    </row>
    <row r="6632" spans="1:1" x14ac:dyDescent="0.2">
      <c r="A6632" s="26"/>
    </row>
    <row r="6633" spans="1:1" x14ac:dyDescent="0.2">
      <c r="A6633" s="26"/>
    </row>
    <row r="6634" spans="1:1" x14ac:dyDescent="0.2">
      <c r="A6634" s="26"/>
    </row>
    <row r="6635" spans="1:1" x14ac:dyDescent="0.2">
      <c r="A6635" s="26"/>
    </row>
    <row r="6636" spans="1:1" x14ac:dyDescent="0.2">
      <c r="A6636" s="26"/>
    </row>
    <row r="6637" spans="1:1" x14ac:dyDescent="0.2">
      <c r="A6637" s="26"/>
    </row>
    <row r="6638" spans="1:1" x14ac:dyDescent="0.2">
      <c r="A6638" s="26"/>
    </row>
    <row r="6639" spans="1:1" x14ac:dyDescent="0.2">
      <c r="A6639" s="26"/>
    </row>
    <row r="6640" spans="1:1" x14ac:dyDescent="0.2">
      <c r="A6640" s="26"/>
    </row>
    <row r="6641" spans="1:1" x14ac:dyDescent="0.2">
      <c r="A6641" s="26"/>
    </row>
    <row r="6642" spans="1:1" x14ac:dyDescent="0.2">
      <c r="A6642" s="26"/>
    </row>
    <row r="6643" spans="1:1" x14ac:dyDescent="0.2">
      <c r="A6643" s="26"/>
    </row>
    <row r="6644" spans="1:1" x14ac:dyDescent="0.2">
      <c r="A6644" s="26"/>
    </row>
    <row r="6645" spans="1:1" x14ac:dyDescent="0.2">
      <c r="A6645" s="26"/>
    </row>
    <row r="6646" spans="1:1" x14ac:dyDescent="0.2">
      <c r="A6646" s="26"/>
    </row>
    <row r="6647" spans="1:1" x14ac:dyDescent="0.2">
      <c r="A6647" s="26"/>
    </row>
    <row r="6648" spans="1:1" x14ac:dyDescent="0.2">
      <c r="A6648" s="26"/>
    </row>
    <row r="6649" spans="1:1" x14ac:dyDescent="0.2">
      <c r="A6649" s="26"/>
    </row>
    <row r="6650" spans="1:1" x14ac:dyDescent="0.2">
      <c r="A6650" s="26"/>
    </row>
    <row r="6651" spans="1:1" x14ac:dyDescent="0.2">
      <c r="A6651" s="26"/>
    </row>
    <row r="6652" spans="1:1" x14ac:dyDescent="0.2">
      <c r="A6652" s="26"/>
    </row>
    <row r="6653" spans="1:1" x14ac:dyDescent="0.2">
      <c r="A6653" s="26"/>
    </row>
    <row r="6654" spans="1:1" x14ac:dyDescent="0.2">
      <c r="A6654" s="26"/>
    </row>
    <row r="6655" spans="1:1" x14ac:dyDescent="0.2">
      <c r="A6655" s="26"/>
    </row>
    <row r="6656" spans="1:1" x14ac:dyDescent="0.2">
      <c r="A6656" s="26"/>
    </row>
    <row r="6657" spans="1:1" x14ac:dyDescent="0.2">
      <c r="A6657" s="26"/>
    </row>
    <row r="6658" spans="1:1" x14ac:dyDescent="0.2">
      <c r="A6658" s="26"/>
    </row>
    <row r="6659" spans="1:1" x14ac:dyDescent="0.2">
      <c r="A6659" s="26"/>
    </row>
    <row r="6660" spans="1:1" x14ac:dyDescent="0.2">
      <c r="A6660" s="26"/>
    </row>
    <row r="6661" spans="1:1" x14ac:dyDescent="0.2">
      <c r="A6661" s="26"/>
    </row>
    <row r="6662" spans="1:1" x14ac:dyDescent="0.2">
      <c r="A6662" s="26"/>
    </row>
    <row r="6663" spans="1:1" x14ac:dyDescent="0.2">
      <c r="A6663" s="26"/>
    </row>
    <row r="6664" spans="1:1" x14ac:dyDescent="0.2">
      <c r="A6664" s="26"/>
    </row>
    <row r="6665" spans="1:1" x14ac:dyDescent="0.2">
      <c r="A6665" s="26"/>
    </row>
    <row r="6666" spans="1:1" x14ac:dyDescent="0.2">
      <c r="A6666" s="26"/>
    </row>
    <row r="6667" spans="1:1" x14ac:dyDescent="0.2">
      <c r="A6667" s="26"/>
    </row>
    <row r="6668" spans="1:1" x14ac:dyDescent="0.2">
      <c r="A6668" s="26"/>
    </row>
    <row r="6669" spans="1:1" x14ac:dyDescent="0.2">
      <c r="A6669" s="26"/>
    </row>
    <row r="6670" spans="1:1" x14ac:dyDescent="0.2">
      <c r="A6670" s="26"/>
    </row>
    <row r="6671" spans="1:1" x14ac:dyDescent="0.2">
      <c r="A6671" s="26"/>
    </row>
    <row r="6672" spans="1:1" x14ac:dyDescent="0.2">
      <c r="A6672" s="26"/>
    </row>
    <row r="6673" spans="1:1" x14ac:dyDescent="0.2">
      <c r="A6673" s="26"/>
    </row>
    <row r="6674" spans="1:1" x14ac:dyDescent="0.2">
      <c r="A6674" s="26"/>
    </row>
    <row r="6675" spans="1:1" x14ac:dyDescent="0.2">
      <c r="A6675" s="26"/>
    </row>
    <row r="6676" spans="1:1" x14ac:dyDescent="0.2">
      <c r="A6676" s="26"/>
    </row>
    <row r="6677" spans="1:1" x14ac:dyDescent="0.2">
      <c r="A6677" s="26"/>
    </row>
    <row r="6678" spans="1:1" x14ac:dyDescent="0.2">
      <c r="A6678" s="26"/>
    </row>
    <row r="6679" spans="1:1" x14ac:dyDescent="0.2">
      <c r="A6679" s="26"/>
    </row>
    <row r="6680" spans="1:1" x14ac:dyDescent="0.2">
      <c r="A6680" s="26"/>
    </row>
    <row r="6681" spans="1:1" x14ac:dyDescent="0.2">
      <c r="A6681" s="26"/>
    </row>
    <row r="6682" spans="1:1" x14ac:dyDescent="0.2">
      <c r="A6682" s="26"/>
    </row>
    <row r="6683" spans="1:1" x14ac:dyDescent="0.2">
      <c r="A6683" s="26"/>
    </row>
    <row r="6684" spans="1:1" x14ac:dyDescent="0.2">
      <c r="A6684" s="26"/>
    </row>
    <row r="6685" spans="1:1" x14ac:dyDescent="0.2">
      <c r="A6685" s="26"/>
    </row>
    <row r="6686" spans="1:1" x14ac:dyDescent="0.2">
      <c r="A6686" s="26"/>
    </row>
    <row r="6687" spans="1:1" x14ac:dyDescent="0.2">
      <c r="A6687" s="26"/>
    </row>
    <row r="6688" spans="1:1" x14ac:dyDescent="0.2">
      <c r="A6688" s="26"/>
    </row>
    <row r="6689" spans="1:1" x14ac:dyDescent="0.2">
      <c r="A6689" s="26"/>
    </row>
    <row r="6690" spans="1:1" x14ac:dyDescent="0.2">
      <c r="A6690" s="26"/>
    </row>
    <row r="6691" spans="1:1" x14ac:dyDescent="0.2">
      <c r="A6691" s="26"/>
    </row>
    <row r="6692" spans="1:1" x14ac:dyDescent="0.2">
      <c r="A6692" s="26"/>
    </row>
    <row r="6693" spans="1:1" x14ac:dyDescent="0.2">
      <c r="A6693" s="26"/>
    </row>
    <row r="6694" spans="1:1" x14ac:dyDescent="0.2">
      <c r="A6694" s="26"/>
    </row>
    <row r="6695" spans="1:1" x14ac:dyDescent="0.2">
      <c r="A6695" s="26"/>
    </row>
    <row r="6696" spans="1:1" x14ac:dyDescent="0.2">
      <c r="A6696" s="26"/>
    </row>
    <row r="6697" spans="1:1" x14ac:dyDescent="0.2">
      <c r="A6697" s="26"/>
    </row>
    <row r="6698" spans="1:1" x14ac:dyDescent="0.2">
      <c r="A6698" s="26"/>
    </row>
    <row r="6699" spans="1:1" x14ac:dyDescent="0.2">
      <c r="A6699" s="26"/>
    </row>
    <row r="6700" spans="1:1" x14ac:dyDescent="0.2">
      <c r="A6700" s="26"/>
    </row>
    <row r="6701" spans="1:1" x14ac:dyDescent="0.2">
      <c r="A6701" s="26"/>
    </row>
    <row r="6702" spans="1:1" x14ac:dyDescent="0.2">
      <c r="A6702" s="26"/>
    </row>
    <row r="6703" spans="1:1" x14ac:dyDescent="0.2">
      <c r="A6703" s="26"/>
    </row>
    <row r="6704" spans="1:1" x14ac:dyDescent="0.2">
      <c r="A6704" s="26"/>
    </row>
    <row r="6705" spans="1:1" x14ac:dyDescent="0.2">
      <c r="A6705" s="26"/>
    </row>
    <row r="6706" spans="1:1" x14ac:dyDescent="0.2">
      <c r="A6706" s="26"/>
    </row>
    <row r="6707" spans="1:1" x14ac:dyDescent="0.2">
      <c r="A6707" s="26"/>
    </row>
    <row r="6708" spans="1:1" x14ac:dyDescent="0.2">
      <c r="A6708" s="26"/>
    </row>
    <row r="6709" spans="1:1" x14ac:dyDescent="0.2">
      <c r="A6709" s="26"/>
    </row>
    <row r="6710" spans="1:1" x14ac:dyDescent="0.2">
      <c r="A6710" s="26"/>
    </row>
    <row r="6711" spans="1:1" x14ac:dyDescent="0.2">
      <c r="A6711" s="26"/>
    </row>
    <row r="6712" spans="1:1" x14ac:dyDescent="0.2">
      <c r="A6712" s="26"/>
    </row>
    <row r="6713" spans="1:1" x14ac:dyDescent="0.2">
      <c r="A6713" s="26"/>
    </row>
    <row r="6714" spans="1:1" x14ac:dyDescent="0.2">
      <c r="A6714" s="26"/>
    </row>
    <row r="6715" spans="1:1" x14ac:dyDescent="0.2">
      <c r="A6715" s="26"/>
    </row>
    <row r="6716" spans="1:1" x14ac:dyDescent="0.2">
      <c r="A6716" s="26"/>
    </row>
    <row r="6717" spans="1:1" x14ac:dyDescent="0.2">
      <c r="A6717" s="26"/>
    </row>
    <row r="6718" spans="1:1" x14ac:dyDescent="0.2">
      <c r="A6718" s="26"/>
    </row>
    <row r="6719" spans="1:1" x14ac:dyDescent="0.2">
      <c r="A6719" s="26"/>
    </row>
    <row r="6720" spans="1:1" x14ac:dyDescent="0.2">
      <c r="A6720" s="26"/>
    </row>
    <row r="6721" spans="1:1" x14ac:dyDescent="0.2">
      <c r="A6721" s="26"/>
    </row>
    <row r="6722" spans="1:1" x14ac:dyDescent="0.2">
      <c r="A6722" s="26"/>
    </row>
    <row r="6723" spans="1:1" x14ac:dyDescent="0.2">
      <c r="A6723" s="26"/>
    </row>
    <row r="6724" spans="1:1" x14ac:dyDescent="0.2">
      <c r="A6724" s="26"/>
    </row>
    <row r="6725" spans="1:1" x14ac:dyDescent="0.2">
      <c r="A6725" s="26"/>
    </row>
    <row r="6726" spans="1:1" x14ac:dyDescent="0.2">
      <c r="A6726" s="26"/>
    </row>
    <row r="6727" spans="1:1" x14ac:dyDescent="0.2">
      <c r="A6727" s="26"/>
    </row>
    <row r="6728" spans="1:1" x14ac:dyDescent="0.2">
      <c r="A6728" s="26"/>
    </row>
    <row r="6729" spans="1:1" x14ac:dyDescent="0.2">
      <c r="A6729" s="26"/>
    </row>
    <row r="6730" spans="1:1" x14ac:dyDescent="0.2">
      <c r="A6730" s="26"/>
    </row>
    <row r="6731" spans="1:1" x14ac:dyDescent="0.2">
      <c r="A6731" s="26"/>
    </row>
    <row r="6732" spans="1:1" x14ac:dyDescent="0.2">
      <c r="A6732" s="26"/>
    </row>
    <row r="6733" spans="1:1" x14ac:dyDescent="0.2">
      <c r="A6733" s="26"/>
    </row>
    <row r="6734" spans="1:1" x14ac:dyDescent="0.2">
      <c r="A6734" s="26"/>
    </row>
    <row r="6735" spans="1:1" x14ac:dyDescent="0.2">
      <c r="A6735" s="26"/>
    </row>
    <row r="6736" spans="1:1" x14ac:dyDescent="0.2">
      <c r="A6736" s="26"/>
    </row>
    <row r="6737" spans="1:1" x14ac:dyDescent="0.2">
      <c r="A6737" s="26"/>
    </row>
    <row r="6738" spans="1:1" x14ac:dyDescent="0.2">
      <c r="A6738" s="26"/>
    </row>
    <row r="6739" spans="1:1" x14ac:dyDescent="0.2">
      <c r="A6739" s="26"/>
    </row>
    <row r="6740" spans="1:1" x14ac:dyDescent="0.2">
      <c r="A6740" s="26"/>
    </row>
    <row r="6741" spans="1:1" x14ac:dyDescent="0.2">
      <c r="A6741" s="26"/>
    </row>
    <row r="6742" spans="1:1" x14ac:dyDescent="0.2">
      <c r="A6742" s="26"/>
    </row>
    <row r="6743" spans="1:1" x14ac:dyDescent="0.2">
      <c r="A6743" s="26"/>
    </row>
    <row r="6744" spans="1:1" x14ac:dyDescent="0.2">
      <c r="A6744" s="26"/>
    </row>
    <row r="6745" spans="1:1" x14ac:dyDescent="0.2">
      <c r="A6745" s="26"/>
    </row>
    <row r="6746" spans="1:1" x14ac:dyDescent="0.2">
      <c r="A6746" s="26"/>
    </row>
    <row r="6747" spans="1:1" x14ac:dyDescent="0.2">
      <c r="A6747" s="26"/>
    </row>
    <row r="6748" spans="1:1" x14ac:dyDescent="0.2">
      <c r="A6748" s="26"/>
    </row>
    <row r="6749" spans="1:1" x14ac:dyDescent="0.2">
      <c r="A6749" s="26"/>
    </row>
    <row r="6750" spans="1:1" x14ac:dyDescent="0.2">
      <c r="A6750" s="26"/>
    </row>
    <row r="6751" spans="1:1" x14ac:dyDescent="0.2">
      <c r="A6751" s="26"/>
    </row>
    <row r="6752" spans="1:1" x14ac:dyDescent="0.2">
      <c r="A6752" s="26"/>
    </row>
    <row r="6753" spans="1:1" x14ac:dyDescent="0.2">
      <c r="A6753" s="26"/>
    </row>
    <row r="6754" spans="1:1" x14ac:dyDescent="0.2">
      <c r="A6754" s="26"/>
    </row>
    <row r="6755" spans="1:1" x14ac:dyDescent="0.2">
      <c r="A6755" s="26"/>
    </row>
    <row r="6756" spans="1:1" x14ac:dyDescent="0.2">
      <c r="A6756" s="26"/>
    </row>
    <row r="6757" spans="1:1" x14ac:dyDescent="0.2">
      <c r="A6757" s="26"/>
    </row>
    <row r="6758" spans="1:1" x14ac:dyDescent="0.2">
      <c r="A6758" s="26"/>
    </row>
    <row r="6759" spans="1:1" x14ac:dyDescent="0.2">
      <c r="A6759" s="26"/>
    </row>
    <row r="6760" spans="1:1" x14ac:dyDescent="0.2">
      <c r="A6760" s="26"/>
    </row>
    <row r="6761" spans="1:1" x14ac:dyDescent="0.2">
      <c r="A6761" s="26"/>
    </row>
    <row r="6762" spans="1:1" x14ac:dyDescent="0.2">
      <c r="A6762" s="26"/>
    </row>
    <row r="6763" spans="1:1" x14ac:dyDescent="0.2">
      <c r="A6763" s="26"/>
    </row>
    <row r="6764" spans="1:1" x14ac:dyDescent="0.2">
      <c r="A6764" s="26"/>
    </row>
    <row r="6765" spans="1:1" x14ac:dyDescent="0.2">
      <c r="A6765" s="26"/>
    </row>
    <row r="6766" spans="1:1" x14ac:dyDescent="0.2">
      <c r="A6766" s="26"/>
    </row>
    <row r="6767" spans="1:1" x14ac:dyDescent="0.2">
      <c r="A6767" s="26"/>
    </row>
    <row r="6768" spans="1:1" x14ac:dyDescent="0.2">
      <c r="A6768" s="26"/>
    </row>
    <row r="6769" spans="1:1" x14ac:dyDescent="0.2">
      <c r="A6769" s="26"/>
    </row>
    <row r="6770" spans="1:1" x14ac:dyDescent="0.2">
      <c r="A6770" s="26"/>
    </row>
    <row r="6771" spans="1:1" x14ac:dyDescent="0.2">
      <c r="A6771" s="26"/>
    </row>
    <row r="6772" spans="1:1" x14ac:dyDescent="0.2">
      <c r="A6772" s="26"/>
    </row>
    <row r="6773" spans="1:1" x14ac:dyDescent="0.2">
      <c r="A6773" s="26"/>
    </row>
    <row r="6774" spans="1:1" x14ac:dyDescent="0.2">
      <c r="A6774" s="26"/>
    </row>
    <row r="6775" spans="1:1" x14ac:dyDescent="0.2">
      <c r="A6775" s="26"/>
    </row>
    <row r="6776" spans="1:1" x14ac:dyDescent="0.2">
      <c r="A6776" s="26"/>
    </row>
    <row r="6777" spans="1:1" x14ac:dyDescent="0.2">
      <c r="A6777" s="26"/>
    </row>
    <row r="6778" spans="1:1" x14ac:dyDescent="0.2">
      <c r="A6778" s="26"/>
    </row>
    <row r="6779" spans="1:1" x14ac:dyDescent="0.2">
      <c r="A6779" s="26"/>
    </row>
    <row r="6780" spans="1:1" x14ac:dyDescent="0.2">
      <c r="A6780" s="26"/>
    </row>
    <row r="6781" spans="1:1" x14ac:dyDescent="0.2">
      <c r="A6781" s="26"/>
    </row>
    <row r="6782" spans="1:1" x14ac:dyDescent="0.2">
      <c r="A6782" s="26"/>
    </row>
    <row r="6783" spans="1:1" x14ac:dyDescent="0.2">
      <c r="A6783" s="26"/>
    </row>
    <row r="6784" spans="1:1" x14ac:dyDescent="0.2">
      <c r="A6784" s="26"/>
    </row>
    <row r="6785" spans="1:1" x14ac:dyDescent="0.2">
      <c r="A6785" s="26"/>
    </row>
    <row r="6786" spans="1:1" x14ac:dyDescent="0.2">
      <c r="A6786" s="26"/>
    </row>
    <row r="6787" spans="1:1" x14ac:dyDescent="0.2">
      <c r="A6787" s="26"/>
    </row>
    <row r="6788" spans="1:1" x14ac:dyDescent="0.2">
      <c r="A6788" s="26"/>
    </row>
    <row r="6789" spans="1:1" x14ac:dyDescent="0.2">
      <c r="A6789" s="26"/>
    </row>
    <row r="6790" spans="1:1" x14ac:dyDescent="0.2">
      <c r="A6790" s="26"/>
    </row>
    <row r="6791" spans="1:1" x14ac:dyDescent="0.2">
      <c r="A6791" s="26"/>
    </row>
    <row r="6792" spans="1:1" x14ac:dyDescent="0.2">
      <c r="A6792" s="26"/>
    </row>
    <row r="6793" spans="1:1" x14ac:dyDescent="0.2">
      <c r="A6793" s="26"/>
    </row>
    <row r="6794" spans="1:1" x14ac:dyDescent="0.2">
      <c r="A6794" s="26"/>
    </row>
    <row r="6795" spans="1:1" x14ac:dyDescent="0.2">
      <c r="A6795" s="26"/>
    </row>
    <row r="6796" spans="1:1" x14ac:dyDescent="0.2">
      <c r="A6796" s="26"/>
    </row>
    <row r="6797" spans="1:1" x14ac:dyDescent="0.2">
      <c r="A6797" s="26"/>
    </row>
    <row r="6798" spans="1:1" x14ac:dyDescent="0.2">
      <c r="A6798" s="26"/>
    </row>
    <row r="6799" spans="1:1" x14ac:dyDescent="0.2">
      <c r="A6799" s="26"/>
    </row>
    <row r="6800" spans="1:1" x14ac:dyDescent="0.2">
      <c r="A6800" s="26"/>
    </row>
    <row r="6801" spans="1:1" x14ac:dyDescent="0.2">
      <c r="A6801" s="26"/>
    </row>
    <row r="6802" spans="1:1" x14ac:dyDescent="0.2">
      <c r="A6802" s="26"/>
    </row>
    <row r="6803" spans="1:1" x14ac:dyDescent="0.2">
      <c r="A6803" s="26"/>
    </row>
    <row r="6804" spans="1:1" x14ac:dyDescent="0.2">
      <c r="A6804" s="26"/>
    </row>
    <row r="6805" spans="1:1" x14ac:dyDescent="0.2">
      <c r="A6805" s="26"/>
    </row>
    <row r="6806" spans="1:1" x14ac:dyDescent="0.2">
      <c r="A6806" s="26"/>
    </row>
    <row r="6807" spans="1:1" x14ac:dyDescent="0.2">
      <c r="A6807" s="26"/>
    </row>
    <row r="6808" spans="1:1" x14ac:dyDescent="0.2">
      <c r="A6808" s="26"/>
    </row>
    <row r="6809" spans="1:1" x14ac:dyDescent="0.2">
      <c r="A6809" s="26"/>
    </row>
    <row r="6810" spans="1:1" x14ac:dyDescent="0.2">
      <c r="A6810" s="26"/>
    </row>
    <row r="6811" spans="1:1" x14ac:dyDescent="0.2">
      <c r="A6811" s="26"/>
    </row>
    <row r="6812" spans="1:1" x14ac:dyDescent="0.2">
      <c r="A6812" s="26"/>
    </row>
    <row r="6813" spans="1:1" x14ac:dyDescent="0.2">
      <c r="A6813" s="26"/>
    </row>
    <row r="6814" spans="1:1" x14ac:dyDescent="0.2">
      <c r="A6814" s="26"/>
    </row>
    <row r="6815" spans="1:1" x14ac:dyDescent="0.2">
      <c r="A6815" s="26"/>
    </row>
    <row r="6816" spans="1:1" x14ac:dyDescent="0.2">
      <c r="A6816" s="26"/>
    </row>
    <row r="6817" spans="1:1" x14ac:dyDescent="0.2">
      <c r="A6817" s="26"/>
    </row>
    <row r="6818" spans="1:1" x14ac:dyDescent="0.2">
      <c r="A6818" s="26"/>
    </row>
    <row r="6819" spans="1:1" x14ac:dyDescent="0.2">
      <c r="A6819" s="26"/>
    </row>
    <row r="6820" spans="1:1" x14ac:dyDescent="0.2">
      <c r="A6820" s="26"/>
    </row>
    <row r="6821" spans="1:1" x14ac:dyDescent="0.2">
      <c r="A6821" s="26"/>
    </row>
    <row r="6822" spans="1:1" x14ac:dyDescent="0.2">
      <c r="A6822" s="26"/>
    </row>
    <row r="6823" spans="1:1" x14ac:dyDescent="0.2">
      <c r="A6823" s="26"/>
    </row>
    <row r="6824" spans="1:1" x14ac:dyDescent="0.2">
      <c r="A6824" s="26"/>
    </row>
    <row r="6825" spans="1:1" x14ac:dyDescent="0.2">
      <c r="A6825" s="26"/>
    </row>
    <row r="6826" spans="1:1" x14ac:dyDescent="0.2">
      <c r="A6826" s="26"/>
    </row>
    <row r="6827" spans="1:1" x14ac:dyDescent="0.2">
      <c r="A6827" s="26"/>
    </row>
    <row r="6828" spans="1:1" x14ac:dyDescent="0.2">
      <c r="A6828" s="26"/>
    </row>
    <row r="6829" spans="1:1" x14ac:dyDescent="0.2">
      <c r="A6829" s="26"/>
    </row>
    <row r="6830" spans="1:1" x14ac:dyDescent="0.2">
      <c r="A6830" s="26"/>
    </row>
    <row r="6831" spans="1:1" x14ac:dyDescent="0.2">
      <c r="A6831" s="26"/>
    </row>
    <row r="6832" spans="1:1" x14ac:dyDescent="0.2">
      <c r="A6832" s="26"/>
    </row>
    <row r="6833" spans="1:1" x14ac:dyDescent="0.2">
      <c r="A6833" s="26"/>
    </row>
    <row r="6834" spans="1:1" x14ac:dyDescent="0.2">
      <c r="A6834" s="26"/>
    </row>
    <row r="6835" spans="1:1" x14ac:dyDescent="0.2">
      <c r="A6835" s="26"/>
    </row>
    <row r="6836" spans="1:1" x14ac:dyDescent="0.2">
      <c r="A6836" s="26"/>
    </row>
    <row r="6837" spans="1:1" x14ac:dyDescent="0.2">
      <c r="A6837" s="26"/>
    </row>
    <row r="6838" spans="1:1" x14ac:dyDescent="0.2">
      <c r="A6838" s="26"/>
    </row>
    <row r="6839" spans="1:1" x14ac:dyDescent="0.2">
      <c r="A6839" s="26"/>
    </row>
    <row r="6840" spans="1:1" x14ac:dyDescent="0.2">
      <c r="A6840" s="26"/>
    </row>
    <row r="6841" spans="1:1" x14ac:dyDescent="0.2">
      <c r="A6841" s="26"/>
    </row>
    <row r="6842" spans="1:1" x14ac:dyDescent="0.2">
      <c r="A6842" s="26"/>
    </row>
    <row r="6843" spans="1:1" x14ac:dyDescent="0.2">
      <c r="A6843" s="26"/>
    </row>
    <row r="6844" spans="1:1" x14ac:dyDescent="0.2">
      <c r="A6844" s="26"/>
    </row>
    <row r="6845" spans="1:1" x14ac:dyDescent="0.2">
      <c r="A6845" s="26"/>
    </row>
    <row r="6846" spans="1:1" x14ac:dyDescent="0.2">
      <c r="A6846" s="26"/>
    </row>
    <row r="6847" spans="1:1" x14ac:dyDescent="0.2">
      <c r="A6847" s="26"/>
    </row>
    <row r="6848" spans="1:1" x14ac:dyDescent="0.2">
      <c r="A6848" s="26"/>
    </row>
    <row r="6849" spans="1:1" x14ac:dyDescent="0.2">
      <c r="A6849" s="26"/>
    </row>
    <row r="6850" spans="1:1" x14ac:dyDescent="0.2">
      <c r="A6850" s="26"/>
    </row>
    <row r="6851" spans="1:1" x14ac:dyDescent="0.2">
      <c r="A6851" s="26"/>
    </row>
    <row r="6852" spans="1:1" x14ac:dyDescent="0.2">
      <c r="A6852" s="26"/>
    </row>
    <row r="6853" spans="1:1" x14ac:dyDescent="0.2">
      <c r="A6853" s="26"/>
    </row>
    <row r="6854" spans="1:1" x14ac:dyDescent="0.2">
      <c r="A6854" s="26"/>
    </row>
    <row r="6855" spans="1:1" x14ac:dyDescent="0.2">
      <c r="A6855" s="26"/>
    </row>
    <row r="6856" spans="1:1" x14ac:dyDescent="0.2">
      <c r="A6856" s="26"/>
    </row>
    <row r="6857" spans="1:1" x14ac:dyDescent="0.2">
      <c r="A6857" s="26"/>
    </row>
    <row r="6858" spans="1:1" x14ac:dyDescent="0.2">
      <c r="A6858" s="26"/>
    </row>
    <row r="6859" spans="1:1" x14ac:dyDescent="0.2">
      <c r="A6859" s="26"/>
    </row>
    <row r="6860" spans="1:1" x14ac:dyDescent="0.2">
      <c r="A6860" s="26"/>
    </row>
    <row r="6861" spans="1:1" x14ac:dyDescent="0.2">
      <c r="A6861" s="26"/>
    </row>
    <row r="6862" spans="1:1" x14ac:dyDescent="0.2">
      <c r="A6862" s="26"/>
    </row>
    <row r="6863" spans="1:1" x14ac:dyDescent="0.2">
      <c r="A6863" s="26"/>
    </row>
    <row r="6864" spans="1:1" x14ac:dyDescent="0.2">
      <c r="A6864" s="26"/>
    </row>
    <row r="6865" spans="1:1" x14ac:dyDescent="0.2">
      <c r="A6865" s="26"/>
    </row>
    <row r="6866" spans="1:1" x14ac:dyDescent="0.2">
      <c r="A6866" s="26"/>
    </row>
    <row r="6867" spans="1:1" x14ac:dyDescent="0.2">
      <c r="A6867" s="26"/>
    </row>
    <row r="6868" spans="1:1" x14ac:dyDescent="0.2">
      <c r="A6868" s="26"/>
    </row>
    <row r="6869" spans="1:1" x14ac:dyDescent="0.2">
      <c r="A6869" s="26"/>
    </row>
    <row r="6870" spans="1:1" x14ac:dyDescent="0.2">
      <c r="A6870" s="26"/>
    </row>
    <row r="6871" spans="1:1" x14ac:dyDescent="0.2">
      <c r="A6871" s="26"/>
    </row>
    <row r="6872" spans="1:1" x14ac:dyDescent="0.2">
      <c r="A6872" s="26"/>
    </row>
    <row r="6873" spans="1:1" x14ac:dyDescent="0.2">
      <c r="A6873" s="26"/>
    </row>
    <row r="6874" spans="1:1" x14ac:dyDescent="0.2">
      <c r="A6874" s="26"/>
    </row>
    <row r="6875" spans="1:1" x14ac:dyDescent="0.2">
      <c r="A6875" s="26"/>
    </row>
    <row r="6876" spans="1:1" x14ac:dyDescent="0.2">
      <c r="A6876" s="26"/>
    </row>
    <row r="6877" spans="1:1" x14ac:dyDescent="0.2">
      <c r="A6877" s="26"/>
    </row>
    <row r="6878" spans="1:1" x14ac:dyDescent="0.2">
      <c r="A6878" s="26"/>
    </row>
    <row r="6879" spans="1:1" x14ac:dyDescent="0.2">
      <c r="A6879" s="26"/>
    </row>
    <row r="6880" spans="1:1" x14ac:dyDescent="0.2">
      <c r="A6880" s="26"/>
    </row>
    <row r="6881" spans="1:1" x14ac:dyDescent="0.2">
      <c r="A6881" s="26"/>
    </row>
    <row r="6882" spans="1:1" x14ac:dyDescent="0.2">
      <c r="A6882" s="26"/>
    </row>
    <row r="6883" spans="1:1" x14ac:dyDescent="0.2">
      <c r="A6883" s="26"/>
    </row>
    <row r="6884" spans="1:1" x14ac:dyDescent="0.2">
      <c r="A6884" s="26"/>
    </row>
    <row r="6885" spans="1:1" x14ac:dyDescent="0.2">
      <c r="A6885" s="26"/>
    </row>
    <row r="6886" spans="1:1" x14ac:dyDescent="0.2">
      <c r="A6886" s="26"/>
    </row>
    <row r="6887" spans="1:1" x14ac:dyDescent="0.2">
      <c r="A6887" s="26"/>
    </row>
    <row r="6888" spans="1:1" x14ac:dyDescent="0.2">
      <c r="A6888" s="26"/>
    </row>
    <row r="6889" spans="1:1" x14ac:dyDescent="0.2">
      <c r="A6889" s="26"/>
    </row>
    <row r="6890" spans="1:1" x14ac:dyDescent="0.2">
      <c r="A6890" s="26"/>
    </row>
    <row r="6891" spans="1:1" x14ac:dyDescent="0.2">
      <c r="A6891" s="26"/>
    </row>
    <row r="6892" spans="1:1" x14ac:dyDescent="0.2">
      <c r="A6892" s="26"/>
    </row>
    <row r="6893" spans="1:1" x14ac:dyDescent="0.2">
      <c r="A6893" s="26"/>
    </row>
    <row r="6894" spans="1:1" x14ac:dyDescent="0.2">
      <c r="A6894" s="26"/>
    </row>
    <row r="6895" spans="1:1" x14ac:dyDescent="0.2">
      <c r="A6895" s="26"/>
    </row>
    <row r="6896" spans="1:1" x14ac:dyDescent="0.2">
      <c r="A6896" s="26"/>
    </row>
    <row r="6897" spans="1:1" x14ac:dyDescent="0.2">
      <c r="A6897" s="26"/>
    </row>
    <row r="6898" spans="1:1" x14ac:dyDescent="0.2">
      <c r="A6898" s="26"/>
    </row>
    <row r="6899" spans="1:1" x14ac:dyDescent="0.2">
      <c r="A6899" s="26"/>
    </row>
    <row r="6900" spans="1:1" x14ac:dyDescent="0.2">
      <c r="A6900" s="26"/>
    </row>
    <row r="6901" spans="1:1" x14ac:dyDescent="0.2">
      <c r="A6901" s="26"/>
    </row>
    <row r="6902" spans="1:1" x14ac:dyDescent="0.2">
      <c r="A6902" s="26"/>
    </row>
    <row r="6903" spans="1:1" x14ac:dyDescent="0.2">
      <c r="A6903" s="26"/>
    </row>
    <row r="6904" spans="1:1" x14ac:dyDescent="0.2">
      <c r="A6904" s="26"/>
    </row>
    <row r="6905" spans="1:1" x14ac:dyDescent="0.2">
      <c r="A6905" s="26"/>
    </row>
    <row r="6906" spans="1:1" x14ac:dyDescent="0.2">
      <c r="A6906" s="26"/>
    </row>
    <row r="6907" spans="1:1" x14ac:dyDescent="0.2">
      <c r="A6907" s="26"/>
    </row>
    <row r="6908" spans="1:1" x14ac:dyDescent="0.2">
      <c r="A6908" s="26"/>
    </row>
    <row r="6909" spans="1:1" x14ac:dyDescent="0.2">
      <c r="A6909" s="26"/>
    </row>
    <row r="6910" spans="1:1" x14ac:dyDescent="0.2">
      <c r="A6910" s="26"/>
    </row>
    <row r="6911" spans="1:1" x14ac:dyDescent="0.2">
      <c r="A6911" s="26"/>
    </row>
    <row r="6912" spans="1:1" x14ac:dyDescent="0.2">
      <c r="A6912" s="26"/>
    </row>
    <row r="6913" spans="1:1" x14ac:dyDescent="0.2">
      <c r="A6913" s="26"/>
    </row>
    <row r="6914" spans="1:1" x14ac:dyDescent="0.2">
      <c r="A6914" s="26"/>
    </row>
    <row r="6915" spans="1:1" x14ac:dyDescent="0.2">
      <c r="A6915" s="26"/>
    </row>
    <row r="6916" spans="1:1" x14ac:dyDescent="0.2">
      <c r="A6916" s="26"/>
    </row>
    <row r="6917" spans="1:1" x14ac:dyDescent="0.2">
      <c r="A6917" s="26"/>
    </row>
    <row r="6918" spans="1:1" x14ac:dyDescent="0.2">
      <c r="A6918" s="26"/>
    </row>
    <row r="6919" spans="1:1" x14ac:dyDescent="0.2">
      <c r="A6919" s="26"/>
    </row>
    <row r="6920" spans="1:1" x14ac:dyDescent="0.2">
      <c r="A6920" s="26"/>
    </row>
    <row r="6921" spans="1:1" x14ac:dyDescent="0.2">
      <c r="A6921" s="26"/>
    </row>
    <row r="6922" spans="1:1" x14ac:dyDescent="0.2">
      <c r="A6922" s="26"/>
    </row>
    <row r="6923" spans="1:1" x14ac:dyDescent="0.2">
      <c r="A6923" s="26"/>
    </row>
    <row r="6924" spans="1:1" x14ac:dyDescent="0.2">
      <c r="A6924" s="26"/>
    </row>
    <row r="6925" spans="1:1" x14ac:dyDescent="0.2">
      <c r="A6925" s="26"/>
    </row>
    <row r="6926" spans="1:1" x14ac:dyDescent="0.2">
      <c r="A6926" s="26"/>
    </row>
    <row r="6927" spans="1:1" x14ac:dyDescent="0.2">
      <c r="A6927" s="26"/>
    </row>
    <row r="6928" spans="1:1" x14ac:dyDescent="0.2">
      <c r="A6928" s="26"/>
    </row>
    <row r="6929" spans="1:1" x14ac:dyDescent="0.2">
      <c r="A6929" s="26"/>
    </row>
    <row r="6930" spans="1:1" x14ac:dyDescent="0.2">
      <c r="A6930" s="26"/>
    </row>
    <row r="6931" spans="1:1" x14ac:dyDescent="0.2">
      <c r="A6931" s="26"/>
    </row>
    <row r="6932" spans="1:1" x14ac:dyDescent="0.2">
      <c r="A6932" s="26"/>
    </row>
    <row r="6933" spans="1:1" x14ac:dyDescent="0.2">
      <c r="A6933" s="26"/>
    </row>
    <row r="6934" spans="1:1" x14ac:dyDescent="0.2">
      <c r="A6934" s="26"/>
    </row>
    <row r="6935" spans="1:1" x14ac:dyDescent="0.2">
      <c r="A6935" s="26"/>
    </row>
    <row r="6936" spans="1:1" x14ac:dyDescent="0.2">
      <c r="A6936" s="26"/>
    </row>
    <row r="6937" spans="1:1" x14ac:dyDescent="0.2">
      <c r="A6937" s="26"/>
    </row>
    <row r="6938" spans="1:1" x14ac:dyDescent="0.2">
      <c r="A6938" s="26"/>
    </row>
    <row r="6939" spans="1:1" x14ac:dyDescent="0.2">
      <c r="A6939" s="26"/>
    </row>
    <row r="6940" spans="1:1" x14ac:dyDescent="0.2">
      <c r="A6940" s="26"/>
    </row>
    <row r="6941" spans="1:1" x14ac:dyDescent="0.2">
      <c r="A6941" s="26"/>
    </row>
    <row r="6942" spans="1:1" x14ac:dyDescent="0.2">
      <c r="A6942" s="26"/>
    </row>
    <row r="6943" spans="1:1" x14ac:dyDescent="0.2">
      <c r="A6943" s="26"/>
    </row>
    <row r="6944" spans="1:1" x14ac:dyDescent="0.2">
      <c r="A6944" s="26"/>
    </row>
    <row r="6945" spans="1:1" x14ac:dyDescent="0.2">
      <c r="A6945" s="26"/>
    </row>
    <row r="6946" spans="1:1" x14ac:dyDescent="0.2">
      <c r="A6946" s="26"/>
    </row>
    <row r="6947" spans="1:1" x14ac:dyDescent="0.2">
      <c r="A6947" s="26"/>
    </row>
    <row r="6948" spans="1:1" x14ac:dyDescent="0.2">
      <c r="A6948" s="26"/>
    </row>
    <row r="6949" spans="1:1" x14ac:dyDescent="0.2">
      <c r="A6949" s="26"/>
    </row>
    <row r="6950" spans="1:1" x14ac:dyDescent="0.2">
      <c r="A6950" s="26"/>
    </row>
    <row r="6951" spans="1:1" x14ac:dyDescent="0.2">
      <c r="A6951" s="26"/>
    </row>
    <row r="6952" spans="1:1" x14ac:dyDescent="0.2">
      <c r="A6952" s="26"/>
    </row>
    <row r="6953" spans="1:1" x14ac:dyDescent="0.2">
      <c r="A6953" s="26"/>
    </row>
    <row r="6954" spans="1:1" x14ac:dyDescent="0.2">
      <c r="A6954" s="26"/>
    </row>
    <row r="6955" spans="1:1" x14ac:dyDescent="0.2">
      <c r="A6955" s="26"/>
    </row>
    <row r="6956" spans="1:1" x14ac:dyDescent="0.2">
      <c r="A6956" s="26"/>
    </row>
    <row r="6957" spans="1:1" x14ac:dyDescent="0.2">
      <c r="A6957" s="26"/>
    </row>
    <row r="6958" spans="1:1" x14ac:dyDescent="0.2">
      <c r="A6958" s="26"/>
    </row>
    <row r="6959" spans="1:1" x14ac:dyDescent="0.2">
      <c r="A6959" s="26"/>
    </row>
    <row r="6960" spans="1:1" x14ac:dyDescent="0.2">
      <c r="A6960" s="26"/>
    </row>
    <row r="6961" spans="1:1" x14ac:dyDescent="0.2">
      <c r="A6961" s="26"/>
    </row>
    <row r="6962" spans="1:1" x14ac:dyDescent="0.2">
      <c r="A6962" s="26"/>
    </row>
    <row r="6963" spans="1:1" x14ac:dyDescent="0.2">
      <c r="A6963" s="26"/>
    </row>
    <row r="6964" spans="1:1" x14ac:dyDescent="0.2">
      <c r="A6964" s="26"/>
    </row>
    <row r="6965" spans="1:1" x14ac:dyDescent="0.2">
      <c r="A6965" s="26"/>
    </row>
    <row r="6966" spans="1:1" x14ac:dyDescent="0.2">
      <c r="A6966" s="26"/>
    </row>
    <row r="6967" spans="1:1" x14ac:dyDescent="0.2">
      <c r="A6967" s="26"/>
    </row>
    <row r="6968" spans="1:1" x14ac:dyDescent="0.2">
      <c r="A6968" s="26"/>
    </row>
    <row r="6969" spans="1:1" x14ac:dyDescent="0.2">
      <c r="A6969" s="26"/>
    </row>
    <row r="6970" spans="1:1" x14ac:dyDescent="0.2">
      <c r="A6970" s="26"/>
    </row>
    <row r="6971" spans="1:1" x14ac:dyDescent="0.2">
      <c r="A6971" s="26"/>
    </row>
    <row r="6972" spans="1:1" x14ac:dyDescent="0.2">
      <c r="A6972" s="26"/>
    </row>
    <row r="6973" spans="1:1" x14ac:dyDescent="0.2">
      <c r="A6973" s="26"/>
    </row>
    <row r="6974" spans="1:1" x14ac:dyDescent="0.2">
      <c r="A6974" s="26"/>
    </row>
    <row r="6975" spans="1:1" x14ac:dyDescent="0.2">
      <c r="A6975" s="26"/>
    </row>
    <row r="6976" spans="1:1" x14ac:dyDescent="0.2">
      <c r="A6976" s="26"/>
    </row>
    <row r="6977" spans="1:1" x14ac:dyDescent="0.2">
      <c r="A6977" s="26"/>
    </row>
    <row r="6978" spans="1:1" x14ac:dyDescent="0.2">
      <c r="A6978" s="26"/>
    </row>
    <row r="6979" spans="1:1" x14ac:dyDescent="0.2">
      <c r="A6979" s="26"/>
    </row>
    <row r="6980" spans="1:1" x14ac:dyDescent="0.2">
      <c r="A6980" s="26"/>
    </row>
    <row r="6981" spans="1:1" x14ac:dyDescent="0.2">
      <c r="A6981" s="26"/>
    </row>
    <row r="6982" spans="1:1" x14ac:dyDescent="0.2">
      <c r="A6982" s="26"/>
    </row>
    <row r="6983" spans="1:1" x14ac:dyDescent="0.2">
      <c r="A6983" s="26"/>
    </row>
    <row r="6984" spans="1:1" x14ac:dyDescent="0.2">
      <c r="A6984" s="26"/>
    </row>
    <row r="6985" spans="1:1" x14ac:dyDescent="0.2">
      <c r="A6985" s="26"/>
    </row>
    <row r="6986" spans="1:1" x14ac:dyDescent="0.2">
      <c r="A6986" s="26"/>
    </row>
    <row r="6987" spans="1:1" x14ac:dyDescent="0.2">
      <c r="A6987" s="26"/>
    </row>
    <row r="6988" spans="1:1" x14ac:dyDescent="0.2">
      <c r="A6988" s="26"/>
    </row>
    <row r="6989" spans="1:1" x14ac:dyDescent="0.2">
      <c r="A6989" s="26"/>
    </row>
    <row r="6990" spans="1:1" x14ac:dyDescent="0.2">
      <c r="A6990" s="26"/>
    </row>
    <row r="6991" spans="1:1" x14ac:dyDescent="0.2">
      <c r="A6991" s="26"/>
    </row>
    <row r="6992" spans="1:1" x14ac:dyDescent="0.2">
      <c r="A6992" s="26"/>
    </row>
    <row r="6993" spans="1:1" x14ac:dyDescent="0.2">
      <c r="A6993" s="26"/>
    </row>
    <row r="6994" spans="1:1" x14ac:dyDescent="0.2">
      <c r="A6994" s="26"/>
    </row>
    <row r="6995" spans="1:1" x14ac:dyDescent="0.2">
      <c r="A6995" s="26"/>
    </row>
    <row r="6996" spans="1:1" x14ac:dyDescent="0.2">
      <c r="A6996" s="26"/>
    </row>
    <row r="6997" spans="1:1" x14ac:dyDescent="0.2">
      <c r="A6997" s="26"/>
    </row>
    <row r="6998" spans="1:1" x14ac:dyDescent="0.2">
      <c r="A6998" s="26"/>
    </row>
    <row r="6999" spans="1:1" x14ac:dyDescent="0.2">
      <c r="A6999" s="26"/>
    </row>
    <row r="7000" spans="1:1" x14ac:dyDescent="0.2">
      <c r="A7000" s="26"/>
    </row>
    <row r="7001" spans="1:1" x14ac:dyDescent="0.2">
      <c r="A7001" s="26"/>
    </row>
    <row r="7002" spans="1:1" x14ac:dyDescent="0.2">
      <c r="A7002" s="26"/>
    </row>
    <row r="7003" spans="1:1" x14ac:dyDescent="0.2">
      <c r="A7003" s="26"/>
    </row>
    <row r="7004" spans="1:1" x14ac:dyDescent="0.2">
      <c r="A7004" s="26"/>
    </row>
    <row r="7005" spans="1:1" x14ac:dyDescent="0.2">
      <c r="A7005" s="26"/>
    </row>
    <row r="7006" spans="1:1" x14ac:dyDescent="0.2">
      <c r="A7006" s="26"/>
    </row>
    <row r="7007" spans="1:1" x14ac:dyDescent="0.2">
      <c r="A7007" s="26"/>
    </row>
    <row r="7008" spans="1:1" x14ac:dyDescent="0.2">
      <c r="A7008" s="26"/>
    </row>
    <row r="7009" spans="1:1" x14ac:dyDescent="0.2">
      <c r="A7009" s="26"/>
    </row>
    <row r="7010" spans="1:1" x14ac:dyDescent="0.2">
      <c r="A7010" s="26"/>
    </row>
    <row r="7011" spans="1:1" x14ac:dyDescent="0.2">
      <c r="A7011" s="26"/>
    </row>
    <row r="7012" spans="1:1" x14ac:dyDescent="0.2">
      <c r="A7012" s="26"/>
    </row>
    <row r="7013" spans="1:1" x14ac:dyDescent="0.2">
      <c r="A7013" s="26"/>
    </row>
    <row r="7014" spans="1:1" x14ac:dyDescent="0.2">
      <c r="A7014" s="26"/>
    </row>
    <row r="7015" spans="1:1" x14ac:dyDescent="0.2">
      <c r="A7015" s="26"/>
    </row>
    <row r="7016" spans="1:1" x14ac:dyDescent="0.2">
      <c r="A7016" s="26"/>
    </row>
    <row r="7017" spans="1:1" x14ac:dyDescent="0.2">
      <c r="A7017" s="26"/>
    </row>
    <row r="7018" spans="1:1" x14ac:dyDescent="0.2">
      <c r="A7018" s="26"/>
    </row>
    <row r="7019" spans="1:1" x14ac:dyDescent="0.2">
      <c r="A7019" s="26"/>
    </row>
    <row r="7020" spans="1:1" x14ac:dyDescent="0.2">
      <c r="A7020" s="26"/>
    </row>
    <row r="7021" spans="1:1" x14ac:dyDescent="0.2">
      <c r="A7021" s="26"/>
    </row>
    <row r="7022" spans="1:1" x14ac:dyDescent="0.2">
      <c r="A7022" s="26"/>
    </row>
    <row r="7023" spans="1:1" x14ac:dyDescent="0.2">
      <c r="A7023" s="26"/>
    </row>
    <row r="7024" spans="1:1" x14ac:dyDescent="0.2">
      <c r="A7024" s="26"/>
    </row>
    <row r="7025" spans="1:1" x14ac:dyDescent="0.2">
      <c r="A7025" s="26"/>
    </row>
    <row r="7026" spans="1:1" x14ac:dyDescent="0.2">
      <c r="A7026" s="26"/>
    </row>
    <row r="7027" spans="1:1" x14ac:dyDescent="0.2">
      <c r="A7027" s="26"/>
    </row>
    <row r="7028" spans="1:1" x14ac:dyDescent="0.2">
      <c r="A7028" s="26"/>
    </row>
    <row r="7029" spans="1:1" x14ac:dyDescent="0.2">
      <c r="A7029" s="26"/>
    </row>
    <row r="7030" spans="1:1" x14ac:dyDescent="0.2">
      <c r="A7030" s="26"/>
    </row>
    <row r="7031" spans="1:1" x14ac:dyDescent="0.2">
      <c r="A7031" s="26"/>
    </row>
    <row r="7032" spans="1:1" x14ac:dyDescent="0.2">
      <c r="A7032" s="26"/>
    </row>
    <row r="7033" spans="1:1" x14ac:dyDescent="0.2">
      <c r="A7033" s="26"/>
    </row>
    <row r="7034" spans="1:1" x14ac:dyDescent="0.2">
      <c r="A7034" s="26"/>
    </row>
    <row r="7035" spans="1:1" x14ac:dyDescent="0.2">
      <c r="A7035" s="26"/>
    </row>
    <row r="7036" spans="1:1" x14ac:dyDescent="0.2">
      <c r="A7036" s="26"/>
    </row>
    <row r="7037" spans="1:1" x14ac:dyDescent="0.2">
      <c r="A7037" s="26"/>
    </row>
    <row r="7038" spans="1:1" x14ac:dyDescent="0.2">
      <c r="A7038" s="26"/>
    </row>
    <row r="7039" spans="1:1" x14ac:dyDescent="0.2">
      <c r="A7039" s="26"/>
    </row>
    <row r="7040" spans="1:1" x14ac:dyDescent="0.2">
      <c r="A7040" s="26"/>
    </row>
    <row r="7041" spans="1:1" x14ac:dyDescent="0.2">
      <c r="A7041" s="26"/>
    </row>
    <row r="7042" spans="1:1" x14ac:dyDescent="0.2">
      <c r="A7042" s="26"/>
    </row>
    <row r="7043" spans="1:1" x14ac:dyDescent="0.2">
      <c r="A7043" s="26"/>
    </row>
    <row r="7044" spans="1:1" x14ac:dyDescent="0.2">
      <c r="A7044" s="26"/>
    </row>
    <row r="7045" spans="1:1" x14ac:dyDescent="0.2">
      <c r="A7045" s="26"/>
    </row>
    <row r="7046" spans="1:1" x14ac:dyDescent="0.2">
      <c r="A7046" s="26"/>
    </row>
    <row r="7047" spans="1:1" x14ac:dyDescent="0.2">
      <c r="A7047" s="26"/>
    </row>
    <row r="7048" spans="1:1" x14ac:dyDescent="0.2">
      <c r="A7048" s="26"/>
    </row>
    <row r="7049" spans="1:1" x14ac:dyDescent="0.2">
      <c r="A7049" s="26"/>
    </row>
    <row r="7050" spans="1:1" x14ac:dyDescent="0.2">
      <c r="A7050" s="26"/>
    </row>
    <row r="7051" spans="1:1" x14ac:dyDescent="0.2">
      <c r="A7051" s="26"/>
    </row>
    <row r="7052" spans="1:1" x14ac:dyDescent="0.2">
      <c r="A7052" s="26"/>
    </row>
    <row r="7053" spans="1:1" x14ac:dyDescent="0.2">
      <c r="A7053" s="26"/>
    </row>
    <row r="7054" spans="1:1" x14ac:dyDescent="0.2">
      <c r="A7054" s="26"/>
    </row>
    <row r="7055" spans="1:1" x14ac:dyDescent="0.2">
      <c r="A7055" s="26"/>
    </row>
    <row r="7056" spans="1:1" x14ac:dyDescent="0.2">
      <c r="A7056" s="26"/>
    </row>
    <row r="7057" spans="1:1" x14ac:dyDescent="0.2">
      <c r="A7057" s="26"/>
    </row>
    <row r="7058" spans="1:1" x14ac:dyDescent="0.2">
      <c r="A7058" s="26"/>
    </row>
    <row r="7059" spans="1:1" x14ac:dyDescent="0.2">
      <c r="A7059" s="26"/>
    </row>
    <row r="7060" spans="1:1" x14ac:dyDescent="0.2">
      <c r="A7060" s="26"/>
    </row>
    <row r="7061" spans="1:1" x14ac:dyDescent="0.2">
      <c r="A7061" s="26"/>
    </row>
    <row r="7062" spans="1:1" x14ac:dyDescent="0.2">
      <c r="A7062" s="26"/>
    </row>
    <row r="7063" spans="1:1" x14ac:dyDescent="0.2">
      <c r="A7063" s="26"/>
    </row>
    <row r="7064" spans="1:1" x14ac:dyDescent="0.2">
      <c r="A7064" s="26"/>
    </row>
    <row r="7065" spans="1:1" x14ac:dyDescent="0.2">
      <c r="A7065" s="26"/>
    </row>
    <row r="7066" spans="1:1" x14ac:dyDescent="0.2">
      <c r="A7066" s="26"/>
    </row>
    <row r="7067" spans="1:1" x14ac:dyDescent="0.2">
      <c r="A7067" s="26"/>
    </row>
    <row r="7068" spans="1:1" x14ac:dyDescent="0.2">
      <c r="A7068" s="26"/>
    </row>
    <row r="7069" spans="1:1" x14ac:dyDescent="0.2">
      <c r="A7069" s="26"/>
    </row>
    <row r="7070" spans="1:1" x14ac:dyDescent="0.2">
      <c r="A7070" s="26"/>
    </row>
    <row r="7071" spans="1:1" x14ac:dyDescent="0.2">
      <c r="A7071" s="26"/>
    </row>
    <row r="7072" spans="1:1" x14ac:dyDescent="0.2">
      <c r="A7072" s="26"/>
    </row>
    <row r="7073" spans="1:1" x14ac:dyDescent="0.2">
      <c r="A7073" s="26"/>
    </row>
    <row r="7074" spans="1:1" x14ac:dyDescent="0.2">
      <c r="A7074" s="26"/>
    </row>
    <row r="7075" spans="1:1" x14ac:dyDescent="0.2">
      <c r="A7075" s="26"/>
    </row>
    <row r="7076" spans="1:1" x14ac:dyDescent="0.2">
      <c r="A7076" s="26"/>
    </row>
    <row r="7077" spans="1:1" x14ac:dyDescent="0.2">
      <c r="A7077" s="26"/>
    </row>
    <row r="7078" spans="1:1" x14ac:dyDescent="0.2">
      <c r="A7078" s="26"/>
    </row>
    <row r="7079" spans="1:1" x14ac:dyDescent="0.2">
      <c r="A7079" s="26"/>
    </row>
    <row r="7080" spans="1:1" x14ac:dyDescent="0.2">
      <c r="A7080" s="26"/>
    </row>
    <row r="7081" spans="1:1" x14ac:dyDescent="0.2">
      <c r="A7081" s="26"/>
    </row>
    <row r="7082" spans="1:1" x14ac:dyDescent="0.2">
      <c r="A7082" s="26"/>
    </row>
    <row r="7083" spans="1:1" x14ac:dyDescent="0.2">
      <c r="A7083" s="26"/>
    </row>
    <row r="7084" spans="1:1" x14ac:dyDescent="0.2">
      <c r="A7084" s="26"/>
    </row>
    <row r="7085" spans="1:1" x14ac:dyDescent="0.2">
      <c r="A7085" s="26"/>
    </row>
    <row r="7086" spans="1:1" x14ac:dyDescent="0.2">
      <c r="A7086" s="26"/>
    </row>
    <row r="7087" spans="1:1" x14ac:dyDescent="0.2">
      <c r="A7087" s="26"/>
    </row>
    <row r="7088" spans="1:1" x14ac:dyDescent="0.2">
      <c r="A7088" s="26"/>
    </row>
    <row r="7089" spans="1:1" x14ac:dyDescent="0.2">
      <c r="A7089" s="26"/>
    </row>
    <row r="7090" spans="1:1" x14ac:dyDescent="0.2">
      <c r="A7090" s="26"/>
    </row>
    <row r="7091" spans="1:1" x14ac:dyDescent="0.2">
      <c r="A7091" s="26"/>
    </row>
    <row r="7092" spans="1:1" x14ac:dyDescent="0.2">
      <c r="A7092" s="26"/>
    </row>
    <row r="7093" spans="1:1" x14ac:dyDescent="0.2">
      <c r="A7093" s="26"/>
    </row>
    <row r="7094" spans="1:1" x14ac:dyDescent="0.2">
      <c r="A7094" s="26"/>
    </row>
    <row r="7095" spans="1:1" x14ac:dyDescent="0.2">
      <c r="A7095" s="26"/>
    </row>
    <row r="7096" spans="1:1" x14ac:dyDescent="0.2">
      <c r="A7096" s="26"/>
    </row>
    <row r="7097" spans="1:1" x14ac:dyDescent="0.2">
      <c r="A7097" s="26"/>
    </row>
    <row r="7098" spans="1:1" x14ac:dyDescent="0.2">
      <c r="A7098" s="26"/>
    </row>
    <row r="7099" spans="1:1" x14ac:dyDescent="0.2">
      <c r="A7099" s="26"/>
    </row>
    <row r="7100" spans="1:1" x14ac:dyDescent="0.2">
      <c r="A7100" s="26"/>
    </row>
    <row r="7101" spans="1:1" x14ac:dyDescent="0.2">
      <c r="A7101" s="26"/>
    </row>
    <row r="7102" spans="1:1" x14ac:dyDescent="0.2">
      <c r="A7102" s="26"/>
    </row>
    <row r="7103" spans="1:1" x14ac:dyDescent="0.2">
      <c r="A7103" s="26"/>
    </row>
    <row r="7104" spans="1:1" x14ac:dyDescent="0.2">
      <c r="A7104" s="26"/>
    </row>
    <row r="7105" spans="1:1" x14ac:dyDescent="0.2">
      <c r="A7105" s="26"/>
    </row>
    <row r="7106" spans="1:1" x14ac:dyDescent="0.2">
      <c r="A7106" s="26"/>
    </row>
    <row r="7107" spans="1:1" x14ac:dyDescent="0.2">
      <c r="A7107" s="26"/>
    </row>
    <row r="7108" spans="1:1" x14ac:dyDescent="0.2">
      <c r="A7108" s="26"/>
    </row>
    <row r="7109" spans="1:1" x14ac:dyDescent="0.2">
      <c r="A7109" s="26"/>
    </row>
    <row r="7110" spans="1:1" x14ac:dyDescent="0.2">
      <c r="A7110" s="26"/>
    </row>
    <row r="7111" spans="1:1" x14ac:dyDescent="0.2">
      <c r="A7111" s="26"/>
    </row>
    <row r="7112" spans="1:1" x14ac:dyDescent="0.2">
      <c r="A7112" s="26"/>
    </row>
    <row r="7113" spans="1:1" x14ac:dyDescent="0.2">
      <c r="A7113" s="26"/>
    </row>
    <row r="7114" spans="1:1" x14ac:dyDescent="0.2">
      <c r="A7114" s="26"/>
    </row>
    <row r="7115" spans="1:1" x14ac:dyDescent="0.2">
      <c r="A7115" s="26"/>
    </row>
    <row r="7116" spans="1:1" x14ac:dyDescent="0.2">
      <c r="A7116" s="26"/>
    </row>
    <row r="7117" spans="1:1" x14ac:dyDescent="0.2">
      <c r="A7117" s="26"/>
    </row>
    <row r="7118" spans="1:1" x14ac:dyDescent="0.2">
      <c r="A7118" s="26"/>
    </row>
    <row r="7119" spans="1:1" x14ac:dyDescent="0.2">
      <c r="A7119" s="26"/>
    </row>
    <row r="7120" spans="1:1" x14ac:dyDescent="0.2">
      <c r="A7120" s="26"/>
    </row>
    <row r="7121" spans="1:1" x14ac:dyDescent="0.2">
      <c r="A7121" s="26"/>
    </row>
    <row r="7122" spans="1:1" x14ac:dyDescent="0.2">
      <c r="A7122" s="26"/>
    </row>
    <row r="7123" spans="1:1" x14ac:dyDescent="0.2">
      <c r="A7123" s="26"/>
    </row>
    <row r="7124" spans="1:1" x14ac:dyDescent="0.2">
      <c r="A7124" s="26"/>
    </row>
    <row r="7125" spans="1:1" x14ac:dyDescent="0.2">
      <c r="A7125" s="26"/>
    </row>
    <row r="7126" spans="1:1" x14ac:dyDescent="0.2">
      <c r="A7126" s="26"/>
    </row>
    <row r="7127" spans="1:1" x14ac:dyDescent="0.2">
      <c r="A7127" s="26"/>
    </row>
    <row r="7128" spans="1:1" x14ac:dyDescent="0.2">
      <c r="A7128" s="26"/>
    </row>
    <row r="7129" spans="1:1" x14ac:dyDescent="0.2">
      <c r="A7129" s="26"/>
    </row>
    <row r="7130" spans="1:1" x14ac:dyDescent="0.2">
      <c r="A7130" s="26"/>
    </row>
    <row r="7131" spans="1:1" x14ac:dyDescent="0.2">
      <c r="A7131" s="26"/>
    </row>
    <row r="7132" spans="1:1" x14ac:dyDescent="0.2">
      <c r="A7132" s="26"/>
    </row>
    <row r="7133" spans="1:1" x14ac:dyDescent="0.2">
      <c r="A7133" s="26"/>
    </row>
    <row r="7134" spans="1:1" x14ac:dyDescent="0.2">
      <c r="A7134" s="26"/>
    </row>
    <row r="7135" spans="1:1" x14ac:dyDescent="0.2">
      <c r="A7135" s="26"/>
    </row>
    <row r="7136" spans="1:1" x14ac:dyDescent="0.2">
      <c r="A7136" s="26"/>
    </row>
    <row r="7137" spans="1:1" x14ac:dyDescent="0.2">
      <c r="A7137" s="26"/>
    </row>
    <row r="7138" spans="1:1" x14ac:dyDescent="0.2">
      <c r="A7138" s="26"/>
    </row>
    <row r="7139" spans="1:1" x14ac:dyDescent="0.2">
      <c r="A7139" s="26"/>
    </row>
    <row r="7140" spans="1:1" x14ac:dyDescent="0.2">
      <c r="A7140" s="26"/>
    </row>
    <row r="7141" spans="1:1" x14ac:dyDescent="0.2">
      <c r="A7141" s="26"/>
    </row>
    <row r="7142" spans="1:1" x14ac:dyDescent="0.2">
      <c r="A7142" s="26"/>
    </row>
    <row r="7143" spans="1:1" x14ac:dyDescent="0.2">
      <c r="A7143" s="26"/>
    </row>
    <row r="7144" spans="1:1" x14ac:dyDescent="0.2">
      <c r="A7144" s="26"/>
    </row>
    <row r="7145" spans="1:1" x14ac:dyDescent="0.2">
      <c r="A7145" s="26"/>
    </row>
    <row r="7146" spans="1:1" x14ac:dyDescent="0.2">
      <c r="A7146" s="26"/>
    </row>
    <row r="7147" spans="1:1" x14ac:dyDescent="0.2">
      <c r="A7147" s="26"/>
    </row>
    <row r="7148" spans="1:1" x14ac:dyDescent="0.2">
      <c r="A7148" s="26"/>
    </row>
    <row r="7149" spans="1:1" x14ac:dyDescent="0.2">
      <c r="A7149" s="26"/>
    </row>
    <row r="7150" spans="1:1" x14ac:dyDescent="0.2">
      <c r="A7150" s="26"/>
    </row>
    <row r="7151" spans="1:1" x14ac:dyDescent="0.2">
      <c r="A7151" s="26"/>
    </row>
    <row r="7152" spans="1:1" x14ac:dyDescent="0.2">
      <c r="A7152" s="26"/>
    </row>
    <row r="7153" spans="1:1" x14ac:dyDescent="0.2">
      <c r="A7153" s="26"/>
    </row>
    <row r="7154" spans="1:1" x14ac:dyDescent="0.2">
      <c r="A7154" s="26"/>
    </row>
    <row r="7155" spans="1:1" x14ac:dyDescent="0.2">
      <c r="A7155" s="26"/>
    </row>
    <row r="7156" spans="1:1" x14ac:dyDescent="0.2">
      <c r="A7156" s="26"/>
    </row>
    <row r="7157" spans="1:1" x14ac:dyDescent="0.2">
      <c r="A7157" s="26"/>
    </row>
    <row r="7158" spans="1:1" x14ac:dyDescent="0.2">
      <c r="A7158" s="26"/>
    </row>
    <row r="7159" spans="1:1" x14ac:dyDescent="0.2">
      <c r="A7159" s="26"/>
    </row>
    <row r="7160" spans="1:1" x14ac:dyDescent="0.2">
      <c r="A7160" s="26"/>
    </row>
    <row r="7161" spans="1:1" x14ac:dyDescent="0.2">
      <c r="A7161" s="26"/>
    </row>
    <row r="7162" spans="1:1" x14ac:dyDescent="0.2">
      <c r="A7162" s="26"/>
    </row>
    <row r="7163" spans="1:1" x14ac:dyDescent="0.2">
      <c r="A7163" s="26"/>
    </row>
    <row r="7164" spans="1:1" x14ac:dyDescent="0.2">
      <c r="A7164" s="26"/>
    </row>
    <row r="7165" spans="1:1" x14ac:dyDescent="0.2">
      <c r="A7165" s="26"/>
    </row>
    <row r="7166" spans="1:1" x14ac:dyDescent="0.2">
      <c r="A7166" s="26"/>
    </row>
    <row r="7167" spans="1:1" x14ac:dyDescent="0.2">
      <c r="A7167" s="26"/>
    </row>
    <row r="7168" spans="1:1" x14ac:dyDescent="0.2">
      <c r="A7168" s="26"/>
    </row>
    <row r="7169" spans="1:1" x14ac:dyDescent="0.2">
      <c r="A7169" s="26"/>
    </row>
    <row r="7170" spans="1:1" x14ac:dyDescent="0.2">
      <c r="A7170" s="26"/>
    </row>
    <row r="7171" spans="1:1" x14ac:dyDescent="0.2">
      <c r="A7171" s="26"/>
    </row>
    <row r="7172" spans="1:1" x14ac:dyDescent="0.2">
      <c r="A7172" s="26"/>
    </row>
    <row r="7173" spans="1:1" x14ac:dyDescent="0.2">
      <c r="A7173" s="26"/>
    </row>
    <row r="7174" spans="1:1" x14ac:dyDescent="0.2">
      <c r="A7174" s="26"/>
    </row>
    <row r="7175" spans="1:1" x14ac:dyDescent="0.2">
      <c r="A7175" s="26"/>
    </row>
    <row r="7176" spans="1:1" x14ac:dyDescent="0.2">
      <c r="A7176" s="26"/>
    </row>
    <row r="7177" spans="1:1" x14ac:dyDescent="0.2">
      <c r="A7177" s="26"/>
    </row>
    <row r="7178" spans="1:1" x14ac:dyDescent="0.2">
      <c r="A7178" s="26"/>
    </row>
    <row r="7179" spans="1:1" x14ac:dyDescent="0.2">
      <c r="A7179" s="26"/>
    </row>
    <row r="7180" spans="1:1" x14ac:dyDescent="0.2">
      <c r="A7180" s="26"/>
    </row>
    <row r="7181" spans="1:1" x14ac:dyDescent="0.2">
      <c r="A7181" s="26"/>
    </row>
    <row r="7182" spans="1:1" x14ac:dyDescent="0.2">
      <c r="A7182" s="26"/>
    </row>
    <row r="7183" spans="1:1" x14ac:dyDescent="0.2">
      <c r="A7183" s="26"/>
    </row>
    <row r="7184" spans="1:1" x14ac:dyDescent="0.2">
      <c r="A7184" s="26"/>
    </row>
    <row r="7185" spans="1:1" x14ac:dyDescent="0.2">
      <c r="A7185" s="26"/>
    </row>
    <row r="7186" spans="1:1" x14ac:dyDescent="0.2">
      <c r="A7186" s="26"/>
    </row>
    <row r="7187" spans="1:1" x14ac:dyDescent="0.2">
      <c r="A7187" s="26"/>
    </row>
    <row r="7188" spans="1:1" x14ac:dyDescent="0.2">
      <c r="A7188" s="26"/>
    </row>
    <row r="7189" spans="1:1" x14ac:dyDescent="0.2">
      <c r="A7189" s="26"/>
    </row>
    <row r="7190" spans="1:1" x14ac:dyDescent="0.2">
      <c r="A7190" s="26"/>
    </row>
    <row r="7191" spans="1:1" x14ac:dyDescent="0.2">
      <c r="A7191" s="26"/>
    </row>
    <row r="7192" spans="1:1" x14ac:dyDescent="0.2">
      <c r="A7192" s="26"/>
    </row>
    <row r="7193" spans="1:1" x14ac:dyDescent="0.2">
      <c r="A7193" s="26"/>
    </row>
    <row r="7194" spans="1:1" x14ac:dyDescent="0.2">
      <c r="A7194" s="26"/>
    </row>
    <row r="7195" spans="1:1" x14ac:dyDescent="0.2">
      <c r="A7195" s="26"/>
    </row>
    <row r="7196" spans="1:1" x14ac:dyDescent="0.2">
      <c r="A7196" s="26"/>
    </row>
    <row r="7197" spans="1:1" x14ac:dyDescent="0.2">
      <c r="A7197" s="26"/>
    </row>
    <row r="7198" spans="1:1" x14ac:dyDescent="0.2">
      <c r="A7198" s="26"/>
    </row>
    <row r="7199" spans="1:1" x14ac:dyDescent="0.2">
      <c r="A7199" s="26"/>
    </row>
    <row r="7200" spans="1:1" x14ac:dyDescent="0.2">
      <c r="A7200" s="26"/>
    </row>
    <row r="7201" spans="1:1" x14ac:dyDescent="0.2">
      <c r="A7201" s="26"/>
    </row>
    <row r="7202" spans="1:1" x14ac:dyDescent="0.2">
      <c r="A7202" s="26"/>
    </row>
    <row r="7203" spans="1:1" x14ac:dyDescent="0.2">
      <c r="A7203" s="26"/>
    </row>
    <row r="7204" spans="1:1" x14ac:dyDescent="0.2">
      <c r="A7204" s="26"/>
    </row>
    <row r="7205" spans="1:1" x14ac:dyDescent="0.2">
      <c r="A7205" s="26"/>
    </row>
    <row r="7206" spans="1:1" x14ac:dyDescent="0.2">
      <c r="A7206" s="26"/>
    </row>
    <row r="7207" spans="1:1" x14ac:dyDescent="0.2">
      <c r="A7207" s="26"/>
    </row>
    <row r="7208" spans="1:1" x14ac:dyDescent="0.2">
      <c r="A7208" s="26"/>
    </row>
    <row r="7209" spans="1:1" x14ac:dyDescent="0.2">
      <c r="A7209" s="26"/>
    </row>
    <row r="7210" spans="1:1" x14ac:dyDescent="0.2">
      <c r="A7210" s="26"/>
    </row>
    <row r="7211" spans="1:1" x14ac:dyDescent="0.2">
      <c r="A7211" s="26"/>
    </row>
    <row r="7212" spans="1:1" x14ac:dyDescent="0.2">
      <c r="A7212" s="26"/>
    </row>
    <row r="7213" spans="1:1" x14ac:dyDescent="0.2">
      <c r="A7213" s="26"/>
    </row>
    <row r="7214" spans="1:1" x14ac:dyDescent="0.2">
      <c r="A7214" s="26"/>
    </row>
    <row r="7215" spans="1:1" x14ac:dyDescent="0.2">
      <c r="A7215" s="26"/>
    </row>
    <row r="7216" spans="1:1" x14ac:dyDescent="0.2">
      <c r="A7216" s="26"/>
    </row>
    <row r="7217" spans="1:1" x14ac:dyDescent="0.2">
      <c r="A7217" s="26"/>
    </row>
    <row r="7218" spans="1:1" x14ac:dyDescent="0.2">
      <c r="A7218" s="26"/>
    </row>
    <row r="7219" spans="1:1" x14ac:dyDescent="0.2">
      <c r="A7219" s="26"/>
    </row>
    <row r="7220" spans="1:1" x14ac:dyDescent="0.2">
      <c r="A7220" s="26"/>
    </row>
    <row r="7221" spans="1:1" x14ac:dyDescent="0.2">
      <c r="A7221" s="26"/>
    </row>
    <row r="7222" spans="1:1" x14ac:dyDescent="0.2">
      <c r="A7222" s="26"/>
    </row>
    <row r="7223" spans="1:1" x14ac:dyDescent="0.2">
      <c r="A7223" s="26"/>
    </row>
    <row r="7224" spans="1:1" x14ac:dyDescent="0.2">
      <c r="A7224" s="26"/>
    </row>
    <row r="7225" spans="1:1" x14ac:dyDescent="0.2">
      <c r="A7225" s="26"/>
    </row>
    <row r="7226" spans="1:1" x14ac:dyDescent="0.2">
      <c r="A7226" s="26"/>
    </row>
    <row r="7227" spans="1:1" x14ac:dyDescent="0.2">
      <c r="A7227" s="26"/>
    </row>
    <row r="7228" spans="1:1" x14ac:dyDescent="0.2">
      <c r="A7228" s="26"/>
    </row>
    <row r="7229" spans="1:1" x14ac:dyDescent="0.2">
      <c r="A7229" s="26"/>
    </row>
    <row r="7230" spans="1:1" x14ac:dyDescent="0.2">
      <c r="A7230" s="26"/>
    </row>
    <row r="7231" spans="1:1" x14ac:dyDescent="0.2">
      <c r="A7231" s="26"/>
    </row>
    <row r="7232" spans="1:1" x14ac:dyDescent="0.2">
      <c r="A7232" s="26"/>
    </row>
    <row r="7233" spans="1:1" x14ac:dyDescent="0.2">
      <c r="A7233" s="26"/>
    </row>
    <row r="7234" spans="1:1" x14ac:dyDescent="0.2">
      <c r="A7234" s="26"/>
    </row>
    <row r="7235" spans="1:1" x14ac:dyDescent="0.2">
      <c r="A7235" s="26"/>
    </row>
    <row r="7236" spans="1:1" x14ac:dyDescent="0.2">
      <c r="A7236" s="26"/>
    </row>
    <row r="7237" spans="1:1" x14ac:dyDescent="0.2">
      <c r="A7237" s="26"/>
    </row>
    <row r="7238" spans="1:1" x14ac:dyDescent="0.2">
      <c r="A7238" s="26"/>
    </row>
    <row r="7239" spans="1:1" x14ac:dyDescent="0.2">
      <c r="A7239" s="26"/>
    </row>
    <row r="7240" spans="1:1" x14ac:dyDescent="0.2">
      <c r="A7240" s="26"/>
    </row>
    <row r="7241" spans="1:1" x14ac:dyDescent="0.2">
      <c r="A7241" s="26"/>
    </row>
    <row r="7242" spans="1:1" x14ac:dyDescent="0.2">
      <c r="A7242" s="26"/>
    </row>
    <row r="7243" spans="1:1" x14ac:dyDescent="0.2">
      <c r="A7243" s="26"/>
    </row>
    <row r="7244" spans="1:1" x14ac:dyDescent="0.2">
      <c r="A7244" s="26"/>
    </row>
    <row r="7245" spans="1:1" x14ac:dyDescent="0.2">
      <c r="A7245" s="26"/>
    </row>
    <row r="7246" spans="1:1" x14ac:dyDescent="0.2">
      <c r="A7246" s="26"/>
    </row>
    <row r="7247" spans="1:1" x14ac:dyDescent="0.2">
      <c r="A7247" s="26"/>
    </row>
    <row r="7248" spans="1:1" x14ac:dyDescent="0.2">
      <c r="A7248" s="26"/>
    </row>
    <row r="7249" spans="1:1" x14ac:dyDescent="0.2">
      <c r="A7249" s="26"/>
    </row>
    <row r="7250" spans="1:1" x14ac:dyDescent="0.2">
      <c r="A7250" s="26"/>
    </row>
    <row r="7251" spans="1:1" x14ac:dyDescent="0.2">
      <c r="A7251" s="26"/>
    </row>
    <row r="7252" spans="1:1" x14ac:dyDescent="0.2">
      <c r="A7252" s="26"/>
    </row>
    <row r="7253" spans="1:1" x14ac:dyDescent="0.2">
      <c r="A7253" s="26"/>
    </row>
    <row r="7254" spans="1:1" x14ac:dyDescent="0.2">
      <c r="A7254" s="26"/>
    </row>
    <row r="7255" spans="1:1" x14ac:dyDescent="0.2">
      <c r="A7255" s="26"/>
    </row>
    <row r="7256" spans="1:1" x14ac:dyDescent="0.2">
      <c r="A7256" s="26"/>
    </row>
    <row r="7257" spans="1:1" x14ac:dyDescent="0.2">
      <c r="A7257" s="26"/>
    </row>
    <row r="7258" spans="1:1" x14ac:dyDescent="0.2">
      <c r="A7258" s="26"/>
    </row>
    <row r="7259" spans="1:1" x14ac:dyDescent="0.2">
      <c r="A7259" s="26"/>
    </row>
    <row r="7260" spans="1:1" x14ac:dyDescent="0.2">
      <c r="A7260" s="26"/>
    </row>
    <row r="7261" spans="1:1" x14ac:dyDescent="0.2">
      <c r="A7261" s="26"/>
    </row>
    <row r="7262" spans="1:1" x14ac:dyDescent="0.2">
      <c r="A7262" s="26"/>
    </row>
    <row r="7263" spans="1:1" x14ac:dyDescent="0.2">
      <c r="A7263" s="26"/>
    </row>
    <row r="7264" spans="1:1" x14ac:dyDescent="0.2">
      <c r="A7264" s="26"/>
    </row>
    <row r="7265" spans="1:1" x14ac:dyDescent="0.2">
      <c r="A7265" s="26"/>
    </row>
    <row r="7266" spans="1:1" x14ac:dyDescent="0.2">
      <c r="A7266" s="26"/>
    </row>
    <row r="7267" spans="1:1" x14ac:dyDescent="0.2">
      <c r="A7267" s="26"/>
    </row>
    <row r="7268" spans="1:1" x14ac:dyDescent="0.2">
      <c r="A7268" s="26"/>
    </row>
    <row r="7269" spans="1:1" x14ac:dyDescent="0.2">
      <c r="A7269" s="26"/>
    </row>
    <row r="7270" spans="1:1" x14ac:dyDescent="0.2">
      <c r="A7270" s="26"/>
    </row>
    <row r="7271" spans="1:1" x14ac:dyDescent="0.2">
      <c r="A7271" s="26"/>
    </row>
    <row r="7272" spans="1:1" x14ac:dyDescent="0.2">
      <c r="A7272" s="26"/>
    </row>
    <row r="7273" spans="1:1" x14ac:dyDescent="0.2">
      <c r="A7273" s="26"/>
    </row>
    <row r="7274" spans="1:1" x14ac:dyDescent="0.2">
      <c r="A7274" s="26"/>
    </row>
    <row r="7275" spans="1:1" x14ac:dyDescent="0.2">
      <c r="A7275" s="26"/>
    </row>
    <row r="7276" spans="1:1" x14ac:dyDescent="0.2">
      <c r="A7276" s="26"/>
    </row>
    <row r="7277" spans="1:1" x14ac:dyDescent="0.2">
      <c r="A7277" s="26"/>
    </row>
    <row r="7278" spans="1:1" x14ac:dyDescent="0.2">
      <c r="A7278" s="26"/>
    </row>
    <row r="7279" spans="1:1" x14ac:dyDescent="0.2">
      <c r="A7279" s="26"/>
    </row>
    <row r="7280" spans="1:1" x14ac:dyDescent="0.2">
      <c r="A7280" s="26"/>
    </row>
    <row r="7281" spans="1:1" x14ac:dyDescent="0.2">
      <c r="A7281" s="26"/>
    </row>
    <row r="7282" spans="1:1" x14ac:dyDescent="0.2">
      <c r="A7282" s="26"/>
    </row>
    <row r="7283" spans="1:1" x14ac:dyDescent="0.2">
      <c r="A7283" s="26"/>
    </row>
    <row r="7284" spans="1:1" x14ac:dyDescent="0.2">
      <c r="A7284" s="26"/>
    </row>
    <row r="7285" spans="1:1" x14ac:dyDescent="0.2">
      <c r="A7285" s="26"/>
    </row>
    <row r="7286" spans="1:1" x14ac:dyDescent="0.2">
      <c r="A7286" s="26"/>
    </row>
    <row r="7287" spans="1:1" x14ac:dyDescent="0.2">
      <c r="A7287" s="26"/>
    </row>
    <row r="7288" spans="1:1" x14ac:dyDescent="0.2">
      <c r="A7288" s="26"/>
    </row>
    <row r="7289" spans="1:1" x14ac:dyDescent="0.2">
      <c r="A7289" s="26"/>
    </row>
    <row r="7290" spans="1:1" x14ac:dyDescent="0.2">
      <c r="A7290" s="26"/>
    </row>
    <row r="7291" spans="1:1" x14ac:dyDescent="0.2">
      <c r="A7291" s="26"/>
    </row>
    <row r="7292" spans="1:1" x14ac:dyDescent="0.2">
      <c r="A7292" s="26"/>
    </row>
    <row r="7293" spans="1:1" x14ac:dyDescent="0.2">
      <c r="A7293" s="26"/>
    </row>
    <row r="7294" spans="1:1" x14ac:dyDescent="0.2">
      <c r="A7294" s="26"/>
    </row>
    <row r="7295" spans="1:1" x14ac:dyDescent="0.2">
      <c r="A7295" s="26"/>
    </row>
    <row r="7296" spans="1:1" x14ac:dyDescent="0.2">
      <c r="A7296" s="26"/>
    </row>
    <row r="7297" spans="1:1" x14ac:dyDescent="0.2">
      <c r="A7297" s="26"/>
    </row>
    <row r="7298" spans="1:1" x14ac:dyDescent="0.2">
      <c r="A7298" s="26"/>
    </row>
    <row r="7299" spans="1:1" x14ac:dyDescent="0.2">
      <c r="A7299" s="26"/>
    </row>
    <row r="7300" spans="1:1" x14ac:dyDescent="0.2">
      <c r="A7300" s="26"/>
    </row>
    <row r="7301" spans="1:1" x14ac:dyDescent="0.2">
      <c r="A7301" s="26"/>
    </row>
    <row r="7302" spans="1:1" x14ac:dyDescent="0.2">
      <c r="A7302" s="26"/>
    </row>
    <row r="7303" spans="1:1" x14ac:dyDescent="0.2">
      <c r="A7303" s="26"/>
    </row>
    <row r="7304" spans="1:1" x14ac:dyDescent="0.2">
      <c r="A7304" s="26"/>
    </row>
    <row r="7305" spans="1:1" x14ac:dyDescent="0.2">
      <c r="A7305" s="26"/>
    </row>
    <row r="7306" spans="1:1" x14ac:dyDescent="0.2">
      <c r="A7306" s="26"/>
    </row>
    <row r="7307" spans="1:1" x14ac:dyDescent="0.2">
      <c r="A7307" s="26"/>
    </row>
    <row r="7308" spans="1:1" x14ac:dyDescent="0.2">
      <c r="A7308" s="26"/>
    </row>
    <row r="7309" spans="1:1" x14ac:dyDescent="0.2">
      <c r="A7309" s="26"/>
    </row>
    <row r="7310" spans="1:1" x14ac:dyDescent="0.2">
      <c r="A7310" s="26"/>
    </row>
    <row r="7311" spans="1:1" x14ac:dyDescent="0.2">
      <c r="A7311" s="26"/>
    </row>
    <row r="7312" spans="1:1" x14ac:dyDescent="0.2">
      <c r="A7312" s="26"/>
    </row>
    <row r="7313" spans="1:1" x14ac:dyDescent="0.2">
      <c r="A7313" s="26"/>
    </row>
    <row r="7314" spans="1:1" x14ac:dyDescent="0.2">
      <c r="A7314" s="26"/>
    </row>
    <row r="7315" spans="1:1" x14ac:dyDescent="0.2">
      <c r="A7315" s="26"/>
    </row>
    <row r="7316" spans="1:1" x14ac:dyDescent="0.2">
      <c r="A7316" s="26"/>
    </row>
    <row r="7317" spans="1:1" x14ac:dyDescent="0.2">
      <c r="A7317" s="26"/>
    </row>
    <row r="7318" spans="1:1" x14ac:dyDescent="0.2">
      <c r="A7318" s="26"/>
    </row>
    <row r="7319" spans="1:1" x14ac:dyDescent="0.2">
      <c r="A7319" s="26"/>
    </row>
    <row r="7320" spans="1:1" x14ac:dyDescent="0.2">
      <c r="A7320" s="26"/>
    </row>
    <row r="7321" spans="1:1" x14ac:dyDescent="0.2">
      <c r="A7321" s="26"/>
    </row>
    <row r="7322" spans="1:1" x14ac:dyDescent="0.2">
      <c r="A7322" s="26"/>
    </row>
    <row r="7323" spans="1:1" x14ac:dyDescent="0.2">
      <c r="A7323" s="26"/>
    </row>
    <row r="7324" spans="1:1" x14ac:dyDescent="0.2">
      <c r="A7324" s="26"/>
    </row>
    <row r="7325" spans="1:1" x14ac:dyDescent="0.2">
      <c r="A7325" s="26"/>
    </row>
    <row r="7326" spans="1:1" x14ac:dyDescent="0.2">
      <c r="A7326" s="26"/>
    </row>
    <row r="7327" spans="1:1" x14ac:dyDescent="0.2">
      <c r="A7327" s="26"/>
    </row>
    <row r="7328" spans="1:1" x14ac:dyDescent="0.2">
      <c r="A7328" s="26"/>
    </row>
    <row r="7329" spans="1:1" x14ac:dyDescent="0.2">
      <c r="A7329" s="26"/>
    </row>
    <row r="7330" spans="1:1" x14ac:dyDescent="0.2">
      <c r="A7330" s="26"/>
    </row>
    <row r="7331" spans="1:1" x14ac:dyDescent="0.2">
      <c r="A7331" s="26"/>
    </row>
    <row r="7332" spans="1:1" x14ac:dyDescent="0.2">
      <c r="A7332" s="26"/>
    </row>
    <row r="7333" spans="1:1" x14ac:dyDescent="0.2">
      <c r="A7333" s="26"/>
    </row>
    <row r="7334" spans="1:1" x14ac:dyDescent="0.2">
      <c r="A7334" s="26"/>
    </row>
    <row r="7335" spans="1:1" x14ac:dyDescent="0.2">
      <c r="A7335" s="26"/>
    </row>
    <row r="7336" spans="1:1" x14ac:dyDescent="0.2">
      <c r="A7336" s="26"/>
    </row>
    <row r="7337" spans="1:1" x14ac:dyDescent="0.2">
      <c r="A7337" s="26"/>
    </row>
    <row r="7338" spans="1:1" x14ac:dyDescent="0.2">
      <c r="A7338" s="26"/>
    </row>
    <row r="7339" spans="1:1" x14ac:dyDescent="0.2">
      <c r="A7339" s="26"/>
    </row>
    <row r="7340" spans="1:1" x14ac:dyDescent="0.2">
      <c r="A7340" s="26"/>
    </row>
    <row r="7341" spans="1:1" x14ac:dyDescent="0.2">
      <c r="A7341" s="26"/>
    </row>
    <row r="7342" spans="1:1" x14ac:dyDescent="0.2">
      <c r="A7342" s="26"/>
    </row>
    <row r="7343" spans="1:1" x14ac:dyDescent="0.2">
      <c r="A7343" s="26"/>
    </row>
    <row r="7344" spans="1:1" x14ac:dyDescent="0.2">
      <c r="A7344" s="26"/>
    </row>
    <row r="7345" spans="1:1" x14ac:dyDescent="0.2">
      <c r="A7345" s="26"/>
    </row>
    <row r="7346" spans="1:1" x14ac:dyDescent="0.2">
      <c r="A7346" s="26"/>
    </row>
    <row r="7347" spans="1:1" x14ac:dyDescent="0.2">
      <c r="A7347" s="26"/>
    </row>
    <row r="7348" spans="1:1" x14ac:dyDescent="0.2">
      <c r="A7348" s="26"/>
    </row>
    <row r="7349" spans="1:1" x14ac:dyDescent="0.2">
      <c r="A7349" s="26"/>
    </row>
    <row r="7350" spans="1:1" x14ac:dyDescent="0.2">
      <c r="A7350" s="26"/>
    </row>
    <row r="7351" spans="1:1" x14ac:dyDescent="0.2">
      <c r="A7351" s="26"/>
    </row>
    <row r="7352" spans="1:1" x14ac:dyDescent="0.2">
      <c r="A7352" s="26"/>
    </row>
    <row r="7353" spans="1:1" x14ac:dyDescent="0.2">
      <c r="A7353" s="26"/>
    </row>
    <row r="7354" spans="1:1" x14ac:dyDescent="0.2">
      <c r="A7354" s="26"/>
    </row>
    <row r="7355" spans="1:1" x14ac:dyDescent="0.2">
      <c r="A7355" s="26"/>
    </row>
    <row r="7356" spans="1:1" x14ac:dyDescent="0.2">
      <c r="A7356" s="26"/>
    </row>
    <row r="7357" spans="1:1" x14ac:dyDescent="0.2">
      <c r="A7357" s="26"/>
    </row>
    <row r="7358" spans="1:1" x14ac:dyDescent="0.2">
      <c r="A7358" s="26"/>
    </row>
    <row r="7359" spans="1:1" x14ac:dyDescent="0.2">
      <c r="A7359" s="26"/>
    </row>
    <row r="7360" spans="1:1" x14ac:dyDescent="0.2">
      <c r="A7360" s="26"/>
    </row>
    <row r="7361" spans="1:1" x14ac:dyDescent="0.2">
      <c r="A7361" s="26"/>
    </row>
    <row r="7362" spans="1:1" x14ac:dyDescent="0.2">
      <c r="A7362" s="26"/>
    </row>
    <row r="7363" spans="1:1" x14ac:dyDescent="0.2">
      <c r="A7363" s="26"/>
    </row>
    <row r="7364" spans="1:1" x14ac:dyDescent="0.2">
      <c r="A7364" s="26"/>
    </row>
    <row r="7365" spans="1:1" x14ac:dyDescent="0.2">
      <c r="A7365" s="26"/>
    </row>
    <row r="7366" spans="1:1" x14ac:dyDescent="0.2">
      <c r="A7366" s="26"/>
    </row>
    <row r="7367" spans="1:1" x14ac:dyDescent="0.2">
      <c r="A7367" s="26"/>
    </row>
    <row r="7368" spans="1:1" x14ac:dyDescent="0.2">
      <c r="A7368" s="26"/>
    </row>
    <row r="7369" spans="1:1" x14ac:dyDescent="0.2">
      <c r="A7369" s="26"/>
    </row>
    <row r="7370" spans="1:1" x14ac:dyDescent="0.2">
      <c r="A7370" s="26"/>
    </row>
    <row r="7371" spans="1:1" x14ac:dyDescent="0.2">
      <c r="A7371" s="26"/>
    </row>
    <row r="7372" spans="1:1" x14ac:dyDescent="0.2">
      <c r="A7372" s="26"/>
    </row>
    <row r="7373" spans="1:1" x14ac:dyDescent="0.2">
      <c r="A7373" s="26"/>
    </row>
    <row r="7374" spans="1:1" x14ac:dyDescent="0.2">
      <c r="A7374" s="26"/>
    </row>
    <row r="7375" spans="1:1" x14ac:dyDescent="0.2">
      <c r="A7375" s="26"/>
    </row>
    <row r="7376" spans="1:1" x14ac:dyDescent="0.2">
      <c r="A7376" s="26"/>
    </row>
    <row r="7377" spans="1:1" x14ac:dyDescent="0.2">
      <c r="A7377" s="26"/>
    </row>
    <row r="7378" spans="1:1" x14ac:dyDescent="0.2">
      <c r="A7378" s="26"/>
    </row>
    <row r="7379" spans="1:1" x14ac:dyDescent="0.2">
      <c r="A7379" s="26"/>
    </row>
    <row r="7380" spans="1:1" x14ac:dyDescent="0.2">
      <c r="A7380" s="26"/>
    </row>
    <row r="7381" spans="1:1" x14ac:dyDescent="0.2">
      <c r="A7381" s="26"/>
    </row>
    <row r="7382" spans="1:1" x14ac:dyDescent="0.2">
      <c r="A7382" s="26"/>
    </row>
    <row r="7383" spans="1:1" x14ac:dyDescent="0.2">
      <c r="A7383" s="26"/>
    </row>
    <row r="7384" spans="1:1" x14ac:dyDescent="0.2">
      <c r="A7384" s="26"/>
    </row>
    <row r="7385" spans="1:1" x14ac:dyDescent="0.2">
      <c r="A7385" s="26"/>
    </row>
    <row r="7386" spans="1:1" x14ac:dyDescent="0.2">
      <c r="A7386" s="26"/>
    </row>
    <row r="7387" spans="1:1" x14ac:dyDescent="0.2">
      <c r="A7387" s="26"/>
    </row>
    <row r="7388" spans="1:1" x14ac:dyDescent="0.2">
      <c r="A7388" s="26"/>
    </row>
    <row r="7389" spans="1:1" x14ac:dyDescent="0.2">
      <c r="A7389" s="26"/>
    </row>
    <row r="7390" spans="1:1" x14ac:dyDescent="0.2">
      <c r="A7390" s="26"/>
    </row>
    <row r="7391" spans="1:1" x14ac:dyDescent="0.2">
      <c r="A7391" s="26"/>
    </row>
    <row r="7392" spans="1:1" x14ac:dyDescent="0.2">
      <c r="A7392" s="26"/>
    </row>
    <row r="7393" spans="1:1" x14ac:dyDescent="0.2">
      <c r="A7393" s="26"/>
    </row>
    <row r="7394" spans="1:1" x14ac:dyDescent="0.2">
      <c r="A7394" s="26"/>
    </row>
    <row r="7395" spans="1:1" x14ac:dyDescent="0.2">
      <c r="A7395" s="26"/>
    </row>
    <row r="7396" spans="1:1" x14ac:dyDescent="0.2">
      <c r="A7396" s="26"/>
    </row>
    <row r="7397" spans="1:1" x14ac:dyDescent="0.2">
      <c r="A7397" s="26"/>
    </row>
    <row r="7398" spans="1:1" x14ac:dyDescent="0.2">
      <c r="A7398" s="26"/>
    </row>
    <row r="7399" spans="1:1" x14ac:dyDescent="0.2">
      <c r="A7399" s="26"/>
    </row>
    <row r="7400" spans="1:1" x14ac:dyDescent="0.2">
      <c r="A7400" s="26"/>
    </row>
    <row r="7401" spans="1:1" x14ac:dyDescent="0.2">
      <c r="A7401" s="26"/>
    </row>
    <row r="7402" spans="1:1" x14ac:dyDescent="0.2">
      <c r="A7402" s="26"/>
    </row>
    <row r="7403" spans="1:1" x14ac:dyDescent="0.2">
      <c r="A7403" s="26"/>
    </row>
    <row r="7404" spans="1:1" x14ac:dyDescent="0.2">
      <c r="A7404" s="26"/>
    </row>
    <row r="7405" spans="1:1" x14ac:dyDescent="0.2">
      <c r="A7405" s="26"/>
    </row>
    <row r="7406" spans="1:1" x14ac:dyDescent="0.2">
      <c r="A7406" s="26"/>
    </row>
    <row r="7407" spans="1:1" x14ac:dyDescent="0.2">
      <c r="A7407" s="26"/>
    </row>
    <row r="7408" spans="1:1" x14ac:dyDescent="0.2">
      <c r="A7408" s="26"/>
    </row>
    <row r="7409" spans="1:1" x14ac:dyDescent="0.2">
      <c r="A7409" s="26"/>
    </row>
    <row r="7410" spans="1:1" x14ac:dyDescent="0.2">
      <c r="A7410" s="26"/>
    </row>
    <row r="7411" spans="1:1" x14ac:dyDescent="0.2">
      <c r="A7411" s="26"/>
    </row>
    <row r="7412" spans="1:1" x14ac:dyDescent="0.2">
      <c r="A7412" s="26"/>
    </row>
    <row r="7413" spans="1:1" x14ac:dyDescent="0.2">
      <c r="A7413" s="26"/>
    </row>
    <row r="7414" spans="1:1" x14ac:dyDescent="0.2">
      <c r="A7414" s="26"/>
    </row>
    <row r="7415" spans="1:1" x14ac:dyDescent="0.2">
      <c r="A7415" s="26"/>
    </row>
    <row r="7416" spans="1:1" x14ac:dyDescent="0.2">
      <c r="A7416" s="26"/>
    </row>
    <row r="7417" spans="1:1" x14ac:dyDescent="0.2">
      <c r="A7417" s="26"/>
    </row>
    <row r="7418" spans="1:1" x14ac:dyDescent="0.2">
      <c r="A7418" s="26"/>
    </row>
    <row r="7419" spans="1:1" x14ac:dyDescent="0.2">
      <c r="A7419" s="26"/>
    </row>
    <row r="7420" spans="1:1" x14ac:dyDescent="0.2">
      <c r="A7420" s="26"/>
    </row>
    <row r="7421" spans="1:1" x14ac:dyDescent="0.2">
      <c r="A7421" s="26"/>
    </row>
    <row r="7422" spans="1:1" x14ac:dyDescent="0.2">
      <c r="A7422" s="26"/>
    </row>
    <row r="7423" spans="1:1" x14ac:dyDescent="0.2">
      <c r="A7423" s="26"/>
    </row>
    <row r="7424" spans="1:1" x14ac:dyDescent="0.2">
      <c r="A7424" s="26"/>
    </row>
    <row r="7425" spans="1:1" x14ac:dyDescent="0.2">
      <c r="A7425" s="26"/>
    </row>
    <row r="7426" spans="1:1" x14ac:dyDescent="0.2">
      <c r="A7426" s="26"/>
    </row>
    <row r="7427" spans="1:1" x14ac:dyDescent="0.2">
      <c r="A7427" s="26"/>
    </row>
    <row r="7428" spans="1:1" x14ac:dyDescent="0.2">
      <c r="A7428" s="26"/>
    </row>
    <row r="7429" spans="1:1" x14ac:dyDescent="0.2">
      <c r="A7429" s="26"/>
    </row>
    <row r="7430" spans="1:1" x14ac:dyDescent="0.2">
      <c r="A7430" s="26"/>
    </row>
    <row r="7431" spans="1:1" x14ac:dyDescent="0.2">
      <c r="A7431" s="26"/>
    </row>
    <row r="7432" spans="1:1" x14ac:dyDescent="0.2">
      <c r="A7432" s="26"/>
    </row>
    <row r="7433" spans="1:1" x14ac:dyDescent="0.2">
      <c r="A7433" s="26"/>
    </row>
    <row r="7434" spans="1:1" x14ac:dyDescent="0.2">
      <c r="A7434" s="26"/>
    </row>
    <row r="7435" spans="1:1" x14ac:dyDescent="0.2">
      <c r="A7435" s="26"/>
    </row>
    <row r="7436" spans="1:1" x14ac:dyDescent="0.2">
      <c r="A7436" s="26"/>
    </row>
    <row r="7437" spans="1:1" x14ac:dyDescent="0.2">
      <c r="A7437" s="26"/>
    </row>
    <row r="7438" spans="1:1" x14ac:dyDescent="0.2">
      <c r="A7438" s="26"/>
    </row>
    <row r="7439" spans="1:1" x14ac:dyDescent="0.2">
      <c r="A7439" s="26"/>
    </row>
    <row r="7440" spans="1:1" x14ac:dyDescent="0.2">
      <c r="A7440" s="26"/>
    </row>
    <row r="7441" spans="1:1" x14ac:dyDescent="0.2">
      <c r="A7441" s="26"/>
    </row>
    <row r="7442" spans="1:1" x14ac:dyDescent="0.2">
      <c r="A7442" s="26"/>
    </row>
    <row r="7443" spans="1:1" x14ac:dyDescent="0.2">
      <c r="A7443" s="26"/>
    </row>
    <row r="7444" spans="1:1" x14ac:dyDescent="0.2">
      <c r="A7444" s="26"/>
    </row>
    <row r="7445" spans="1:1" x14ac:dyDescent="0.2">
      <c r="A7445" s="26"/>
    </row>
    <row r="7446" spans="1:1" x14ac:dyDescent="0.2">
      <c r="A7446" s="26"/>
    </row>
    <row r="7447" spans="1:1" x14ac:dyDescent="0.2">
      <c r="A7447" s="26"/>
    </row>
    <row r="7448" spans="1:1" x14ac:dyDescent="0.2">
      <c r="A7448" s="26"/>
    </row>
    <row r="7449" spans="1:1" x14ac:dyDescent="0.2">
      <c r="A7449" s="26"/>
    </row>
    <row r="7450" spans="1:1" x14ac:dyDescent="0.2">
      <c r="A7450" s="26"/>
    </row>
    <row r="7451" spans="1:1" x14ac:dyDescent="0.2">
      <c r="A7451" s="26"/>
    </row>
    <row r="7452" spans="1:1" x14ac:dyDescent="0.2">
      <c r="A7452" s="26"/>
    </row>
    <row r="7453" spans="1:1" x14ac:dyDescent="0.2">
      <c r="A7453" s="26"/>
    </row>
    <row r="7454" spans="1:1" x14ac:dyDescent="0.2">
      <c r="A7454" s="26"/>
    </row>
    <row r="7455" spans="1:1" x14ac:dyDescent="0.2">
      <c r="A7455" s="26"/>
    </row>
    <row r="7456" spans="1:1" x14ac:dyDescent="0.2">
      <c r="A7456" s="26"/>
    </row>
    <row r="7457" spans="1:1" x14ac:dyDescent="0.2">
      <c r="A7457" s="26"/>
    </row>
    <row r="7458" spans="1:1" x14ac:dyDescent="0.2">
      <c r="A7458" s="26"/>
    </row>
    <row r="7459" spans="1:1" x14ac:dyDescent="0.2">
      <c r="A7459" s="26"/>
    </row>
    <row r="7460" spans="1:1" x14ac:dyDescent="0.2">
      <c r="A7460" s="26"/>
    </row>
    <row r="7461" spans="1:1" x14ac:dyDescent="0.2">
      <c r="A7461" s="26"/>
    </row>
    <row r="7462" spans="1:1" x14ac:dyDescent="0.2">
      <c r="A7462" s="26"/>
    </row>
    <row r="7463" spans="1:1" x14ac:dyDescent="0.2">
      <c r="A7463" s="26"/>
    </row>
    <row r="7464" spans="1:1" x14ac:dyDescent="0.2">
      <c r="A7464" s="26"/>
    </row>
    <row r="7465" spans="1:1" x14ac:dyDescent="0.2">
      <c r="A7465" s="26"/>
    </row>
    <row r="7466" spans="1:1" x14ac:dyDescent="0.2">
      <c r="A7466" s="26"/>
    </row>
    <row r="7467" spans="1:1" x14ac:dyDescent="0.2">
      <c r="A7467" s="26"/>
    </row>
    <row r="7468" spans="1:1" x14ac:dyDescent="0.2">
      <c r="A7468" s="26"/>
    </row>
    <row r="7469" spans="1:1" x14ac:dyDescent="0.2">
      <c r="A7469" s="26"/>
    </row>
    <row r="7470" spans="1:1" x14ac:dyDescent="0.2">
      <c r="A7470" s="26"/>
    </row>
    <row r="7471" spans="1:1" x14ac:dyDescent="0.2">
      <c r="A7471" s="26"/>
    </row>
    <row r="7472" spans="1:1" x14ac:dyDescent="0.2">
      <c r="A7472" s="26"/>
    </row>
    <row r="7473" spans="1:1" x14ac:dyDescent="0.2">
      <c r="A7473" s="26"/>
    </row>
    <row r="7474" spans="1:1" x14ac:dyDescent="0.2">
      <c r="A7474" s="26"/>
    </row>
    <row r="7475" spans="1:1" x14ac:dyDescent="0.2">
      <c r="A7475" s="26"/>
    </row>
    <row r="7476" spans="1:1" x14ac:dyDescent="0.2">
      <c r="A7476" s="26"/>
    </row>
    <row r="7477" spans="1:1" x14ac:dyDescent="0.2">
      <c r="A7477" s="26"/>
    </row>
    <row r="7478" spans="1:1" x14ac:dyDescent="0.2">
      <c r="A7478" s="26"/>
    </row>
    <row r="7479" spans="1:1" x14ac:dyDescent="0.2">
      <c r="A7479" s="26"/>
    </row>
    <row r="7480" spans="1:1" x14ac:dyDescent="0.2">
      <c r="A7480" s="26"/>
    </row>
    <row r="7481" spans="1:1" x14ac:dyDescent="0.2">
      <c r="A7481" s="26"/>
    </row>
    <row r="7482" spans="1:1" x14ac:dyDescent="0.2">
      <c r="A7482" s="26"/>
    </row>
    <row r="7483" spans="1:1" x14ac:dyDescent="0.2">
      <c r="A7483" s="26"/>
    </row>
    <row r="7484" spans="1:1" x14ac:dyDescent="0.2">
      <c r="A7484" s="26"/>
    </row>
    <row r="7485" spans="1:1" x14ac:dyDescent="0.2">
      <c r="A7485" s="26"/>
    </row>
    <row r="7486" spans="1:1" x14ac:dyDescent="0.2">
      <c r="A7486" s="26"/>
    </row>
    <row r="7487" spans="1:1" x14ac:dyDescent="0.2">
      <c r="A7487" s="26"/>
    </row>
    <row r="7488" spans="1:1" x14ac:dyDescent="0.2">
      <c r="A7488" s="26"/>
    </row>
    <row r="7489" spans="1:1" x14ac:dyDescent="0.2">
      <c r="A7489" s="26"/>
    </row>
    <row r="7490" spans="1:1" x14ac:dyDescent="0.2">
      <c r="A7490" s="26"/>
    </row>
    <row r="7491" spans="1:1" x14ac:dyDescent="0.2">
      <c r="A7491" s="26"/>
    </row>
    <row r="7492" spans="1:1" x14ac:dyDescent="0.2">
      <c r="A7492" s="26"/>
    </row>
    <row r="7493" spans="1:1" x14ac:dyDescent="0.2">
      <c r="A7493" s="26"/>
    </row>
    <row r="7494" spans="1:1" x14ac:dyDescent="0.2">
      <c r="A7494" s="26"/>
    </row>
    <row r="7495" spans="1:1" x14ac:dyDescent="0.2">
      <c r="A7495" s="26"/>
    </row>
    <row r="7496" spans="1:1" x14ac:dyDescent="0.2">
      <c r="A7496" s="26"/>
    </row>
    <row r="7497" spans="1:1" x14ac:dyDescent="0.2">
      <c r="A7497" s="26"/>
    </row>
    <row r="7498" spans="1:1" x14ac:dyDescent="0.2">
      <c r="A7498" s="26"/>
    </row>
    <row r="7499" spans="1:1" x14ac:dyDescent="0.2">
      <c r="A7499" s="26"/>
    </row>
    <row r="7500" spans="1:1" x14ac:dyDescent="0.2">
      <c r="A7500" s="26"/>
    </row>
    <row r="7501" spans="1:1" x14ac:dyDescent="0.2">
      <c r="A7501" s="26"/>
    </row>
    <row r="7502" spans="1:1" x14ac:dyDescent="0.2">
      <c r="A7502" s="26"/>
    </row>
    <row r="7503" spans="1:1" x14ac:dyDescent="0.2">
      <c r="A7503" s="26"/>
    </row>
    <row r="7504" spans="1:1" x14ac:dyDescent="0.2">
      <c r="A7504" s="26"/>
    </row>
    <row r="7505" spans="1:1" x14ac:dyDescent="0.2">
      <c r="A7505" s="26"/>
    </row>
    <row r="7506" spans="1:1" x14ac:dyDescent="0.2">
      <c r="A7506" s="26"/>
    </row>
    <row r="7507" spans="1:1" x14ac:dyDescent="0.2">
      <c r="A7507" s="26"/>
    </row>
    <row r="7508" spans="1:1" x14ac:dyDescent="0.2">
      <c r="A7508" s="26"/>
    </row>
    <row r="7509" spans="1:1" x14ac:dyDescent="0.2">
      <c r="A7509" s="26"/>
    </row>
    <row r="7510" spans="1:1" x14ac:dyDescent="0.2">
      <c r="A7510" s="26"/>
    </row>
    <row r="7511" spans="1:1" x14ac:dyDescent="0.2">
      <c r="A7511" s="26"/>
    </row>
    <row r="7512" spans="1:1" x14ac:dyDescent="0.2">
      <c r="A7512" s="26"/>
    </row>
    <row r="7513" spans="1:1" x14ac:dyDescent="0.2">
      <c r="A7513" s="26"/>
    </row>
    <row r="7514" spans="1:1" x14ac:dyDescent="0.2">
      <c r="A7514" s="26"/>
    </row>
    <row r="7515" spans="1:1" x14ac:dyDescent="0.2">
      <c r="A7515" s="26"/>
    </row>
    <row r="7516" spans="1:1" x14ac:dyDescent="0.2">
      <c r="A7516" s="26"/>
    </row>
    <row r="7517" spans="1:1" x14ac:dyDescent="0.2">
      <c r="A7517" s="26"/>
    </row>
    <row r="7518" spans="1:1" x14ac:dyDescent="0.2">
      <c r="A7518" s="26"/>
    </row>
    <row r="7519" spans="1:1" x14ac:dyDescent="0.2">
      <c r="A7519" s="26"/>
    </row>
    <row r="7520" spans="1:1" x14ac:dyDescent="0.2">
      <c r="A7520" s="26"/>
    </row>
    <row r="7521" spans="1:1" x14ac:dyDescent="0.2">
      <c r="A7521" s="26"/>
    </row>
    <row r="7522" spans="1:1" x14ac:dyDescent="0.2">
      <c r="A7522" s="26"/>
    </row>
    <row r="7523" spans="1:1" x14ac:dyDescent="0.2">
      <c r="A7523" s="26"/>
    </row>
    <row r="7524" spans="1:1" x14ac:dyDescent="0.2">
      <c r="A7524" s="26"/>
    </row>
    <row r="7525" spans="1:1" x14ac:dyDescent="0.2">
      <c r="A7525" s="26"/>
    </row>
    <row r="7526" spans="1:1" x14ac:dyDescent="0.2">
      <c r="A7526" s="26"/>
    </row>
    <row r="7527" spans="1:1" x14ac:dyDescent="0.2">
      <c r="A7527" s="26"/>
    </row>
    <row r="7528" spans="1:1" x14ac:dyDescent="0.2">
      <c r="A7528" s="26"/>
    </row>
    <row r="7529" spans="1:1" x14ac:dyDescent="0.2">
      <c r="A7529" s="26"/>
    </row>
    <row r="7530" spans="1:1" x14ac:dyDescent="0.2">
      <c r="A7530" s="26"/>
    </row>
    <row r="7531" spans="1:1" x14ac:dyDescent="0.2">
      <c r="A7531" s="26"/>
    </row>
    <row r="7532" spans="1:1" x14ac:dyDescent="0.2">
      <c r="A7532" s="26"/>
    </row>
    <row r="7533" spans="1:1" x14ac:dyDescent="0.2">
      <c r="A7533" s="26"/>
    </row>
    <row r="7534" spans="1:1" x14ac:dyDescent="0.2">
      <c r="A7534" s="26"/>
    </row>
    <row r="7535" spans="1:1" x14ac:dyDescent="0.2">
      <c r="A7535" s="26"/>
    </row>
    <row r="7536" spans="1:1" x14ac:dyDescent="0.2">
      <c r="A7536" s="26"/>
    </row>
    <row r="7537" spans="1:1" x14ac:dyDescent="0.2">
      <c r="A7537" s="26"/>
    </row>
    <row r="7538" spans="1:1" x14ac:dyDescent="0.2">
      <c r="A7538" s="26"/>
    </row>
    <row r="7539" spans="1:1" x14ac:dyDescent="0.2">
      <c r="A7539" s="26"/>
    </row>
    <row r="7540" spans="1:1" x14ac:dyDescent="0.2">
      <c r="A7540" s="26"/>
    </row>
    <row r="7541" spans="1:1" x14ac:dyDescent="0.2">
      <c r="A7541" s="26"/>
    </row>
    <row r="7542" spans="1:1" x14ac:dyDescent="0.2">
      <c r="A7542" s="26"/>
    </row>
    <row r="7543" spans="1:1" x14ac:dyDescent="0.2">
      <c r="A7543" s="26"/>
    </row>
    <row r="7544" spans="1:1" x14ac:dyDescent="0.2">
      <c r="A7544" s="26"/>
    </row>
    <row r="7545" spans="1:1" x14ac:dyDescent="0.2">
      <c r="A7545" s="26"/>
    </row>
    <row r="7546" spans="1:1" x14ac:dyDescent="0.2">
      <c r="A7546" s="26"/>
    </row>
    <row r="7547" spans="1:1" x14ac:dyDescent="0.2">
      <c r="A7547" s="26"/>
    </row>
    <row r="7548" spans="1:1" x14ac:dyDescent="0.2">
      <c r="A7548" s="26"/>
    </row>
    <row r="7549" spans="1:1" x14ac:dyDescent="0.2">
      <c r="A7549" s="26"/>
    </row>
    <row r="7550" spans="1:1" x14ac:dyDescent="0.2">
      <c r="A7550" s="26"/>
    </row>
    <row r="7551" spans="1:1" x14ac:dyDescent="0.2">
      <c r="A7551" s="26"/>
    </row>
    <row r="7552" spans="1:1" x14ac:dyDescent="0.2">
      <c r="A7552" s="26"/>
    </row>
    <row r="7553" spans="1:1" x14ac:dyDescent="0.2">
      <c r="A7553" s="26"/>
    </row>
    <row r="7554" spans="1:1" x14ac:dyDescent="0.2">
      <c r="A7554" s="26"/>
    </row>
    <row r="7555" spans="1:1" x14ac:dyDescent="0.2">
      <c r="A7555" s="26"/>
    </row>
    <row r="7556" spans="1:1" x14ac:dyDescent="0.2">
      <c r="A7556" s="26"/>
    </row>
    <row r="7557" spans="1:1" x14ac:dyDescent="0.2">
      <c r="A7557" s="26"/>
    </row>
    <row r="7558" spans="1:1" x14ac:dyDescent="0.2">
      <c r="A7558" s="26"/>
    </row>
    <row r="7559" spans="1:1" x14ac:dyDescent="0.2">
      <c r="A7559" s="26"/>
    </row>
    <row r="7560" spans="1:1" x14ac:dyDescent="0.2">
      <c r="A7560" s="26"/>
    </row>
    <row r="7561" spans="1:1" x14ac:dyDescent="0.2">
      <c r="A7561" s="26"/>
    </row>
    <row r="7562" spans="1:1" x14ac:dyDescent="0.2">
      <c r="A7562" s="26"/>
    </row>
    <row r="7563" spans="1:1" x14ac:dyDescent="0.2">
      <c r="A7563" s="26"/>
    </row>
    <row r="7564" spans="1:1" x14ac:dyDescent="0.2">
      <c r="A7564" s="26"/>
    </row>
    <row r="7565" spans="1:1" x14ac:dyDescent="0.2">
      <c r="A7565" s="26"/>
    </row>
    <row r="7566" spans="1:1" x14ac:dyDescent="0.2">
      <c r="A7566" s="26"/>
    </row>
    <row r="7567" spans="1:1" x14ac:dyDescent="0.2">
      <c r="A7567" s="26"/>
    </row>
    <row r="7568" spans="1:1" x14ac:dyDescent="0.2">
      <c r="A7568" s="26"/>
    </row>
    <row r="7569" spans="1:1" x14ac:dyDescent="0.2">
      <c r="A7569" s="26"/>
    </row>
    <row r="7570" spans="1:1" x14ac:dyDescent="0.2">
      <c r="A7570" s="26"/>
    </row>
    <row r="7571" spans="1:1" x14ac:dyDescent="0.2">
      <c r="A7571" s="26"/>
    </row>
    <row r="7572" spans="1:1" x14ac:dyDescent="0.2">
      <c r="A7572" s="26"/>
    </row>
    <row r="7573" spans="1:1" x14ac:dyDescent="0.2">
      <c r="A7573" s="26"/>
    </row>
    <row r="7574" spans="1:1" x14ac:dyDescent="0.2">
      <c r="A7574" s="26"/>
    </row>
    <row r="7575" spans="1:1" x14ac:dyDescent="0.2">
      <c r="A7575" s="26"/>
    </row>
    <row r="7576" spans="1:1" x14ac:dyDescent="0.2">
      <c r="A7576" s="26"/>
    </row>
    <row r="7577" spans="1:1" x14ac:dyDescent="0.2">
      <c r="A7577" s="26"/>
    </row>
    <row r="7578" spans="1:1" x14ac:dyDescent="0.2">
      <c r="A7578" s="26"/>
    </row>
    <row r="7579" spans="1:1" x14ac:dyDescent="0.2">
      <c r="A7579" s="26"/>
    </row>
    <row r="7580" spans="1:1" x14ac:dyDescent="0.2">
      <c r="A7580" s="26"/>
    </row>
    <row r="7581" spans="1:1" x14ac:dyDescent="0.2">
      <c r="A7581" s="26"/>
    </row>
    <row r="7582" spans="1:1" x14ac:dyDescent="0.2">
      <c r="A7582" s="26"/>
    </row>
    <row r="7583" spans="1:1" x14ac:dyDescent="0.2">
      <c r="A7583" s="26"/>
    </row>
    <row r="7584" spans="1:1" x14ac:dyDescent="0.2">
      <c r="A7584" s="26"/>
    </row>
    <row r="7585" spans="1:1" x14ac:dyDescent="0.2">
      <c r="A7585" s="26"/>
    </row>
    <row r="7586" spans="1:1" x14ac:dyDescent="0.2">
      <c r="A7586" s="26"/>
    </row>
    <row r="7587" spans="1:1" x14ac:dyDescent="0.2">
      <c r="A7587" s="26"/>
    </row>
    <row r="7588" spans="1:1" x14ac:dyDescent="0.2">
      <c r="A7588" s="26"/>
    </row>
    <row r="7589" spans="1:1" x14ac:dyDescent="0.2">
      <c r="A7589" s="26"/>
    </row>
    <row r="7590" spans="1:1" x14ac:dyDescent="0.2">
      <c r="A7590" s="26"/>
    </row>
    <row r="7591" spans="1:1" x14ac:dyDescent="0.2">
      <c r="A7591" s="26"/>
    </row>
    <row r="7592" spans="1:1" x14ac:dyDescent="0.2">
      <c r="A7592" s="26"/>
    </row>
    <row r="7593" spans="1:1" x14ac:dyDescent="0.2">
      <c r="A7593" s="26"/>
    </row>
    <row r="7594" spans="1:1" x14ac:dyDescent="0.2">
      <c r="A7594" s="26"/>
    </row>
    <row r="7595" spans="1:1" x14ac:dyDescent="0.2">
      <c r="A7595" s="26"/>
    </row>
    <row r="7596" spans="1:1" x14ac:dyDescent="0.2">
      <c r="A7596" s="26"/>
    </row>
    <row r="7597" spans="1:1" x14ac:dyDescent="0.2">
      <c r="A7597" s="26"/>
    </row>
    <row r="7598" spans="1:1" x14ac:dyDescent="0.2">
      <c r="A7598" s="26"/>
    </row>
    <row r="7599" spans="1:1" x14ac:dyDescent="0.2">
      <c r="A7599" s="26"/>
    </row>
    <row r="7600" spans="1:1" x14ac:dyDescent="0.2">
      <c r="A7600" s="26"/>
    </row>
    <row r="7601" spans="1:1" x14ac:dyDescent="0.2">
      <c r="A7601" s="26"/>
    </row>
    <row r="7602" spans="1:1" x14ac:dyDescent="0.2">
      <c r="A7602" s="26"/>
    </row>
    <row r="7603" spans="1:1" x14ac:dyDescent="0.2">
      <c r="A7603" s="26"/>
    </row>
    <row r="7604" spans="1:1" x14ac:dyDescent="0.2">
      <c r="A7604" s="26"/>
    </row>
    <row r="7605" spans="1:1" x14ac:dyDescent="0.2">
      <c r="A7605" s="26"/>
    </row>
    <row r="7606" spans="1:1" x14ac:dyDescent="0.2">
      <c r="A7606" s="26"/>
    </row>
    <row r="7607" spans="1:1" x14ac:dyDescent="0.2">
      <c r="A7607" s="26"/>
    </row>
    <row r="7608" spans="1:1" x14ac:dyDescent="0.2">
      <c r="A7608" s="26"/>
    </row>
    <row r="7609" spans="1:1" x14ac:dyDescent="0.2">
      <c r="A7609" s="26"/>
    </row>
    <row r="7610" spans="1:1" x14ac:dyDescent="0.2">
      <c r="A7610" s="26"/>
    </row>
    <row r="7611" spans="1:1" x14ac:dyDescent="0.2">
      <c r="A7611" s="26"/>
    </row>
    <row r="7612" spans="1:1" x14ac:dyDescent="0.2">
      <c r="A7612" s="26"/>
    </row>
    <row r="7613" spans="1:1" x14ac:dyDescent="0.2">
      <c r="A7613" s="26"/>
    </row>
    <row r="7614" spans="1:1" x14ac:dyDescent="0.2">
      <c r="A7614" s="26"/>
    </row>
    <row r="7615" spans="1:1" x14ac:dyDescent="0.2">
      <c r="A7615" s="26"/>
    </row>
    <row r="7616" spans="1:1" x14ac:dyDescent="0.2">
      <c r="A7616" s="26"/>
    </row>
    <row r="7617" spans="1:1" x14ac:dyDescent="0.2">
      <c r="A7617" s="26"/>
    </row>
    <row r="7618" spans="1:1" x14ac:dyDescent="0.2">
      <c r="A7618" s="26"/>
    </row>
    <row r="7619" spans="1:1" x14ac:dyDescent="0.2">
      <c r="A7619" s="26"/>
    </row>
    <row r="7620" spans="1:1" x14ac:dyDescent="0.2">
      <c r="A7620" s="26"/>
    </row>
    <row r="7621" spans="1:1" x14ac:dyDescent="0.2">
      <c r="A7621" s="26"/>
    </row>
    <row r="7622" spans="1:1" x14ac:dyDescent="0.2">
      <c r="A7622" s="26"/>
    </row>
    <row r="7623" spans="1:1" x14ac:dyDescent="0.2">
      <c r="A7623" s="26"/>
    </row>
    <row r="7624" spans="1:1" x14ac:dyDescent="0.2">
      <c r="A7624" s="26"/>
    </row>
    <row r="7625" spans="1:1" x14ac:dyDescent="0.2">
      <c r="A7625" s="26"/>
    </row>
    <row r="7626" spans="1:1" x14ac:dyDescent="0.2">
      <c r="A7626" s="26"/>
    </row>
    <row r="7627" spans="1:1" x14ac:dyDescent="0.2">
      <c r="A7627" s="26"/>
    </row>
    <row r="7628" spans="1:1" x14ac:dyDescent="0.2">
      <c r="A7628" s="26"/>
    </row>
    <row r="7629" spans="1:1" x14ac:dyDescent="0.2">
      <c r="A7629" s="26"/>
    </row>
    <row r="7630" spans="1:1" x14ac:dyDescent="0.2">
      <c r="A7630" s="26"/>
    </row>
    <row r="7631" spans="1:1" x14ac:dyDescent="0.2">
      <c r="A7631" s="26"/>
    </row>
    <row r="7632" spans="1:1" x14ac:dyDescent="0.2">
      <c r="A7632" s="26"/>
    </row>
    <row r="7633" spans="1:1" x14ac:dyDescent="0.2">
      <c r="A7633" s="26"/>
    </row>
    <row r="7634" spans="1:1" x14ac:dyDescent="0.2">
      <c r="A7634" s="26"/>
    </row>
    <row r="7635" spans="1:1" x14ac:dyDescent="0.2">
      <c r="A7635" s="26"/>
    </row>
    <row r="7636" spans="1:1" x14ac:dyDescent="0.2">
      <c r="A7636" s="26"/>
    </row>
    <row r="7637" spans="1:1" x14ac:dyDescent="0.2">
      <c r="A7637" s="26"/>
    </row>
    <row r="7638" spans="1:1" x14ac:dyDescent="0.2">
      <c r="A7638" s="26"/>
    </row>
    <row r="7639" spans="1:1" x14ac:dyDescent="0.2">
      <c r="A7639" s="26"/>
    </row>
    <row r="7640" spans="1:1" x14ac:dyDescent="0.2">
      <c r="A7640" s="26"/>
    </row>
    <row r="7641" spans="1:1" x14ac:dyDescent="0.2">
      <c r="A7641" s="26"/>
    </row>
    <row r="7642" spans="1:1" x14ac:dyDescent="0.2">
      <c r="A7642" s="26"/>
    </row>
    <row r="7643" spans="1:1" x14ac:dyDescent="0.2">
      <c r="A7643" s="26"/>
    </row>
    <row r="7644" spans="1:1" x14ac:dyDescent="0.2">
      <c r="A7644" s="26"/>
    </row>
    <row r="7645" spans="1:1" x14ac:dyDescent="0.2">
      <c r="A7645" s="26"/>
    </row>
    <row r="7646" spans="1:1" x14ac:dyDescent="0.2">
      <c r="A7646" s="26"/>
    </row>
    <row r="7647" spans="1:1" x14ac:dyDescent="0.2">
      <c r="A7647" s="26"/>
    </row>
    <row r="7648" spans="1:1" x14ac:dyDescent="0.2">
      <c r="A7648" s="26"/>
    </row>
    <row r="7649" spans="1:1" x14ac:dyDescent="0.2">
      <c r="A7649" s="26"/>
    </row>
    <row r="7650" spans="1:1" x14ac:dyDescent="0.2">
      <c r="A7650" s="26"/>
    </row>
    <row r="7651" spans="1:1" x14ac:dyDescent="0.2">
      <c r="A7651" s="26"/>
    </row>
    <row r="7652" spans="1:1" x14ac:dyDescent="0.2">
      <c r="A7652" s="26"/>
    </row>
    <row r="7653" spans="1:1" x14ac:dyDescent="0.2">
      <c r="A7653" s="26"/>
    </row>
    <row r="7654" spans="1:1" x14ac:dyDescent="0.2">
      <c r="A7654" s="26"/>
    </row>
    <row r="7655" spans="1:1" x14ac:dyDescent="0.2">
      <c r="A7655" s="26"/>
    </row>
    <row r="7656" spans="1:1" x14ac:dyDescent="0.2">
      <c r="A7656" s="26"/>
    </row>
    <row r="7657" spans="1:1" x14ac:dyDescent="0.2">
      <c r="A7657" s="26"/>
    </row>
    <row r="7658" spans="1:1" x14ac:dyDescent="0.2">
      <c r="A7658" s="26"/>
    </row>
    <row r="7659" spans="1:1" x14ac:dyDescent="0.2">
      <c r="A7659" s="26"/>
    </row>
    <row r="7660" spans="1:1" x14ac:dyDescent="0.2">
      <c r="A7660" s="26"/>
    </row>
    <row r="7661" spans="1:1" x14ac:dyDescent="0.2">
      <c r="A7661" s="26"/>
    </row>
    <row r="7662" spans="1:1" x14ac:dyDescent="0.2">
      <c r="A7662" s="26"/>
    </row>
    <row r="7663" spans="1:1" x14ac:dyDescent="0.2">
      <c r="A7663" s="26"/>
    </row>
    <row r="7664" spans="1:1" x14ac:dyDescent="0.2">
      <c r="A7664" s="26"/>
    </row>
    <row r="7665" spans="1:1" x14ac:dyDescent="0.2">
      <c r="A7665" s="26"/>
    </row>
    <row r="7666" spans="1:1" x14ac:dyDescent="0.2">
      <c r="A7666" s="26"/>
    </row>
    <row r="7667" spans="1:1" x14ac:dyDescent="0.2">
      <c r="A7667" s="26"/>
    </row>
    <row r="7668" spans="1:1" x14ac:dyDescent="0.2">
      <c r="A7668" s="26"/>
    </row>
    <row r="7669" spans="1:1" x14ac:dyDescent="0.2">
      <c r="A7669" s="26"/>
    </row>
    <row r="7670" spans="1:1" x14ac:dyDescent="0.2">
      <c r="A7670" s="26"/>
    </row>
    <row r="7671" spans="1:1" x14ac:dyDescent="0.2">
      <c r="A7671" s="26"/>
    </row>
    <row r="7672" spans="1:1" x14ac:dyDescent="0.2">
      <c r="A7672" s="26"/>
    </row>
    <row r="7673" spans="1:1" x14ac:dyDescent="0.2">
      <c r="A7673" s="26"/>
    </row>
    <row r="7674" spans="1:1" x14ac:dyDescent="0.2">
      <c r="A7674" s="26"/>
    </row>
    <row r="7675" spans="1:1" x14ac:dyDescent="0.2">
      <c r="A7675" s="26"/>
    </row>
    <row r="7676" spans="1:1" x14ac:dyDescent="0.2">
      <c r="A7676" s="26"/>
    </row>
    <row r="7677" spans="1:1" x14ac:dyDescent="0.2">
      <c r="A7677" s="26"/>
    </row>
    <row r="7678" spans="1:1" x14ac:dyDescent="0.2">
      <c r="A7678" s="26"/>
    </row>
    <row r="7679" spans="1:1" x14ac:dyDescent="0.2">
      <c r="A7679" s="26"/>
    </row>
    <row r="7680" spans="1:1" x14ac:dyDescent="0.2">
      <c r="A7680" s="26"/>
    </row>
    <row r="7681" spans="1:1" x14ac:dyDescent="0.2">
      <c r="A7681" s="26"/>
    </row>
    <row r="7682" spans="1:1" x14ac:dyDescent="0.2">
      <c r="A7682" s="26"/>
    </row>
    <row r="7683" spans="1:1" x14ac:dyDescent="0.2">
      <c r="A7683" s="26"/>
    </row>
    <row r="7684" spans="1:1" x14ac:dyDescent="0.2">
      <c r="A7684" s="26"/>
    </row>
    <row r="7685" spans="1:1" x14ac:dyDescent="0.2">
      <c r="A7685" s="26"/>
    </row>
    <row r="7686" spans="1:1" x14ac:dyDescent="0.2">
      <c r="A7686" s="26"/>
    </row>
    <row r="7687" spans="1:1" x14ac:dyDescent="0.2">
      <c r="A7687" s="26"/>
    </row>
    <row r="7688" spans="1:1" x14ac:dyDescent="0.2">
      <c r="A7688" s="26"/>
    </row>
    <row r="7689" spans="1:1" x14ac:dyDescent="0.2">
      <c r="A7689" s="26"/>
    </row>
    <row r="7690" spans="1:1" x14ac:dyDescent="0.2">
      <c r="A7690" s="26"/>
    </row>
    <row r="7691" spans="1:1" x14ac:dyDescent="0.2">
      <c r="A7691" s="26"/>
    </row>
    <row r="7692" spans="1:1" x14ac:dyDescent="0.2">
      <c r="A7692" s="26"/>
    </row>
    <row r="7693" spans="1:1" x14ac:dyDescent="0.2">
      <c r="A7693" s="26"/>
    </row>
    <row r="7694" spans="1:1" x14ac:dyDescent="0.2">
      <c r="A7694" s="26"/>
    </row>
    <row r="7695" spans="1:1" x14ac:dyDescent="0.2">
      <c r="A7695" s="26"/>
    </row>
    <row r="7696" spans="1:1" x14ac:dyDescent="0.2">
      <c r="A7696" s="26"/>
    </row>
    <row r="7697" spans="1:1" x14ac:dyDescent="0.2">
      <c r="A7697" s="26"/>
    </row>
    <row r="7698" spans="1:1" x14ac:dyDescent="0.2">
      <c r="A7698" s="26"/>
    </row>
    <row r="7699" spans="1:1" x14ac:dyDescent="0.2">
      <c r="A7699" s="26"/>
    </row>
    <row r="7700" spans="1:1" x14ac:dyDescent="0.2">
      <c r="A7700" s="26"/>
    </row>
    <row r="7701" spans="1:1" x14ac:dyDescent="0.2">
      <c r="A7701" s="26"/>
    </row>
    <row r="7702" spans="1:1" x14ac:dyDescent="0.2">
      <c r="A7702" s="26"/>
    </row>
    <row r="7703" spans="1:1" x14ac:dyDescent="0.2">
      <c r="A7703" s="26"/>
    </row>
    <row r="7704" spans="1:1" x14ac:dyDescent="0.2">
      <c r="A7704" s="26"/>
    </row>
    <row r="7705" spans="1:1" x14ac:dyDescent="0.2">
      <c r="A7705" s="26"/>
    </row>
    <row r="7706" spans="1:1" x14ac:dyDescent="0.2">
      <c r="A7706" s="26"/>
    </row>
    <row r="7707" spans="1:1" x14ac:dyDescent="0.2">
      <c r="A7707" s="26"/>
    </row>
    <row r="7708" spans="1:1" x14ac:dyDescent="0.2">
      <c r="A7708" s="26"/>
    </row>
    <row r="7709" spans="1:1" x14ac:dyDescent="0.2">
      <c r="A7709" s="26"/>
    </row>
    <row r="7710" spans="1:1" x14ac:dyDescent="0.2">
      <c r="A7710" s="26"/>
    </row>
    <row r="7711" spans="1:1" x14ac:dyDescent="0.2">
      <c r="A7711" s="26"/>
    </row>
    <row r="7712" spans="1:1" x14ac:dyDescent="0.2">
      <c r="A7712" s="26"/>
    </row>
    <row r="7713" spans="1:1" x14ac:dyDescent="0.2">
      <c r="A7713" s="26"/>
    </row>
    <row r="7714" spans="1:1" x14ac:dyDescent="0.2">
      <c r="A7714" s="26"/>
    </row>
    <row r="7715" spans="1:1" x14ac:dyDescent="0.2">
      <c r="A7715" s="26"/>
    </row>
    <row r="7716" spans="1:1" x14ac:dyDescent="0.2">
      <c r="A7716" s="26"/>
    </row>
    <row r="7717" spans="1:1" x14ac:dyDescent="0.2">
      <c r="A7717" s="26"/>
    </row>
    <row r="7718" spans="1:1" x14ac:dyDescent="0.2">
      <c r="A7718" s="26"/>
    </row>
    <row r="7719" spans="1:1" x14ac:dyDescent="0.2">
      <c r="A7719" s="26"/>
    </row>
    <row r="7720" spans="1:1" x14ac:dyDescent="0.2">
      <c r="A7720" s="26"/>
    </row>
    <row r="7721" spans="1:1" x14ac:dyDescent="0.2">
      <c r="A7721" s="26"/>
    </row>
    <row r="7722" spans="1:1" x14ac:dyDescent="0.2">
      <c r="A7722" s="26"/>
    </row>
    <row r="7723" spans="1:1" x14ac:dyDescent="0.2">
      <c r="A7723" s="26"/>
    </row>
    <row r="7724" spans="1:1" x14ac:dyDescent="0.2">
      <c r="A7724" s="26"/>
    </row>
    <row r="7725" spans="1:1" x14ac:dyDescent="0.2">
      <c r="A7725" s="26"/>
    </row>
    <row r="7726" spans="1:1" x14ac:dyDescent="0.2">
      <c r="A7726" s="26"/>
    </row>
    <row r="7727" spans="1:1" x14ac:dyDescent="0.2">
      <c r="A7727" s="26"/>
    </row>
    <row r="7728" spans="1:1" x14ac:dyDescent="0.2">
      <c r="A7728" s="26"/>
    </row>
    <row r="7729" spans="1:1" x14ac:dyDescent="0.2">
      <c r="A7729" s="26"/>
    </row>
    <row r="7730" spans="1:1" x14ac:dyDescent="0.2">
      <c r="A7730" s="26"/>
    </row>
    <row r="7731" spans="1:1" x14ac:dyDescent="0.2">
      <c r="A7731" s="26"/>
    </row>
    <row r="7732" spans="1:1" x14ac:dyDescent="0.2">
      <c r="A7732" s="26"/>
    </row>
    <row r="7733" spans="1:1" x14ac:dyDescent="0.2">
      <c r="A7733" s="26"/>
    </row>
    <row r="7734" spans="1:1" x14ac:dyDescent="0.2">
      <c r="A7734" s="26"/>
    </row>
    <row r="7735" spans="1:1" x14ac:dyDescent="0.2">
      <c r="A7735" s="26"/>
    </row>
    <row r="7736" spans="1:1" x14ac:dyDescent="0.2">
      <c r="A7736" s="26"/>
    </row>
    <row r="7737" spans="1:1" x14ac:dyDescent="0.2">
      <c r="A7737" s="26"/>
    </row>
    <row r="7738" spans="1:1" x14ac:dyDescent="0.2">
      <c r="A7738" s="26"/>
    </row>
    <row r="7739" spans="1:1" x14ac:dyDescent="0.2">
      <c r="A7739" s="26"/>
    </row>
    <row r="7740" spans="1:1" x14ac:dyDescent="0.2">
      <c r="A7740" s="26"/>
    </row>
    <row r="7741" spans="1:1" x14ac:dyDescent="0.2">
      <c r="A7741" s="26"/>
    </row>
    <row r="7742" spans="1:1" x14ac:dyDescent="0.2">
      <c r="A7742" s="26"/>
    </row>
    <row r="7743" spans="1:1" x14ac:dyDescent="0.2">
      <c r="A7743" s="26"/>
    </row>
    <row r="7744" spans="1:1" x14ac:dyDescent="0.2">
      <c r="A7744" s="26"/>
    </row>
    <row r="7745" spans="1:1" x14ac:dyDescent="0.2">
      <c r="A7745" s="26"/>
    </row>
    <row r="7746" spans="1:1" x14ac:dyDescent="0.2">
      <c r="A7746" s="26"/>
    </row>
    <row r="7747" spans="1:1" x14ac:dyDescent="0.2">
      <c r="A7747" s="26"/>
    </row>
    <row r="7748" spans="1:1" x14ac:dyDescent="0.2">
      <c r="A7748" s="26"/>
    </row>
    <row r="7749" spans="1:1" x14ac:dyDescent="0.2">
      <c r="A7749" s="26"/>
    </row>
    <row r="7750" spans="1:1" x14ac:dyDescent="0.2">
      <c r="A7750" s="26"/>
    </row>
    <row r="7751" spans="1:1" x14ac:dyDescent="0.2">
      <c r="A7751" s="26"/>
    </row>
    <row r="7752" spans="1:1" x14ac:dyDescent="0.2">
      <c r="A7752" s="26"/>
    </row>
    <row r="7753" spans="1:1" x14ac:dyDescent="0.2">
      <c r="A7753" s="26"/>
    </row>
    <row r="7754" spans="1:1" x14ac:dyDescent="0.2">
      <c r="A7754" s="26"/>
    </row>
    <row r="7755" spans="1:1" x14ac:dyDescent="0.2">
      <c r="A7755" s="26"/>
    </row>
    <row r="7756" spans="1:1" x14ac:dyDescent="0.2">
      <c r="A7756" s="26"/>
    </row>
    <row r="7757" spans="1:1" x14ac:dyDescent="0.2">
      <c r="A7757" s="26"/>
    </row>
    <row r="7758" spans="1:1" x14ac:dyDescent="0.2">
      <c r="A7758" s="26"/>
    </row>
    <row r="7759" spans="1:1" x14ac:dyDescent="0.2">
      <c r="A7759" s="26"/>
    </row>
    <row r="7760" spans="1:1" x14ac:dyDescent="0.2">
      <c r="A7760" s="26"/>
    </row>
    <row r="7761" spans="1:1" x14ac:dyDescent="0.2">
      <c r="A7761" s="26"/>
    </row>
    <row r="7762" spans="1:1" x14ac:dyDescent="0.2">
      <c r="A7762" s="26"/>
    </row>
    <row r="7763" spans="1:1" x14ac:dyDescent="0.2">
      <c r="A7763" s="26"/>
    </row>
    <row r="7764" spans="1:1" x14ac:dyDescent="0.2">
      <c r="A7764" s="26"/>
    </row>
    <row r="7765" spans="1:1" x14ac:dyDescent="0.2">
      <c r="A7765" s="26"/>
    </row>
    <row r="7766" spans="1:1" x14ac:dyDescent="0.2">
      <c r="A7766" s="26"/>
    </row>
    <row r="7767" spans="1:1" x14ac:dyDescent="0.2">
      <c r="A7767" s="26"/>
    </row>
    <row r="7768" spans="1:1" x14ac:dyDescent="0.2">
      <c r="A7768" s="26"/>
    </row>
    <row r="7769" spans="1:1" x14ac:dyDescent="0.2">
      <c r="A7769" s="26"/>
    </row>
    <row r="7770" spans="1:1" x14ac:dyDescent="0.2">
      <c r="A7770" s="26"/>
    </row>
    <row r="7771" spans="1:1" x14ac:dyDescent="0.2">
      <c r="A7771" s="26"/>
    </row>
    <row r="7772" spans="1:1" x14ac:dyDescent="0.2">
      <c r="A7772" s="26"/>
    </row>
    <row r="7773" spans="1:1" x14ac:dyDescent="0.2">
      <c r="A7773" s="26"/>
    </row>
    <row r="7774" spans="1:1" x14ac:dyDescent="0.2">
      <c r="A7774" s="26"/>
    </row>
    <row r="7775" spans="1:1" x14ac:dyDescent="0.2">
      <c r="A7775" s="26"/>
    </row>
    <row r="7776" spans="1:1" x14ac:dyDescent="0.2">
      <c r="A7776" s="26"/>
    </row>
    <row r="7777" spans="1:1" x14ac:dyDescent="0.2">
      <c r="A7777" s="26"/>
    </row>
    <row r="7778" spans="1:1" x14ac:dyDescent="0.2">
      <c r="A7778" s="26"/>
    </row>
    <row r="7779" spans="1:1" x14ac:dyDescent="0.2">
      <c r="A7779" s="26"/>
    </row>
    <row r="7780" spans="1:1" x14ac:dyDescent="0.2">
      <c r="A7780" s="26"/>
    </row>
    <row r="7781" spans="1:1" x14ac:dyDescent="0.2">
      <c r="A7781" s="26"/>
    </row>
    <row r="7782" spans="1:1" x14ac:dyDescent="0.2">
      <c r="A7782" s="26"/>
    </row>
    <row r="7783" spans="1:1" x14ac:dyDescent="0.2">
      <c r="A7783" s="26"/>
    </row>
    <row r="7784" spans="1:1" x14ac:dyDescent="0.2">
      <c r="A7784" s="26"/>
    </row>
    <row r="7785" spans="1:1" x14ac:dyDescent="0.2">
      <c r="A7785" s="26"/>
    </row>
    <row r="7786" spans="1:1" x14ac:dyDescent="0.2">
      <c r="A7786" s="26"/>
    </row>
    <row r="7787" spans="1:1" x14ac:dyDescent="0.2">
      <c r="A7787" s="26"/>
    </row>
    <row r="7788" spans="1:1" x14ac:dyDescent="0.2">
      <c r="A7788" s="26"/>
    </row>
    <row r="7789" spans="1:1" x14ac:dyDescent="0.2">
      <c r="A7789" s="26"/>
    </row>
    <row r="7790" spans="1:1" x14ac:dyDescent="0.2">
      <c r="A7790" s="26"/>
    </row>
    <row r="7791" spans="1:1" x14ac:dyDescent="0.2">
      <c r="A7791" s="26"/>
    </row>
    <row r="7792" spans="1:1" x14ac:dyDescent="0.2">
      <c r="A7792" s="26"/>
    </row>
    <row r="7793" spans="1:1" x14ac:dyDescent="0.2">
      <c r="A7793" s="26"/>
    </row>
    <row r="7794" spans="1:1" x14ac:dyDescent="0.2">
      <c r="A7794" s="26"/>
    </row>
    <row r="7795" spans="1:1" x14ac:dyDescent="0.2">
      <c r="A7795" s="26"/>
    </row>
    <row r="7796" spans="1:1" x14ac:dyDescent="0.2">
      <c r="A7796" s="26"/>
    </row>
    <row r="7797" spans="1:1" x14ac:dyDescent="0.2">
      <c r="A7797" s="26"/>
    </row>
    <row r="7798" spans="1:1" x14ac:dyDescent="0.2">
      <c r="A7798" s="26"/>
    </row>
    <row r="7799" spans="1:1" x14ac:dyDescent="0.2">
      <c r="A7799" s="26"/>
    </row>
    <row r="7800" spans="1:1" x14ac:dyDescent="0.2">
      <c r="A7800" s="26"/>
    </row>
    <row r="7801" spans="1:1" x14ac:dyDescent="0.2">
      <c r="A7801" s="26"/>
    </row>
    <row r="7802" spans="1:1" x14ac:dyDescent="0.2">
      <c r="A7802" s="26"/>
    </row>
    <row r="7803" spans="1:1" x14ac:dyDescent="0.2">
      <c r="A7803" s="26"/>
    </row>
    <row r="7804" spans="1:1" x14ac:dyDescent="0.2">
      <c r="A7804" s="26"/>
    </row>
    <row r="7805" spans="1:1" x14ac:dyDescent="0.2">
      <c r="A7805" s="26"/>
    </row>
    <row r="7806" spans="1:1" x14ac:dyDescent="0.2">
      <c r="A7806" s="26"/>
    </row>
    <row r="7807" spans="1:1" x14ac:dyDescent="0.2">
      <c r="A7807" s="26"/>
    </row>
    <row r="7808" spans="1:1" x14ac:dyDescent="0.2">
      <c r="A7808" s="26"/>
    </row>
    <row r="7809" spans="1:1" x14ac:dyDescent="0.2">
      <c r="A7809" s="26"/>
    </row>
    <row r="7810" spans="1:1" x14ac:dyDescent="0.2">
      <c r="A7810" s="26"/>
    </row>
    <row r="7811" spans="1:1" x14ac:dyDescent="0.2">
      <c r="A7811" s="26"/>
    </row>
    <row r="7812" spans="1:1" x14ac:dyDescent="0.2">
      <c r="A7812" s="26"/>
    </row>
    <row r="7813" spans="1:1" x14ac:dyDescent="0.2">
      <c r="A7813" s="26"/>
    </row>
    <row r="7814" spans="1:1" x14ac:dyDescent="0.2">
      <c r="A7814" s="26"/>
    </row>
    <row r="7815" spans="1:1" x14ac:dyDescent="0.2">
      <c r="A7815" s="26"/>
    </row>
    <row r="7816" spans="1:1" x14ac:dyDescent="0.2">
      <c r="A7816" s="26"/>
    </row>
    <row r="7817" spans="1:1" x14ac:dyDescent="0.2">
      <c r="A7817" s="26"/>
    </row>
    <row r="7818" spans="1:1" x14ac:dyDescent="0.2">
      <c r="A7818" s="26"/>
    </row>
    <row r="7819" spans="1:1" x14ac:dyDescent="0.2">
      <c r="A7819" s="26"/>
    </row>
    <row r="7820" spans="1:1" x14ac:dyDescent="0.2">
      <c r="A7820" s="26"/>
    </row>
    <row r="7821" spans="1:1" x14ac:dyDescent="0.2">
      <c r="A7821" s="26"/>
    </row>
    <row r="7822" spans="1:1" x14ac:dyDescent="0.2">
      <c r="A7822" s="26"/>
    </row>
    <row r="7823" spans="1:1" x14ac:dyDescent="0.2">
      <c r="A7823" s="26"/>
    </row>
    <row r="7824" spans="1:1" x14ac:dyDescent="0.2">
      <c r="A7824" s="26"/>
    </row>
    <row r="7825" spans="1:1" x14ac:dyDescent="0.2">
      <c r="A7825" s="26"/>
    </row>
    <row r="7826" spans="1:1" x14ac:dyDescent="0.2">
      <c r="A7826" s="26"/>
    </row>
    <row r="7827" spans="1:1" x14ac:dyDescent="0.2">
      <c r="A7827" s="26"/>
    </row>
    <row r="7828" spans="1:1" x14ac:dyDescent="0.2">
      <c r="A7828" s="26"/>
    </row>
    <row r="7829" spans="1:1" x14ac:dyDescent="0.2">
      <c r="A7829" s="26"/>
    </row>
    <row r="7830" spans="1:1" x14ac:dyDescent="0.2">
      <c r="A7830" s="26"/>
    </row>
    <row r="7831" spans="1:1" x14ac:dyDescent="0.2">
      <c r="A7831" s="26"/>
    </row>
    <row r="7832" spans="1:1" x14ac:dyDescent="0.2">
      <c r="A7832" s="26"/>
    </row>
    <row r="7833" spans="1:1" x14ac:dyDescent="0.2">
      <c r="A7833" s="26"/>
    </row>
    <row r="7834" spans="1:1" x14ac:dyDescent="0.2">
      <c r="A7834" s="26"/>
    </row>
    <row r="7835" spans="1:1" x14ac:dyDescent="0.2">
      <c r="A7835" s="26"/>
    </row>
    <row r="7836" spans="1:1" x14ac:dyDescent="0.2">
      <c r="A7836" s="26"/>
    </row>
    <row r="7837" spans="1:1" x14ac:dyDescent="0.2">
      <c r="A7837" s="26"/>
    </row>
    <row r="7838" spans="1:1" x14ac:dyDescent="0.2">
      <c r="A7838" s="26"/>
    </row>
    <row r="7839" spans="1:1" x14ac:dyDescent="0.2">
      <c r="A7839" s="26"/>
    </row>
    <row r="7840" spans="1:1" x14ac:dyDescent="0.2">
      <c r="A7840" s="26"/>
    </row>
    <row r="7841" spans="1:1" x14ac:dyDescent="0.2">
      <c r="A7841" s="26"/>
    </row>
    <row r="7842" spans="1:1" x14ac:dyDescent="0.2">
      <c r="A7842" s="26"/>
    </row>
    <row r="7843" spans="1:1" x14ac:dyDescent="0.2">
      <c r="A7843" s="26"/>
    </row>
    <row r="7844" spans="1:1" x14ac:dyDescent="0.2">
      <c r="A7844" s="26"/>
    </row>
    <row r="7845" spans="1:1" x14ac:dyDescent="0.2">
      <c r="A7845" s="26"/>
    </row>
    <row r="7846" spans="1:1" x14ac:dyDescent="0.2">
      <c r="A7846" s="26"/>
    </row>
    <row r="7847" spans="1:1" x14ac:dyDescent="0.2">
      <c r="A7847" s="26"/>
    </row>
    <row r="7848" spans="1:1" x14ac:dyDescent="0.2">
      <c r="A7848" s="26"/>
    </row>
    <row r="7849" spans="1:1" x14ac:dyDescent="0.2">
      <c r="A7849" s="26"/>
    </row>
    <row r="7850" spans="1:1" x14ac:dyDescent="0.2">
      <c r="A7850" s="26"/>
    </row>
    <row r="7851" spans="1:1" x14ac:dyDescent="0.2">
      <c r="A7851" s="26"/>
    </row>
    <row r="7852" spans="1:1" x14ac:dyDescent="0.2">
      <c r="A7852" s="26"/>
    </row>
    <row r="7853" spans="1:1" x14ac:dyDescent="0.2">
      <c r="A7853" s="26"/>
    </row>
    <row r="7854" spans="1:1" x14ac:dyDescent="0.2">
      <c r="A7854" s="26"/>
    </row>
    <row r="7855" spans="1:1" x14ac:dyDescent="0.2">
      <c r="A7855" s="26"/>
    </row>
    <row r="7856" spans="1:1" x14ac:dyDescent="0.2">
      <c r="A7856" s="26"/>
    </row>
    <row r="7857" spans="1:1" x14ac:dyDescent="0.2">
      <c r="A7857" s="26"/>
    </row>
    <row r="7858" spans="1:1" x14ac:dyDescent="0.2">
      <c r="A7858" s="26"/>
    </row>
    <row r="7859" spans="1:1" x14ac:dyDescent="0.2">
      <c r="A7859" s="26"/>
    </row>
    <row r="7860" spans="1:1" x14ac:dyDescent="0.2">
      <c r="A7860" s="26"/>
    </row>
    <row r="7861" spans="1:1" x14ac:dyDescent="0.2">
      <c r="A7861" s="26"/>
    </row>
    <row r="7862" spans="1:1" x14ac:dyDescent="0.2">
      <c r="A7862" s="26"/>
    </row>
    <row r="7863" spans="1:1" x14ac:dyDescent="0.2">
      <c r="A7863" s="26"/>
    </row>
    <row r="7864" spans="1:1" x14ac:dyDescent="0.2">
      <c r="A7864" s="26"/>
    </row>
    <row r="7865" spans="1:1" x14ac:dyDescent="0.2">
      <c r="A7865" s="26"/>
    </row>
    <row r="7866" spans="1:1" x14ac:dyDescent="0.2">
      <c r="A7866" s="26"/>
    </row>
    <row r="7867" spans="1:1" x14ac:dyDescent="0.2">
      <c r="A7867" s="26"/>
    </row>
    <row r="7868" spans="1:1" x14ac:dyDescent="0.2">
      <c r="A7868" s="26"/>
    </row>
    <row r="7869" spans="1:1" x14ac:dyDescent="0.2">
      <c r="A7869" s="26"/>
    </row>
    <row r="7870" spans="1:1" x14ac:dyDescent="0.2">
      <c r="A7870" s="26"/>
    </row>
    <row r="7871" spans="1:1" x14ac:dyDescent="0.2">
      <c r="A7871" s="26"/>
    </row>
    <row r="7872" spans="1:1" x14ac:dyDescent="0.2">
      <c r="A7872" s="26"/>
    </row>
    <row r="7873" spans="1:1" x14ac:dyDescent="0.2">
      <c r="A7873" s="26"/>
    </row>
    <row r="7874" spans="1:1" x14ac:dyDescent="0.2">
      <c r="A7874" s="26"/>
    </row>
    <row r="7875" spans="1:1" x14ac:dyDescent="0.2">
      <c r="A7875" s="26"/>
    </row>
    <row r="7876" spans="1:1" x14ac:dyDescent="0.2">
      <c r="A7876" s="26"/>
    </row>
    <row r="7877" spans="1:1" x14ac:dyDescent="0.2">
      <c r="A7877" s="26"/>
    </row>
    <row r="7878" spans="1:1" x14ac:dyDescent="0.2">
      <c r="A7878" s="26"/>
    </row>
    <row r="7879" spans="1:1" x14ac:dyDescent="0.2">
      <c r="A7879" s="26"/>
    </row>
    <row r="7880" spans="1:1" x14ac:dyDescent="0.2">
      <c r="A7880" s="26"/>
    </row>
    <row r="7881" spans="1:1" x14ac:dyDescent="0.2">
      <c r="A7881" s="26"/>
    </row>
    <row r="7882" spans="1:1" x14ac:dyDescent="0.2">
      <c r="A7882" s="26"/>
    </row>
    <row r="7883" spans="1:1" x14ac:dyDescent="0.2">
      <c r="A7883" s="26"/>
    </row>
    <row r="7884" spans="1:1" x14ac:dyDescent="0.2">
      <c r="A7884" s="26"/>
    </row>
    <row r="7885" spans="1:1" x14ac:dyDescent="0.2">
      <c r="A7885" s="26"/>
    </row>
    <row r="7886" spans="1:1" x14ac:dyDescent="0.2">
      <c r="A7886" s="26"/>
    </row>
    <row r="7887" spans="1:1" x14ac:dyDescent="0.2">
      <c r="A7887" s="26"/>
    </row>
    <row r="7888" spans="1:1" x14ac:dyDescent="0.2">
      <c r="A7888" s="26"/>
    </row>
    <row r="7889" spans="1:1" x14ac:dyDescent="0.2">
      <c r="A7889" s="26"/>
    </row>
    <row r="7890" spans="1:1" x14ac:dyDescent="0.2">
      <c r="A7890" s="26"/>
    </row>
    <row r="7891" spans="1:1" x14ac:dyDescent="0.2">
      <c r="A7891" s="26"/>
    </row>
    <row r="7892" spans="1:1" x14ac:dyDescent="0.2">
      <c r="A7892" s="26"/>
    </row>
    <row r="7893" spans="1:1" x14ac:dyDescent="0.2">
      <c r="A7893" s="26"/>
    </row>
    <row r="7894" spans="1:1" x14ac:dyDescent="0.2">
      <c r="A7894" s="26"/>
    </row>
    <row r="7895" spans="1:1" x14ac:dyDescent="0.2">
      <c r="A7895" s="26"/>
    </row>
    <row r="7896" spans="1:1" x14ac:dyDescent="0.2">
      <c r="A7896" s="26"/>
    </row>
    <row r="7897" spans="1:1" x14ac:dyDescent="0.2">
      <c r="A7897" s="26"/>
    </row>
    <row r="7898" spans="1:1" x14ac:dyDescent="0.2">
      <c r="A7898" s="26"/>
    </row>
    <row r="7899" spans="1:1" x14ac:dyDescent="0.2">
      <c r="A7899" s="26"/>
    </row>
    <row r="7900" spans="1:1" x14ac:dyDescent="0.2">
      <c r="A7900" s="26"/>
    </row>
    <row r="7901" spans="1:1" x14ac:dyDescent="0.2">
      <c r="A7901" s="26"/>
    </row>
    <row r="7902" spans="1:1" x14ac:dyDescent="0.2">
      <c r="A7902" s="26"/>
    </row>
    <row r="7903" spans="1:1" x14ac:dyDescent="0.2">
      <c r="A7903" s="26"/>
    </row>
    <row r="7904" spans="1:1" x14ac:dyDescent="0.2">
      <c r="A7904" s="26"/>
    </row>
    <row r="7905" spans="1:1" x14ac:dyDescent="0.2">
      <c r="A7905" s="26"/>
    </row>
    <row r="7906" spans="1:1" x14ac:dyDescent="0.2">
      <c r="A7906" s="26"/>
    </row>
    <row r="7907" spans="1:1" x14ac:dyDescent="0.2">
      <c r="A7907" s="26"/>
    </row>
    <row r="7908" spans="1:1" x14ac:dyDescent="0.2">
      <c r="A7908" s="26"/>
    </row>
    <row r="7909" spans="1:1" x14ac:dyDescent="0.2">
      <c r="A7909" s="26"/>
    </row>
    <row r="7910" spans="1:1" x14ac:dyDescent="0.2">
      <c r="A7910" s="26"/>
    </row>
    <row r="7911" spans="1:1" x14ac:dyDescent="0.2">
      <c r="A7911" s="26"/>
    </row>
    <row r="7912" spans="1:1" x14ac:dyDescent="0.2">
      <c r="A7912" s="26"/>
    </row>
    <row r="7913" spans="1:1" x14ac:dyDescent="0.2">
      <c r="A7913" s="26"/>
    </row>
    <row r="7914" spans="1:1" x14ac:dyDescent="0.2">
      <c r="A7914" s="26"/>
    </row>
    <row r="7915" spans="1:1" x14ac:dyDescent="0.2">
      <c r="A7915" s="26"/>
    </row>
    <row r="7916" spans="1:1" x14ac:dyDescent="0.2">
      <c r="A7916" s="26"/>
    </row>
    <row r="7917" spans="1:1" x14ac:dyDescent="0.2">
      <c r="A7917" s="26"/>
    </row>
    <row r="7918" spans="1:1" x14ac:dyDescent="0.2">
      <c r="A7918" s="26"/>
    </row>
    <row r="7919" spans="1:1" x14ac:dyDescent="0.2">
      <c r="A7919" s="26"/>
    </row>
    <row r="7920" spans="1:1" x14ac:dyDescent="0.2">
      <c r="A7920" s="26"/>
    </row>
    <row r="7921" spans="1:1" x14ac:dyDescent="0.2">
      <c r="A7921" s="26"/>
    </row>
    <row r="7922" spans="1:1" x14ac:dyDescent="0.2">
      <c r="A7922" s="26"/>
    </row>
    <row r="7923" spans="1:1" x14ac:dyDescent="0.2">
      <c r="A7923" s="26"/>
    </row>
    <row r="7924" spans="1:1" x14ac:dyDescent="0.2">
      <c r="A7924" s="26"/>
    </row>
    <row r="7925" spans="1:1" x14ac:dyDescent="0.2">
      <c r="A7925" s="26"/>
    </row>
    <row r="7926" spans="1:1" x14ac:dyDescent="0.2">
      <c r="A7926" s="26"/>
    </row>
    <row r="7927" spans="1:1" x14ac:dyDescent="0.2">
      <c r="A7927" s="26"/>
    </row>
    <row r="7928" spans="1:1" x14ac:dyDescent="0.2">
      <c r="A7928" s="26"/>
    </row>
    <row r="7929" spans="1:1" x14ac:dyDescent="0.2">
      <c r="A7929" s="26"/>
    </row>
    <row r="7930" spans="1:1" x14ac:dyDescent="0.2">
      <c r="A7930" s="26"/>
    </row>
    <row r="7931" spans="1:1" x14ac:dyDescent="0.2">
      <c r="A7931" s="26"/>
    </row>
    <row r="7932" spans="1:1" x14ac:dyDescent="0.2">
      <c r="A7932" s="26"/>
    </row>
    <row r="7933" spans="1:1" x14ac:dyDescent="0.2">
      <c r="A7933" s="26"/>
    </row>
    <row r="7934" spans="1:1" x14ac:dyDescent="0.2">
      <c r="A7934" s="26"/>
    </row>
    <row r="7935" spans="1:1" x14ac:dyDescent="0.2">
      <c r="A7935" s="26"/>
    </row>
    <row r="7936" spans="1:1" x14ac:dyDescent="0.2">
      <c r="A7936" s="26"/>
    </row>
    <row r="7937" spans="1:1" x14ac:dyDescent="0.2">
      <c r="A7937" s="26"/>
    </row>
    <row r="7938" spans="1:1" x14ac:dyDescent="0.2">
      <c r="A7938" s="26"/>
    </row>
    <row r="7939" spans="1:1" x14ac:dyDescent="0.2">
      <c r="A7939" s="26"/>
    </row>
    <row r="7940" spans="1:1" x14ac:dyDescent="0.2">
      <c r="A7940" s="26"/>
    </row>
    <row r="7941" spans="1:1" x14ac:dyDescent="0.2">
      <c r="A7941" s="26"/>
    </row>
    <row r="7942" spans="1:1" x14ac:dyDescent="0.2">
      <c r="A7942" s="26"/>
    </row>
    <row r="7943" spans="1:1" x14ac:dyDescent="0.2">
      <c r="A7943" s="26"/>
    </row>
    <row r="7944" spans="1:1" x14ac:dyDescent="0.2">
      <c r="A7944" s="26"/>
    </row>
    <row r="7945" spans="1:1" x14ac:dyDescent="0.2">
      <c r="A7945" s="26"/>
    </row>
    <row r="7946" spans="1:1" x14ac:dyDescent="0.2">
      <c r="A7946" s="26"/>
    </row>
    <row r="7947" spans="1:1" x14ac:dyDescent="0.2">
      <c r="A7947" s="26"/>
    </row>
    <row r="7948" spans="1:1" x14ac:dyDescent="0.2">
      <c r="A7948" s="26"/>
    </row>
    <row r="7949" spans="1:1" x14ac:dyDescent="0.2">
      <c r="A7949" s="26"/>
    </row>
    <row r="7950" spans="1:1" x14ac:dyDescent="0.2">
      <c r="A7950" s="26"/>
    </row>
    <row r="7951" spans="1:1" x14ac:dyDescent="0.2">
      <c r="A7951" s="26"/>
    </row>
    <row r="7952" spans="1:1" x14ac:dyDescent="0.2">
      <c r="A7952" s="26"/>
    </row>
    <row r="7953" spans="1:1" x14ac:dyDescent="0.2">
      <c r="A7953" s="26"/>
    </row>
    <row r="7954" spans="1:1" x14ac:dyDescent="0.2">
      <c r="A7954" s="26"/>
    </row>
    <row r="7955" spans="1:1" x14ac:dyDescent="0.2">
      <c r="A7955" s="26"/>
    </row>
    <row r="7956" spans="1:1" x14ac:dyDescent="0.2">
      <c r="A7956" s="26"/>
    </row>
    <row r="7957" spans="1:1" x14ac:dyDescent="0.2">
      <c r="A7957" s="26"/>
    </row>
    <row r="7958" spans="1:1" x14ac:dyDescent="0.2">
      <c r="A7958" s="26"/>
    </row>
    <row r="7959" spans="1:1" x14ac:dyDescent="0.2">
      <c r="A7959" s="26"/>
    </row>
    <row r="7960" spans="1:1" x14ac:dyDescent="0.2">
      <c r="A7960" s="26"/>
    </row>
    <row r="7961" spans="1:1" x14ac:dyDescent="0.2">
      <c r="A7961" s="26"/>
    </row>
    <row r="7962" spans="1:1" x14ac:dyDescent="0.2">
      <c r="A7962" s="26"/>
    </row>
    <row r="7963" spans="1:1" x14ac:dyDescent="0.2">
      <c r="A7963" s="26"/>
    </row>
    <row r="7964" spans="1:1" x14ac:dyDescent="0.2">
      <c r="A7964" s="26"/>
    </row>
    <row r="7965" spans="1:1" x14ac:dyDescent="0.2">
      <c r="A7965" s="26"/>
    </row>
    <row r="7966" spans="1:1" x14ac:dyDescent="0.2">
      <c r="A7966" s="26"/>
    </row>
    <row r="7967" spans="1:1" x14ac:dyDescent="0.2">
      <c r="A7967" s="26"/>
    </row>
    <row r="7968" spans="1:1" x14ac:dyDescent="0.2">
      <c r="A7968" s="26"/>
    </row>
    <row r="7969" spans="1:1" x14ac:dyDescent="0.2">
      <c r="A7969" s="26"/>
    </row>
    <row r="7970" spans="1:1" x14ac:dyDescent="0.2">
      <c r="A7970" s="26"/>
    </row>
    <row r="7971" spans="1:1" x14ac:dyDescent="0.2">
      <c r="A7971" s="26"/>
    </row>
    <row r="7972" spans="1:1" x14ac:dyDescent="0.2">
      <c r="A7972" s="26"/>
    </row>
    <row r="7973" spans="1:1" x14ac:dyDescent="0.2">
      <c r="A7973" s="26"/>
    </row>
    <row r="7974" spans="1:1" x14ac:dyDescent="0.2">
      <c r="A7974" s="26"/>
    </row>
    <row r="7975" spans="1:1" x14ac:dyDescent="0.2">
      <c r="A7975" s="26"/>
    </row>
    <row r="7976" spans="1:1" x14ac:dyDescent="0.2">
      <c r="A7976" s="26"/>
    </row>
    <row r="7977" spans="1:1" x14ac:dyDescent="0.2">
      <c r="A7977" s="26"/>
    </row>
    <row r="7978" spans="1:1" x14ac:dyDescent="0.2">
      <c r="A7978" s="26"/>
    </row>
    <row r="7979" spans="1:1" x14ac:dyDescent="0.2">
      <c r="A7979" s="26"/>
    </row>
    <row r="7980" spans="1:1" x14ac:dyDescent="0.2">
      <c r="A7980" s="26"/>
    </row>
    <row r="7981" spans="1:1" x14ac:dyDescent="0.2">
      <c r="A7981" s="26"/>
    </row>
    <row r="7982" spans="1:1" x14ac:dyDescent="0.2">
      <c r="A7982" s="26"/>
    </row>
    <row r="7983" spans="1:1" x14ac:dyDescent="0.2">
      <c r="A7983" s="26"/>
    </row>
    <row r="7984" spans="1:1" x14ac:dyDescent="0.2">
      <c r="A7984" s="26"/>
    </row>
    <row r="7985" spans="1:1" x14ac:dyDescent="0.2">
      <c r="A7985" s="26"/>
    </row>
    <row r="7986" spans="1:1" x14ac:dyDescent="0.2">
      <c r="A7986" s="26"/>
    </row>
    <row r="7987" spans="1:1" x14ac:dyDescent="0.2">
      <c r="A7987" s="26"/>
    </row>
    <row r="7988" spans="1:1" x14ac:dyDescent="0.2">
      <c r="A7988" s="26"/>
    </row>
    <row r="7989" spans="1:1" x14ac:dyDescent="0.2">
      <c r="A7989" s="26"/>
    </row>
    <row r="7990" spans="1:1" x14ac:dyDescent="0.2">
      <c r="A7990" s="26"/>
    </row>
    <row r="7991" spans="1:1" x14ac:dyDescent="0.2">
      <c r="A7991" s="26"/>
    </row>
    <row r="7992" spans="1:1" x14ac:dyDescent="0.2">
      <c r="A7992" s="26"/>
    </row>
    <row r="7993" spans="1:1" x14ac:dyDescent="0.2">
      <c r="A7993" s="26"/>
    </row>
    <row r="7994" spans="1:1" x14ac:dyDescent="0.2">
      <c r="A7994" s="26"/>
    </row>
    <row r="7995" spans="1:1" x14ac:dyDescent="0.2">
      <c r="A7995" s="26"/>
    </row>
    <row r="7996" spans="1:1" x14ac:dyDescent="0.2">
      <c r="A7996" s="26"/>
    </row>
    <row r="7997" spans="1:1" x14ac:dyDescent="0.2">
      <c r="A7997" s="26"/>
    </row>
    <row r="7998" spans="1:1" x14ac:dyDescent="0.2">
      <c r="A7998" s="26"/>
    </row>
    <row r="7999" spans="1:1" x14ac:dyDescent="0.2">
      <c r="A7999" s="26"/>
    </row>
    <row r="8000" spans="1:1" x14ac:dyDescent="0.2">
      <c r="A8000" s="26"/>
    </row>
    <row r="8001" spans="1:1" x14ac:dyDescent="0.2">
      <c r="A8001" s="26"/>
    </row>
    <row r="8002" spans="1:1" x14ac:dyDescent="0.2">
      <c r="A8002" s="26"/>
    </row>
    <row r="8003" spans="1:1" x14ac:dyDescent="0.2">
      <c r="A8003" s="26"/>
    </row>
    <row r="8004" spans="1:1" x14ac:dyDescent="0.2">
      <c r="A8004" s="26"/>
    </row>
    <row r="8005" spans="1:1" x14ac:dyDescent="0.2">
      <c r="A8005" s="26"/>
    </row>
    <row r="8006" spans="1:1" x14ac:dyDescent="0.2">
      <c r="A8006" s="26"/>
    </row>
    <row r="8007" spans="1:1" x14ac:dyDescent="0.2">
      <c r="A8007" s="26"/>
    </row>
    <row r="8008" spans="1:1" x14ac:dyDescent="0.2">
      <c r="A8008" s="26"/>
    </row>
    <row r="8009" spans="1:1" x14ac:dyDescent="0.2">
      <c r="A8009" s="26"/>
    </row>
    <row r="8010" spans="1:1" x14ac:dyDescent="0.2">
      <c r="A8010" s="26"/>
    </row>
    <row r="8011" spans="1:1" x14ac:dyDescent="0.2">
      <c r="A8011" s="26"/>
    </row>
    <row r="8012" spans="1:1" x14ac:dyDescent="0.2">
      <c r="A8012" s="26"/>
    </row>
    <row r="8013" spans="1:1" x14ac:dyDescent="0.2">
      <c r="A8013" s="26"/>
    </row>
    <row r="8014" spans="1:1" x14ac:dyDescent="0.2">
      <c r="A8014" s="26"/>
    </row>
    <row r="8015" spans="1:1" x14ac:dyDescent="0.2">
      <c r="A8015" s="26"/>
    </row>
    <row r="8016" spans="1:1" x14ac:dyDescent="0.2">
      <c r="A8016" s="26"/>
    </row>
    <row r="8017" spans="1:1" x14ac:dyDescent="0.2">
      <c r="A8017" s="26"/>
    </row>
    <row r="8018" spans="1:1" x14ac:dyDescent="0.2">
      <c r="A8018" s="26"/>
    </row>
    <row r="8019" spans="1:1" x14ac:dyDescent="0.2">
      <c r="A8019" s="26"/>
    </row>
    <row r="8020" spans="1:1" x14ac:dyDescent="0.2">
      <c r="A8020" s="26"/>
    </row>
    <row r="8021" spans="1:1" x14ac:dyDescent="0.2">
      <c r="A8021" s="26"/>
    </row>
    <row r="8022" spans="1:1" x14ac:dyDescent="0.2">
      <c r="A8022" s="26"/>
    </row>
    <row r="8023" spans="1:1" x14ac:dyDescent="0.2">
      <c r="A8023" s="26"/>
    </row>
    <row r="8024" spans="1:1" x14ac:dyDescent="0.2">
      <c r="A8024" s="26"/>
    </row>
    <row r="8025" spans="1:1" x14ac:dyDescent="0.2">
      <c r="A8025" s="26"/>
    </row>
    <row r="8026" spans="1:1" x14ac:dyDescent="0.2">
      <c r="A8026" s="26"/>
    </row>
    <row r="8027" spans="1:1" x14ac:dyDescent="0.2">
      <c r="A8027" s="26"/>
    </row>
    <row r="8028" spans="1:1" x14ac:dyDescent="0.2">
      <c r="A8028" s="26"/>
    </row>
    <row r="8029" spans="1:1" x14ac:dyDescent="0.2">
      <c r="A8029" s="26"/>
    </row>
    <row r="8030" spans="1:1" x14ac:dyDescent="0.2">
      <c r="A8030" s="26"/>
    </row>
    <row r="8031" spans="1:1" x14ac:dyDescent="0.2">
      <c r="A8031" s="26"/>
    </row>
    <row r="8032" spans="1:1" x14ac:dyDescent="0.2">
      <c r="A8032" s="26"/>
    </row>
    <row r="8033" spans="1:1" x14ac:dyDescent="0.2">
      <c r="A8033" s="26"/>
    </row>
    <row r="8034" spans="1:1" x14ac:dyDescent="0.2">
      <c r="A8034" s="26"/>
    </row>
    <row r="8035" spans="1:1" x14ac:dyDescent="0.2">
      <c r="A8035" s="26"/>
    </row>
    <row r="8036" spans="1:1" x14ac:dyDescent="0.2">
      <c r="A8036" s="26"/>
    </row>
    <row r="8037" spans="1:1" x14ac:dyDescent="0.2">
      <c r="A8037" s="26"/>
    </row>
    <row r="8038" spans="1:1" x14ac:dyDescent="0.2">
      <c r="A8038" s="26"/>
    </row>
    <row r="8039" spans="1:1" x14ac:dyDescent="0.2">
      <c r="A8039" s="26"/>
    </row>
    <row r="8040" spans="1:1" x14ac:dyDescent="0.2">
      <c r="A8040" s="26"/>
    </row>
    <row r="8041" spans="1:1" x14ac:dyDescent="0.2">
      <c r="A8041" s="26"/>
    </row>
    <row r="8042" spans="1:1" x14ac:dyDescent="0.2">
      <c r="A8042" s="26"/>
    </row>
    <row r="8043" spans="1:1" x14ac:dyDescent="0.2">
      <c r="A8043" s="26"/>
    </row>
    <row r="8044" spans="1:1" x14ac:dyDescent="0.2">
      <c r="A8044" s="26"/>
    </row>
    <row r="8045" spans="1:1" x14ac:dyDescent="0.2">
      <c r="A8045" s="26"/>
    </row>
    <row r="8046" spans="1:1" x14ac:dyDescent="0.2">
      <c r="A8046" s="26"/>
    </row>
    <row r="8047" spans="1:1" x14ac:dyDescent="0.2">
      <c r="A8047" s="26"/>
    </row>
    <row r="8048" spans="1:1" x14ac:dyDescent="0.2">
      <c r="A8048" s="26"/>
    </row>
    <row r="8049" spans="1:1" x14ac:dyDescent="0.2">
      <c r="A8049" s="26"/>
    </row>
    <row r="8050" spans="1:1" x14ac:dyDescent="0.2">
      <c r="A8050" s="26"/>
    </row>
    <row r="8051" spans="1:1" x14ac:dyDescent="0.2">
      <c r="A8051" s="26"/>
    </row>
    <row r="8052" spans="1:1" x14ac:dyDescent="0.2">
      <c r="A8052" s="26"/>
    </row>
    <row r="8053" spans="1:1" x14ac:dyDescent="0.2">
      <c r="A8053" s="26"/>
    </row>
    <row r="8054" spans="1:1" x14ac:dyDescent="0.2">
      <c r="A8054" s="26"/>
    </row>
    <row r="8055" spans="1:1" x14ac:dyDescent="0.2">
      <c r="A8055" s="26"/>
    </row>
    <row r="8056" spans="1:1" x14ac:dyDescent="0.2">
      <c r="A8056" s="26"/>
    </row>
    <row r="8057" spans="1:1" x14ac:dyDescent="0.2">
      <c r="A8057" s="26"/>
    </row>
    <row r="8058" spans="1:1" x14ac:dyDescent="0.2">
      <c r="A8058" s="26"/>
    </row>
    <row r="8059" spans="1:1" x14ac:dyDescent="0.2">
      <c r="A8059" s="26"/>
    </row>
    <row r="8060" spans="1:1" x14ac:dyDescent="0.2">
      <c r="A8060" s="26"/>
    </row>
    <row r="8061" spans="1:1" x14ac:dyDescent="0.2">
      <c r="A8061" s="26"/>
    </row>
    <row r="8062" spans="1:1" x14ac:dyDescent="0.2">
      <c r="A8062" s="26"/>
    </row>
    <row r="8063" spans="1:1" x14ac:dyDescent="0.2">
      <c r="A8063" s="26"/>
    </row>
    <row r="8064" spans="1:1" x14ac:dyDescent="0.2">
      <c r="A8064" s="26"/>
    </row>
    <row r="8065" spans="1:1" x14ac:dyDescent="0.2">
      <c r="A8065" s="26"/>
    </row>
    <row r="8066" spans="1:1" x14ac:dyDescent="0.2">
      <c r="A8066" s="26"/>
    </row>
    <row r="8067" spans="1:1" x14ac:dyDescent="0.2">
      <c r="A8067" s="26"/>
    </row>
    <row r="8068" spans="1:1" x14ac:dyDescent="0.2">
      <c r="A8068" s="26"/>
    </row>
    <row r="8069" spans="1:1" x14ac:dyDescent="0.2">
      <c r="A8069" s="26"/>
    </row>
    <row r="8070" spans="1:1" x14ac:dyDescent="0.2">
      <c r="A8070" s="26"/>
    </row>
    <row r="8071" spans="1:1" x14ac:dyDescent="0.2">
      <c r="A8071" s="26"/>
    </row>
    <row r="8072" spans="1:1" x14ac:dyDescent="0.2">
      <c r="A8072" s="26"/>
    </row>
    <row r="8073" spans="1:1" x14ac:dyDescent="0.2">
      <c r="A8073" s="26"/>
    </row>
    <row r="8074" spans="1:1" x14ac:dyDescent="0.2">
      <c r="A8074" s="26"/>
    </row>
    <row r="8075" spans="1:1" x14ac:dyDescent="0.2">
      <c r="A8075" s="26"/>
    </row>
    <row r="8076" spans="1:1" x14ac:dyDescent="0.2">
      <c r="A8076" s="26"/>
    </row>
    <row r="8077" spans="1:1" x14ac:dyDescent="0.2">
      <c r="A8077" s="26"/>
    </row>
    <row r="8078" spans="1:1" x14ac:dyDescent="0.2">
      <c r="A8078" s="26"/>
    </row>
    <row r="8079" spans="1:1" x14ac:dyDescent="0.2">
      <c r="A8079" s="26"/>
    </row>
    <row r="8080" spans="1:1" x14ac:dyDescent="0.2">
      <c r="A8080" s="26"/>
    </row>
    <row r="8081" spans="1:1" x14ac:dyDescent="0.2">
      <c r="A8081" s="26"/>
    </row>
    <row r="8082" spans="1:1" x14ac:dyDescent="0.2">
      <c r="A8082" s="26"/>
    </row>
    <row r="8083" spans="1:1" x14ac:dyDescent="0.2">
      <c r="A8083" s="26"/>
    </row>
    <row r="8084" spans="1:1" x14ac:dyDescent="0.2">
      <c r="A8084" s="26"/>
    </row>
    <row r="8085" spans="1:1" x14ac:dyDescent="0.2">
      <c r="A8085" s="26"/>
    </row>
    <row r="8086" spans="1:1" x14ac:dyDescent="0.2">
      <c r="A8086" s="26"/>
    </row>
    <row r="8087" spans="1:1" x14ac:dyDescent="0.2">
      <c r="A8087" s="26"/>
    </row>
    <row r="8088" spans="1:1" x14ac:dyDescent="0.2">
      <c r="A8088" s="26"/>
    </row>
    <row r="8089" spans="1:1" x14ac:dyDescent="0.2">
      <c r="A8089" s="26"/>
    </row>
    <row r="8090" spans="1:1" x14ac:dyDescent="0.2">
      <c r="A8090" s="26"/>
    </row>
    <row r="8091" spans="1:1" x14ac:dyDescent="0.2">
      <c r="A8091" s="26"/>
    </row>
    <row r="8092" spans="1:1" x14ac:dyDescent="0.2">
      <c r="A8092" s="26"/>
    </row>
    <row r="8093" spans="1:1" x14ac:dyDescent="0.2">
      <c r="A8093" s="26"/>
    </row>
    <row r="8094" spans="1:1" x14ac:dyDescent="0.2">
      <c r="A8094" s="26"/>
    </row>
    <row r="8095" spans="1:1" x14ac:dyDescent="0.2">
      <c r="A8095" s="26"/>
    </row>
    <row r="8096" spans="1:1" x14ac:dyDescent="0.2">
      <c r="A8096" s="26"/>
    </row>
    <row r="8097" spans="1:1" x14ac:dyDescent="0.2">
      <c r="A8097" s="26"/>
    </row>
    <row r="8098" spans="1:1" x14ac:dyDescent="0.2">
      <c r="A8098" s="26"/>
    </row>
    <row r="8099" spans="1:1" x14ac:dyDescent="0.2">
      <c r="A8099" s="26"/>
    </row>
    <row r="8100" spans="1:1" x14ac:dyDescent="0.2">
      <c r="A8100" s="26"/>
    </row>
    <row r="8101" spans="1:1" x14ac:dyDescent="0.2">
      <c r="A8101" s="26"/>
    </row>
    <row r="8102" spans="1:1" x14ac:dyDescent="0.2">
      <c r="A8102" s="26"/>
    </row>
    <row r="8103" spans="1:1" x14ac:dyDescent="0.2">
      <c r="A8103" s="26"/>
    </row>
    <row r="8104" spans="1:1" x14ac:dyDescent="0.2">
      <c r="A8104" s="26"/>
    </row>
    <row r="8105" spans="1:1" x14ac:dyDescent="0.2">
      <c r="A8105" s="26"/>
    </row>
    <row r="8106" spans="1:1" x14ac:dyDescent="0.2">
      <c r="A8106" s="26"/>
    </row>
    <row r="8107" spans="1:1" x14ac:dyDescent="0.2">
      <c r="A8107" s="26"/>
    </row>
    <row r="8108" spans="1:1" x14ac:dyDescent="0.2">
      <c r="A8108" s="26"/>
    </row>
    <row r="8109" spans="1:1" x14ac:dyDescent="0.2">
      <c r="A8109" s="26"/>
    </row>
    <row r="8110" spans="1:1" x14ac:dyDescent="0.2">
      <c r="A8110" s="26"/>
    </row>
    <row r="8111" spans="1:1" x14ac:dyDescent="0.2">
      <c r="A8111" s="26"/>
    </row>
    <row r="8112" spans="1:1" x14ac:dyDescent="0.2">
      <c r="A8112" s="26"/>
    </row>
    <row r="8113" spans="1:1" x14ac:dyDescent="0.2">
      <c r="A8113" s="26"/>
    </row>
    <row r="8114" spans="1:1" x14ac:dyDescent="0.2">
      <c r="A8114" s="26"/>
    </row>
    <row r="8115" spans="1:1" x14ac:dyDescent="0.2">
      <c r="A8115" s="26"/>
    </row>
    <row r="8116" spans="1:1" x14ac:dyDescent="0.2">
      <c r="A8116" s="26"/>
    </row>
    <row r="8117" spans="1:1" x14ac:dyDescent="0.2">
      <c r="A8117" s="26"/>
    </row>
    <row r="8118" spans="1:1" x14ac:dyDescent="0.2">
      <c r="A8118" s="26"/>
    </row>
    <row r="8119" spans="1:1" x14ac:dyDescent="0.2">
      <c r="A8119" s="26"/>
    </row>
    <row r="8120" spans="1:1" x14ac:dyDescent="0.2">
      <c r="A8120" s="26"/>
    </row>
    <row r="8121" spans="1:1" x14ac:dyDescent="0.2">
      <c r="A8121" s="26"/>
    </row>
    <row r="8122" spans="1:1" x14ac:dyDescent="0.2">
      <c r="A8122" s="26"/>
    </row>
    <row r="8123" spans="1:1" x14ac:dyDescent="0.2">
      <c r="A8123" s="26"/>
    </row>
    <row r="8124" spans="1:1" x14ac:dyDescent="0.2">
      <c r="A8124" s="26"/>
    </row>
    <row r="8125" spans="1:1" x14ac:dyDescent="0.2">
      <c r="A8125" s="26"/>
    </row>
    <row r="8126" spans="1:1" x14ac:dyDescent="0.2">
      <c r="A8126" s="26"/>
    </row>
    <row r="8127" spans="1:1" x14ac:dyDescent="0.2">
      <c r="A8127" s="26"/>
    </row>
    <row r="8128" spans="1:1" x14ac:dyDescent="0.2">
      <c r="A8128" s="26"/>
    </row>
    <row r="8129" spans="1:1" x14ac:dyDescent="0.2">
      <c r="A8129" s="26"/>
    </row>
    <row r="8130" spans="1:1" x14ac:dyDescent="0.2">
      <c r="A8130" s="26"/>
    </row>
    <row r="8131" spans="1:1" x14ac:dyDescent="0.2">
      <c r="A8131" s="26"/>
    </row>
    <row r="8132" spans="1:1" x14ac:dyDescent="0.2">
      <c r="A8132" s="26"/>
    </row>
    <row r="8133" spans="1:1" x14ac:dyDescent="0.2">
      <c r="A8133" s="26"/>
    </row>
    <row r="8134" spans="1:1" x14ac:dyDescent="0.2">
      <c r="A8134" s="26"/>
    </row>
    <row r="8135" spans="1:1" x14ac:dyDescent="0.2">
      <c r="A8135" s="26"/>
    </row>
    <row r="8136" spans="1:1" x14ac:dyDescent="0.2">
      <c r="A8136" s="26"/>
    </row>
    <row r="8137" spans="1:1" x14ac:dyDescent="0.2">
      <c r="A8137" s="26"/>
    </row>
    <row r="8138" spans="1:1" x14ac:dyDescent="0.2">
      <c r="A8138" s="26"/>
    </row>
    <row r="8139" spans="1:1" x14ac:dyDescent="0.2">
      <c r="A8139" s="26"/>
    </row>
    <row r="8140" spans="1:1" x14ac:dyDescent="0.2">
      <c r="A8140" s="26"/>
    </row>
    <row r="8141" spans="1:1" x14ac:dyDescent="0.2">
      <c r="A8141" s="26"/>
    </row>
    <row r="8142" spans="1:1" x14ac:dyDescent="0.2">
      <c r="A8142" s="26"/>
    </row>
    <row r="8143" spans="1:1" x14ac:dyDescent="0.2">
      <c r="A8143" s="26"/>
    </row>
    <row r="8144" spans="1:1" x14ac:dyDescent="0.2">
      <c r="A8144" s="26"/>
    </row>
    <row r="8145" spans="1:1" x14ac:dyDescent="0.2">
      <c r="A8145" s="26"/>
    </row>
    <row r="8146" spans="1:1" x14ac:dyDescent="0.2">
      <c r="A8146" s="26"/>
    </row>
    <row r="8147" spans="1:1" x14ac:dyDescent="0.2">
      <c r="A8147" s="26"/>
    </row>
    <row r="8148" spans="1:1" x14ac:dyDescent="0.2">
      <c r="A8148" s="26"/>
    </row>
    <row r="8149" spans="1:1" x14ac:dyDescent="0.2">
      <c r="A8149" s="26"/>
    </row>
    <row r="8150" spans="1:1" x14ac:dyDescent="0.2">
      <c r="A8150" s="26"/>
    </row>
    <row r="8151" spans="1:1" x14ac:dyDescent="0.2">
      <c r="A8151" s="26"/>
    </row>
    <row r="8152" spans="1:1" x14ac:dyDescent="0.2">
      <c r="A8152" s="26"/>
    </row>
    <row r="8153" spans="1:1" x14ac:dyDescent="0.2">
      <c r="A8153" s="26"/>
    </row>
    <row r="8154" spans="1:1" x14ac:dyDescent="0.2">
      <c r="A8154" s="26"/>
    </row>
    <row r="8155" spans="1:1" x14ac:dyDescent="0.2">
      <c r="A8155" s="26"/>
    </row>
    <row r="8156" spans="1:1" x14ac:dyDescent="0.2">
      <c r="A8156" s="26"/>
    </row>
    <row r="8157" spans="1:1" x14ac:dyDescent="0.2">
      <c r="A8157" s="26"/>
    </row>
    <row r="8158" spans="1:1" x14ac:dyDescent="0.2">
      <c r="A8158" s="26"/>
    </row>
    <row r="8159" spans="1:1" x14ac:dyDescent="0.2">
      <c r="A8159" s="26"/>
    </row>
    <row r="8160" spans="1:1" x14ac:dyDescent="0.2">
      <c r="A8160" s="26"/>
    </row>
    <row r="8161" spans="1:1" x14ac:dyDescent="0.2">
      <c r="A8161" s="26"/>
    </row>
    <row r="8162" spans="1:1" x14ac:dyDescent="0.2">
      <c r="A8162" s="26"/>
    </row>
    <row r="8163" spans="1:1" x14ac:dyDescent="0.2">
      <c r="A8163" s="26"/>
    </row>
    <row r="8164" spans="1:1" x14ac:dyDescent="0.2">
      <c r="A8164" s="26"/>
    </row>
    <row r="8165" spans="1:1" x14ac:dyDescent="0.2">
      <c r="A8165" s="26"/>
    </row>
    <row r="8166" spans="1:1" x14ac:dyDescent="0.2">
      <c r="A8166" s="26"/>
    </row>
    <row r="8167" spans="1:1" x14ac:dyDescent="0.2">
      <c r="A8167" s="26"/>
    </row>
    <row r="8168" spans="1:1" x14ac:dyDescent="0.2">
      <c r="A8168" s="26"/>
    </row>
    <row r="8169" spans="1:1" x14ac:dyDescent="0.2">
      <c r="A8169" s="26"/>
    </row>
    <row r="8170" spans="1:1" x14ac:dyDescent="0.2">
      <c r="A8170" s="26"/>
    </row>
    <row r="8171" spans="1:1" x14ac:dyDescent="0.2">
      <c r="A8171" s="26"/>
    </row>
    <row r="8172" spans="1:1" x14ac:dyDescent="0.2">
      <c r="A8172" s="26"/>
    </row>
    <row r="8173" spans="1:1" x14ac:dyDescent="0.2">
      <c r="A8173" s="26"/>
    </row>
    <row r="8174" spans="1:1" x14ac:dyDescent="0.2">
      <c r="A8174" s="26"/>
    </row>
    <row r="8175" spans="1:1" x14ac:dyDescent="0.2">
      <c r="A8175" s="26"/>
    </row>
    <row r="8176" spans="1:1" x14ac:dyDescent="0.2">
      <c r="A8176" s="26"/>
    </row>
    <row r="8177" spans="1:1" x14ac:dyDescent="0.2">
      <c r="A8177" s="26"/>
    </row>
    <row r="8178" spans="1:1" x14ac:dyDescent="0.2">
      <c r="A8178" s="26"/>
    </row>
    <row r="8179" spans="1:1" x14ac:dyDescent="0.2">
      <c r="A8179" s="26"/>
    </row>
    <row r="8180" spans="1:1" x14ac:dyDescent="0.2">
      <c r="A8180" s="26"/>
    </row>
    <row r="8181" spans="1:1" x14ac:dyDescent="0.2">
      <c r="A8181" s="26"/>
    </row>
    <row r="8182" spans="1:1" x14ac:dyDescent="0.2">
      <c r="A8182" s="26"/>
    </row>
    <row r="8183" spans="1:1" x14ac:dyDescent="0.2">
      <c r="A8183" s="26"/>
    </row>
    <row r="8184" spans="1:1" x14ac:dyDescent="0.2">
      <c r="A8184" s="26"/>
    </row>
    <row r="8185" spans="1:1" x14ac:dyDescent="0.2">
      <c r="A8185" s="26"/>
    </row>
    <row r="8186" spans="1:1" x14ac:dyDescent="0.2">
      <c r="A8186" s="26"/>
    </row>
    <row r="8187" spans="1:1" x14ac:dyDescent="0.2">
      <c r="A8187" s="26"/>
    </row>
    <row r="8188" spans="1:1" x14ac:dyDescent="0.2">
      <c r="A8188" s="26"/>
    </row>
    <row r="8189" spans="1:1" x14ac:dyDescent="0.2">
      <c r="A8189" s="26"/>
    </row>
    <row r="8190" spans="1:1" x14ac:dyDescent="0.2">
      <c r="A8190" s="26"/>
    </row>
    <row r="8191" spans="1:1" x14ac:dyDescent="0.2">
      <c r="A8191" s="26"/>
    </row>
    <row r="8192" spans="1:1" x14ac:dyDescent="0.2">
      <c r="A8192" s="26"/>
    </row>
    <row r="8193" spans="1:1" x14ac:dyDescent="0.2">
      <c r="A8193" s="26"/>
    </row>
    <row r="8194" spans="1:1" x14ac:dyDescent="0.2">
      <c r="A8194" s="26"/>
    </row>
    <row r="8195" spans="1:1" x14ac:dyDescent="0.2">
      <c r="A8195" s="26"/>
    </row>
    <row r="8196" spans="1:1" x14ac:dyDescent="0.2">
      <c r="A8196" s="26"/>
    </row>
    <row r="8197" spans="1:1" x14ac:dyDescent="0.2">
      <c r="A8197" s="26"/>
    </row>
    <row r="8198" spans="1:1" x14ac:dyDescent="0.2">
      <c r="A8198" s="26"/>
    </row>
    <row r="8199" spans="1:1" x14ac:dyDescent="0.2">
      <c r="A8199" s="26"/>
    </row>
    <row r="8200" spans="1:1" x14ac:dyDescent="0.2">
      <c r="A8200" s="26"/>
    </row>
    <row r="8201" spans="1:1" x14ac:dyDescent="0.2">
      <c r="A8201" s="26"/>
    </row>
    <row r="8202" spans="1:1" x14ac:dyDescent="0.2">
      <c r="A8202" s="26"/>
    </row>
    <row r="8203" spans="1:1" x14ac:dyDescent="0.2">
      <c r="A8203" s="26"/>
    </row>
    <row r="8204" spans="1:1" x14ac:dyDescent="0.2">
      <c r="A8204" s="26"/>
    </row>
    <row r="8205" spans="1:1" x14ac:dyDescent="0.2">
      <c r="A8205" s="26"/>
    </row>
    <row r="8206" spans="1:1" x14ac:dyDescent="0.2">
      <c r="A8206" s="26"/>
    </row>
    <row r="8207" spans="1:1" x14ac:dyDescent="0.2">
      <c r="A8207" s="26"/>
    </row>
    <row r="8208" spans="1:1" x14ac:dyDescent="0.2">
      <c r="A8208" s="26"/>
    </row>
    <row r="8209" spans="1:1" x14ac:dyDescent="0.2">
      <c r="A8209" s="26"/>
    </row>
    <row r="8210" spans="1:1" x14ac:dyDescent="0.2">
      <c r="A8210" s="26"/>
    </row>
    <row r="8211" spans="1:1" x14ac:dyDescent="0.2">
      <c r="A8211" s="26"/>
    </row>
    <row r="8212" spans="1:1" x14ac:dyDescent="0.2">
      <c r="A8212" s="26"/>
    </row>
    <row r="8213" spans="1:1" x14ac:dyDescent="0.2">
      <c r="A8213" s="26"/>
    </row>
    <row r="8214" spans="1:1" x14ac:dyDescent="0.2">
      <c r="A8214" s="26"/>
    </row>
    <row r="8215" spans="1:1" x14ac:dyDescent="0.2">
      <c r="A8215" s="26"/>
    </row>
    <row r="8216" spans="1:1" x14ac:dyDescent="0.2">
      <c r="A8216" s="26"/>
    </row>
    <row r="8217" spans="1:1" x14ac:dyDescent="0.2">
      <c r="A8217" s="26"/>
    </row>
    <row r="8218" spans="1:1" x14ac:dyDescent="0.2">
      <c r="A8218" s="26"/>
    </row>
    <row r="8219" spans="1:1" x14ac:dyDescent="0.2">
      <c r="A8219" s="26"/>
    </row>
    <row r="8220" spans="1:1" x14ac:dyDescent="0.2">
      <c r="A8220" s="26"/>
    </row>
    <row r="8221" spans="1:1" x14ac:dyDescent="0.2">
      <c r="A8221" s="26"/>
    </row>
    <row r="8222" spans="1:1" x14ac:dyDescent="0.2">
      <c r="A8222" s="26"/>
    </row>
    <row r="8223" spans="1:1" x14ac:dyDescent="0.2">
      <c r="A8223" s="26"/>
    </row>
    <row r="8224" spans="1:1" x14ac:dyDescent="0.2">
      <c r="A8224" s="26"/>
    </row>
    <row r="8225" spans="1:1" x14ac:dyDescent="0.2">
      <c r="A8225" s="26"/>
    </row>
    <row r="8226" spans="1:1" x14ac:dyDescent="0.2">
      <c r="A8226" s="26"/>
    </row>
    <row r="8227" spans="1:1" x14ac:dyDescent="0.2">
      <c r="A8227" s="26"/>
    </row>
    <row r="8228" spans="1:1" x14ac:dyDescent="0.2">
      <c r="A8228" s="26"/>
    </row>
    <row r="8229" spans="1:1" x14ac:dyDescent="0.2">
      <c r="A8229" s="26"/>
    </row>
    <row r="8230" spans="1:1" x14ac:dyDescent="0.2">
      <c r="A8230" s="26"/>
    </row>
    <row r="8231" spans="1:1" x14ac:dyDescent="0.2">
      <c r="A8231" s="26"/>
    </row>
    <row r="8232" spans="1:1" x14ac:dyDescent="0.2">
      <c r="A8232" s="26"/>
    </row>
    <row r="8233" spans="1:1" x14ac:dyDescent="0.2">
      <c r="A8233" s="26"/>
    </row>
    <row r="8234" spans="1:1" x14ac:dyDescent="0.2">
      <c r="A8234" s="26"/>
    </row>
    <row r="8235" spans="1:1" x14ac:dyDescent="0.2">
      <c r="A8235" s="26"/>
    </row>
    <row r="8236" spans="1:1" x14ac:dyDescent="0.2">
      <c r="A8236" s="26"/>
    </row>
    <row r="8237" spans="1:1" x14ac:dyDescent="0.2">
      <c r="A8237" s="26"/>
    </row>
    <row r="8238" spans="1:1" x14ac:dyDescent="0.2">
      <c r="A8238" s="26"/>
    </row>
    <row r="8239" spans="1:1" x14ac:dyDescent="0.2">
      <c r="A8239" s="26"/>
    </row>
    <row r="8240" spans="1:1" x14ac:dyDescent="0.2">
      <c r="A8240" s="26"/>
    </row>
    <row r="8241" spans="1:1" x14ac:dyDescent="0.2">
      <c r="A8241" s="26"/>
    </row>
    <row r="8242" spans="1:1" x14ac:dyDescent="0.2">
      <c r="A8242" s="26"/>
    </row>
    <row r="8243" spans="1:1" x14ac:dyDescent="0.2">
      <c r="A8243" s="26"/>
    </row>
    <row r="8244" spans="1:1" x14ac:dyDescent="0.2">
      <c r="A8244" s="26"/>
    </row>
    <row r="8245" spans="1:1" x14ac:dyDescent="0.2">
      <c r="A8245" s="26"/>
    </row>
    <row r="8246" spans="1:1" x14ac:dyDescent="0.2">
      <c r="A8246" s="26"/>
    </row>
    <row r="8247" spans="1:1" x14ac:dyDescent="0.2">
      <c r="A8247" s="26"/>
    </row>
    <row r="8248" spans="1:1" x14ac:dyDescent="0.2">
      <c r="A8248" s="26"/>
    </row>
    <row r="8249" spans="1:1" x14ac:dyDescent="0.2">
      <c r="A8249" s="26"/>
    </row>
    <row r="8250" spans="1:1" x14ac:dyDescent="0.2">
      <c r="A8250" s="26"/>
    </row>
    <row r="8251" spans="1:1" x14ac:dyDescent="0.2">
      <c r="A8251" s="26"/>
    </row>
    <row r="8252" spans="1:1" x14ac:dyDescent="0.2">
      <c r="A8252" s="26"/>
    </row>
    <row r="8253" spans="1:1" x14ac:dyDescent="0.2">
      <c r="A8253" s="26"/>
    </row>
    <row r="8254" spans="1:1" x14ac:dyDescent="0.2">
      <c r="A8254" s="26"/>
    </row>
    <row r="8255" spans="1:1" x14ac:dyDescent="0.2">
      <c r="A8255" s="26"/>
    </row>
    <row r="8256" spans="1:1" x14ac:dyDescent="0.2">
      <c r="A8256" s="26"/>
    </row>
    <row r="8257" spans="1:1" x14ac:dyDescent="0.2">
      <c r="A8257" s="26"/>
    </row>
    <row r="8258" spans="1:1" x14ac:dyDescent="0.2">
      <c r="A8258" s="26"/>
    </row>
    <row r="8259" spans="1:1" x14ac:dyDescent="0.2">
      <c r="A8259" s="26"/>
    </row>
    <row r="8260" spans="1:1" x14ac:dyDescent="0.2">
      <c r="A8260" s="26"/>
    </row>
    <row r="8261" spans="1:1" x14ac:dyDescent="0.2">
      <c r="A8261" s="26"/>
    </row>
    <row r="8262" spans="1:1" x14ac:dyDescent="0.2">
      <c r="A8262" s="26"/>
    </row>
    <row r="8263" spans="1:1" x14ac:dyDescent="0.2">
      <c r="A8263" s="26"/>
    </row>
    <row r="8264" spans="1:1" x14ac:dyDescent="0.2">
      <c r="A8264" s="26"/>
    </row>
    <row r="8265" spans="1:1" x14ac:dyDescent="0.2">
      <c r="A8265" s="26"/>
    </row>
    <row r="8266" spans="1:1" x14ac:dyDescent="0.2">
      <c r="A8266" s="26"/>
    </row>
    <row r="8267" spans="1:1" x14ac:dyDescent="0.2">
      <c r="A8267" s="26"/>
    </row>
    <row r="8268" spans="1:1" x14ac:dyDescent="0.2">
      <c r="A8268" s="26"/>
    </row>
    <row r="8269" spans="1:1" x14ac:dyDescent="0.2">
      <c r="A8269" s="26"/>
    </row>
    <row r="8270" spans="1:1" x14ac:dyDescent="0.2">
      <c r="A8270" s="26"/>
    </row>
    <row r="8271" spans="1:1" x14ac:dyDescent="0.2">
      <c r="A8271" s="26"/>
    </row>
    <row r="8272" spans="1:1" x14ac:dyDescent="0.2">
      <c r="A8272" s="26"/>
    </row>
    <row r="8273" spans="1:1" x14ac:dyDescent="0.2">
      <c r="A8273" s="26"/>
    </row>
    <row r="8274" spans="1:1" x14ac:dyDescent="0.2">
      <c r="A8274" s="26"/>
    </row>
    <row r="8275" spans="1:1" x14ac:dyDescent="0.2">
      <c r="A8275" s="26"/>
    </row>
    <row r="8276" spans="1:1" x14ac:dyDescent="0.2">
      <c r="A8276" s="26"/>
    </row>
    <row r="8277" spans="1:1" x14ac:dyDescent="0.2">
      <c r="A8277" s="26"/>
    </row>
    <row r="8278" spans="1:1" x14ac:dyDescent="0.2">
      <c r="A8278" s="26"/>
    </row>
    <row r="8279" spans="1:1" x14ac:dyDescent="0.2">
      <c r="A8279" s="26"/>
    </row>
    <row r="8280" spans="1:1" x14ac:dyDescent="0.2">
      <c r="A8280" s="26"/>
    </row>
    <row r="8281" spans="1:1" x14ac:dyDescent="0.2">
      <c r="A8281" s="26"/>
    </row>
    <row r="8282" spans="1:1" x14ac:dyDescent="0.2">
      <c r="A8282" s="26"/>
    </row>
    <row r="8283" spans="1:1" x14ac:dyDescent="0.2">
      <c r="A8283" s="26"/>
    </row>
    <row r="8284" spans="1:1" x14ac:dyDescent="0.2">
      <c r="A8284" s="26"/>
    </row>
    <row r="8285" spans="1:1" x14ac:dyDescent="0.2">
      <c r="A8285" s="26"/>
    </row>
    <row r="8286" spans="1:1" x14ac:dyDescent="0.2">
      <c r="A8286" s="26"/>
    </row>
    <row r="8287" spans="1:1" x14ac:dyDescent="0.2">
      <c r="A8287" s="26"/>
    </row>
    <row r="8288" spans="1:1" x14ac:dyDescent="0.2">
      <c r="A8288" s="26"/>
    </row>
    <row r="8289" spans="1:1" x14ac:dyDescent="0.2">
      <c r="A8289" s="26"/>
    </row>
    <row r="8290" spans="1:1" x14ac:dyDescent="0.2">
      <c r="A8290" s="26"/>
    </row>
    <row r="8291" spans="1:1" x14ac:dyDescent="0.2">
      <c r="A8291" s="26"/>
    </row>
    <row r="8292" spans="1:1" x14ac:dyDescent="0.2">
      <c r="A8292" s="26"/>
    </row>
    <row r="8293" spans="1:1" x14ac:dyDescent="0.2">
      <c r="A8293" s="26"/>
    </row>
    <row r="8294" spans="1:1" x14ac:dyDescent="0.2">
      <c r="A8294" s="26"/>
    </row>
    <row r="8295" spans="1:1" x14ac:dyDescent="0.2">
      <c r="A8295" s="26"/>
    </row>
    <row r="8296" spans="1:1" x14ac:dyDescent="0.2">
      <c r="A8296" s="26"/>
    </row>
    <row r="8297" spans="1:1" x14ac:dyDescent="0.2">
      <c r="A8297" s="26"/>
    </row>
    <row r="8298" spans="1:1" x14ac:dyDescent="0.2">
      <c r="A8298" s="26"/>
    </row>
    <row r="8299" spans="1:1" x14ac:dyDescent="0.2">
      <c r="A8299" s="26"/>
    </row>
    <row r="8300" spans="1:1" x14ac:dyDescent="0.2">
      <c r="A8300" s="26"/>
    </row>
    <row r="8301" spans="1:1" x14ac:dyDescent="0.2">
      <c r="A8301" s="26"/>
    </row>
    <row r="8302" spans="1:1" x14ac:dyDescent="0.2">
      <c r="A8302" s="26"/>
    </row>
    <row r="8303" spans="1:1" x14ac:dyDescent="0.2">
      <c r="A8303" s="26"/>
    </row>
    <row r="8304" spans="1:1" x14ac:dyDescent="0.2">
      <c r="A8304" s="26"/>
    </row>
    <row r="8305" spans="1:1" x14ac:dyDescent="0.2">
      <c r="A8305" s="26"/>
    </row>
    <row r="8306" spans="1:1" x14ac:dyDescent="0.2">
      <c r="A8306" s="26"/>
    </row>
    <row r="8307" spans="1:1" x14ac:dyDescent="0.2">
      <c r="A8307" s="26"/>
    </row>
    <row r="8308" spans="1:1" x14ac:dyDescent="0.2">
      <c r="A8308" s="26"/>
    </row>
    <row r="8309" spans="1:1" x14ac:dyDescent="0.2">
      <c r="A8309" s="26"/>
    </row>
    <row r="8310" spans="1:1" x14ac:dyDescent="0.2">
      <c r="A8310" s="26"/>
    </row>
    <row r="8311" spans="1:1" x14ac:dyDescent="0.2">
      <c r="A8311" s="26"/>
    </row>
    <row r="8312" spans="1:1" x14ac:dyDescent="0.2">
      <c r="A8312" s="26"/>
    </row>
    <row r="8313" spans="1:1" x14ac:dyDescent="0.2">
      <c r="A8313" s="26"/>
    </row>
    <row r="8314" spans="1:1" x14ac:dyDescent="0.2">
      <c r="A8314" s="26"/>
    </row>
    <row r="8315" spans="1:1" x14ac:dyDescent="0.2">
      <c r="A8315" s="26"/>
    </row>
    <row r="8316" spans="1:1" x14ac:dyDescent="0.2">
      <c r="A8316" s="26"/>
    </row>
    <row r="8317" spans="1:1" x14ac:dyDescent="0.2">
      <c r="A8317" s="26"/>
    </row>
    <row r="8318" spans="1:1" x14ac:dyDescent="0.2">
      <c r="A8318" s="26"/>
    </row>
    <row r="8319" spans="1:1" x14ac:dyDescent="0.2">
      <c r="A8319" s="26"/>
    </row>
    <row r="8320" spans="1:1" x14ac:dyDescent="0.2">
      <c r="A8320" s="26"/>
    </row>
    <row r="8321" spans="1:1" x14ac:dyDescent="0.2">
      <c r="A8321" s="26"/>
    </row>
    <row r="8322" spans="1:1" x14ac:dyDescent="0.2">
      <c r="A8322" s="26"/>
    </row>
    <row r="8323" spans="1:1" x14ac:dyDescent="0.2">
      <c r="A8323" s="26"/>
    </row>
    <row r="8324" spans="1:1" x14ac:dyDescent="0.2">
      <c r="A8324" s="26"/>
    </row>
    <row r="8325" spans="1:1" x14ac:dyDescent="0.2">
      <c r="A8325" s="26"/>
    </row>
    <row r="8326" spans="1:1" x14ac:dyDescent="0.2">
      <c r="A8326" s="26"/>
    </row>
    <row r="8327" spans="1:1" x14ac:dyDescent="0.2">
      <c r="A8327" s="26"/>
    </row>
    <row r="8328" spans="1:1" x14ac:dyDescent="0.2">
      <c r="A8328" s="26"/>
    </row>
    <row r="8329" spans="1:1" x14ac:dyDescent="0.2">
      <c r="A8329" s="26"/>
    </row>
    <row r="8330" spans="1:1" x14ac:dyDescent="0.2">
      <c r="A8330" s="26"/>
    </row>
    <row r="8331" spans="1:1" x14ac:dyDescent="0.2">
      <c r="A8331" s="26"/>
    </row>
    <row r="8332" spans="1:1" x14ac:dyDescent="0.2">
      <c r="A8332" s="26"/>
    </row>
    <row r="8333" spans="1:1" x14ac:dyDescent="0.2">
      <c r="A8333" s="26"/>
    </row>
    <row r="8334" spans="1:1" x14ac:dyDescent="0.2">
      <c r="A8334" s="26"/>
    </row>
    <row r="8335" spans="1:1" x14ac:dyDescent="0.2">
      <c r="A8335" s="26"/>
    </row>
    <row r="8336" spans="1:1" x14ac:dyDescent="0.2">
      <c r="A8336" s="26"/>
    </row>
    <row r="8337" spans="1:1" x14ac:dyDescent="0.2">
      <c r="A8337" s="26"/>
    </row>
    <row r="8338" spans="1:1" x14ac:dyDescent="0.2">
      <c r="A8338" s="26"/>
    </row>
    <row r="8339" spans="1:1" x14ac:dyDescent="0.2">
      <c r="A8339" s="26"/>
    </row>
    <row r="8340" spans="1:1" x14ac:dyDescent="0.2">
      <c r="A8340" s="26"/>
    </row>
    <row r="8341" spans="1:1" x14ac:dyDescent="0.2">
      <c r="A8341" s="26"/>
    </row>
    <row r="8342" spans="1:1" x14ac:dyDescent="0.2">
      <c r="A8342" s="26"/>
    </row>
    <row r="8343" spans="1:1" x14ac:dyDescent="0.2">
      <c r="A8343" s="26"/>
    </row>
    <row r="8344" spans="1:1" x14ac:dyDescent="0.2">
      <c r="A8344" s="26"/>
    </row>
    <row r="8345" spans="1:1" x14ac:dyDescent="0.2">
      <c r="A8345" s="26"/>
    </row>
    <row r="8346" spans="1:1" x14ac:dyDescent="0.2">
      <c r="A8346" s="26"/>
    </row>
    <row r="8347" spans="1:1" x14ac:dyDescent="0.2">
      <c r="A8347" s="26"/>
    </row>
    <row r="8348" spans="1:1" x14ac:dyDescent="0.2">
      <c r="A8348" s="26"/>
    </row>
    <row r="8349" spans="1:1" x14ac:dyDescent="0.2">
      <c r="A8349" s="26"/>
    </row>
    <row r="8350" spans="1:1" x14ac:dyDescent="0.2">
      <c r="A8350" s="26"/>
    </row>
    <row r="8351" spans="1:1" x14ac:dyDescent="0.2">
      <c r="A8351" s="26"/>
    </row>
    <row r="8352" spans="1:1" x14ac:dyDescent="0.2">
      <c r="A8352" s="26"/>
    </row>
    <row r="8353" spans="1:1" x14ac:dyDescent="0.2">
      <c r="A8353" s="26"/>
    </row>
    <row r="8354" spans="1:1" x14ac:dyDescent="0.2">
      <c r="A8354" s="26"/>
    </row>
    <row r="8355" spans="1:1" x14ac:dyDescent="0.2">
      <c r="A8355" s="26"/>
    </row>
    <row r="8356" spans="1:1" x14ac:dyDescent="0.2">
      <c r="A8356" s="26"/>
    </row>
    <row r="8357" spans="1:1" x14ac:dyDescent="0.2">
      <c r="A8357" s="26"/>
    </row>
    <row r="8358" spans="1:1" x14ac:dyDescent="0.2">
      <c r="A8358" s="26"/>
    </row>
    <row r="8359" spans="1:1" x14ac:dyDescent="0.2">
      <c r="A8359" s="26"/>
    </row>
    <row r="8360" spans="1:1" x14ac:dyDescent="0.2">
      <c r="A8360" s="26"/>
    </row>
    <row r="8361" spans="1:1" x14ac:dyDescent="0.2">
      <c r="A8361" s="26"/>
    </row>
    <row r="8362" spans="1:1" x14ac:dyDescent="0.2">
      <c r="A8362" s="26"/>
    </row>
    <row r="8363" spans="1:1" x14ac:dyDescent="0.2">
      <c r="A8363" s="26"/>
    </row>
    <row r="8364" spans="1:1" x14ac:dyDescent="0.2">
      <c r="A8364" s="26"/>
    </row>
    <row r="8365" spans="1:1" x14ac:dyDescent="0.2">
      <c r="A8365" s="26"/>
    </row>
    <row r="8366" spans="1:1" x14ac:dyDescent="0.2">
      <c r="A8366" s="26"/>
    </row>
    <row r="8367" spans="1:1" x14ac:dyDescent="0.2">
      <c r="A8367" s="26"/>
    </row>
    <row r="8368" spans="1:1" x14ac:dyDescent="0.2">
      <c r="A8368" s="26"/>
    </row>
    <row r="8369" spans="1:1" x14ac:dyDescent="0.2">
      <c r="A8369" s="26"/>
    </row>
    <row r="8370" spans="1:1" x14ac:dyDescent="0.2">
      <c r="A8370" s="26"/>
    </row>
    <row r="8371" spans="1:1" x14ac:dyDescent="0.2">
      <c r="A8371" s="26"/>
    </row>
    <row r="8372" spans="1:1" x14ac:dyDescent="0.2">
      <c r="A8372" s="26"/>
    </row>
    <row r="8373" spans="1:1" x14ac:dyDescent="0.2">
      <c r="A8373" s="26"/>
    </row>
    <row r="8374" spans="1:1" x14ac:dyDescent="0.2">
      <c r="A8374" s="26"/>
    </row>
    <row r="8375" spans="1:1" x14ac:dyDescent="0.2">
      <c r="A8375" s="26"/>
    </row>
    <row r="8376" spans="1:1" x14ac:dyDescent="0.2">
      <c r="A8376" s="26"/>
    </row>
    <row r="8377" spans="1:1" x14ac:dyDescent="0.2">
      <c r="A8377" s="26"/>
    </row>
    <row r="8378" spans="1:1" x14ac:dyDescent="0.2">
      <c r="A8378" s="26"/>
    </row>
    <row r="8379" spans="1:1" x14ac:dyDescent="0.2">
      <c r="A8379" s="26"/>
    </row>
    <row r="8380" spans="1:1" x14ac:dyDescent="0.2">
      <c r="A8380" s="26"/>
    </row>
    <row r="8381" spans="1:1" x14ac:dyDescent="0.2">
      <c r="A8381" s="26"/>
    </row>
    <row r="8382" spans="1:1" x14ac:dyDescent="0.2">
      <c r="A8382" s="26"/>
    </row>
    <row r="8383" spans="1:1" x14ac:dyDescent="0.2">
      <c r="A8383" s="26"/>
    </row>
    <row r="8384" spans="1:1" x14ac:dyDescent="0.2">
      <c r="A8384" s="26"/>
    </row>
    <row r="8385" spans="1:1" x14ac:dyDescent="0.2">
      <c r="A8385" s="26"/>
    </row>
    <row r="8386" spans="1:1" x14ac:dyDescent="0.2">
      <c r="A8386" s="26"/>
    </row>
    <row r="8387" spans="1:1" x14ac:dyDescent="0.2">
      <c r="A8387" s="26"/>
    </row>
    <row r="8388" spans="1:1" x14ac:dyDescent="0.2">
      <c r="A8388" s="26"/>
    </row>
    <row r="8389" spans="1:1" x14ac:dyDescent="0.2">
      <c r="A8389" s="26"/>
    </row>
    <row r="8390" spans="1:1" x14ac:dyDescent="0.2">
      <c r="A8390" s="26"/>
    </row>
    <row r="8391" spans="1:1" x14ac:dyDescent="0.2">
      <c r="A8391" s="26"/>
    </row>
    <row r="8392" spans="1:1" x14ac:dyDescent="0.2">
      <c r="A8392" s="26"/>
    </row>
    <row r="8393" spans="1:1" x14ac:dyDescent="0.2">
      <c r="A8393" s="26"/>
    </row>
    <row r="8394" spans="1:1" x14ac:dyDescent="0.2">
      <c r="A8394" s="26"/>
    </row>
    <row r="8395" spans="1:1" x14ac:dyDescent="0.2">
      <c r="A8395" s="26"/>
    </row>
    <row r="8396" spans="1:1" x14ac:dyDescent="0.2">
      <c r="A8396" s="26"/>
    </row>
    <row r="8397" spans="1:1" x14ac:dyDescent="0.2">
      <c r="A8397" s="26"/>
    </row>
    <row r="8398" spans="1:1" x14ac:dyDescent="0.2">
      <c r="A8398" s="26"/>
    </row>
    <row r="8399" spans="1:1" x14ac:dyDescent="0.2">
      <c r="A8399" s="26"/>
    </row>
    <row r="8400" spans="1:1" x14ac:dyDescent="0.2">
      <c r="A8400" s="26"/>
    </row>
    <row r="8401" spans="1:1" x14ac:dyDescent="0.2">
      <c r="A8401" s="26"/>
    </row>
    <row r="8402" spans="1:1" x14ac:dyDescent="0.2">
      <c r="A8402" s="26"/>
    </row>
    <row r="8403" spans="1:1" x14ac:dyDescent="0.2">
      <c r="A8403" s="26"/>
    </row>
    <row r="8404" spans="1:1" x14ac:dyDescent="0.2">
      <c r="A8404" s="26"/>
    </row>
    <row r="8405" spans="1:1" x14ac:dyDescent="0.2">
      <c r="A8405" s="26"/>
    </row>
    <row r="8406" spans="1:1" x14ac:dyDescent="0.2">
      <c r="A8406" s="26"/>
    </row>
    <row r="8407" spans="1:1" x14ac:dyDescent="0.2">
      <c r="A8407" s="26"/>
    </row>
    <row r="8408" spans="1:1" x14ac:dyDescent="0.2">
      <c r="A8408" s="26"/>
    </row>
    <row r="8409" spans="1:1" x14ac:dyDescent="0.2">
      <c r="A8409" s="26"/>
    </row>
    <row r="8410" spans="1:1" x14ac:dyDescent="0.2">
      <c r="A8410" s="26"/>
    </row>
    <row r="8411" spans="1:1" x14ac:dyDescent="0.2">
      <c r="A8411" s="26"/>
    </row>
    <row r="8412" spans="1:1" x14ac:dyDescent="0.2">
      <c r="A8412" s="26"/>
    </row>
    <row r="8413" spans="1:1" x14ac:dyDescent="0.2">
      <c r="A8413" s="26"/>
    </row>
    <row r="8414" spans="1:1" x14ac:dyDescent="0.2">
      <c r="A8414" s="26"/>
    </row>
    <row r="8415" spans="1:1" x14ac:dyDescent="0.2">
      <c r="A8415" s="26"/>
    </row>
    <row r="8416" spans="1:1" x14ac:dyDescent="0.2">
      <c r="A8416" s="26"/>
    </row>
    <row r="8417" spans="1:1" x14ac:dyDescent="0.2">
      <c r="A8417" s="26"/>
    </row>
    <row r="8418" spans="1:1" x14ac:dyDescent="0.2">
      <c r="A8418" s="26"/>
    </row>
    <row r="8419" spans="1:1" x14ac:dyDescent="0.2">
      <c r="A8419" s="26"/>
    </row>
    <row r="8420" spans="1:1" x14ac:dyDescent="0.2">
      <c r="A8420" s="26"/>
    </row>
    <row r="8421" spans="1:1" x14ac:dyDescent="0.2">
      <c r="A8421" s="26"/>
    </row>
    <row r="8422" spans="1:1" x14ac:dyDescent="0.2">
      <c r="A8422" s="26"/>
    </row>
    <row r="8423" spans="1:1" x14ac:dyDescent="0.2">
      <c r="A8423" s="26"/>
    </row>
    <row r="8424" spans="1:1" x14ac:dyDescent="0.2">
      <c r="A8424" s="26"/>
    </row>
    <row r="8425" spans="1:1" x14ac:dyDescent="0.2">
      <c r="A8425" s="26"/>
    </row>
    <row r="8426" spans="1:1" x14ac:dyDescent="0.2">
      <c r="A8426" s="26"/>
    </row>
    <row r="8427" spans="1:1" x14ac:dyDescent="0.2">
      <c r="A8427" s="26"/>
    </row>
    <row r="8428" spans="1:1" x14ac:dyDescent="0.2">
      <c r="A8428" s="26"/>
    </row>
    <row r="8429" spans="1:1" x14ac:dyDescent="0.2">
      <c r="A8429" s="26"/>
    </row>
    <row r="8430" spans="1:1" x14ac:dyDescent="0.2">
      <c r="A8430" s="26"/>
    </row>
    <row r="8431" spans="1:1" x14ac:dyDescent="0.2">
      <c r="A8431" s="26"/>
    </row>
    <row r="8432" spans="1:1" x14ac:dyDescent="0.2">
      <c r="A8432" s="26"/>
    </row>
    <row r="8433" spans="1:1" x14ac:dyDescent="0.2">
      <c r="A8433" s="26"/>
    </row>
    <row r="8434" spans="1:1" x14ac:dyDescent="0.2">
      <c r="A8434" s="26"/>
    </row>
    <row r="8435" spans="1:1" x14ac:dyDescent="0.2">
      <c r="A8435" s="26"/>
    </row>
    <row r="8436" spans="1:1" x14ac:dyDescent="0.2">
      <c r="A8436" s="26"/>
    </row>
    <row r="8437" spans="1:1" x14ac:dyDescent="0.2">
      <c r="A8437" s="26"/>
    </row>
    <row r="8438" spans="1:1" x14ac:dyDescent="0.2">
      <c r="A8438" s="26"/>
    </row>
    <row r="8439" spans="1:1" x14ac:dyDescent="0.2">
      <c r="A8439" s="26"/>
    </row>
    <row r="8440" spans="1:1" x14ac:dyDescent="0.2">
      <c r="A8440" s="26"/>
    </row>
    <row r="8441" spans="1:1" x14ac:dyDescent="0.2">
      <c r="A8441" s="26"/>
    </row>
    <row r="8442" spans="1:1" x14ac:dyDescent="0.2">
      <c r="A8442" s="26"/>
    </row>
    <row r="8443" spans="1:1" x14ac:dyDescent="0.2">
      <c r="A8443" s="26"/>
    </row>
    <row r="8444" spans="1:1" x14ac:dyDescent="0.2">
      <c r="A8444" s="26"/>
    </row>
    <row r="8445" spans="1:1" x14ac:dyDescent="0.2">
      <c r="A8445" s="26"/>
    </row>
    <row r="8446" spans="1:1" x14ac:dyDescent="0.2">
      <c r="A8446" s="26"/>
    </row>
    <row r="8447" spans="1:1" x14ac:dyDescent="0.2">
      <c r="A8447" s="26"/>
    </row>
    <row r="8448" spans="1:1" x14ac:dyDescent="0.2">
      <c r="A8448" s="26"/>
    </row>
    <row r="8449" spans="1:1" x14ac:dyDescent="0.2">
      <c r="A8449" s="26"/>
    </row>
    <row r="8450" spans="1:1" x14ac:dyDescent="0.2">
      <c r="A8450" s="26"/>
    </row>
    <row r="8451" spans="1:1" x14ac:dyDescent="0.2">
      <c r="A8451" s="26"/>
    </row>
    <row r="8452" spans="1:1" x14ac:dyDescent="0.2">
      <c r="A8452" s="26"/>
    </row>
    <row r="8453" spans="1:1" x14ac:dyDescent="0.2">
      <c r="A8453" s="26"/>
    </row>
    <row r="8454" spans="1:1" x14ac:dyDescent="0.2">
      <c r="A8454" s="26"/>
    </row>
    <row r="8455" spans="1:1" x14ac:dyDescent="0.2">
      <c r="A8455" s="26"/>
    </row>
    <row r="8456" spans="1:1" x14ac:dyDescent="0.2">
      <c r="A8456" s="26"/>
    </row>
    <row r="8457" spans="1:1" x14ac:dyDescent="0.2">
      <c r="A8457" s="26"/>
    </row>
    <row r="8458" spans="1:1" x14ac:dyDescent="0.2">
      <c r="A8458" s="26"/>
    </row>
    <row r="8459" spans="1:1" x14ac:dyDescent="0.2">
      <c r="A8459" s="26"/>
    </row>
    <row r="8460" spans="1:1" x14ac:dyDescent="0.2">
      <c r="A8460" s="26"/>
    </row>
    <row r="8461" spans="1:1" x14ac:dyDescent="0.2">
      <c r="A8461" s="26"/>
    </row>
    <row r="8462" spans="1:1" x14ac:dyDescent="0.2">
      <c r="A8462" s="26"/>
    </row>
    <row r="8463" spans="1:1" x14ac:dyDescent="0.2">
      <c r="A8463" s="26"/>
    </row>
    <row r="8464" spans="1:1" x14ac:dyDescent="0.2">
      <c r="A8464" s="26"/>
    </row>
    <row r="8465" spans="1:1" x14ac:dyDescent="0.2">
      <c r="A8465" s="26"/>
    </row>
    <row r="8466" spans="1:1" x14ac:dyDescent="0.2">
      <c r="A8466" s="26"/>
    </row>
    <row r="8467" spans="1:1" x14ac:dyDescent="0.2">
      <c r="A8467" s="26"/>
    </row>
    <row r="8468" spans="1:1" x14ac:dyDescent="0.2">
      <c r="A8468" s="26"/>
    </row>
    <row r="8469" spans="1:1" x14ac:dyDescent="0.2">
      <c r="A8469" s="26"/>
    </row>
    <row r="8470" spans="1:1" x14ac:dyDescent="0.2">
      <c r="A8470" s="26"/>
    </row>
    <row r="8471" spans="1:1" x14ac:dyDescent="0.2">
      <c r="A8471" s="26"/>
    </row>
    <row r="8472" spans="1:1" x14ac:dyDescent="0.2">
      <c r="A8472" s="26"/>
    </row>
    <row r="8473" spans="1:1" x14ac:dyDescent="0.2">
      <c r="A8473" s="26"/>
    </row>
    <row r="8474" spans="1:1" x14ac:dyDescent="0.2">
      <c r="A8474" s="26"/>
    </row>
    <row r="8475" spans="1:1" x14ac:dyDescent="0.2">
      <c r="A8475" s="26"/>
    </row>
    <row r="8476" spans="1:1" x14ac:dyDescent="0.2">
      <c r="A8476" s="26"/>
    </row>
    <row r="8477" spans="1:1" x14ac:dyDescent="0.2">
      <c r="A8477" s="26"/>
    </row>
    <row r="8478" spans="1:1" x14ac:dyDescent="0.2">
      <c r="A8478" s="26"/>
    </row>
    <row r="8479" spans="1:1" x14ac:dyDescent="0.2">
      <c r="A8479" s="26"/>
    </row>
    <row r="8480" spans="1:1" x14ac:dyDescent="0.2">
      <c r="A8480" s="26"/>
    </row>
    <row r="8481" spans="1:1" x14ac:dyDescent="0.2">
      <c r="A8481" s="26"/>
    </row>
    <row r="8482" spans="1:1" x14ac:dyDescent="0.2">
      <c r="A8482" s="26"/>
    </row>
    <row r="8483" spans="1:1" x14ac:dyDescent="0.2">
      <c r="A8483" s="26"/>
    </row>
    <row r="8484" spans="1:1" x14ac:dyDescent="0.2">
      <c r="A8484" s="26"/>
    </row>
    <row r="8485" spans="1:1" x14ac:dyDescent="0.2">
      <c r="A8485" s="26"/>
    </row>
    <row r="8486" spans="1:1" x14ac:dyDescent="0.2">
      <c r="A8486" s="26"/>
    </row>
    <row r="8487" spans="1:1" x14ac:dyDescent="0.2">
      <c r="A8487" s="26"/>
    </row>
    <row r="8488" spans="1:1" x14ac:dyDescent="0.2">
      <c r="A8488" s="26"/>
    </row>
    <row r="8489" spans="1:1" x14ac:dyDescent="0.2">
      <c r="A8489" s="26"/>
    </row>
    <row r="8490" spans="1:1" x14ac:dyDescent="0.2">
      <c r="A8490" s="26"/>
    </row>
    <row r="8491" spans="1:1" x14ac:dyDescent="0.2">
      <c r="A8491" s="26"/>
    </row>
    <row r="8492" spans="1:1" x14ac:dyDescent="0.2">
      <c r="A8492" s="26"/>
    </row>
    <row r="8493" spans="1:1" x14ac:dyDescent="0.2">
      <c r="A8493" s="26"/>
    </row>
    <row r="8494" spans="1:1" x14ac:dyDescent="0.2">
      <c r="A8494" s="26"/>
    </row>
    <row r="8495" spans="1:1" x14ac:dyDescent="0.2">
      <c r="A8495" s="26"/>
    </row>
    <row r="8496" spans="1:1" x14ac:dyDescent="0.2">
      <c r="A8496" s="26"/>
    </row>
    <row r="8497" spans="1:1" x14ac:dyDescent="0.2">
      <c r="A8497" s="26"/>
    </row>
    <row r="8498" spans="1:1" x14ac:dyDescent="0.2">
      <c r="A8498" s="26"/>
    </row>
    <row r="8499" spans="1:1" x14ac:dyDescent="0.2">
      <c r="A8499" s="26"/>
    </row>
    <row r="8500" spans="1:1" x14ac:dyDescent="0.2">
      <c r="A8500" s="26"/>
    </row>
    <row r="8501" spans="1:1" x14ac:dyDescent="0.2">
      <c r="A8501" s="26"/>
    </row>
    <row r="8502" spans="1:1" x14ac:dyDescent="0.2">
      <c r="A8502" s="26"/>
    </row>
    <row r="8503" spans="1:1" x14ac:dyDescent="0.2">
      <c r="A8503" s="26"/>
    </row>
    <row r="8504" spans="1:1" x14ac:dyDescent="0.2">
      <c r="A8504" s="26"/>
    </row>
    <row r="8505" spans="1:1" x14ac:dyDescent="0.2">
      <c r="A8505" s="26"/>
    </row>
    <row r="8506" spans="1:1" x14ac:dyDescent="0.2">
      <c r="A8506" s="26"/>
    </row>
    <row r="8507" spans="1:1" x14ac:dyDescent="0.2">
      <c r="A8507" s="26"/>
    </row>
    <row r="8508" spans="1:1" x14ac:dyDescent="0.2">
      <c r="A8508" s="26"/>
    </row>
    <row r="8509" spans="1:1" x14ac:dyDescent="0.2">
      <c r="A8509" s="26"/>
    </row>
    <row r="8510" spans="1:1" x14ac:dyDescent="0.2">
      <c r="A8510" s="26"/>
    </row>
    <row r="8511" spans="1:1" x14ac:dyDescent="0.2">
      <c r="A8511" s="26"/>
    </row>
    <row r="8512" spans="1:1" x14ac:dyDescent="0.2">
      <c r="A8512" s="26"/>
    </row>
    <row r="8513" spans="1:1" x14ac:dyDescent="0.2">
      <c r="A8513" s="26"/>
    </row>
    <row r="8514" spans="1:1" x14ac:dyDescent="0.2">
      <c r="A8514" s="26"/>
    </row>
    <row r="8515" spans="1:1" x14ac:dyDescent="0.2">
      <c r="A8515" s="26"/>
    </row>
    <row r="8516" spans="1:1" x14ac:dyDescent="0.2">
      <c r="A8516" s="26"/>
    </row>
    <row r="8517" spans="1:1" x14ac:dyDescent="0.2">
      <c r="A8517" s="26"/>
    </row>
    <row r="8518" spans="1:1" x14ac:dyDescent="0.2">
      <c r="A8518" s="26"/>
    </row>
    <row r="8519" spans="1:1" x14ac:dyDescent="0.2">
      <c r="A8519" s="26"/>
    </row>
    <row r="8520" spans="1:1" x14ac:dyDescent="0.2">
      <c r="A8520" s="26"/>
    </row>
    <row r="8521" spans="1:1" x14ac:dyDescent="0.2">
      <c r="A8521" s="26"/>
    </row>
    <row r="8522" spans="1:1" x14ac:dyDescent="0.2">
      <c r="A8522" s="26"/>
    </row>
    <row r="8523" spans="1:1" x14ac:dyDescent="0.2">
      <c r="A8523" s="26"/>
    </row>
    <row r="8524" spans="1:1" x14ac:dyDescent="0.2">
      <c r="A8524" s="26"/>
    </row>
    <row r="8525" spans="1:1" x14ac:dyDescent="0.2">
      <c r="A8525" s="26"/>
    </row>
    <row r="8526" spans="1:1" x14ac:dyDescent="0.2">
      <c r="A8526" s="26"/>
    </row>
    <row r="8527" spans="1:1" x14ac:dyDescent="0.2">
      <c r="A8527" s="26"/>
    </row>
    <row r="8528" spans="1:1" x14ac:dyDescent="0.2">
      <c r="A8528" s="26"/>
    </row>
    <row r="8529" spans="1:1" x14ac:dyDescent="0.2">
      <c r="A8529" s="26"/>
    </row>
    <row r="8530" spans="1:1" x14ac:dyDescent="0.2">
      <c r="A8530" s="26"/>
    </row>
    <row r="8531" spans="1:1" x14ac:dyDescent="0.2">
      <c r="A8531" s="26"/>
    </row>
    <row r="8532" spans="1:1" x14ac:dyDescent="0.2">
      <c r="A8532" s="26"/>
    </row>
    <row r="8533" spans="1:1" x14ac:dyDescent="0.2">
      <c r="A8533" s="26"/>
    </row>
    <row r="8534" spans="1:1" x14ac:dyDescent="0.2">
      <c r="A8534" s="26"/>
    </row>
    <row r="8535" spans="1:1" x14ac:dyDescent="0.2">
      <c r="A8535" s="26"/>
    </row>
    <row r="8536" spans="1:1" x14ac:dyDescent="0.2">
      <c r="A8536" s="26"/>
    </row>
    <row r="8537" spans="1:1" x14ac:dyDescent="0.2">
      <c r="A8537" s="26"/>
    </row>
    <row r="8538" spans="1:1" x14ac:dyDescent="0.2">
      <c r="A8538" s="26"/>
    </row>
    <row r="8539" spans="1:1" x14ac:dyDescent="0.2">
      <c r="A8539" s="26"/>
    </row>
    <row r="8540" spans="1:1" x14ac:dyDescent="0.2">
      <c r="A8540" s="26"/>
    </row>
    <row r="8541" spans="1:1" x14ac:dyDescent="0.2">
      <c r="A8541" s="26"/>
    </row>
    <row r="8542" spans="1:1" x14ac:dyDescent="0.2">
      <c r="A8542" s="26"/>
    </row>
    <row r="8543" spans="1:1" x14ac:dyDescent="0.2">
      <c r="A8543" s="26"/>
    </row>
    <row r="8544" spans="1:1" x14ac:dyDescent="0.2">
      <c r="A8544" s="26"/>
    </row>
    <row r="8545" spans="1:1" x14ac:dyDescent="0.2">
      <c r="A8545" s="26"/>
    </row>
    <row r="8546" spans="1:1" x14ac:dyDescent="0.2">
      <c r="A8546" s="26"/>
    </row>
    <row r="8547" spans="1:1" x14ac:dyDescent="0.2">
      <c r="A8547" s="26"/>
    </row>
    <row r="8548" spans="1:1" x14ac:dyDescent="0.2">
      <c r="A8548" s="26"/>
    </row>
    <row r="8549" spans="1:1" x14ac:dyDescent="0.2">
      <c r="A8549" s="26"/>
    </row>
    <row r="8550" spans="1:1" x14ac:dyDescent="0.2">
      <c r="A8550" s="26"/>
    </row>
    <row r="8551" spans="1:1" x14ac:dyDescent="0.2">
      <c r="A8551" s="26"/>
    </row>
    <row r="8552" spans="1:1" x14ac:dyDescent="0.2">
      <c r="A8552" s="26"/>
    </row>
    <row r="8553" spans="1:1" x14ac:dyDescent="0.2">
      <c r="A8553" s="26"/>
    </row>
    <row r="8554" spans="1:1" x14ac:dyDescent="0.2">
      <c r="A8554" s="26"/>
    </row>
    <row r="8555" spans="1:1" x14ac:dyDescent="0.2">
      <c r="A8555" s="26"/>
    </row>
    <row r="8556" spans="1:1" x14ac:dyDescent="0.2">
      <c r="A8556" s="26"/>
    </row>
    <row r="8557" spans="1:1" x14ac:dyDescent="0.2">
      <c r="A8557" s="26"/>
    </row>
    <row r="8558" spans="1:1" x14ac:dyDescent="0.2">
      <c r="A8558" s="26"/>
    </row>
    <row r="8559" spans="1:1" x14ac:dyDescent="0.2">
      <c r="A8559" s="26"/>
    </row>
    <row r="8560" spans="1:1" x14ac:dyDescent="0.2">
      <c r="A8560" s="26"/>
    </row>
    <row r="8561" spans="1:1" x14ac:dyDescent="0.2">
      <c r="A8561" s="26"/>
    </row>
    <row r="8562" spans="1:1" x14ac:dyDescent="0.2">
      <c r="A8562" s="26"/>
    </row>
    <row r="8563" spans="1:1" x14ac:dyDescent="0.2">
      <c r="A8563" s="26"/>
    </row>
    <row r="8564" spans="1:1" x14ac:dyDescent="0.2">
      <c r="A8564" s="26"/>
    </row>
    <row r="8565" spans="1:1" x14ac:dyDescent="0.2">
      <c r="A8565" s="26"/>
    </row>
    <row r="8566" spans="1:1" x14ac:dyDescent="0.2">
      <c r="A8566" s="26"/>
    </row>
    <row r="8567" spans="1:1" x14ac:dyDescent="0.2">
      <c r="A8567" s="26"/>
    </row>
    <row r="8568" spans="1:1" x14ac:dyDescent="0.2">
      <c r="A8568" s="26"/>
    </row>
    <row r="8569" spans="1:1" x14ac:dyDescent="0.2">
      <c r="A8569" s="26"/>
    </row>
    <row r="8570" spans="1:1" x14ac:dyDescent="0.2">
      <c r="A8570" s="26"/>
    </row>
    <row r="8571" spans="1:1" x14ac:dyDescent="0.2">
      <c r="A8571" s="26"/>
    </row>
    <row r="8572" spans="1:1" x14ac:dyDescent="0.2">
      <c r="A8572" s="26"/>
    </row>
    <row r="8573" spans="1:1" x14ac:dyDescent="0.2">
      <c r="A8573" s="26"/>
    </row>
    <row r="8574" spans="1:1" x14ac:dyDescent="0.2">
      <c r="A8574" s="26"/>
    </row>
    <row r="8575" spans="1:1" x14ac:dyDescent="0.2">
      <c r="A8575" s="26"/>
    </row>
    <row r="8576" spans="1:1" x14ac:dyDescent="0.2">
      <c r="A8576" s="26"/>
    </row>
    <row r="8577" spans="1:1" x14ac:dyDescent="0.2">
      <c r="A8577" s="26"/>
    </row>
    <row r="8578" spans="1:1" x14ac:dyDescent="0.2">
      <c r="A8578" s="26"/>
    </row>
    <row r="8579" spans="1:1" x14ac:dyDescent="0.2">
      <c r="A8579" s="26"/>
    </row>
    <row r="8580" spans="1:1" x14ac:dyDescent="0.2">
      <c r="A8580" s="26"/>
    </row>
    <row r="8581" spans="1:1" x14ac:dyDescent="0.2">
      <c r="A8581" s="26"/>
    </row>
    <row r="8582" spans="1:1" x14ac:dyDescent="0.2">
      <c r="A8582" s="26"/>
    </row>
    <row r="8583" spans="1:1" x14ac:dyDescent="0.2">
      <c r="A8583" s="26"/>
    </row>
    <row r="8584" spans="1:1" x14ac:dyDescent="0.2">
      <c r="A8584" s="26"/>
    </row>
    <row r="8585" spans="1:1" x14ac:dyDescent="0.2">
      <c r="A8585" s="26"/>
    </row>
    <row r="8586" spans="1:1" x14ac:dyDescent="0.2">
      <c r="A8586" s="26"/>
    </row>
    <row r="8587" spans="1:1" x14ac:dyDescent="0.2">
      <c r="A8587" s="26"/>
    </row>
    <row r="8588" spans="1:1" x14ac:dyDescent="0.2">
      <c r="A8588" s="26"/>
    </row>
    <row r="8589" spans="1:1" x14ac:dyDescent="0.2">
      <c r="A8589" s="26"/>
    </row>
    <row r="8590" spans="1:1" x14ac:dyDescent="0.2">
      <c r="A8590" s="26"/>
    </row>
    <row r="8591" spans="1:1" x14ac:dyDescent="0.2">
      <c r="A8591" s="26"/>
    </row>
    <row r="8592" spans="1:1" x14ac:dyDescent="0.2">
      <c r="A8592" s="26"/>
    </row>
    <row r="8593" spans="1:1" x14ac:dyDescent="0.2">
      <c r="A8593" s="26"/>
    </row>
    <row r="8594" spans="1:1" x14ac:dyDescent="0.2">
      <c r="A8594" s="26"/>
    </row>
    <row r="8595" spans="1:1" x14ac:dyDescent="0.2">
      <c r="A8595" s="26"/>
    </row>
    <row r="8596" spans="1:1" x14ac:dyDescent="0.2">
      <c r="A8596" s="26"/>
    </row>
    <row r="8597" spans="1:1" x14ac:dyDescent="0.2">
      <c r="A8597" s="26"/>
    </row>
    <row r="8598" spans="1:1" x14ac:dyDescent="0.2">
      <c r="A8598" s="26"/>
    </row>
    <row r="8599" spans="1:1" x14ac:dyDescent="0.2">
      <c r="A8599" s="26"/>
    </row>
    <row r="8600" spans="1:1" x14ac:dyDescent="0.2">
      <c r="A8600" s="26"/>
    </row>
    <row r="8601" spans="1:1" x14ac:dyDescent="0.2">
      <c r="A8601" s="26"/>
    </row>
    <row r="8602" spans="1:1" x14ac:dyDescent="0.2">
      <c r="A8602" s="26"/>
    </row>
    <row r="8603" spans="1:1" x14ac:dyDescent="0.2">
      <c r="A8603" s="26"/>
    </row>
    <row r="8604" spans="1:1" x14ac:dyDescent="0.2">
      <c r="A8604" s="26"/>
    </row>
    <row r="8605" spans="1:1" x14ac:dyDescent="0.2">
      <c r="A8605" s="26"/>
    </row>
    <row r="8606" spans="1:1" x14ac:dyDescent="0.2">
      <c r="A8606" s="26"/>
    </row>
    <row r="8607" spans="1:1" x14ac:dyDescent="0.2">
      <c r="A8607" s="26"/>
    </row>
    <row r="8608" spans="1:1" x14ac:dyDescent="0.2">
      <c r="A8608" s="26"/>
    </row>
    <row r="8609" spans="1:1" x14ac:dyDescent="0.2">
      <c r="A8609" s="26"/>
    </row>
    <row r="8610" spans="1:1" x14ac:dyDescent="0.2">
      <c r="A8610" s="26"/>
    </row>
    <row r="8611" spans="1:1" x14ac:dyDescent="0.2">
      <c r="A8611" s="26"/>
    </row>
    <row r="8612" spans="1:1" x14ac:dyDescent="0.2">
      <c r="A8612" s="26"/>
    </row>
    <row r="8613" spans="1:1" x14ac:dyDescent="0.2">
      <c r="A8613" s="26"/>
    </row>
    <row r="8614" spans="1:1" x14ac:dyDescent="0.2">
      <c r="A8614" s="26"/>
    </row>
    <row r="8615" spans="1:1" x14ac:dyDescent="0.2">
      <c r="A8615" s="26"/>
    </row>
    <row r="8616" spans="1:1" x14ac:dyDescent="0.2">
      <c r="A8616" s="26"/>
    </row>
    <row r="8617" spans="1:1" x14ac:dyDescent="0.2">
      <c r="A8617" s="26"/>
    </row>
    <row r="8618" spans="1:1" x14ac:dyDescent="0.2">
      <c r="A8618" s="26"/>
    </row>
    <row r="8619" spans="1:1" x14ac:dyDescent="0.2">
      <c r="A8619" s="26"/>
    </row>
    <row r="8620" spans="1:1" x14ac:dyDescent="0.2">
      <c r="A8620" s="26"/>
    </row>
    <row r="8621" spans="1:1" x14ac:dyDescent="0.2">
      <c r="A8621" s="26"/>
    </row>
    <row r="8622" spans="1:1" x14ac:dyDescent="0.2">
      <c r="A8622" s="26"/>
    </row>
    <row r="8623" spans="1:1" x14ac:dyDescent="0.2">
      <c r="A8623" s="26"/>
    </row>
    <row r="8624" spans="1:1" x14ac:dyDescent="0.2">
      <c r="A8624" s="26"/>
    </row>
    <row r="8625" spans="1:1" x14ac:dyDescent="0.2">
      <c r="A8625" s="26"/>
    </row>
    <row r="8626" spans="1:1" x14ac:dyDescent="0.2">
      <c r="A8626" s="26"/>
    </row>
    <row r="8627" spans="1:1" x14ac:dyDescent="0.2">
      <c r="A8627" s="26"/>
    </row>
    <row r="8628" spans="1:1" x14ac:dyDescent="0.2">
      <c r="A8628" s="26"/>
    </row>
    <row r="8629" spans="1:1" x14ac:dyDescent="0.2">
      <c r="A8629" s="26"/>
    </row>
    <row r="8630" spans="1:1" x14ac:dyDescent="0.2">
      <c r="A8630" s="26"/>
    </row>
    <row r="8631" spans="1:1" x14ac:dyDescent="0.2">
      <c r="A8631" s="26"/>
    </row>
    <row r="8632" spans="1:1" x14ac:dyDescent="0.2">
      <c r="A8632" s="26"/>
    </row>
    <row r="8633" spans="1:1" x14ac:dyDescent="0.2">
      <c r="A8633" s="26"/>
    </row>
    <row r="8634" spans="1:1" x14ac:dyDescent="0.2">
      <c r="A8634" s="26"/>
    </row>
    <row r="8635" spans="1:1" x14ac:dyDescent="0.2">
      <c r="A8635" s="26"/>
    </row>
    <row r="8636" spans="1:1" x14ac:dyDescent="0.2">
      <c r="A8636" s="26"/>
    </row>
    <row r="8637" spans="1:1" x14ac:dyDescent="0.2">
      <c r="A8637" s="26"/>
    </row>
    <row r="8638" spans="1:1" x14ac:dyDescent="0.2">
      <c r="A8638" s="26"/>
    </row>
    <row r="8639" spans="1:1" x14ac:dyDescent="0.2">
      <c r="A8639" s="26"/>
    </row>
    <row r="8640" spans="1:1" x14ac:dyDescent="0.2">
      <c r="A8640" s="26"/>
    </row>
    <row r="8641" spans="1:1" x14ac:dyDescent="0.2">
      <c r="A8641" s="26"/>
    </row>
    <row r="8642" spans="1:1" x14ac:dyDescent="0.2">
      <c r="A8642" s="26"/>
    </row>
    <row r="8643" spans="1:1" x14ac:dyDescent="0.2">
      <c r="A8643" s="26"/>
    </row>
    <row r="8644" spans="1:1" x14ac:dyDescent="0.2">
      <c r="A8644" s="26"/>
    </row>
    <row r="8645" spans="1:1" x14ac:dyDescent="0.2">
      <c r="A8645" s="26"/>
    </row>
    <row r="8646" spans="1:1" x14ac:dyDescent="0.2">
      <c r="A8646" s="26"/>
    </row>
    <row r="8647" spans="1:1" x14ac:dyDescent="0.2">
      <c r="A8647" s="26"/>
    </row>
    <row r="8648" spans="1:1" x14ac:dyDescent="0.2">
      <c r="A8648" s="26"/>
    </row>
    <row r="8649" spans="1:1" x14ac:dyDescent="0.2">
      <c r="A8649" s="26"/>
    </row>
    <row r="8650" spans="1:1" x14ac:dyDescent="0.2">
      <c r="A8650" s="26"/>
    </row>
    <row r="8651" spans="1:1" x14ac:dyDescent="0.2">
      <c r="A8651" s="26"/>
    </row>
    <row r="8652" spans="1:1" x14ac:dyDescent="0.2">
      <c r="A8652" s="26"/>
    </row>
    <row r="8653" spans="1:1" x14ac:dyDescent="0.2">
      <c r="A8653" s="26"/>
    </row>
    <row r="8654" spans="1:1" x14ac:dyDescent="0.2">
      <c r="A8654" s="26"/>
    </row>
    <row r="8655" spans="1:1" x14ac:dyDescent="0.2">
      <c r="A8655" s="26"/>
    </row>
    <row r="8656" spans="1:1" x14ac:dyDescent="0.2">
      <c r="A8656" s="26"/>
    </row>
    <row r="8657" spans="1:1" x14ac:dyDescent="0.2">
      <c r="A8657" s="26"/>
    </row>
    <row r="8658" spans="1:1" x14ac:dyDescent="0.2">
      <c r="A8658" s="26"/>
    </row>
    <row r="8659" spans="1:1" x14ac:dyDescent="0.2">
      <c r="A8659" s="26"/>
    </row>
    <row r="8660" spans="1:1" x14ac:dyDescent="0.2">
      <c r="A8660" s="26"/>
    </row>
    <row r="8661" spans="1:1" x14ac:dyDescent="0.2">
      <c r="A8661" s="26"/>
    </row>
    <row r="8662" spans="1:1" x14ac:dyDescent="0.2">
      <c r="A8662" s="26"/>
    </row>
    <row r="8663" spans="1:1" x14ac:dyDescent="0.2">
      <c r="A8663" s="26"/>
    </row>
    <row r="8664" spans="1:1" x14ac:dyDescent="0.2">
      <c r="A8664" s="26"/>
    </row>
    <row r="8665" spans="1:1" x14ac:dyDescent="0.2">
      <c r="A8665" s="26"/>
    </row>
    <row r="8666" spans="1:1" x14ac:dyDescent="0.2">
      <c r="A8666" s="26"/>
    </row>
    <row r="8667" spans="1:1" x14ac:dyDescent="0.2">
      <c r="A8667" s="26"/>
    </row>
    <row r="8668" spans="1:1" x14ac:dyDescent="0.2">
      <c r="A8668" s="26"/>
    </row>
    <row r="8669" spans="1:1" x14ac:dyDescent="0.2">
      <c r="A8669" s="26"/>
    </row>
    <row r="8670" spans="1:1" x14ac:dyDescent="0.2">
      <c r="A8670" s="26"/>
    </row>
    <row r="8671" spans="1:1" x14ac:dyDescent="0.2">
      <c r="A8671" s="26"/>
    </row>
    <row r="8672" spans="1:1" x14ac:dyDescent="0.2">
      <c r="A8672" s="26"/>
    </row>
    <row r="8673" spans="1:1" x14ac:dyDescent="0.2">
      <c r="A8673" s="26"/>
    </row>
    <row r="8674" spans="1:1" x14ac:dyDescent="0.2">
      <c r="A8674" s="26"/>
    </row>
    <row r="8675" spans="1:1" x14ac:dyDescent="0.2">
      <c r="A8675" s="26"/>
    </row>
    <row r="8676" spans="1:1" x14ac:dyDescent="0.2">
      <c r="A8676" s="26"/>
    </row>
    <row r="8677" spans="1:1" x14ac:dyDescent="0.2">
      <c r="A8677" s="26"/>
    </row>
    <row r="8678" spans="1:1" x14ac:dyDescent="0.2">
      <c r="A8678" s="26"/>
    </row>
    <row r="8679" spans="1:1" x14ac:dyDescent="0.2">
      <c r="A8679" s="26"/>
    </row>
    <row r="8680" spans="1:1" x14ac:dyDescent="0.2">
      <c r="A8680" s="26"/>
    </row>
    <row r="8681" spans="1:1" x14ac:dyDescent="0.2">
      <c r="A8681" s="26"/>
    </row>
    <row r="8682" spans="1:1" x14ac:dyDescent="0.2">
      <c r="A8682" s="26"/>
    </row>
    <row r="8683" spans="1:1" x14ac:dyDescent="0.2">
      <c r="A8683" s="26"/>
    </row>
    <row r="8684" spans="1:1" x14ac:dyDescent="0.2">
      <c r="A8684" s="26"/>
    </row>
    <row r="8685" spans="1:1" x14ac:dyDescent="0.2">
      <c r="A8685" s="26"/>
    </row>
    <row r="8686" spans="1:1" x14ac:dyDescent="0.2">
      <c r="A8686" s="26"/>
    </row>
    <row r="8687" spans="1:1" x14ac:dyDescent="0.2">
      <c r="A8687" s="26"/>
    </row>
    <row r="8688" spans="1:1" x14ac:dyDescent="0.2">
      <c r="A8688" s="26"/>
    </row>
    <row r="8689" spans="1:1" x14ac:dyDescent="0.2">
      <c r="A8689" s="26"/>
    </row>
    <row r="8690" spans="1:1" x14ac:dyDescent="0.2">
      <c r="A8690" s="26"/>
    </row>
    <row r="8691" spans="1:1" x14ac:dyDescent="0.2">
      <c r="A8691" s="26"/>
    </row>
    <row r="8692" spans="1:1" x14ac:dyDescent="0.2">
      <c r="A8692" s="26"/>
    </row>
    <row r="8693" spans="1:1" x14ac:dyDescent="0.2">
      <c r="A8693" s="26"/>
    </row>
    <row r="8694" spans="1:1" x14ac:dyDescent="0.2">
      <c r="A8694" s="26"/>
    </row>
    <row r="8695" spans="1:1" x14ac:dyDescent="0.2">
      <c r="A8695" s="26"/>
    </row>
    <row r="8696" spans="1:1" x14ac:dyDescent="0.2">
      <c r="A8696" s="26"/>
    </row>
    <row r="8697" spans="1:1" x14ac:dyDescent="0.2">
      <c r="A8697" s="26"/>
    </row>
    <row r="8698" spans="1:1" x14ac:dyDescent="0.2">
      <c r="A8698" s="26"/>
    </row>
    <row r="8699" spans="1:1" x14ac:dyDescent="0.2">
      <c r="A8699" s="26"/>
    </row>
    <row r="8700" spans="1:1" x14ac:dyDescent="0.2">
      <c r="A8700" s="26"/>
    </row>
    <row r="8701" spans="1:1" x14ac:dyDescent="0.2">
      <c r="A8701" s="26"/>
    </row>
    <row r="8702" spans="1:1" x14ac:dyDescent="0.2">
      <c r="A8702" s="26"/>
    </row>
    <row r="8703" spans="1:1" x14ac:dyDescent="0.2">
      <c r="A8703" s="26"/>
    </row>
    <row r="8704" spans="1:1" x14ac:dyDescent="0.2">
      <c r="A8704" s="26"/>
    </row>
    <row r="8705" spans="1:1" x14ac:dyDescent="0.2">
      <c r="A8705" s="26"/>
    </row>
    <row r="8706" spans="1:1" x14ac:dyDescent="0.2">
      <c r="A8706" s="26"/>
    </row>
    <row r="8707" spans="1:1" x14ac:dyDescent="0.2">
      <c r="A8707" s="26"/>
    </row>
    <row r="8708" spans="1:1" x14ac:dyDescent="0.2">
      <c r="A8708" s="26"/>
    </row>
    <row r="8709" spans="1:1" x14ac:dyDescent="0.2">
      <c r="A8709" s="26"/>
    </row>
    <row r="8710" spans="1:1" x14ac:dyDescent="0.2">
      <c r="A8710" s="26"/>
    </row>
    <row r="8711" spans="1:1" x14ac:dyDescent="0.2">
      <c r="A8711" s="26"/>
    </row>
    <row r="8712" spans="1:1" x14ac:dyDescent="0.2">
      <c r="A8712" s="26"/>
    </row>
    <row r="8713" spans="1:1" x14ac:dyDescent="0.2">
      <c r="A8713" s="26"/>
    </row>
    <row r="8714" spans="1:1" x14ac:dyDescent="0.2">
      <c r="A8714" s="26"/>
    </row>
    <row r="8715" spans="1:1" x14ac:dyDescent="0.2">
      <c r="A8715" s="26"/>
    </row>
    <row r="8716" spans="1:1" x14ac:dyDescent="0.2">
      <c r="A8716" s="26"/>
    </row>
    <row r="8717" spans="1:1" x14ac:dyDescent="0.2">
      <c r="A8717" s="26"/>
    </row>
    <row r="8718" spans="1:1" x14ac:dyDescent="0.2">
      <c r="A8718" s="26"/>
    </row>
    <row r="8719" spans="1:1" x14ac:dyDescent="0.2">
      <c r="A8719" s="26"/>
    </row>
    <row r="8720" spans="1:1" x14ac:dyDescent="0.2">
      <c r="A8720" s="26"/>
    </row>
    <row r="8721" spans="1:1" x14ac:dyDescent="0.2">
      <c r="A8721" s="26"/>
    </row>
    <row r="8722" spans="1:1" x14ac:dyDescent="0.2">
      <c r="A8722" s="26"/>
    </row>
    <row r="8723" spans="1:1" x14ac:dyDescent="0.2">
      <c r="A8723" s="26"/>
    </row>
    <row r="8724" spans="1:1" x14ac:dyDescent="0.2">
      <c r="A8724" s="26"/>
    </row>
    <row r="8725" spans="1:1" x14ac:dyDescent="0.2">
      <c r="A8725" s="26"/>
    </row>
    <row r="8726" spans="1:1" x14ac:dyDescent="0.2">
      <c r="A8726" s="26"/>
    </row>
    <row r="8727" spans="1:1" x14ac:dyDescent="0.2">
      <c r="A8727" s="26"/>
    </row>
    <row r="8728" spans="1:1" x14ac:dyDescent="0.2">
      <c r="A8728" s="26"/>
    </row>
    <row r="8729" spans="1:1" x14ac:dyDescent="0.2">
      <c r="A8729" s="26"/>
    </row>
    <row r="8730" spans="1:1" x14ac:dyDescent="0.2">
      <c r="A8730" s="26"/>
    </row>
    <row r="8731" spans="1:1" x14ac:dyDescent="0.2">
      <c r="A8731" s="26"/>
    </row>
    <row r="8732" spans="1:1" x14ac:dyDescent="0.2">
      <c r="A8732" s="26"/>
    </row>
    <row r="8733" spans="1:1" x14ac:dyDescent="0.2">
      <c r="A8733" s="26"/>
    </row>
    <row r="8734" spans="1:1" x14ac:dyDescent="0.2">
      <c r="A8734" s="26"/>
    </row>
    <row r="8735" spans="1:1" x14ac:dyDescent="0.2">
      <c r="A8735" s="26"/>
    </row>
    <row r="8736" spans="1:1" x14ac:dyDescent="0.2">
      <c r="A8736" s="26"/>
    </row>
    <row r="8737" spans="1:1" x14ac:dyDescent="0.2">
      <c r="A8737" s="26"/>
    </row>
    <row r="8738" spans="1:1" x14ac:dyDescent="0.2">
      <c r="A8738" s="26"/>
    </row>
    <row r="8739" spans="1:1" x14ac:dyDescent="0.2">
      <c r="A8739" s="26"/>
    </row>
    <row r="8740" spans="1:1" x14ac:dyDescent="0.2">
      <c r="A8740" s="26"/>
    </row>
    <row r="8741" spans="1:1" x14ac:dyDescent="0.2">
      <c r="A8741" s="26"/>
    </row>
    <row r="8742" spans="1:1" x14ac:dyDescent="0.2">
      <c r="A8742" s="26"/>
    </row>
    <row r="8743" spans="1:1" x14ac:dyDescent="0.2">
      <c r="A8743" s="26"/>
    </row>
    <row r="8744" spans="1:1" x14ac:dyDescent="0.2">
      <c r="A8744" s="26"/>
    </row>
    <row r="8745" spans="1:1" x14ac:dyDescent="0.2">
      <c r="A8745" s="26"/>
    </row>
    <row r="8746" spans="1:1" x14ac:dyDescent="0.2">
      <c r="A8746" s="26"/>
    </row>
    <row r="8747" spans="1:1" x14ac:dyDescent="0.2">
      <c r="A8747" s="26"/>
    </row>
    <row r="8748" spans="1:1" x14ac:dyDescent="0.2">
      <c r="A8748" s="26"/>
    </row>
    <row r="8749" spans="1:1" x14ac:dyDescent="0.2">
      <c r="A8749" s="26"/>
    </row>
    <row r="8750" spans="1:1" x14ac:dyDescent="0.2">
      <c r="A8750" s="26"/>
    </row>
    <row r="8751" spans="1:1" x14ac:dyDescent="0.2">
      <c r="A8751" s="26"/>
    </row>
    <row r="8752" spans="1:1" x14ac:dyDescent="0.2">
      <c r="A8752" s="26"/>
    </row>
    <row r="8753" spans="1:1" x14ac:dyDescent="0.2">
      <c r="A8753" s="26"/>
    </row>
    <row r="8754" spans="1:1" x14ac:dyDescent="0.2">
      <c r="A8754" s="26"/>
    </row>
    <row r="8755" spans="1:1" x14ac:dyDescent="0.2">
      <c r="A8755" s="26"/>
    </row>
    <row r="8756" spans="1:1" x14ac:dyDescent="0.2">
      <c r="A8756" s="26"/>
    </row>
    <row r="8757" spans="1:1" x14ac:dyDescent="0.2">
      <c r="A8757" s="26"/>
    </row>
    <row r="8758" spans="1:1" x14ac:dyDescent="0.2">
      <c r="A8758" s="26"/>
    </row>
    <row r="8759" spans="1:1" x14ac:dyDescent="0.2">
      <c r="A8759" s="26"/>
    </row>
    <row r="8760" spans="1:1" x14ac:dyDescent="0.2">
      <c r="A8760" s="26"/>
    </row>
    <row r="8761" spans="1:1" x14ac:dyDescent="0.2">
      <c r="A8761" s="26"/>
    </row>
    <row r="8762" spans="1:1" x14ac:dyDescent="0.2">
      <c r="A8762" s="26"/>
    </row>
    <row r="8763" spans="1:1" x14ac:dyDescent="0.2">
      <c r="A8763" s="26"/>
    </row>
    <row r="8764" spans="1:1" x14ac:dyDescent="0.2">
      <c r="A8764" s="26"/>
    </row>
    <row r="8765" spans="1:1" x14ac:dyDescent="0.2">
      <c r="A8765" s="26"/>
    </row>
    <row r="8766" spans="1:1" x14ac:dyDescent="0.2">
      <c r="A8766" s="26"/>
    </row>
    <row r="8767" spans="1:1" x14ac:dyDescent="0.2">
      <c r="A8767" s="26"/>
    </row>
    <row r="8768" spans="1:1" x14ac:dyDescent="0.2">
      <c r="A8768" s="26"/>
    </row>
    <row r="8769" spans="1:1" x14ac:dyDescent="0.2">
      <c r="A8769" s="26"/>
    </row>
    <row r="8770" spans="1:1" x14ac:dyDescent="0.2">
      <c r="A8770" s="26"/>
    </row>
    <row r="8771" spans="1:1" x14ac:dyDescent="0.2">
      <c r="A8771" s="26"/>
    </row>
    <row r="8772" spans="1:1" x14ac:dyDescent="0.2">
      <c r="A8772" s="26"/>
    </row>
    <row r="8773" spans="1:1" x14ac:dyDescent="0.2">
      <c r="A8773" s="26"/>
    </row>
    <row r="8774" spans="1:1" x14ac:dyDescent="0.2">
      <c r="A8774" s="26"/>
    </row>
    <row r="8775" spans="1:1" x14ac:dyDescent="0.2">
      <c r="A8775" s="26"/>
    </row>
    <row r="8776" spans="1:1" x14ac:dyDescent="0.2">
      <c r="A8776" s="26"/>
    </row>
    <row r="8777" spans="1:1" x14ac:dyDescent="0.2">
      <c r="A8777" s="26"/>
    </row>
    <row r="8778" spans="1:1" x14ac:dyDescent="0.2">
      <c r="A8778" s="26"/>
    </row>
    <row r="8779" spans="1:1" x14ac:dyDescent="0.2">
      <c r="A8779" s="26"/>
    </row>
    <row r="8780" spans="1:1" x14ac:dyDescent="0.2">
      <c r="A8780" s="26"/>
    </row>
    <row r="8781" spans="1:1" x14ac:dyDescent="0.2">
      <c r="A8781" s="26"/>
    </row>
    <row r="8782" spans="1:1" x14ac:dyDescent="0.2">
      <c r="A8782" s="26"/>
    </row>
    <row r="8783" spans="1:1" x14ac:dyDescent="0.2">
      <c r="A8783" s="26"/>
    </row>
    <row r="8784" spans="1:1" x14ac:dyDescent="0.2">
      <c r="A8784" s="26"/>
    </row>
    <row r="8785" spans="1:1" x14ac:dyDescent="0.2">
      <c r="A8785" s="26"/>
    </row>
    <row r="8786" spans="1:1" x14ac:dyDescent="0.2">
      <c r="A8786" s="26"/>
    </row>
    <row r="8787" spans="1:1" x14ac:dyDescent="0.2">
      <c r="A8787" s="26"/>
    </row>
    <row r="8788" spans="1:1" x14ac:dyDescent="0.2">
      <c r="A8788" s="26"/>
    </row>
    <row r="8789" spans="1:1" x14ac:dyDescent="0.2">
      <c r="A8789" s="26"/>
    </row>
    <row r="8790" spans="1:1" x14ac:dyDescent="0.2">
      <c r="A8790" s="26"/>
    </row>
    <row r="8791" spans="1:1" x14ac:dyDescent="0.2">
      <c r="A8791" s="26"/>
    </row>
    <row r="8792" spans="1:1" x14ac:dyDescent="0.2">
      <c r="A8792" s="26"/>
    </row>
    <row r="8793" spans="1:1" x14ac:dyDescent="0.2">
      <c r="A8793" s="26"/>
    </row>
    <row r="8794" spans="1:1" x14ac:dyDescent="0.2">
      <c r="A8794" s="26"/>
    </row>
    <row r="8795" spans="1:1" x14ac:dyDescent="0.2">
      <c r="A8795" s="26"/>
    </row>
    <row r="8796" spans="1:1" x14ac:dyDescent="0.2">
      <c r="A8796" s="26"/>
    </row>
    <row r="8797" spans="1:1" x14ac:dyDescent="0.2">
      <c r="A8797" s="26"/>
    </row>
    <row r="8798" spans="1:1" x14ac:dyDescent="0.2">
      <c r="A8798" s="26"/>
    </row>
    <row r="8799" spans="1:1" x14ac:dyDescent="0.2">
      <c r="A8799" s="26"/>
    </row>
    <row r="8800" spans="1:1" x14ac:dyDescent="0.2">
      <c r="A8800" s="26"/>
    </row>
    <row r="8801" spans="1:1" x14ac:dyDescent="0.2">
      <c r="A8801" s="26"/>
    </row>
    <row r="8802" spans="1:1" x14ac:dyDescent="0.2">
      <c r="A8802" s="26"/>
    </row>
    <row r="8803" spans="1:1" x14ac:dyDescent="0.2">
      <c r="A8803" s="26"/>
    </row>
    <row r="8804" spans="1:1" x14ac:dyDescent="0.2">
      <c r="A8804" s="26"/>
    </row>
    <row r="8805" spans="1:1" x14ac:dyDescent="0.2">
      <c r="A8805" s="26"/>
    </row>
    <row r="8806" spans="1:1" x14ac:dyDescent="0.2">
      <c r="A8806" s="26"/>
    </row>
    <row r="8807" spans="1:1" x14ac:dyDescent="0.2">
      <c r="A8807" s="26"/>
    </row>
    <row r="8808" spans="1:1" x14ac:dyDescent="0.2">
      <c r="A8808" s="26"/>
    </row>
    <row r="8809" spans="1:1" x14ac:dyDescent="0.2">
      <c r="A8809" s="26"/>
    </row>
    <row r="8810" spans="1:1" x14ac:dyDescent="0.2">
      <c r="A8810" s="26"/>
    </row>
    <row r="8811" spans="1:1" x14ac:dyDescent="0.2">
      <c r="A8811" s="26"/>
    </row>
    <row r="8812" spans="1:1" x14ac:dyDescent="0.2">
      <c r="A8812" s="26"/>
    </row>
    <row r="8813" spans="1:1" x14ac:dyDescent="0.2">
      <c r="A8813" s="26"/>
    </row>
    <row r="8814" spans="1:1" x14ac:dyDescent="0.2">
      <c r="A8814" s="26"/>
    </row>
    <row r="8815" spans="1:1" x14ac:dyDescent="0.2">
      <c r="A8815" s="26"/>
    </row>
    <row r="8816" spans="1:1" x14ac:dyDescent="0.2">
      <c r="A8816" s="26"/>
    </row>
    <row r="8817" spans="1:1" x14ac:dyDescent="0.2">
      <c r="A8817" s="26"/>
    </row>
    <row r="8818" spans="1:1" x14ac:dyDescent="0.2">
      <c r="A8818" s="26"/>
    </row>
    <row r="8819" spans="1:1" x14ac:dyDescent="0.2">
      <c r="A8819" s="26"/>
    </row>
    <row r="8820" spans="1:1" x14ac:dyDescent="0.2">
      <c r="A8820" s="26"/>
    </row>
    <row r="8821" spans="1:1" x14ac:dyDescent="0.2">
      <c r="A8821" s="26"/>
    </row>
    <row r="8822" spans="1:1" x14ac:dyDescent="0.2">
      <c r="A8822" s="26"/>
    </row>
    <row r="8823" spans="1:1" x14ac:dyDescent="0.2">
      <c r="A8823" s="26"/>
    </row>
    <row r="8824" spans="1:1" x14ac:dyDescent="0.2">
      <c r="A8824" s="26"/>
    </row>
    <row r="8825" spans="1:1" x14ac:dyDescent="0.2">
      <c r="A8825" s="26"/>
    </row>
    <row r="8826" spans="1:1" x14ac:dyDescent="0.2">
      <c r="A8826" s="26"/>
    </row>
    <row r="8827" spans="1:1" x14ac:dyDescent="0.2">
      <c r="A8827" s="26"/>
    </row>
    <row r="8828" spans="1:1" x14ac:dyDescent="0.2">
      <c r="A8828" s="26"/>
    </row>
    <row r="8829" spans="1:1" x14ac:dyDescent="0.2">
      <c r="A8829" s="26"/>
    </row>
    <row r="8830" spans="1:1" x14ac:dyDescent="0.2">
      <c r="A8830" s="26"/>
    </row>
    <row r="8831" spans="1:1" x14ac:dyDescent="0.2">
      <c r="A8831" s="26"/>
    </row>
    <row r="8832" spans="1:1" x14ac:dyDescent="0.2">
      <c r="A8832" s="26"/>
    </row>
    <row r="8833" spans="1:1" x14ac:dyDescent="0.2">
      <c r="A8833" s="26"/>
    </row>
    <row r="8834" spans="1:1" x14ac:dyDescent="0.2">
      <c r="A8834" s="26"/>
    </row>
    <row r="8835" spans="1:1" x14ac:dyDescent="0.2">
      <c r="A8835" s="26"/>
    </row>
    <row r="8836" spans="1:1" x14ac:dyDescent="0.2">
      <c r="A8836" s="26"/>
    </row>
    <row r="8837" spans="1:1" x14ac:dyDescent="0.2">
      <c r="A8837" s="26"/>
    </row>
    <row r="8838" spans="1:1" x14ac:dyDescent="0.2">
      <c r="A8838" s="26"/>
    </row>
    <row r="8839" spans="1:1" x14ac:dyDescent="0.2">
      <c r="A8839" s="26"/>
    </row>
    <row r="8840" spans="1:1" x14ac:dyDescent="0.2">
      <c r="A8840" s="26"/>
    </row>
    <row r="8841" spans="1:1" x14ac:dyDescent="0.2">
      <c r="A8841" s="26"/>
    </row>
    <row r="8842" spans="1:1" x14ac:dyDescent="0.2">
      <c r="A8842" s="26"/>
    </row>
    <row r="8843" spans="1:1" x14ac:dyDescent="0.2">
      <c r="A8843" s="26"/>
    </row>
    <row r="8844" spans="1:1" x14ac:dyDescent="0.2">
      <c r="A8844" s="26"/>
    </row>
    <row r="8845" spans="1:1" x14ac:dyDescent="0.2">
      <c r="A8845" s="26"/>
    </row>
    <row r="8846" spans="1:1" x14ac:dyDescent="0.2">
      <c r="A8846" s="26"/>
    </row>
    <row r="8847" spans="1:1" x14ac:dyDescent="0.2">
      <c r="A8847" s="26"/>
    </row>
    <row r="8848" spans="1:1" x14ac:dyDescent="0.2">
      <c r="A8848" s="26"/>
    </row>
    <row r="8849" spans="1:1" x14ac:dyDescent="0.2">
      <c r="A8849" s="26"/>
    </row>
    <row r="8850" spans="1:1" x14ac:dyDescent="0.2">
      <c r="A8850" s="26"/>
    </row>
    <row r="8851" spans="1:1" x14ac:dyDescent="0.2">
      <c r="A8851" s="26"/>
    </row>
    <row r="8852" spans="1:1" x14ac:dyDescent="0.2">
      <c r="A8852" s="26"/>
    </row>
    <row r="8853" spans="1:1" x14ac:dyDescent="0.2">
      <c r="A8853" s="26"/>
    </row>
    <row r="8854" spans="1:1" x14ac:dyDescent="0.2">
      <c r="A8854" s="26"/>
    </row>
    <row r="8855" spans="1:1" x14ac:dyDescent="0.2">
      <c r="A8855" s="26"/>
    </row>
    <row r="8856" spans="1:1" x14ac:dyDescent="0.2">
      <c r="A8856" s="26"/>
    </row>
    <row r="8857" spans="1:1" x14ac:dyDescent="0.2">
      <c r="A8857" s="26"/>
    </row>
    <row r="8858" spans="1:1" x14ac:dyDescent="0.2">
      <c r="A8858" s="26"/>
    </row>
    <row r="8859" spans="1:1" x14ac:dyDescent="0.2">
      <c r="A8859" s="26"/>
    </row>
    <row r="8860" spans="1:1" x14ac:dyDescent="0.2">
      <c r="A8860" s="26"/>
    </row>
    <row r="8861" spans="1:1" x14ac:dyDescent="0.2">
      <c r="A8861" s="26"/>
    </row>
    <row r="8862" spans="1:1" x14ac:dyDescent="0.2">
      <c r="A8862" s="26"/>
    </row>
    <row r="8863" spans="1:1" x14ac:dyDescent="0.2">
      <c r="A8863" s="26"/>
    </row>
    <row r="8864" spans="1:1" x14ac:dyDescent="0.2">
      <c r="A8864" s="26"/>
    </row>
    <row r="8865" spans="1:1" x14ac:dyDescent="0.2">
      <c r="A8865" s="26"/>
    </row>
    <row r="8866" spans="1:1" x14ac:dyDescent="0.2">
      <c r="A8866" s="26"/>
    </row>
    <row r="8867" spans="1:1" x14ac:dyDescent="0.2">
      <c r="A8867" s="26"/>
    </row>
    <row r="8868" spans="1:1" x14ac:dyDescent="0.2">
      <c r="A8868" s="26"/>
    </row>
    <row r="8869" spans="1:1" x14ac:dyDescent="0.2">
      <c r="A8869" s="26"/>
    </row>
    <row r="8870" spans="1:1" x14ac:dyDescent="0.2">
      <c r="A8870" s="26"/>
    </row>
    <row r="8871" spans="1:1" x14ac:dyDescent="0.2">
      <c r="A8871" s="26"/>
    </row>
    <row r="8872" spans="1:1" x14ac:dyDescent="0.2">
      <c r="A8872" s="26"/>
    </row>
    <row r="8873" spans="1:1" x14ac:dyDescent="0.2">
      <c r="A8873" s="26"/>
    </row>
    <row r="8874" spans="1:1" x14ac:dyDescent="0.2">
      <c r="A8874" s="26"/>
    </row>
    <row r="8875" spans="1:1" x14ac:dyDescent="0.2">
      <c r="A8875" s="26"/>
    </row>
    <row r="8876" spans="1:1" x14ac:dyDescent="0.2">
      <c r="A8876" s="26"/>
    </row>
    <row r="8877" spans="1:1" x14ac:dyDescent="0.2">
      <c r="A8877" s="26"/>
    </row>
    <row r="8878" spans="1:1" x14ac:dyDescent="0.2">
      <c r="A8878" s="26"/>
    </row>
    <row r="8879" spans="1:1" x14ac:dyDescent="0.2">
      <c r="A8879" s="26"/>
    </row>
    <row r="8880" spans="1:1" x14ac:dyDescent="0.2">
      <c r="A8880" s="26"/>
    </row>
    <row r="8881" spans="1:1" x14ac:dyDescent="0.2">
      <c r="A8881" s="26"/>
    </row>
    <row r="8882" spans="1:1" x14ac:dyDescent="0.2">
      <c r="A8882" s="26"/>
    </row>
    <row r="8883" spans="1:1" x14ac:dyDescent="0.2">
      <c r="A8883" s="26"/>
    </row>
    <row r="8884" spans="1:1" x14ac:dyDescent="0.2">
      <c r="A8884" s="26"/>
    </row>
    <row r="8885" spans="1:1" x14ac:dyDescent="0.2">
      <c r="A8885" s="26"/>
    </row>
    <row r="8886" spans="1:1" x14ac:dyDescent="0.2">
      <c r="A8886" s="26"/>
    </row>
    <row r="8887" spans="1:1" x14ac:dyDescent="0.2">
      <c r="A8887" s="26"/>
    </row>
    <row r="8888" spans="1:1" x14ac:dyDescent="0.2">
      <c r="A8888" s="26"/>
    </row>
    <row r="8889" spans="1:1" x14ac:dyDescent="0.2">
      <c r="A8889" s="26"/>
    </row>
    <row r="8890" spans="1:1" x14ac:dyDescent="0.2">
      <c r="A8890" s="26"/>
    </row>
    <row r="8891" spans="1:1" x14ac:dyDescent="0.2">
      <c r="A8891" s="26"/>
    </row>
    <row r="8892" spans="1:1" x14ac:dyDescent="0.2">
      <c r="A8892" s="26"/>
    </row>
    <row r="8893" spans="1:1" x14ac:dyDescent="0.2">
      <c r="A8893" s="26"/>
    </row>
    <row r="8894" spans="1:1" x14ac:dyDescent="0.2">
      <c r="A8894" s="26"/>
    </row>
    <row r="8895" spans="1:1" x14ac:dyDescent="0.2">
      <c r="A8895" s="26"/>
    </row>
    <row r="8896" spans="1:1" x14ac:dyDescent="0.2">
      <c r="A8896" s="26"/>
    </row>
    <row r="8897" spans="1:1" x14ac:dyDescent="0.2">
      <c r="A8897" s="26"/>
    </row>
    <row r="8898" spans="1:1" x14ac:dyDescent="0.2">
      <c r="A8898" s="26"/>
    </row>
    <row r="8899" spans="1:1" x14ac:dyDescent="0.2">
      <c r="A8899" s="26"/>
    </row>
    <row r="8900" spans="1:1" x14ac:dyDescent="0.2">
      <c r="A8900" s="26"/>
    </row>
    <row r="8901" spans="1:1" x14ac:dyDescent="0.2">
      <c r="A8901" s="26"/>
    </row>
    <row r="8902" spans="1:1" x14ac:dyDescent="0.2">
      <c r="A8902" s="26"/>
    </row>
    <row r="8903" spans="1:1" x14ac:dyDescent="0.2">
      <c r="A8903" s="26"/>
    </row>
    <row r="8904" spans="1:1" x14ac:dyDescent="0.2">
      <c r="A8904" s="26"/>
    </row>
    <row r="8905" spans="1:1" x14ac:dyDescent="0.2">
      <c r="A8905" s="26"/>
    </row>
    <row r="8906" spans="1:1" x14ac:dyDescent="0.2">
      <c r="A8906" s="26"/>
    </row>
    <row r="8907" spans="1:1" x14ac:dyDescent="0.2">
      <c r="A8907" s="26"/>
    </row>
    <row r="8908" spans="1:1" x14ac:dyDescent="0.2">
      <c r="A8908" s="26"/>
    </row>
    <row r="8909" spans="1:1" x14ac:dyDescent="0.2">
      <c r="A8909" s="26"/>
    </row>
    <row r="8910" spans="1:1" x14ac:dyDescent="0.2">
      <c r="A8910" s="26"/>
    </row>
    <row r="8911" spans="1:1" x14ac:dyDescent="0.2">
      <c r="A8911" s="26"/>
    </row>
    <row r="8912" spans="1:1" x14ac:dyDescent="0.2">
      <c r="A8912" s="26"/>
    </row>
    <row r="8913" spans="1:1" x14ac:dyDescent="0.2">
      <c r="A8913" s="26"/>
    </row>
    <row r="8914" spans="1:1" x14ac:dyDescent="0.2">
      <c r="A8914" s="26"/>
    </row>
    <row r="8915" spans="1:1" x14ac:dyDescent="0.2">
      <c r="A8915" s="26"/>
    </row>
    <row r="8916" spans="1:1" x14ac:dyDescent="0.2">
      <c r="A8916" s="26"/>
    </row>
    <row r="8917" spans="1:1" x14ac:dyDescent="0.2">
      <c r="A8917" s="26"/>
    </row>
    <row r="8918" spans="1:1" x14ac:dyDescent="0.2">
      <c r="A8918" s="26"/>
    </row>
    <row r="8919" spans="1:1" x14ac:dyDescent="0.2">
      <c r="A8919" s="26"/>
    </row>
    <row r="8920" spans="1:1" x14ac:dyDescent="0.2">
      <c r="A8920" s="26"/>
    </row>
    <row r="8921" spans="1:1" x14ac:dyDescent="0.2">
      <c r="A8921" s="26"/>
    </row>
    <row r="8922" spans="1:1" x14ac:dyDescent="0.2">
      <c r="A8922" s="26"/>
    </row>
    <row r="8923" spans="1:1" x14ac:dyDescent="0.2">
      <c r="A8923" s="26"/>
    </row>
    <row r="8924" spans="1:1" x14ac:dyDescent="0.2">
      <c r="A8924" s="26"/>
    </row>
    <row r="8925" spans="1:1" x14ac:dyDescent="0.2">
      <c r="A8925" s="26"/>
    </row>
    <row r="8926" spans="1:1" x14ac:dyDescent="0.2">
      <c r="A8926" s="26"/>
    </row>
    <row r="8927" spans="1:1" x14ac:dyDescent="0.2">
      <c r="A8927" s="26"/>
    </row>
    <row r="8928" spans="1:1" x14ac:dyDescent="0.2">
      <c r="A8928" s="26"/>
    </row>
    <row r="8929" spans="1:1" x14ac:dyDescent="0.2">
      <c r="A8929" s="26"/>
    </row>
    <row r="8930" spans="1:1" x14ac:dyDescent="0.2">
      <c r="A8930" s="26"/>
    </row>
    <row r="8931" spans="1:1" x14ac:dyDescent="0.2">
      <c r="A8931" s="26"/>
    </row>
    <row r="8932" spans="1:1" x14ac:dyDescent="0.2">
      <c r="A8932" s="26"/>
    </row>
    <row r="8933" spans="1:1" x14ac:dyDescent="0.2">
      <c r="A8933" s="26"/>
    </row>
    <row r="8934" spans="1:1" x14ac:dyDescent="0.2">
      <c r="A8934" s="26"/>
    </row>
    <row r="8935" spans="1:1" x14ac:dyDescent="0.2">
      <c r="A8935" s="26"/>
    </row>
    <row r="8936" spans="1:1" x14ac:dyDescent="0.2">
      <c r="A8936" s="26"/>
    </row>
    <row r="8937" spans="1:1" x14ac:dyDescent="0.2">
      <c r="A8937" s="26"/>
    </row>
    <row r="8938" spans="1:1" x14ac:dyDescent="0.2">
      <c r="A8938" s="26"/>
    </row>
    <row r="8939" spans="1:1" x14ac:dyDescent="0.2">
      <c r="A8939" s="26"/>
    </row>
    <row r="8940" spans="1:1" x14ac:dyDescent="0.2">
      <c r="A8940" s="26"/>
    </row>
    <row r="8941" spans="1:1" x14ac:dyDescent="0.2">
      <c r="A8941" s="26"/>
    </row>
    <row r="8942" spans="1:1" x14ac:dyDescent="0.2">
      <c r="A8942" s="26"/>
    </row>
    <row r="8943" spans="1:1" x14ac:dyDescent="0.2">
      <c r="A8943" s="26"/>
    </row>
    <row r="8944" spans="1:1" x14ac:dyDescent="0.2">
      <c r="A8944" s="26"/>
    </row>
    <row r="8945" spans="1:1" x14ac:dyDescent="0.2">
      <c r="A8945" s="26"/>
    </row>
    <row r="8946" spans="1:1" x14ac:dyDescent="0.2">
      <c r="A8946" s="26"/>
    </row>
    <row r="8947" spans="1:1" x14ac:dyDescent="0.2">
      <c r="A8947" s="26"/>
    </row>
    <row r="8948" spans="1:1" x14ac:dyDescent="0.2">
      <c r="A8948" s="26"/>
    </row>
    <row r="8949" spans="1:1" x14ac:dyDescent="0.2">
      <c r="A8949" s="26"/>
    </row>
    <row r="8950" spans="1:1" x14ac:dyDescent="0.2">
      <c r="A8950" s="26"/>
    </row>
    <row r="8951" spans="1:1" x14ac:dyDescent="0.2">
      <c r="A8951" s="26"/>
    </row>
    <row r="8952" spans="1:1" x14ac:dyDescent="0.2">
      <c r="A8952" s="26"/>
    </row>
    <row r="8953" spans="1:1" x14ac:dyDescent="0.2">
      <c r="A8953" s="26"/>
    </row>
    <row r="8954" spans="1:1" x14ac:dyDescent="0.2">
      <c r="A8954" s="26"/>
    </row>
    <row r="8955" spans="1:1" x14ac:dyDescent="0.2">
      <c r="A8955" s="26"/>
    </row>
    <row r="8956" spans="1:1" x14ac:dyDescent="0.2">
      <c r="A8956" s="26"/>
    </row>
    <row r="8957" spans="1:1" x14ac:dyDescent="0.2">
      <c r="A8957" s="26"/>
    </row>
    <row r="8958" spans="1:1" x14ac:dyDescent="0.2">
      <c r="A8958" s="26"/>
    </row>
    <row r="8959" spans="1:1" x14ac:dyDescent="0.2">
      <c r="A8959" s="26"/>
    </row>
    <row r="8960" spans="1:1" x14ac:dyDescent="0.2">
      <c r="A8960" s="26"/>
    </row>
    <row r="8961" spans="1:1" x14ac:dyDescent="0.2">
      <c r="A8961" s="26"/>
    </row>
    <row r="8962" spans="1:1" x14ac:dyDescent="0.2">
      <c r="A8962" s="26"/>
    </row>
    <row r="8963" spans="1:1" x14ac:dyDescent="0.2">
      <c r="A8963" s="26"/>
    </row>
    <row r="8964" spans="1:1" x14ac:dyDescent="0.2">
      <c r="A8964" s="26"/>
    </row>
    <row r="8965" spans="1:1" x14ac:dyDescent="0.2">
      <c r="A8965" s="26"/>
    </row>
    <row r="8966" spans="1:1" x14ac:dyDescent="0.2">
      <c r="A8966" s="26"/>
    </row>
    <row r="8967" spans="1:1" x14ac:dyDescent="0.2">
      <c r="A8967" s="26"/>
    </row>
    <row r="8968" spans="1:1" x14ac:dyDescent="0.2">
      <c r="A8968" s="26"/>
    </row>
    <row r="8969" spans="1:1" x14ac:dyDescent="0.2">
      <c r="A8969" s="26"/>
    </row>
    <row r="8970" spans="1:1" x14ac:dyDescent="0.2">
      <c r="A8970" s="26"/>
    </row>
    <row r="8971" spans="1:1" x14ac:dyDescent="0.2">
      <c r="A8971" s="26"/>
    </row>
    <row r="8972" spans="1:1" x14ac:dyDescent="0.2">
      <c r="A8972" s="26"/>
    </row>
    <row r="8973" spans="1:1" x14ac:dyDescent="0.2">
      <c r="A8973" s="26"/>
    </row>
    <row r="8974" spans="1:1" x14ac:dyDescent="0.2">
      <c r="A8974" s="26"/>
    </row>
    <row r="8975" spans="1:1" x14ac:dyDescent="0.2">
      <c r="A8975" s="26"/>
    </row>
    <row r="8976" spans="1:1" x14ac:dyDescent="0.2">
      <c r="A8976" s="26"/>
    </row>
    <row r="8977" spans="1:1" x14ac:dyDescent="0.2">
      <c r="A8977" s="26"/>
    </row>
    <row r="8978" spans="1:1" x14ac:dyDescent="0.2">
      <c r="A8978" s="26"/>
    </row>
    <row r="8979" spans="1:1" x14ac:dyDescent="0.2">
      <c r="A8979" s="26"/>
    </row>
    <row r="8980" spans="1:1" x14ac:dyDescent="0.2">
      <c r="A8980" s="26"/>
    </row>
    <row r="8981" spans="1:1" x14ac:dyDescent="0.2">
      <c r="A8981" s="26"/>
    </row>
    <row r="8982" spans="1:1" x14ac:dyDescent="0.2">
      <c r="A8982" s="26"/>
    </row>
    <row r="8983" spans="1:1" x14ac:dyDescent="0.2">
      <c r="A8983" s="26"/>
    </row>
    <row r="8984" spans="1:1" x14ac:dyDescent="0.2">
      <c r="A8984" s="26"/>
    </row>
    <row r="8985" spans="1:1" x14ac:dyDescent="0.2">
      <c r="A8985" s="26"/>
    </row>
    <row r="8986" spans="1:1" x14ac:dyDescent="0.2">
      <c r="A8986" s="26"/>
    </row>
    <row r="8987" spans="1:1" x14ac:dyDescent="0.2">
      <c r="A8987" s="26"/>
    </row>
    <row r="8988" spans="1:1" x14ac:dyDescent="0.2">
      <c r="A8988" s="26"/>
    </row>
    <row r="8989" spans="1:1" x14ac:dyDescent="0.2">
      <c r="A8989" s="26"/>
    </row>
    <row r="8990" spans="1:1" x14ac:dyDescent="0.2">
      <c r="A8990" s="26"/>
    </row>
    <row r="8991" spans="1:1" x14ac:dyDescent="0.2">
      <c r="A8991" s="26"/>
    </row>
    <row r="8992" spans="1:1" x14ac:dyDescent="0.2">
      <c r="A8992" s="26"/>
    </row>
    <row r="8993" spans="1:1" x14ac:dyDescent="0.2">
      <c r="A8993" s="26"/>
    </row>
    <row r="8994" spans="1:1" x14ac:dyDescent="0.2">
      <c r="A8994" s="26"/>
    </row>
    <row r="8995" spans="1:1" x14ac:dyDescent="0.2">
      <c r="A8995" s="26"/>
    </row>
    <row r="8996" spans="1:1" x14ac:dyDescent="0.2">
      <c r="A8996" s="26"/>
    </row>
    <row r="8997" spans="1:1" x14ac:dyDescent="0.2">
      <c r="A8997" s="26"/>
    </row>
    <row r="8998" spans="1:1" x14ac:dyDescent="0.2">
      <c r="A8998" s="26"/>
    </row>
    <row r="8999" spans="1:1" x14ac:dyDescent="0.2">
      <c r="A8999" s="26"/>
    </row>
    <row r="9000" spans="1:1" x14ac:dyDescent="0.2">
      <c r="A9000" s="26"/>
    </row>
    <row r="9001" spans="1:1" x14ac:dyDescent="0.2">
      <c r="A9001" s="26"/>
    </row>
    <row r="9002" spans="1:1" x14ac:dyDescent="0.2">
      <c r="A9002" s="26"/>
    </row>
    <row r="9003" spans="1:1" x14ac:dyDescent="0.2">
      <c r="A9003" s="26"/>
    </row>
    <row r="9004" spans="1:1" x14ac:dyDescent="0.2">
      <c r="A9004" s="26"/>
    </row>
    <row r="9005" spans="1:1" x14ac:dyDescent="0.2">
      <c r="A9005" s="26"/>
    </row>
    <row r="9006" spans="1:1" x14ac:dyDescent="0.2">
      <c r="A9006" s="26"/>
    </row>
    <row r="9007" spans="1:1" x14ac:dyDescent="0.2">
      <c r="A9007" s="26"/>
    </row>
    <row r="9008" spans="1:1" x14ac:dyDescent="0.2">
      <c r="A9008" s="26"/>
    </row>
    <row r="9009" spans="1:1" x14ac:dyDescent="0.2">
      <c r="A9009" s="26"/>
    </row>
    <row r="9010" spans="1:1" x14ac:dyDescent="0.2">
      <c r="A9010" s="26"/>
    </row>
    <row r="9011" spans="1:1" x14ac:dyDescent="0.2">
      <c r="A9011" s="26"/>
    </row>
    <row r="9012" spans="1:1" x14ac:dyDescent="0.2">
      <c r="A9012" s="26"/>
    </row>
    <row r="9013" spans="1:1" x14ac:dyDescent="0.2">
      <c r="A9013" s="26"/>
    </row>
    <row r="9014" spans="1:1" x14ac:dyDescent="0.2">
      <c r="A9014" s="26"/>
    </row>
    <row r="9015" spans="1:1" x14ac:dyDescent="0.2">
      <c r="A9015" s="26"/>
    </row>
    <row r="9016" spans="1:1" x14ac:dyDescent="0.2">
      <c r="A9016" s="26"/>
    </row>
    <row r="9017" spans="1:1" x14ac:dyDescent="0.2">
      <c r="A9017" s="26"/>
    </row>
    <row r="9018" spans="1:1" x14ac:dyDescent="0.2">
      <c r="A9018" s="26"/>
    </row>
    <row r="9019" spans="1:1" x14ac:dyDescent="0.2">
      <c r="A9019" s="26"/>
    </row>
    <row r="9020" spans="1:1" x14ac:dyDescent="0.2">
      <c r="A9020" s="26"/>
    </row>
    <row r="9021" spans="1:1" x14ac:dyDescent="0.2">
      <c r="A9021" s="26"/>
    </row>
    <row r="9022" spans="1:1" x14ac:dyDescent="0.2">
      <c r="A9022" s="26"/>
    </row>
    <row r="9023" spans="1:1" x14ac:dyDescent="0.2">
      <c r="A9023" s="26"/>
    </row>
    <row r="9024" spans="1:1" x14ac:dyDescent="0.2">
      <c r="A9024" s="26"/>
    </row>
    <row r="9025" spans="1:1" x14ac:dyDescent="0.2">
      <c r="A9025" s="26"/>
    </row>
    <row r="9026" spans="1:1" x14ac:dyDescent="0.2">
      <c r="A9026" s="26"/>
    </row>
    <row r="9027" spans="1:1" x14ac:dyDescent="0.2">
      <c r="A9027" s="26"/>
    </row>
    <row r="9028" spans="1:1" x14ac:dyDescent="0.2">
      <c r="A9028" s="26"/>
    </row>
    <row r="9029" spans="1:1" x14ac:dyDescent="0.2">
      <c r="A9029" s="26"/>
    </row>
    <row r="9030" spans="1:1" x14ac:dyDescent="0.2">
      <c r="A9030" s="26"/>
    </row>
    <row r="9031" spans="1:1" x14ac:dyDescent="0.2">
      <c r="A9031" s="26"/>
    </row>
    <row r="9032" spans="1:1" x14ac:dyDescent="0.2">
      <c r="A9032" s="26"/>
    </row>
    <row r="9033" spans="1:1" x14ac:dyDescent="0.2">
      <c r="A9033" s="26"/>
    </row>
    <row r="9034" spans="1:1" x14ac:dyDescent="0.2">
      <c r="A9034" s="26"/>
    </row>
    <row r="9035" spans="1:1" x14ac:dyDescent="0.2">
      <c r="A9035" s="26"/>
    </row>
    <row r="9036" spans="1:1" x14ac:dyDescent="0.2">
      <c r="A9036" s="26"/>
    </row>
    <row r="9037" spans="1:1" x14ac:dyDescent="0.2">
      <c r="A9037" s="26"/>
    </row>
    <row r="9038" spans="1:1" x14ac:dyDescent="0.2">
      <c r="A9038" s="26"/>
    </row>
    <row r="9039" spans="1:1" x14ac:dyDescent="0.2">
      <c r="A9039" s="26"/>
    </row>
    <row r="9040" spans="1:1" x14ac:dyDescent="0.2">
      <c r="A9040" s="26"/>
    </row>
    <row r="9041" spans="1:1" x14ac:dyDescent="0.2">
      <c r="A9041" s="26"/>
    </row>
    <row r="9042" spans="1:1" x14ac:dyDescent="0.2">
      <c r="A9042" s="26"/>
    </row>
    <row r="9043" spans="1:1" x14ac:dyDescent="0.2">
      <c r="A9043" s="26"/>
    </row>
    <row r="9044" spans="1:1" x14ac:dyDescent="0.2">
      <c r="A9044" s="26"/>
    </row>
    <row r="9045" spans="1:1" x14ac:dyDescent="0.2">
      <c r="A9045" s="26"/>
    </row>
    <row r="9046" spans="1:1" x14ac:dyDescent="0.2">
      <c r="A9046" s="26"/>
    </row>
    <row r="9047" spans="1:1" x14ac:dyDescent="0.2">
      <c r="A9047" s="26"/>
    </row>
    <row r="9048" spans="1:1" x14ac:dyDescent="0.2">
      <c r="A9048" s="26"/>
    </row>
    <row r="9049" spans="1:1" x14ac:dyDescent="0.2">
      <c r="A9049" s="26"/>
    </row>
    <row r="9050" spans="1:1" x14ac:dyDescent="0.2">
      <c r="A9050" s="26"/>
    </row>
    <row r="9051" spans="1:1" x14ac:dyDescent="0.2">
      <c r="A9051" s="26"/>
    </row>
    <row r="9052" spans="1:1" x14ac:dyDescent="0.2">
      <c r="A9052" s="26"/>
    </row>
    <row r="9053" spans="1:1" x14ac:dyDescent="0.2">
      <c r="A9053" s="26"/>
    </row>
    <row r="9054" spans="1:1" x14ac:dyDescent="0.2">
      <c r="A9054" s="26"/>
    </row>
    <row r="9055" spans="1:1" x14ac:dyDescent="0.2">
      <c r="A9055" s="26"/>
    </row>
    <row r="9056" spans="1:1" x14ac:dyDescent="0.2">
      <c r="A9056" s="26"/>
    </row>
    <row r="9057" spans="1:1" x14ac:dyDescent="0.2">
      <c r="A9057" s="26"/>
    </row>
    <row r="9058" spans="1:1" x14ac:dyDescent="0.2">
      <c r="A9058" s="26"/>
    </row>
    <row r="9059" spans="1:1" x14ac:dyDescent="0.2">
      <c r="A9059" s="26"/>
    </row>
    <row r="9060" spans="1:1" x14ac:dyDescent="0.2">
      <c r="A9060" s="26"/>
    </row>
    <row r="9061" spans="1:1" x14ac:dyDescent="0.2">
      <c r="A9061" s="26"/>
    </row>
    <row r="9062" spans="1:1" x14ac:dyDescent="0.2">
      <c r="A9062" s="26"/>
    </row>
    <row r="9063" spans="1:1" x14ac:dyDescent="0.2">
      <c r="A9063" s="26"/>
    </row>
    <row r="9064" spans="1:1" x14ac:dyDescent="0.2">
      <c r="A9064" s="26"/>
    </row>
    <row r="9065" spans="1:1" x14ac:dyDescent="0.2">
      <c r="A9065" s="26"/>
    </row>
    <row r="9066" spans="1:1" x14ac:dyDescent="0.2">
      <c r="A9066" s="26"/>
    </row>
    <row r="9067" spans="1:1" x14ac:dyDescent="0.2">
      <c r="A9067" s="26"/>
    </row>
    <row r="9068" spans="1:1" x14ac:dyDescent="0.2">
      <c r="A9068" s="26"/>
    </row>
    <row r="9069" spans="1:1" x14ac:dyDescent="0.2">
      <c r="A9069" s="26"/>
    </row>
    <row r="9070" spans="1:1" x14ac:dyDescent="0.2">
      <c r="A9070" s="26"/>
    </row>
    <row r="9071" spans="1:1" x14ac:dyDescent="0.2">
      <c r="A9071" s="26"/>
    </row>
    <row r="9072" spans="1:1" x14ac:dyDescent="0.2">
      <c r="A9072" s="26"/>
    </row>
    <row r="9073" spans="1:1" x14ac:dyDescent="0.2">
      <c r="A9073" s="26"/>
    </row>
    <row r="9074" spans="1:1" x14ac:dyDescent="0.2">
      <c r="A9074" s="26"/>
    </row>
    <row r="9075" spans="1:1" x14ac:dyDescent="0.2">
      <c r="A9075" s="26"/>
    </row>
    <row r="9076" spans="1:1" x14ac:dyDescent="0.2">
      <c r="A9076" s="26"/>
    </row>
    <row r="9077" spans="1:1" x14ac:dyDescent="0.2">
      <c r="A9077" s="26"/>
    </row>
    <row r="9078" spans="1:1" x14ac:dyDescent="0.2">
      <c r="A9078" s="26"/>
    </row>
    <row r="9079" spans="1:1" x14ac:dyDescent="0.2">
      <c r="A9079" s="26"/>
    </row>
    <row r="9080" spans="1:1" x14ac:dyDescent="0.2">
      <c r="A9080" s="26"/>
    </row>
    <row r="9081" spans="1:1" x14ac:dyDescent="0.2">
      <c r="A9081" s="26"/>
    </row>
    <row r="9082" spans="1:1" x14ac:dyDescent="0.2">
      <c r="A9082" s="26"/>
    </row>
    <row r="9083" spans="1:1" x14ac:dyDescent="0.2">
      <c r="A9083" s="26"/>
    </row>
    <row r="9084" spans="1:1" x14ac:dyDescent="0.2">
      <c r="A9084" s="26"/>
    </row>
    <row r="9085" spans="1:1" x14ac:dyDescent="0.2">
      <c r="A9085" s="26"/>
    </row>
    <row r="9086" spans="1:1" x14ac:dyDescent="0.2">
      <c r="A9086" s="26"/>
    </row>
    <row r="9087" spans="1:1" x14ac:dyDescent="0.2">
      <c r="A9087" s="26"/>
    </row>
    <row r="9088" spans="1:1" x14ac:dyDescent="0.2">
      <c r="A9088" s="26"/>
    </row>
    <row r="9089" spans="1:1" x14ac:dyDescent="0.2">
      <c r="A9089" s="26"/>
    </row>
    <row r="9090" spans="1:1" x14ac:dyDescent="0.2">
      <c r="A9090" s="26"/>
    </row>
    <row r="9091" spans="1:1" x14ac:dyDescent="0.2">
      <c r="A9091" s="26"/>
    </row>
    <row r="9092" spans="1:1" x14ac:dyDescent="0.2">
      <c r="A9092" s="26"/>
    </row>
    <row r="9093" spans="1:1" x14ac:dyDescent="0.2">
      <c r="A9093" s="26"/>
    </row>
    <row r="9094" spans="1:1" x14ac:dyDescent="0.2">
      <c r="A9094" s="26"/>
    </row>
    <row r="9095" spans="1:1" x14ac:dyDescent="0.2">
      <c r="A9095" s="26"/>
    </row>
    <row r="9096" spans="1:1" x14ac:dyDescent="0.2">
      <c r="A9096" s="26"/>
    </row>
    <row r="9097" spans="1:1" x14ac:dyDescent="0.2">
      <c r="A9097" s="26"/>
    </row>
    <row r="9098" spans="1:1" x14ac:dyDescent="0.2">
      <c r="A9098" s="26"/>
    </row>
    <row r="9099" spans="1:1" x14ac:dyDescent="0.2">
      <c r="A9099" s="26"/>
    </row>
    <row r="9100" spans="1:1" x14ac:dyDescent="0.2">
      <c r="A9100" s="26"/>
    </row>
    <row r="9101" spans="1:1" x14ac:dyDescent="0.2">
      <c r="A9101" s="26"/>
    </row>
    <row r="9102" spans="1:1" x14ac:dyDescent="0.2">
      <c r="A9102" s="26"/>
    </row>
    <row r="9103" spans="1:1" x14ac:dyDescent="0.2">
      <c r="A9103" s="26"/>
    </row>
    <row r="9104" spans="1:1" x14ac:dyDescent="0.2">
      <c r="A9104" s="26"/>
    </row>
    <row r="9105" spans="1:1" x14ac:dyDescent="0.2">
      <c r="A9105" s="26"/>
    </row>
    <row r="9106" spans="1:1" x14ac:dyDescent="0.2">
      <c r="A9106" s="26"/>
    </row>
    <row r="9107" spans="1:1" x14ac:dyDescent="0.2">
      <c r="A9107" s="26"/>
    </row>
    <row r="9108" spans="1:1" x14ac:dyDescent="0.2">
      <c r="A9108" s="26"/>
    </row>
    <row r="9109" spans="1:1" x14ac:dyDescent="0.2">
      <c r="A9109" s="26"/>
    </row>
    <row r="9110" spans="1:1" x14ac:dyDescent="0.2">
      <c r="A9110" s="26"/>
    </row>
    <row r="9111" spans="1:1" x14ac:dyDescent="0.2">
      <c r="A9111" s="26"/>
    </row>
    <row r="9112" spans="1:1" x14ac:dyDescent="0.2">
      <c r="A9112" s="26"/>
    </row>
    <row r="9113" spans="1:1" x14ac:dyDescent="0.2">
      <c r="A9113" s="26"/>
    </row>
    <row r="9114" spans="1:1" x14ac:dyDescent="0.2">
      <c r="A9114" s="26"/>
    </row>
    <row r="9115" spans="1:1" x14ac:dyDescent="0.2">
      <c r="A9115" s="26"/>
    </row>
    <row r="9116" spans="1:1" x14ac:dyDescent="0.2">
      <c r="A9116" s="26"/>
    </row>
    <row r="9117" spans="1:1" x14ac:dyDescent="0.2">
      <c r="A9117" s="26"/>
    </row>
    <row r="9118" spans="1:1" x14ac:dyDescent="0.2">
      <c r="A9118" s="26"/>
    </row>
    <row r="9119" spans="1:1" x14ac:dyDescent="0.2">
      <c r="A9119" s="26"/>
    </row>
    <row r="9120" spans="1:1" x14ac:dyDescent="0.2">
      <c r="A9120" s="26"/>
    </row>
    <row r="9121" spans="1:1" x14ac:dyDescent="0.2">
      <c r="A9121" s="26"/>
    </row>
    <row r="9122" spans="1:1" x14ac:dyDescent="0.2">
      <c r="A9122" s="26"/>
    </row>
    <row r="9123" spans="1:1" x14ac:dyDescent="0.2">
      <c r="A9123" s="26"/>
    </row>
    <row r="9124" spans="1:1" x14ac:dyDescent="0.2">
      <c r="A9124" s="26"/>
    </row>
    <row r="9125" spans="1:1" x14ac:dyDescent="0.2">
      <c r="A9125" s="26"/>
    </row>
    <row r="9126" spans="1:1" x14ac:dyDescent="0.2">
      <c r="A9126" s="26"/>
    </row>
    <row r="9127" spans="1:1" x14ac:dyDescent="0.2">
      <c r="A9127" s="26"/>
    </row>
    <row r="9128" spans="1:1" x14ac:dyDescent="0.2">
      <c r="A9128" s="26"/>
    </row>
    <row r="9129" spans="1:1" x14ac:dyDescent="0.2">
      <c r="A9129" s="26"/>
    </row>
    <row r="9130" spans="1:1" x14ac:dyDescent="0.2">
      <c r="A9130" s="26"/>
    </row>
    <row r="9131" spans="1:1" x14ac:dyDescent="0.2">
      <c r="A9131" s="26"/>
    </row>
    <row r="9132" spans="1:1" x14ac:dyDescent="0.2">
      <c r="A9132" s="26"/>
    </row>
    <row r="9133" spans="1:1" x14ac:dyDescent="0.2">
      <c r="A9133" s="26"/>
    </row>
    <row r="9134" spans="1:1" x14ac:dyDescent="0.2">
      <c r="A9134" s="26"/>
    </row>
    <row r="9135" spans="1:1" x14ac:dyDescent="0.2">
      <c r="A9135" s="26"/>
    </row>
    <row r="9136" spans="1:1" x14ac:dyDescent="0.2">
      <c r="A9136" s="26"/>
    </row>
    <row r="9137" spans="1:1" x14ac:dyDescent="0.2">
      <c r="A9137" s="26"/>
    </row>
    <row r="9138" spans="1:1" x14ac:dyDescent="0.2">
      <c r="A9138" s="26"/>
    </row>
    <row r="9139" spans="1:1" x14ac:dyDescent="0.2">
      <c r="A9139" s="26"/>
    </row>
    <row r="9140" spans="1:1" x14ac:dyDescent="0.2">
      <c r="A9140" s="26"/>
    </row>
    <row r="9141" spans="1:1" x14ac:dyDescent="0.2">
      <c r="A9141" s="26"/>
    </row>
    <row r="9142" spans="1:1" x14ac:dyDescent="0.2">
      <c r="A9142" s="26"/>
    </row>
    <row r="9143" spans="1:1" x14ac:dyDescent="0.2">
      <c r="A9143" s="26"/>
    </row>
    <row r="9144" spans="1:1" x14ac:dyDescent="0.2">
      <c r="A9144" s="26"/>
    </row>
    <row r="9145" spans="1:1" x14ac:dyDescent="0.2">
      <c r="A9145" s="26"/>
    </row>
    <row r="9146" spans="1:1" x14ac:dyDescent="0.2">
      <c r="A9146" s="26"/>
    </row>
    <row r="9147" spans="1:1" x14ac:dyDescent="0.2">
      <c r="A9147" s="26"/>
    </row>
    <row r="9148" spans="1:1" x14ac:dyDescent="0.2">
      <c r="A9148" s="26"/>
    </row>
    <row r="9149" spans="1:1" x14ac:dyDescent="0.2">
      <c r="A9149" s="26"/>
    </row>
    <row r="9150" spans="1:1" x14ac:dyDescent="0.2">
      <c r="A9150" s="26"/>
    </row>
    <row r="9151" spans="1:1" x14ac:dyDescent="0.2">
      <c r="A9151" s="26"/>
    </row>
    <row r="9152" spans="1:1" x14ac:dyDescent="0.2">
      <c r="A9152" s="26"/>
    </row>
    <row r="9153" spans="1:1" x14ac:dyDescent="0.2">
      <c r="A9153" s="26"/>
    </row>
    <row r="9154" spans="1:1" x14ac:dyDescent="0.2">
      <c r="A9154" s="26"/>
    </row>
    <row r="9155" spans="1:1" x14ac:dyDescent="0.2">
      <c r="A9155" s="26"/>
    </row>
    <row r="9156" spans="1:1" x14ac:dyDescent="0.2">
      <c r="A9156" s="26"/>
    </row>
    <row r="9157" spans="1:1" x14ac:dyDescent="0.2">
      <c r="A9157" s="26"/>
    </row>
    <row r="9158" spans="1:1" x14ac:dyDescent="0.2">
      <c r="A9158" s="26"/>
    </row>
    <row r="9159" spans="1:1" x14ac:dyDescent="0.2">
      <c r="A9159" s="26"/>
    </row>
    <row r="9160" spans="1:1" x14ac:dyDescent="0.2">
      <c r="A9160" s="26"/>
    </row>
    <row r="9161" spans="1:1" x14ac:dyDescent="0.2">
      <c r="A9161" s="26"/>
    </row>
    <row r="9162" spans="1:1" x14ac:dyDescent="0.2">
      <c r="A9162" s="26"/>
    </row>
    <row r="9163" spans="1:1" x14ac:dyDescent="0.2">
      <c r="A9163" s="26"/>
    </row>
    <row r="9164" spans="1:1" x14ac:dyDescent="0.2">
      <c r="A9164" s="26"/>
    </row>
    <row r="9165" spans="1:1" x14ac:dyDescent="0.2">
      <c r="A9165" s="26"/>
    </row>
    <row r="9166" spans="1:1" x14ac:dyDescent="0.2">
      <c r="A9166" s="26"/>
    </row>
    <row r="9167" spans="1:1" x14ac:dyDescent="0.2">
      <c r="A9167" s="26"/>
    </row>
    <row r="9168" spans="1:1" x14ac:dyDescent="0.2">
      <c r="A9168" s="26"/>
    </row>
    <row r="9169" spans="1:1" x14ac:dyDescent="0.2">
      <c r="A9169" s="26"/>
    </row>
    <row r="9170" spans="1:1" x14ac:dyDescent="0.2">
      <c r="A9170" s="26"/>
    </row>
    <row r="9171" spans="1:1" x14ac:dyDescent="0.2">
      <c r="A9171" s="26"/>
    </row>
    <row r="9172" spans="1:1" x14ac:dyDescent="0.2">
      <c r="A9172" s="26"/>
    </row>
    <row r="9173" spans="1:1" x14ac:dyDescent="0.2">
      <c r="A9173" s="26"/>
    </row>
    <row r="9174" spans="1:1" x14ac:dyDescent="0.2">
      <c r="A9174" s="26"/>
    </row>
    <row r="9175" spans="1:1" x14ac:dyDescent="0.2">
      <c r="A9175" s="26"/>
    </row>
    <row r="9176" spans="1:1" x14ac:dyDescent="0.2">
      <c r="A9176" s="26"/>
    </row>
    <row r="9177" spans="1:1" x14ac:dyDescent="0.2">
      <c r="A9177" s="26"/>
    </row>
    <row r="9178" spans="1:1" x14ac:dyDescent="0.2">
      <c r="A9178" s="26"/>
    </row>
    <row r="9179" spans="1:1" x14ac:dyDescent="0.2">
      <c r="A9179" s="26"/>
    </row>
    <row r="9180" spans="1:1" x14ac:dyDescent="0.2">
      <c r="A9180" s="26"/>
    </row>
    <row r="9181" spans="1:1" x14ac:dyDescent="0.2">
      <c r="A9181" s="26"/>
    </row>
    <row r="9182" spans="1:1" x14ac:dyDescent="0.2">
      <c r="A9182" s="26"/>
    </row>
    <row r="9183" spans="1:1" x14ac:dyDescent="0.2">
      <c r="A9183" s="26"/>
    </row>
    <row r="9184" spans="1:1" x14ac:dyDescent="0.2">
      <c r="A9184" s="26"/>
    </row>
    <row r="9185" spans="1:1" x14ac:dyDescent="0.2">
      <c r="A9185" s="26"/>
    </row>
    <row r="9186" spans="1:1" x14ac:dyDescent="0.2">
      <c r="A9186" s="26"/>
    </row>
    <row r="9187" spans="1:1" x14ac:dyDescent="0.2">
      <c r="A9187" s="26"/>
    </row>
    <row r="9188" spans="1:1" x14ac:dyDescent="0.2">
      <c r="A9188" s="26"/>
    </row>
    <row r="9189" spans="1:1" x14ac:dyDescent="0.2">
      <c r="A9189" s="26"/>
    </row>
    <row r="9190" spans="1:1" x14ac:dyDescent="0.2">
      <c r="A9190" s="26"/>
    </row>
    <row r="9191" spans="1:1" x14ac:dyDescent="0.2">
      <c r="A9191" s="26"/>
    </row>
    <row r="9192" spans="1:1" x14ac:dyDescent="0.2">
      <c r="A9192" s="26"/>
    </row>
    <row r="9193" spans="1:1" x14ac:dyDescent="0.2">
      <c r="A9193" s="26"/>
    </row>
    <row r="9194" spans="1:1" x14ac:dyDescent="0.2">
      <c r="A9194" s="26"/>
    </row>
    <row r="9195" spans="1:1" x14ac:dyDescent="0.2">
      <c r="A9195" s="26"/>
    </row>
    <row r="9196" spans="1:1" x14ac:dyDescent="0.2">
      <c r="A9196" s="26"/>
    </row>
    <row r="9197" spans="1:1" x14ac:dyDescent="0.2">
      <c r="A9197" s="26"/>
    </row>
    <row r="9198" spans="1:1" x14ac:dyDescent="0.2">
      <c r="A9198" s="26"/>
    </row>
    <row r="9199" spans="1:1" x14ac:dyDescent="0.2">
      <c r="A9199" s="26"/>
    </row>
    <row r="9200" spans="1:1" x14ac:dyDescent="0.2">
      <c r="A9200" s="26"/>
    </row>
    <row r="9201" spans="1:1" x14ac:dyDescent="0.2">
      <c r="A9201" s="26"/>
    </row>
    <row r="9202" spans="1:1" x14ac:dyDescent="0.2">
      <c r="A9202" s="26"/>
    </row>
    <row r="9203" spans="1:1" x14ac:dyDescent="0.2">
      <c r="A9203" s="26"/>
    </row>
    <row r="9204" spans="1:1" x14ac:dyDescent="0.2">
      <c r="A9204" s="26"/>
    </row>
    <row r="9205" spans="1:1" x14ac:dyDescent="0.2">
      <c r="A9205" s="26"/>
    </row>
    <row r="9206" spans="1:1" x14ac:dyDescent="0.2">
      <c r="A9206" s="26"/>
    </row>
    <row r="9207" spans="1:1" x14ac:dyDescent="0.2">
      <c r="A9207" s="26"/>
    </row>
    <row r="9208" spans="1:1" x14ac:dyDescent="0.2">
      <c r="A9208" s="26"/>
    </row>
    <row r="9209" spans="1:1" x14ac:dyDescent="0.2">
      <c r="A9209" s="26"/>
    </row>
    <row r="9210" spans="1:1" x14ac:dyDescent="0.2">
      <c r="A9210" s="26"/>
    </row>
    <row r="9211" spans="1:1" x14ac:dyDescent="0.2">
      <c r="A9211" s="26"/>
    </row>
    <row r="9212" spans="1:1" x14ac:dyDescent="0.2">
      <c r="A9212" s="26"/>
    </row>
    <row r="9213" spans="1:1" x14ac:dyDescent="0.2">
      <c r="A9213" s="26"/>
    </row>
    <row r="9214" spans="1:1" x14ac:dyDescent="0.2">
      <c r="A9214" s="26"/>
    </row>
    <row r="9215" spans="1:1" x14ac:dyDescent="0.2">
      <c r="A9215" s="26"/>
    </row>
    <row r="9216" spans="1:1" x14ac:dyDescent="0.2">
      <c r="A9216" s="26"/>
    </row>
    <row r="9217" spans="1:1" x14ac:dyDescent="0.2">
      <c r="A9217" s="26"/>
    </row>
    <row r="9218" spans="1:1" x14ac:dyDescent="0.2">
      <c r="A9218" s="26"/>
    </row>
    <row r="9219" spans="1:1" x14ac:dyDescent="0.2">
      <c r="A9219" s="26"/>
    </row>
    <row r="9220" spans="1:1" x14ac:dyDescent="0.2">
      <c r="A9220" s="26"/>
    </row>
    <row r="9221" spans="1:1" x14ac:dyDescent="0.2">
      <c r="A9221" s="26"/>
    </row>
    <row r="9222" spans="1:1" x14ac:dyDescent="0.2">
      <c r="A9222" s="26"/>
    </row>
    <row r="9223" spans="1:1" x14ac:dyDescent="0.2">
      <c r="A9223" s="26"/>
    </row>
    <row r="9224" spans="1:1" x14ac:dyDescent="0.2">
      <c r="A9224" s="26"/>
    </row>
    <row r="9225" spans="1:1" x14ac:dyDescent="0.2">
      <c r="A9225" s="26"/>
    </row>
    <row r="9226" spans="1:1" x14ac:dyDescent="0.2">
      <c r="A9226" s="26"/>
    </row>
    <row r="9227" spans="1:1" x14ac:dyDescent="0.2">
      <c r="A9227" s="26"/>
    </row>
    <row r="9228" spans="1:1" x14ac:dyDescent="0.2">
      <c r="A9228" s="26"/>
    </row>
    <row r="9229" spans="1:1" x14ac:dyDescent="0.2">
      <c r="A9229" s="26"/>
    </row>
    <row r="9230" spans="1:1" x14ac:dyDescent="0.2">
      <c r="A9230" s="26"/>
    </row>
    <row r="9231" spans="1:1" x14ac:dyDescent="0.2">
      <c r="A9231" s="26"/>
    </row>
    <row r="9232" spans="1:1" x14ac:dyDescent="0.2">
      <c r="A9232" s="26"/>
    </row>
    <row r="9233" spans="1:1" x14ac:dyDescent="0.2">
      <c r="A9233" s="26"/>
    </row>
    <row r="9234" spans="1:1" x14ac:dyDescent="0.2">
      <c r="A9234" s="26"/>
    </row>
    <row r="9235" spans="1:1" x14ac:dyDescent="0.2">
      <c r="A9235" s="26"/>
    </row>
    <row r="9236" spans="1:1" x14ac:dyDescent="0.2">
      <c r="A9236" s="26"/>
    </row>
    <row r="9237" spans="1:1" x14ac:dyDescent="0.2">
      <c r="A9237" s="26"/>
    </row>
    <row r="9238" spans="1:1" x14ac:dyDescent="0.2">
      <c r="A9238" s="26"/>
    </row>
    <row r="9239" spans="1:1" x14ac:dyDescent="0.2">
      <c r="A9239" s="26"/>
    </row>
    <row r="9240" spans="1:1" x14ac:dyDescent="0.2">
      <c r="A9240" s="26"/>
    </row>
    <row r="9241" spans="1:1" x14ac:dyDescent="0.2">
      <c r="A9241" s="26"/>
    </row>
    <row r="9242" spans="1:1" x14ac:dyDescent="0.2">
      <c r="A9242" s="26"/>
    </row>
    <row r="9243" spans="1:1" x14ac:dyDescent="0.2">
      <c r="A9243" s="26"/>
    </row>
    <row r="9244" spans="1:1" x14ac:dyDescent="0.2">
      <c r="A9244" s="26"/>
    </row>
    <row r="9245" spans="1:1" x14ac:dyDescent="0.2">
      <c r="A9245" s="26"/>
    </row>
    <row r="9246" spans="1:1" x14ac:dyDescent="0.2">
      <c r="A9246" s="26"/>
    </row>
    <row r="9247" spans="1:1" x14ac:dyDescent="0.2">
      <c r="A9247" s="26"/>
    </row>
    <row r="9248" spans="1:1" x14ac:dyDescent="0.2">
      <c r="A9248" s="26"/>
    </row>
    <row r="9249" spans="1:1" x14ac:dyDescent="0.2">
      <c r="A9249" s="26"/>
    </row>
    <row r="9250" spans="1:1" x14ac:dyDescent="0.2">
      <c r="A9250" s="26"/>
    </row>
    <row r="9251" spans="1:1" x14ac:dyDescent="0.2">
      <c r="A9251" s="26"/>
    </row>
    <row r="9252" spans="1:1" x14ac:dyDescent="0.2">
      <c r="A9252" s="26"/>
    </row>
    <row r="9253" spans="1:1" x14ac:dyDescent="0.2">
      <c r="A9253" s="26"/>
    </row>
    <row r="9254" spans="1:1" x14ac:dyDescent="0.2">
      <c r="A9254" s="26"/>
    </row>
    <row r="9255" spans="1:1" x14ac:dyDescent="0.2">
      <c r="A9255" s="26"/>
    </row>
    <row r="9256" spans="1:1" x14ac:dyDescent="0.2">
      <c r="A9256" s="26"/>
    </row>
    <row r="9257" spans="1:1" x14ac:dyDescent="0.2">
      <c r="A9257" s="26"/>
    </row>
    <row r="9258" spans="1:1" x14ac:dyDescent="0.2">
      <c r="A9258" s="26"/>
    </row>
    <row r="9259" spans="1:1" x14ac:dyDescent="0.2">
      <c r="A9259" s="26"/>
    </row>
    <row r="9260" spans="1:1" x14ac:dyDescent="0.2">
      <c r="A9260" s="26"/>
    </row>
    <row r="9261" spans="1:1" x14ac:dyDescent="0.2">
      <c r="A9261" s="26"/>
    </row>
    <row r="9262" spans="1:1" x14ac:dyDescent="0.2">
      <c r="A9262" s="26"/>
    </row>
    <row r="9263" spans="1:1" x14ac:dyDescent="0.2">
      <c r="A9263" s="26"/>
    </row>
    <row r="9264" spans="1:1" x14ac:dyDescent="0.2">
      <c r="A9264" s="26"/>
    </row>
    <row r="9265" spans="1:1" x14ac:dyDescent="0.2">
      <c r="A9265" s="26"/>
    </row>
    <row r="9266" spans="1:1" x14ac:dyDescent="0.2">
      <c r="A9266" s="26"/>
    </row>
    <row r="9267" spans="1:1" x14ac:dyDescent="0.2">
      <c r="A9267" s="26"/>
    </row>
    <row r="9268" spans="1:1" x14ac:dyDescent="0.2">
      <c r="A9268" s="26"/>
    </row>
    <row r="9269" spans="1:1" x14ac:dyDescent="0.2">
      <c r="A9269" s="26"/>
    </row>
    <row r="9270" spans="1:1" x14ac:dyDescent="0.2">
      <c r="A9270" s="26"/>
    </row>
    <row r="9271" spans="1:1" x14ac:dyDescent="0.2">
      <c r="A9271" s="26"/>
    </row>
    <row r="9272" spans="1:1" x14ac:dyDescent="0.2">
      <c r="A9272" s="26"/>
    </row>
    <row r="9273" spans="1:1" x14ac:dyDescent="0.2">
      <c r="A9273" s="26"/>
    </row>
    <row r="9274" spans="1:1" x14ac:dyDescent="0.2">
      <c r="A9274" s="26"/>
    </row>
    <row r="9275" spans="1:1" x14ac:dyDescent="0.2">
      <c r="A9275" s="26"/>
    </row>
    <row r="9276" spans="1:1" x14ac:dyDescent="0.2">
      <c r="A9276" s="26"/>
    </row>
    <row r="9277" spans="1:1" x14ac:dyDescent="0.2">
      <c r="A9277" s="26"/>
    </row>
    <row r="9278" spans="1:1" x14ac:dyDescent="0.2">
      <c r="A9278" s="26"/>
    </row>
    <row r="9279" spans="1:1" x14ac:dyDescent="0.2">
      <c r="A9279" s="26"/>
    </row>
    <row r="9280" spans="1:1" x14ac:dyDescent="0.2">
      <c r="A9280" s="26"/>
    </row>
    <row r="9281" spans="1:1" x14ac:dyDescent="0.2">
      <c r="A9281" s="26"/>
    </row>
    <row r="9282" spans="1:1" x14ac:dyDescent="0.2">
      <c r="A9282" s="26"/>
    </row>
    <row r="9283" spans="1:1" x14ac:dyDescent="0.2">
      <c r="A9283" s="26"/>
    </row>
    <row r="9284" spans="1:1" x14ac:dyDescent="0.2">
      <c r="A9284" s="26"/>
    </row>
    <row r="9285" spans="1:1" x14ac:dyDescent="0.2">
      <c r="A9285" s="26"/>
    </row>
    <row r="9286" spans="1:1" x14ac:dyDescent="0.2">
      <c r="A9286" s="26"/>
    </row>
    <row r="9287" spans="1:1" x14ac:dyDescent="0.2">
      <c r="A9287" s="26"/>
    </row>
    <row r="9288" spans="1:1" x14ac:dyDescent="0.2">
      <c r="A9288" s="26"/>
    </row>
    <row r="9289" spans="1:1" x14ac:dyDescent="0.2">
      <c r="A9289" s="26"/>
    </row>
    <row r="9290" spans="1:1" x14ac:dyDescent="0.2">
      <c r="A9290" s="26"/>
    </row>
    <row r="9291" spans="1:1" x14ac:dyDescent="0.2">
      <c r="A9291" s="26"/>
    </row>
    <row r="9292" spans="1:1" x14ac:dyDescent="0.2">
      <c r="A9292" s="26"/>
    </row>
    <row r="9293" spans="1:1" x14ac:dyDescent="0.2">
      <c r="A9293" s="26"/>
    </row>
    <row r="9294" spans="1:1" x14ac:dyDescent="0.2">
      <c r="A9294" s="26"/>
    </row>
    <row r="9295" spans="1:1" x14ac:dyDescent="0.2">
      <c r="A9295" s="26"/>
    </row>
    <row r="9296" spans="1:1" x14ac:dyDescent="0.2">
      <c r="A9296" s="26"/>
    </row>
    <row r="9297" spans="1:1" x14ac:dyDescent="0.2">
      <c r="A9297" s="26"/>
    </row>
    <row r="9298" spans="1:1" x14ac:dyDescent="0.2">
      <c r="A9298" s="26"/>
    </row>
    <row r="9299" spans="1:1" x14ac:dyDescent="0.2">
      <c r="A9299" s="26"/>
    </row>
    <row r="9300" spans="1:1" x14ac:dyDescent="0.2">
      <c r="A9300" s="26"/>
    </row>
    <row r="9301" spans="1:1" x14ac:dyDescent="0.2">
      <c r="A9301" s="26"/>
    </row>
    <row r="9302" spans="1:1" x14ac:dyDescent="0.2">
      <c r="A9302" s="26"/>
    </row>
    <row r="9303" spans="1:1" x14ac:dyDescent="0.2">
      <c r="A9303" s="26"/>
    </row>
    <row r="9304" spans="1:1" x14ac:dyDescent="0.2">
      <c r="A9304" s="26"/>
    </row>
    <row r="9305" spans="1:1" x14ac:dyDescent="0.2">
      <c r="A9305" s="26"/>
    </row>
    <row r="9306" spans="1:1" x14ac:dyDescent="0.2">
      <c r="A9306" s="26"/>
    </row>
    <row r="9307" spans="1:1" x14ac:dyDescent="0.2">
      <c r="A9307" s="26"/>
    </row>
    <row r="9308" spans="1:1" x14ac:dyDescent="0.2">
      <c r="A9308" s="26"/>
    </row>
    <row r="9309" spans="1:1" x14ac:dyDescent="0.2">
      <c r="A9309" s="26"/>
    </row>
    <row r="9310" spans="1:1" x14ac:dyDescent="0.2">
      <c r="A9310" s="26"/>
    </row>
    <row r="9311" spans="1:1" x14ac:dyDescent="0.2">
      <c r="A9311" s="26"/>
    </row>
    <row r="9312" spans="1:1" x14ac:dyDescent="0.2">
      <c r="A9312" s="26"/>
    </row>
    <row r="9313" spans="1:1" x14ac:dyDescent="0.2">
      <c r="A9313" s="26"/>
    </row>
    <row r="9314" spans="1:1" x14ac:dyDescent="0.2">
      <c r="A9314" s="26"/>
    </row>
    <row r="9315" spans="1:1" x14ac:dyDescent="0.2">
      <c r="A9315" s="26"/>
    </row>
    <row r="9316" spans="1:1" x14ac:dyDescent="0.2">
      <c r="A9316" s="26"/>
    </row>
    <row r="9317" spans="1:1" x14ac:dyDescent="0.2">
      <c r="A9317" s="26"/>
    </row>
    <row r="9318" spans="1:1" x14ac:dyDescent="0.2">
      <c r="A9318" s="26"/>
    </row>
    <row r="9319" spans="1:1" x14ac:dyDescent="0.2">
      <c r="A9319" s="26"/>
    </row>
    <row r="9320" spans="1:1" x14ac:dyDescent="0.2">
      <c r="A9320" s="26"/>
    </row>
    <row r="9321" spans="1:1" x14ac:dyDescent="0.2">
      <c r="A9321" s="26"/>
    </row>
    <row r="9322" spans="1:1" x14ac:dyDescent="0.2">
      <c r="A9322" s="26"/>
    </row>
    <row r="9323" spans="1:1" x14ac:dyDescent="0.2">
      <c r="A9323" s="26"/>
    </row>
    <row r="9324" spans="1:1" x14ac:dyDescent="0.2">
      <c r="A9324" s="26"/>
    </row>
    <row r="9325" spans="1:1" x14ac:dyDescent="0.2">
      <c r="A9325" s="26"/>
    </row>
    <row r="9326" spans="1:1" x14ac:dyDescent="0.2">
      <c r="A9326" s="26"/>
    </row>
    <row r="9327" spans="1:1" x14ac:dyDescent="0.2">
      <c r="A9327" s="26"/>
    </row>
    <row r="9328" spans="1:1" x14ac:dyDescent="0.2">
      <c r="A9328" s="26"/>
    </row>
    <row r="9329" spans="1:1" x14ac:dyDescent="0.2">
      <c r="A9329" s="26"/>
    </row>
    <row r="9330" spans="1:1" x14ac:dyDescent="0.2">
      <c r="A9330" s="26"/>
    </row>
    <row r="9331" spans="1:1" x14ac:dyDescent="0.2">
      <c r="A9331" s="26"/>
    </row>
    <row r="9332" spans="1:1" x14ac:dyDescent="0.2">
      <c r="A9332" s="26"/>
    </row>
    <row r="9333" spans="1:1" x14ac:dyDescent="0.2">
      <c r="A9333" s="26"/>
    </row>
    <row r="9334" spans="1:1" x14ac:dyDescent="0.2">
      <c r="A9334" s="26"/>
    </row>
    <row r="9335" spans="1:1" x14ac:dyDescent="0.2">
      <c r="A9335" s="26"/>
    </row>
    <row r="9336" spans="1:1" x14ac:dyDescent="0.2">
      <c r="A9336" s="26"/>
    </row>
    <row r="9337" spans="1:1" x14ac:dyDescent="0.2">
      <c r="A9337" s="26"/>
    </row>
    <row r="9338" spans="1:1" x14ac:dyDescent="0.2">
      <c r="A9338" s="26"/>
    </row>
    <row r="9339" spans="1:1" x14ac:dyDescent="0.2">
      <c r="A9339" s="26"/>
    </row>
    <row r="9340" spans="1:1" x14ac:dyDescent="0.2">
      <c r="A9340" s="26"/>
    </row>
    <row r="9341" spans="1:1" x14ac:dyDescent="0.2">
      <c r="A9341" s="26"/>
    </row>
    <row r="9342" spans="1:1" x14ac:dyDescent="0.2">
      <c r="A9342" s="26"/>
    </row>
    <row r="9343" spans="1:1" x14ac:dyDescent="0.2">
      <c r="A9343" s="26"/>
    </row>
    <row r="9344" spans="1:1" x14ac:dyDescent="0.2">
      <c r="A9344" s="26"/>
    </row>
    <row r="9345" spans="1:1" x14ac:dyDescent="0.2">
      <c r="A9345" s="26"/>
    </row>
    <row r="9346" spans="1:1" x14ac:dyDescent="0.2">
      <c r="A9346" s="26"/>
    </row>
    <row r="9347" spans="1:1" x14ac:dyDescent="0.2">
      <c r="A9347" s="26"/>
    </row>
    <row r="9348" spans="1:1" x14ac:dyDescent="0.2">
      <c r="A9348" s="26"/>
    </row>
    <row r="9349" spans="1:1" x14ac:dyDescent="0.2">
      <c r="A9349" s="26"/>
    </row>
    <row r="9350" spans="1:1" x14ac:dyDescent="0.2">
      <c r="A9350" s="26"/>
    </row>
    <row r="9351" spans="1:1" x14ac:dyDescent="0.2">
      <c r="A9351" s="26"/>
    </row>
    <row r="9352" spans="1:1" x14ac:dyDescent="0.2">
      <c r="A9352" s="26"/>
    </row>
    <row r="9353" spans="1:1" x14ac:dyDescent="0.2">
      <c r="A9353" s="26"/>
    </row>
    <row r="9354" spans="1:1" x14ac:dyDescent="0.2">
      <c r="A9354" s="26"/>
    </row>
    <row r="9355" spans="1:1" x14ac:dyDescent="0.2">
      <c r="A9355" s="26"/>
    </row>
    <row r="9356" spans="1:1" x14ac:dyDescent="0.2">
      <c r="A9356" s="26"/>
    </row>
    <row r="9357" spans="1:1" x14ac:dyDescent="0.2">
      <c r="A9357" s="26"/>
    </row>
    <row r="9358" spans="1:1" x14ac:dyDescent="0.2">
      <c r="A9358" s="26"/>
    </row>
    <row r="9359" spans="1:1" x14ac:dyDescent="0.2">
      <c r="A9359" s="26"/>
    </row>
    <row r="9360" spans="1:1" x14ac:dyDescent="0.2">
      <c r="A9360" s="26"/>
    </row>
    <row r="9361" spans="1:1" x14ac:dyDescent="0.2">
      <c r="A9361" s="26"/>
    </row>
    <row r="9362" spans="1:1" x14ac:dyDescent="0.2">
      <c r="A9362" s="26"/>
    </row>
    <row r="9363" spans="1:1" x14ac:dyDescent="0.2">
      <c r="A9363" s="26"/>
    </row>
    <row r="9364" spans="1:1" x14ac:dyDescent="0.2">
      <c r="A9364" s="26"/>
    </row>
    <row r="9365" spans="1:1" x14ac:dyDescent="0.2">
      <c r="A9365" s="26"/>
    </row>
    <row r="9366" spans="1:1" x14ac:dyDescent="0.2">
      <c r="A9366" s="26"/>
    </row>
    <row r="9367" spans="1:1" x14ac:dyDescent="0.2">
      <c r="A9367" s="26"/>
    </row>
    <row r="9368" spans="1:1" x14ac:dyDescent="0.2">
      <c r="A9368" s="26"/>
    </row>
    <row r="9369" spans="1:1" x14ac:dyDescent="0.2">
      <c r="A9369" s="26"/>
    </row>
    <row r="9370" spans="1:1" x14ac:dyDescent="0.2">
      <c r="A9370" s="26"/>
    </row>
    <row r="9371" spans="1:1" x14ac:dyDescent="0.2">
      <c r="A9371" s="26"/>
    </row>
    <row r="9372" spans="1:1" x14ac:dyDescent="0.2">
      <c r="A9372" s="26"/>
    </row>
    <row r="9373" spans="1:1" x14ac:dyDescent="0.2">
      <c r="A9373" s="26"/>
    </row>
    <row r="9374" spans="1:1" x14ac:dyDescent="0.2">
      <c r="A9374" s="26"/>
    </row>
    <row r="9375" spans="1:1" x14ac:dyDescent="0.2">
      <c r="A9375" s="26"/>
    </row>
    <row r="9376" spans="1:1" x14ac:dyDescent="0.2">
      <c r="A9376" s="26"/>
    </row>
    <row r="9377" spans="1:1" x14ac:dyDescent="0.2">
      <c r="A9377" s="26"/>
    </row>
    <row r="9378" spans="1:1" x14ac:dyDescent="0.2">
      <c r="A9378" s="26"/>
    </row>
    <row r="9379" spans="1:1" x14ac:dyDescent="0.2">
      <c r="A9379" s="26"/>
    </row>
    <row r="9380" spans="1:1" x14ac:dyDescent="0.2">
      <c r="A9380" s="26"/>
    </row>
    <row r="9381" spans="1:1" x14ac:dyDescent="0.2">
      <c r="A9381" s="26"/>
    </row>
    <row r="9382" spans="1:1" x14ac:dyDescent="0.2">
      <c r="A9382" s="26"/>
    </row>
    <row r="9383" spans="1:1" x14ac:dyDescent="0.2">
      <c r="A9383" s="26"/>
    </row>
    <row r="9384" spans="1:1" x14ac:dyDescent="0.2">
      <c r="A9384" s="26"/>
    </row>
    <row r="9385" spans="1:1" x14ac:dyDescent="0.2">
      <c r="A9385" s="26"/>
    </row>
    <row r="9386" spans="1:1" x14ac:dyDescent="0.2">
      <c r="A9386" s="26"/>
    </row>
    <row r="9387" spans="1:1" x14ac:dyDescent="0.2">
      <c r="A9387" s="26"/>
    </row>
    <row r="9388" spans="1:1" x14ac:dyDescent="0.2">
      <c r="A9388" s="26"/>
    </row>
    <row r="9389" spans="1:1" x14ac:dyDescent="0.2">
      <c r="A9389" s="26"/>
    </row>
    <row r="9390" spans="1:1" x14ac:dyDescent="0.2">
      <c r="A9390" s="26"/>
    </row>
    <row r="9391" spans="1:1" x14ac:dyDescent="0.2">
      <c r="A9391" s="26"/>
    </row>
    <row r="9392" spans="1:1" x14ac:dyDescent="0.2">
      <c r="A9392" s="26"/>
    </row>
    <row r="9393" spans="1:1" x14ac:dyDescent="0.2">
      <c r="A9393" s="26"/>
    </row>
    <row r="9394" spans="1:1" x14ac:dyDescent="0.2">
      <c r="A9394" s="26"/>
    </row>
    <row r="9395" spans="1:1" x14ac:dyDescent="0.2">
      <c r="A9395" s="26"/>
    </row>
    <row r="9396" spans="1:1" x14ac:dyDescent="0.2">
      <c r="A9396" s="26"/>
    </row>
    <row r="9397" spans="1:1" x14ac:dyDescent="0.2">
      <c r="A9397" s="26"/>
    </row>
    <row r="9398" spans="1:1" x14ac:dyDescent="0.2">
      <c r="A9398" s="26"/>
    </row>
    <row r="9399" spans="1:1" x14ac:dyDescent="0.2">
      <c r="A9399" s="26"/>
    </row>
    <row r="9400" spans="1:1" x14ac:dyDescent="0.2">
      <c r="A9400" s="26"/>
    </row>
    <row r="9401" spans="1:1" x14ac:dyDescent="0.2">
      <c r="A9401" s="26"/>
    </row>
    <row r="9402" spans="1:1" x14ac:dyDescent="0.2">
      <c r="A9402" s="26"/>
    </row>
    <row r="9403" spans="1:1" x14ac:dyDescent="0.2">
      <c r="A9403" s="26"/>
    </row>
    <row r="9404" spans="1:1" x14ac:dyDescent="0.2">
      <c r="A9404" s="26"/>
    </row>
    <row r="9405" spans="1:1" x14ac:dyDescent="0.2">
      <c r="A9405" s="26"/>
    </row>
    <row r="9406" spans="1:1" x14ac:dyDescent="0.2">
      <c r="A9406" s="26"/>
    </row>
    <row r="9407" spans="1:1" x14ac:dyDescent="0.2">
      <c r="A9407" s="26"/>
    </row>
    <row r="9408" spans="1:1" x14ac:dyDescent="0.2">
      <c r="A9408" s="26"/>
    </row>
    <row r="9409" spans="1:1" x14ac:dyDescent="0.2">
      <c r="A9409" s="26"/>
    </row>
    <row r="9410" spans="1:1" x14ac:dyDescent="0.2">
      <c r="A9410" s="26"/>
    </row>
    <row r="9411" spans="1:1" x14ac:dyDescent="0.2">
      <c r="A9411" s="26"/>
    </row>
    <row r="9412" spans="1:1" x14ac:dyDescent="0.2">
      <c r="A9412" s="26"/>
    </row>
    <row r="9413" spans="1:1" x14ac:dyDescent="0.2">
      <c r="A9413" s="26"/>
    </row>
    <row r="9414" spans="1:1" x14ac:dyDescent="0.2">
      <c r="A9414" s="26"/>
    </row>
    <row r="9415" spans="1:1" x14ac:dyDescent="0.2">
      <c r="A9415" s="26"/>
    </row>
    <row r="9416" spans="1:1" x14ac:dyDescent="0.2">
      <c r="A9416" s="26"/>
    </row>
    <row r="9417" spans="1:1" x14ac:dyDescent="0.2">
      <c r="A9417" s="26"/>
    </row>
    <row r="9418" spans="1:1" x14ac:dyDescent="0.2">
      <c r="A9418" s="26"/>
    </row>
    <row r="9419" spans="1:1" x14ac:dyDescent="0.2">
      <c r="A9419" s="26"/>
    </row>
    <row r="9420" spans="1:1" x14ac:dyDescent="0.2">
      <c r="A9420" s="26"/>
    </row>
    <row r="9421" spans="1:1" x14ac:dyDescent="0.2">
      <c r="A9421" s="26"/>
    </row>
    <row r="9422" spans="1:1" x14ac:dyDescent="0.2">
      <c r="A9422" s="26"/>
    </row>
    <row r="9423" spans="1:1" x14ac:dyDescent="0.2">
      <c r="A9423" s="26"/>
    </row>
    <row r="9424" spans="1:1" x14ac:dyDescent="0.2">
      <c r="A9424" s="26"/>
    </row>
    <row r="9425" spans="1:1" x14ac:dyDescent="0.2">
      <c r="A9425" s="26"/>
    </row>
    <row r="9426" spans="1:1" x14ac:dyDescent="0.2">
      <c r="A9426" s="26"/>
    </row>
    <row r="9427" spans="1:1" x14ac:dyDescent="0.2">
      <c r="A9427" s="26"/>
    </row>
    <row r="9428" spans="1:1" x14ac:dyDescent="0.2">
      <c r="A9428" s="26"/>
    </row>
    <row r="9429" spans="1:1" x14ac:dyDescent="0.2">
      <c r="A9429" s="26"/>
    </row>
    <row r="9430" spans="1:1" x14ac:dyDescent="0.2">
      <c r="A9430" s="26"/>
    </row>
    <row r="9431" spans="1:1" x14ac:dyDescent="0.2">
      <c r="A9431" s="26"/>
    </row>
    <row r="9432" spans="1:1" x14ac:dyDescent="0.2">
      <c r="A9432" s="26"/>
    </row>
    <row r="9433" spans="1:1" x14ac:dyDescent="0.2">
      <c r="A9433" s="26"/>
    </row>
    <row r="9434" spans="1:1" x14ac:dyDescent="0.2">
      <c r="A9434" s="26"/>
    </row>
    <row r="9435" spans="1:1" x14ac:dyDescent="0.2">
      <c r="A9435" s="26"/>
    </row>
    <row r="9436" spans="1:1" x14ac:dyDescent="0.2">
      <c r="A9436" s="26"/>
    </row>
    <row r="9437" spans="1:1" x14ac:dyDescent="0.2">
      <c r="A9437" s="26"/>
    </row>
    <row r="9438" spans="1:1" x14ac:dyDescent="0.2">
      <c r="A9438" s="26"/>
    </row>
    <row r="9439" spans="1:1" x14ac:dyDescent="0.2">
      <c r="A9439" s="26"/>
    </row>
    <row r="9440" spans="1:1" x14ac:dyDescent="0.2">
      <c r="A9440" s="26"/>
    </row>
    <row r="9441" spans="1:1" x14ac:dyDescent="0.2">
      <c r="A9441" s="26"/>
    </row>
    <row r="9442" spans="1:1" x14ac:dyDescent="0.2">
      <c r="A9442" s="26"/>
    </row>
    <row r="9443" spans="1:1" x14ac:dyDescent="0.2">
      <c r="A9443" s="26"/>
    </row>
    <row r="9444" spans="1:1" x14ac:dyDescent="0.2">
      <c r="A9444" s="26"/>
    </row>
    <row r="9445" spans="1:1" x14ac:dyDescent="0.2">
      <c r="A9445" s="26"/>
    </row>
    <row r="9446" spans="1:1" x14ac:dyDescent="0.2">
      <c r="A9446" s="26"/>
    </row>
    <row r="9447" spans="1:1" x14ac:dyDescent="0.2">
      <c r="A9447" s="26"/>
    </row>
    <row r="9448" spans="1:1" x14ac:dyDescent="0.2">
      <c r="A9448" s="26"/>
    </row>
    <row r="9449" spans="1:1" x14ac:dyDescent="0.2">
      <c r="A9449" s="26"/>
    </row>
    <row r="9450" spans="1:1" x14ac:dyDescent="0.2">
      <c r="A9450" s="26"/>
    </row>
    <row r="9451" spans="1:1" x14ac:dyDescent="0.2">
      <c r="A9451" s="26"/>
    </row>
    <row r="9452" spans="1:1" x14ac:dyDescent="0.2">
      <c r="A9452" s="26"/>
    </row>
    <row r="9453" spans="1:1" x14ac:dyDescent="0.2">
      <c r="A9453" s="26"/>
    </row>
    <row r="9454" spans="1:1" x14ac:dyDescent="0.2">
      <c r="A9454" s="26"/>
    </row>
    <row r="9455" spans="1:1" x14ac:dyDescent="0.2">
      <c r="A9455" s="26"/>
    </row>
    <row r="9456" spans="1:1" x14ac:dyDescent="0.2">
      <c r="A9456" s="26"/>
    </row>
    <row r="9457" spans="1:1" x14ac:dyDescent="0.2">
      <c r="A9457" s="26"/>
    </row>
    <row r="9458" spans="1:1" x14ac:dyDescent="0.2">
      <c r="A9458" s="26"/>
    </row>
    <row r="9459" spans="1:1" x14ac:dyDescent="0.2">
      <c r="A9459" s="26"/>
    </row>
    <row r="9460" spans="1:1" x14ac:dyDescent="0.2">
      <c r="A9460" s="26"/>
    </row>
    <row r="9461" spans="1:1" x14ac:dyDescent="0.2">
      <c r="A9461" s="26"/>
    </row>
    <row r="9462" spans="1:1" x14ac:dyDescent="0.2">
      <c r="A9462" s="26"/>
    </row>
    <row r="9463" spans="1:1" x14ac:dyDescent="0.2">
      <c r="A9463" s="26"/>
    </row>
    <row r="9464" spans="1:1" x14ac:dyDescent="0.2">
      <c r="A9464" s="26"/>
    </row>
    <row r="9465" spans="1:1" x14ac:dyDescent="0.2">
      <c r="A9465" s="26"/>
    </row>
    <row r="9466" spans="1:1" x14ac:dyDescent="0.2">
      <c r="A9466" s="26"/>
    </row>
    <row r="9467" spans="1:1" x14ac:dyDescent="0.2">
      <c r="A9467" s="26"/>
    </row>
    <row r="9468" spans="1:1" x14ac:dyDescent="0.2">
      <c r="A9468" s="26"/>
    </row>
    <row r="9469" spans="1:1" x14ac:dyDescent="0.2">
      <c r="A9469" s="26"/>
    </row>
    <row r="9470" spans="1:1" x14ac:dyDescent="0.2">
      <c r="A9470" s="26"/>
    </row>
    <row r="9471" spans="1:1" x14ac:dyDescent="0.2">
      <c r="A9471" s="26"/>
    </row>
    <row r="9472" spans="1:1" x14ac:dyDescent="0.2">
      <c r="A9472" s="26"/>
    </row>
    <row r="9473" spans="1:1" x14ac:dyDescent="0.2">
      <c r="A9473" s="26"/>
    </row>
    <row r="9474" spans="1:1" x14ac:dyDescent="0.2">
      <c r="A9474" s="26"/>
    </row>
    <row r="9475" spans="1:1" x14ac:dyDescent="0.2">
      <c r="A9475" s="26"/>
    </row>
    <row r="9476" spans="1:1" x14ac:dyDescent="0.2">
      <c r="A9476" s="26"/>
    </row>
    <row r="9477" spans="1:1" x14ac:dyDescent="0.2">
      <c r="A9477" s="26"/>
    </row>
    <row r="9478" spans="1:1" x14ac:dyDescent="0.2">
      <c r="A9478" s="26"/>
    </row>
    <row r="9479" spans="1:1" x14ac:dyDescent="0.2">
      <c r="A9479" s="26"/>
    </row>
    <row r="9480" spans="1:1" x14ac:dyDescent="0.2">
      <c r="A9480" s="26"/>
    </row>
    <row r="9481" spans="1:1" x14ac:dyDescent="0.2">
      <c r="A9481" s="26"/>
    </row>
    <row r="9482" spans="1:1" x14ac:dyDescent="0.2">
      <c r="A9482" s="26"/>
    </row>
    <row r="9483" spans="1:1" x14ac:dyDescent="0.2">
      <c r="A9483" s="26"/>
    </row>
    <row r="9484" spans="1:1" x14ac:dyDescent="0.2">
      <c r="A9484" s="26"/>
    </row>
    <row r="9485" spans="1:1" x14ac:dyDescent="0.2">
      <c r="A9485" s="26"/>
    </row>
    <row r="9486" spans="1:1" x14ac:dyDescent="0.2">
      <c r="A9486" s="26"/>
    </row>
    <row r="9487" spans="1:1" x14ac:dyDescent="0.2">
      <c r="A9487" s="26"/>
    </row>
    <row r="9488" spans="1:1" x14ac:dyDescent="0.2">
      <c r="A9488" s="26"/>
    </row>
    <row r="9489" spans="1:1" x14ac:dyDescent="0.2">
      <c r="A9489" s="26"/>
    </row>
    <row r="9490" spans="1:1" x14ac:dyDescent="0.2">
      <c r="A9490" s="26"/>
    </row>
    <row r="9491" spans="1:1" x14ac:dyDescent="0.2">
      <c r="A9491" s="26"/>
    </row>
    <row r="9492" spans="1:1" x14ac:dyDescent="0.2">
      <c r="A9492" s="26"/>
    </row>
    <row r="9493" spans="1:1" x14ac:dyDescent="0.2">
      <c r="A9493" s="26"/>
    </row>
    <row r="9494" spans="1:1" x14ac:dyDescent="0.2">
      <c r="A9494" s="26"/>
    </row>
    <row r="9495" spans="1:1" x14ac:dyDescent="0.2">
      <c r="A9495" s="26"/>
    </row>
    <row r="9496" spans="1:1" x14ac:dyDescent="0.2">
      <c r="A9496" s="26"/>
    </row>
    <row r="9497" spans="1:1" x14ac:dyDescent="0.2">
      <c r="A9497" s="26"/>
    </row>
    <row r="9498" spans="1:1" x14ac:dyDescent="0.2">
      <c r="A9498" s="26"/>
    </row>
    <row r="9499" spans="1:1" x14ac:dyDescent="0.2">
      <c r="A9499" s="26"/>
    </row>
    <row r="9500" spans="1:1" x14ac:dyDescent="0.2">
      <c r="A9500" s="26"/>
    </row>
    <row r="9501" spans="1:1" x14ac:dyDescent="0.2">
      <c r="A9501" s="26"/>
    </row>
    <row r="9502" spans="1:1" x14ac:dyDescent="0.2">
      <c r="A9502" s="26"/>
    </row>
    <row r="9503" spans="1:1" x14ac:dyDescent="0.2">
      <c r="A9503" s="26"/>
    </row>
    <row r="9504" spans="1:1" x14ac:dyDescent="0.2">
      <c r="A9504" s="26"/>
    </row>
    <row r="9505" spans="1:1" x14ac:dyDescent="0.2">
      <c r="A9505" s="26"/>
    </row>
    <row r="9506" spans="1:1" x14ac:dyDescent="0.2">
      <c r="A9506" s="26"/>
    </row>
    <row r="9507" spans="1:1" x14ac:dyDescent="0.2">
      <c r="A9507" s="26"/>
    </row>
    <row r="9508" spans="1:1" x14ac:dyDescent="0.2">
      <c r="A9508" s="26"/>
    </row>
    <row r="9509" spans="1:1" x14ac:dyDescent="0.2">
      <c r="A9509" s="26"/>
    </row>
    <row r="9510" spans="1:1" x14ac:dyDescent="0.2">
      <c r="A9510" s="26"/>
    </row>
    <row r="9511" spans="1:1" x14ac:dyDescent="0.2">
      <c r="A9511" s="26"/>
    </row>
    <row r="9512" spans="1:1" x14ac:dyDescent="0.2">
      <c r="A9512" s="26"/>
    </row>
    <row r="9513" spans="1:1" x14ac:dyDescent="0.2">
      <c r="A9513" s="26"/>
    </row>
    <row r="9514" spans="1:1" x14ac:dyDescent="0.2">
      <c r="A9514" s="26"/>
    </row>
    <row r="9515" spans="1:1" x14ac:dyDescent="0.2">
      <c r="A9515" s="26"/>
    </row>
    <row r="9516" spans="1:1" x14ac:dyDescent="0.2">
      <c r="A9516" s="26"/>
    </row>
    <row r="9517" spans="1:1" x14ac:dyDescent="0.2">
      <c r="A9517" s="26"/>
    </row>
    <row r="9518" spans="1:1" x14ac:dyDescent="0.2">
      <c r="A9518" s="26"/>
    </row>
    <row r="9519" spans="1:1" x14ac:dyDescent="0.2">
      <c r="A9519" s="26"/>
    </row>
    <row r="9520" spans="1:1" x14ac:dyDescent="0.2">
      <c r="A9520" s="26"/>
    </row>
    <row r="9521" spans="1:1" x14ac:dyDescent="0.2">
      <c r="A9521" s="26"/>
    </row>
    <row r="9522" spans="1:1" x14ac:dyDescent="0.2">
      <c r="A9522" s="26"/>
    </row>
    <row r="9523" spans="1:1" x14ac:dyDescent="0.2">
      <c r="A9523" s="26"/>
    </row>
    <row r="9524" spans="1:1" x14ac:dyDescent="0.2">
      <c r="A9524" s="26"/>
    </row>
    <row r="9525" spans="1:1" x14ac:dyDescent="0.2">
      <c r="A9525" s="26"/>
    </row>
    <row r="9526" spans="1:1" x14ac:dyDescent="0.2">
      <c r="A9526" s="26"/>
    </row>
    <row r="9527" spans="1:1" x14ac:dyDescent="0.2">
      <c r="A9527" s="26"/>
    </row>
    <row r="9528" spans="1:1" x14ac:dyDescent="0.2">
      <c r="A9528" s="26"/>
    </row>
    <row r="9529" spans="1:1" x14ac:dyDescent="0.2">
      <c r="A9529" s="26"/>
    </row>
    <row r="9530" spans="1:1" x14ac:dyDescent="0.2">
      <c r="A9530" s="26"/>
    </row>
    <row r="9531" spans="1:1" x14ac:dyDescent="0.2">
      <c r="A9531" s="26"/>
    </row>
    <row r="9532" spans="1:1" x14ac:dyDescent="0.2">
      <c r="A9532" s="26"/>
    </row>
    <row r="9533" spans="1:1" x14ac:dyDescent="0.2">
      <c r="A9533" s="26"/>
    </row>
    <row r="9534" spans="1:1" x14ac:dyDescent="0.2">
      <c r="A9534" s="26"/>
    </row>
    <row r="9535" spans="1:1" x14ac:dyDescent="0.2">
      <c r="A9535" s="26"/>
    </row>
    <row r="9536" spans="1:1" x14ac:dyDescent="0.2">
      <c r="A9536" s="26"/>
    </row>
    <row r="9537" spans="1:1" x14ac:dyDescent="0.2">
      <c r="A9537" s="26"/>
    </row>
    <row r="9538" spans="1:1" x14ac:dyDescent="0.2">
      <c r="A9538" s="26"/>
    </row>
    <row r="9539" spans="1:1" x14ac:dyDescent="0.2">
      <c r="A9539" s="26"/>
    </row>
    <row r="9540" spans="1:1" x14ac:dyDescent="0.2">
      <c r="A9540" s="26"/>
    </row>
    <row r="9541" spans="1:1" x14ac:dyDescent="0.2">
      <c r="A9541" s="26"/>
    </row>
    <row r="9542" spans="1:1" x14ac:dyDescent="0.2">
      <c r="A9542" s="26"/>
    </row>
    <row r="9543" spans="1:1" x14ac:dyDescent="0.2">
      <c r="A9543" s="26"/>
    </row>
    <row r="9544" spans="1:1" x14ac:dyDescent="0.2">
      <c r="A9544" s="26"/>
    </row>
    <row r="9545" spans="1:1" x14ac:dyDescent="0.2">
      <c r="A9545" s="26"/>
    </row>
    <row r="9546" spans="1:1" x14ac:dyDescent="0.2">
      <c r="A9546" s="26"/>
    </row>
    <row r="9547" spans="1:1" x14ac:dyDescent="0.2">
      <c r="A9547" s="26"/>
    </row>
    <row r="9548" spans="1:1" x14ac:dyDescent="0.2">
      <c r="A9548" s="26"/>
    </row>
    <row r="9549" spans="1:1" x14ac:dyDescent="0.2">
      <c r="A9549" s="26"/>
    </row>
    <row r="9550" spans="1:1" x14ac:dyDescent="0.2">
      <c r="A9550" s="26"/>
    </row>
    <row r="9551" spans="1:1" x14ac:dyDescent="0.2">
      <c r="A9551" s="26"/>
    </row>
    <row r="9552" spans="1:1" x14ac:dyDescent="0.2">
      <c r="A9552" s="26"/>
    </row>
    <row r="9553" spans="1:1" x14ac:dyDescent="0.2">
      <c r="A9553" s="26"/>
    </row>
    <row r="9554" spans="1:1" x14ac:dyDescent="0.2">
      <c r="A9554" s="26"/>
    </row>
    <row r="9555" spans="1:1" x14ac:dyDescent="0.2">
      <c r="A9555" s="26"/>
    </row>
    <row r="9556" spans="1:1" x14ac:dyDescent="0.2">
      <c r="A9556" s="26"/>
    </row>
    <row r="9557" spans="1:1" x14ac:dyDescent="0.2">
      <c r="A9557" s="26"/>
    </row>
    <row r="9558" spans="1:1" x14ac:dyDescent="0.2">
      <c r="A9558" s="26"/>
    </row>
    <row r="9559" spans="1:1" x14ac:dyDescent="0.2">
      <c r="A9559" s="26"/>
    </row>
    <row r="9560" spans="1:1" x14ac:dyDescent="0.2">
      <c r="A9560" s="26"/>
    </row>
    <row r="9561" spans="1:1" x14ac:dyDescent="0.2">
      <c r="A9561" s="26"/>
    </row>
    <row r="9562" spans="1:1" x14ac:dyDescent="0.2">
      <c r="A9562" s="26"/>
    </row>
    <row r="9563" spans="1:1" x14ac:dyDescent="0.2">
      <c r="A9563" s="26"/>
    </row>
    <row r="9564" spans="1:1" x14ac:dyDescent="0.2">
      <c r="A9564" s="26"/>
    </row>
    <row r="9565" spans="1:1" x14ac:dyDescent="0.2">
      <c r="A9565" s="26"/>
    </row>
    <row r="9566" spans="1:1" x14ac:dyDescent="0.2">
      <c r="A9566" s="26"/>
    </row>
    <row r="9567" spans="1:1" x14ac:dyDescent="0.2">
      <c r="A9567" s="26"/>
    </row>
    <row r="9568" spans="1:1" x14ac:dyDescent="0.2">
      <c r="A9568" s="26"/>
    </row>
    <row r="9569" spans="1:1" x14ac:dyDescent="0.2">
      <c r="A9569" s="26"/>
    </row>
    <row r="9570" spans="1:1" x14ac:dyDescent="0.2">
      <c r="A9570" s="26"/>
    </row>
    <row r="9571" spans="1:1" x14ac:dyDescent="0.2">
      <c r="A9571" s="26"/>
    </row>
    <row r="9572" spans="1:1" x14ac:dyDescent="0.2">
      <c r="A9572" s="26"/>
    </row>
    <row r="9573" spans="1:1" x14ac:dyDescent="0.2">
      <c r="A9573" s="26"/>
    </row>
    <row r="9574" spans="1:1" x14ac:dyDescent="0.2">
      <c r="A9574" s="26"/>
    </row>
    <row r="9575" spans="1:1" x14ac:dyDescent="0.2">
      <c r="A9575" s="26"/>
    </row>
    <row r="9576" spans="1:1" x14ac:dyDescent="0.2">
      <c r="A9576" s="26"/>
    </row>
    <row r="9577" spans="1:1" x14ac:dyDescent="0.2">
      <c r="A9577" s="26"/>
    </row>
    <row r="9578" spans="1:1" x14ac:dyDescent="0.2">
      <c r="A9578" s="26"/>
    </row>
    <row r="9579" spans="1:1" x14ac:dyDescent="0.2">
      <c r="A9579" s="26"/>
    </row>
    <row r="9580" spans="1:1" x14ac:dyDescent="0.2">
      <c r="A9580" s="26"/>
    </row>
    <row r="9581" spans="1:1" x14ac:dyDescent="0.2">
      <c r="A9581" s="26"/>
    </row>
    <row r="9582" spans="1:1" x14ac:dyDescent="0.2">
      <c r="A9582" s="26"/>
    </row>
    <row r="9583" spans="1:1" x14ac:dyDescent="0.2">
      <c r="A9583" s="26"/>
    </row>
    <row r="9584" spans="1:1" x14ac:dyDescent="0.2">
      <c r="A9584" s="26"/>
    </row>
    <row r="9585" spans="1:1" x14ac:dyDescent="0.2">
      <c r="A9585" s="26"/>
    </row>
    <row r="9586" spans="1:1" x14ac:dyDescent="0.2">
      <c r="A9586" s="26"/>
    </row>
    <row r="9587" spans="1:1" x14ac:dyDescent="0.2">
      <c r="A9587" s="26"/>
    </row>
    <row r="9588" spans="1:1" x14ac:dyDescent="0.2">
      <c r="A9588" s="26"/>
    </row>
    <row r="9589" spans="1:1" x14ac:dyDescent="0.2">
      <c r="A9589" s="26"/>
    </row>
    <row r="9590" spans="1:1" x14ac:dyDescent="0.2">
      <c r="A9590" s="26"/>
    </row>
    <row r="9591" spans="1:1" x14ac:dyDescent="0.2">
      <c r="A9591" s="26"/>
    </row>
    <row r="9592" spans="1:1" x14ac:dyDescent="0.2">
      <c r="A9592" s="26"/>
    </row>
    <row r="9593" spans="1:1" x14ac:dyDescent="0.2">
      <c r="A9593" s="26"/>
    </row>
    <row r="9594" spans="1:1" x14ac:dyDescent="0.2">
      <c r="A9594" s="26"/>
    </row>
    <row r="9595" spans="1:1" x14ac:dyDescent="0.2">
      <c r="A9595" s="26"/>
    </row>
    <row r="9596" spans="1:1" x14ac:dyDescent="0.2">
      <c r="A9596" s="26"/>
    </row>
    <row r="9597" spans="1:1" x14ac:dyDescent="0.2">
      <c r="A9597" s="26"/>
    </row>
    <row r="9598" spans="1:1" x14ac:dyDescent="0.2">
      <c r="A9598" s="26"/>
    </row>
    <row r="9599" spans="1:1" x14ac:dyDescent="0.2">
      <c r="A9599" s="26"/>
    </row>
    <row r="9600" spans="1:1" x14ac:dyDescent="0.2">
      <c r="A9600" s="26"/>
    </row>
    <row r="9601" spans="1:1" x14ac:dyDescent="0.2">
      <c r="A9601" s="26"/>
    </row>
    <row r="9602" spans="1:1" x14ac:dyDescent="0.2">
      <c r="A9602" s="26"/>
    </row>
    <row r="9603" spans="1:1" x14ac:dyDescent="0.2">
      <c r="A9603" s="26"/>
    </row>
    <row r="9604" spans="1:1" x14ac:dyDescent="0.2">
      <c r="A9604" s="26"/>
    </row>
    <row r="9605" spans="1:1" x14ac:dyDescent="0.2">
      <c r="A9605" s="26"/>
    </row>
    <row r="9606" spans="1:1" x14ac:dyDescent="0.2">
      <c r="A9606" s="26"/>
    </row>
    <row r="9607" spans="1:1" x14ac:dyDescent="0.2">
      <c r="A9607" s="26"/>
    </row>
    <row r="9608" spans="1:1" x14ac:dyDescent="0.2">
      <c r="A9608" s="26"/>
    </row>
    <row r="9609" spans="1:1" x14ac:dyDescent="0.2">
      <c r="A9609" s="26"/>
    </row>
    <row r="9610" spans="1:1" x14ac:dyDescent="0.2">
      <c r="A9610" s="26"/>
    </row>
    <row r="9611" spans="1:1" x14ac:dyDescent="0.2">
      <c r="A9611" s="26"/>
    </row>
    <row r="9612" spans="1:1" x14ac:dyDescent="0.2">
      <c r="A9612" s="26"/>
    </row>
    <row r="9613" spans="1:1" x14ac:dyDescent="0.2">
      <c r="A9613" s="26"/>
    </row>
    <row r="9614" spans="1:1" x14ac:dyDescent="0.2">
      <c r="A9614" s="26"/>
    </row>
    <row r="9615" spans="1:1" x14ac:dyDescent="0.2">
      <c r="A9615" s="26"/>
    </row>
    <row r="9616" spans="1:1" x14ac:dyDescent="0.2">
      <c r="A9616" s="26"/>
    </row>
    <row r="9617" spans="1:1" x14ac:dyDescent="0.2">
      <c r="A9617" s="26"/>
    </row>
    <row r="9618" spans="1:1" x14ac:dyDescent="0.2">
      <c r="A9618" s="26"/>
    </row>
    <row r="9619" spans="1:1" x14ac:dyDescent="0.2">
      <c r="A9619" s="26"/>
    </row>
    <row r="9620" spans="1:1" x14ac:dyDescent="0.2">
      <c r="A9620" s="26"/>
    </row>
    <row r="9621" spans="1:1" x14ac:dyDescent="0.2">
      <c r="A9621" s="26"/>
    </row>
    <row r="9622" spans="1:1" x14ac:dyDescent="0.2">
      <c r="A9622" s="26"/>
    </row>
    <row r="9623" spans="1:1" x14ac:dyDescent="0.2">
      <c r="A9623" s="26"/>
    </row>
    <row r="9624" spans="1:1" x14ac:dyDescent="0.2">
      <c r="A9624" s="26"/>
    </row>
    <row r="9625" spans="1:1" x14ac:dyDescent="0.2">
      <c r="A9625" s="26"/>
    </row>
    <row r="9626" spans="1:1" x14ac:dyDescent="0.2">
      <c r="A9626" s="26"/>
    </row>
    <row r="9627" spans="1:1" x14ac:dyDescent="0.2">
      <c r="A9627" s="26"/>
    </row>
    <row r="9628" spans="1:1" x14ac:dyDescent="0.2">
      <c r="A9628" s="26"/>
    </row>
    <row r="9629" spans="1:1" x14ac:dyDescent="0.2">
      <c r="A9629" s="26"/>
    </row>
    <row r="9630" spans="1:1" x14ac:dyDescent="0.2">
      <c r="A9630" s="26"/>
    </row>
    <row r="9631" spans="1:1" x14ac:dyDescent="0.2">
      <c r="A9631" s="26"/>
    </row>
    <row r="9632" spans="1:1" x14ac:dyDescent="0.2">
      <c r="A9632" s="26"/>
    </row>
    <row r="9633" spans="1:1" x14ac:dyDescent="0.2">
      <c r="A9633" s="26"/>
    </row>
    <row r="9634" spans="1:1" x14ac:dyDescent="0.2">
      <c r="A9634" s="26"/>
    </row>
    <row r="9635" spans="1:1" x14ac:dyDescent="0.2">
      <c r="A9635" s="26"/>
    </row>
    <row r="9636" spans="1:1" x14ac:dyDescent="0.2">
      <c r="A9636" s="26"/>
    </row>
    <row r="9637" spans="1:1" x14ac:dyDescent="0.2">
      <c r="A9637" s="26"/>
    </row>
    <row r="9638" spans="1:1" x14ac:dyDescent="0.2">
      <c r="A9638" s="26"/>
    </row>
    <row r="9639" spans="1:1" x14ac:dyDescent="0.2">
      <c r="A9639" s="26"/>
    </row>
    <row r="9640" spans="1:1" x14ac:dyDescent="0.2">
      <c r="A9640" s="26"/>
    </row>
    <row r="9641" spans="1:1" x14ac:dyDescent="0.2">
      <c r="A9641" s="26"/>
    </row>
    <row r="9642" spans="1:1" x14ac:dyDescent="0.2">
      <c r="A9642" s="26"/>
    </row>
    <row r="9643" spans="1:1" x14ac:dyDescent="0.2">
      <c r="A9643" s="26"/>
    </row>
    <row r="9644" spans="1:1" x14ac:dyDescent="0.2">
      <c r="A9644" s="26"/>
    </row>
    <row r="9645" spans="1:1" x14ac:dyDescent="0.2">
      <c r="A9645" s="26"/>
    </row>
    <row r="9646" spans="1:1" x14ac:dyDescent="0.2">
      <c r="A9646" s="26"/>
    </row>
    <row r="9647" spans="1:1" x14ac:dyDescent="0.2">
      <c r="A9647" s="26"/>
    </row>
    <row r="9648" spans="1:1" x14ac:dyDescent="0.2">
      <c r="A9648" s="26"/>
    </row>
    <row r="9649" spans="1:1" x14ac:dyDescent="0.2">
      <c r="A9649" s="26"/>
    </row>
    <row r="9650" spans="1:1" x14ac:dyDescent="0.2">
      <c r="A9650" s="26"/>
    </row>
    <row r="9651" spans="1:1" x14ac:dyDescent="0.2">
      <c r="A9651" s="26"/>
    </row>
    <row r="9652" spans="1:1" x14ac:dyDescent="0.2">
      <c r="A9652" s="26"/>
    </row>
    <row r="9653" spans="1:1" x14ac:dyDescent="0.2">
      <c r="A9653" s="26"/>
    </row>
    <row r="9654" spans="1:1" x14ac:dyDescent="0.2">
      <c r="A9654" s="26"/>
    </row>
    <row r="9655" spans="1:1" x14ac:dyDescent="0.2">
      <c r="A9655" s="26"/>
    </row>
    <row r="9656" spans="1:1" x14ac:dyDescent="0.2">
      <c r="A9656" s="26"/>
    </row>
    <row r="9657" spans="1:1" x14ac:dyDescent="0.2">
      <c r="A9657" s="26"/>
    </row>
    <row r="9658" spans="1:1" x14ac:dyDescent="0.2">
      <c r="A9658" s="26"/>
    </row>
    <row r="9659" spans="1:1" x14ac:dyDescent="0.2">
      <c r="A9659" s="26"/>
    </row>
    <row r="9660" spans="1:1" x14ac:dyDescent="0.2">
      <c r="A9660" s="26"/>
    </row>
    <row r="9661" spans="1:1" x14ac:dyDescent="0.2">
      <c r="A9661" s="26"/>
    </row>
    <row r="9662" spans="1:1" x14ac:dyDescent="0.2">
      <c r="A9662" s="26"/>
    </row>
    <row r="9663" spans="1:1" x14ac:dyDescent="0.2">
      <c r="A9663" s="26"/>
    </row>
    <row r="9664" spans="1:1" x14ac:dyDescent="0.2">
      <c r="A9664" s="26"/>
    </row>
    <row r="9665" spans="1:1" x14ac:dyDescent="0.2">
      <c r="A9665" s="26"/>
    </row>
    <row r="9666" spans="1:1" x14ac:dyDescent="0.2">
      <c r="A9666" s="26"/>
    </row>
    <row r="9667" spans="1:1" x14ac:dyDescent="0.2">
      <c r="A9667" s="26"/>
    </row>
    <row r="9668" spans="1:1" x14ac:dyDescent="0.2">
      <c r="A9668" s="26"/>
    </row>
    <row r="9669" spans="1:1" x14ac:dyDescent="0.2">
      <c r="A9669" s="26"/>
    </row>
    <row r="9670" spans="1:1" x14ac:dyDescent="0.2">
      <c r="A9670" s="26"/>
    </row>
    <row r="9671" spans="1:1" x14ac:dyDescent="0.2">
      <c r="A9671" s="26"/>
    </row>
    <row r="9672" spans="1:1" x14ac:dyDescent="0.2">
      <c r="A9672" s="26"/>
    </row>
    <row r="9673" spans="1:1" x14ac:dyDescent="0.2">
      <c r="A9673" s="26"/>
    </row>
    <row r="9674" spans="1:1" x14ac:dyDescent="0.2">
      <c r="A9674" s="26"/>
    </row>
    <row r="9675" spans="1:1" x14ac:dyDescent="0.2">
      <c r="A9675" s="26"/>
    </row>
    <row r="9676" spans="1:1" x14ac:dyDescent="0.2">
      <c r="A9676" s="26"/>
    </row>
    <row r="9677" spans="1:1" x14ac:dyDescent="0.2">
      <c r="A9677" s="26"/>
    </row>
    <row r="9678" spans="1:1" x14ac:dyDescent="0.2">
      <c r="A9678" s="26"/>
    </row>
    <row r="9679" spans="1:1" x14ac:dyDescent="0.2">
      <c r="A9679" s="26"/>
    </row>
    <row r="9680" spans="1:1" x14ac:dyDescent="0.2">
      <c r="A9680" s="26"/>
    </row>
    <row r="9681" spans="1:1" x14ac:dyDescent="0.2">
      <c r="A9681" s="26"/>
    </row>
    <row r="9682" spans="1:1" x14ac:dyDescent="0.2">
      <c r="A9682" s="26"/>
    </row>
    <row r="9683" spans="1:1" x14ac:dyDescent="0.2">
      <c r="A9683" s="26"/>
    </row>
    <row r="9684" spans="1:1" x14ac:dyDescent="0.2">
      <c r="A9684" s="26"/>
    </row>
    <row r="9685" spans="1:1" x14ac:dyDescent="0.2">
      <c r="A9685" s="26"/>
    </row>
    <row r="9686" spans="1:1" x14ac:dyDescent="0.2">
      <c r="A9686" s="26"/>
    </row>
    <row r="9687" spans="1:1" x14ac:dyDescent="0.2">
      <c r="A9687" s="26"/>
    </row>
    <row r="9688" spans="1:1" x14ac:dyDescent="0.2">
      <c r="A9688" s="26"/>
    </row>
    <row r="9689" spans="1:1" x14ac:dyDescent="0.2">
      <c r="A9689" s="26"/>
    </row>
    <row r="9690" spans="1:1" x14ac:dyDescent="0.2">
      <c r="A9690" s="26"/>
    </row>
    <row r="9691" spans="1:1" x14ac:dyDescent="0.2">
      <c r="A9691" s="26"/>
    </row>
    <row r="9692" spans="1:1" x14ac:dyDescent="0.2">
      <c r="A9692" s="26"/>
    </row>
    <row r="9693" spans="1:1" x14ac:dyDescent="0.2">
      <c r="A9693" s="26"/>
    </row>
    <row r="9694" spans="1:1" x14ac:dyDescent="0.2">
      <c r="A9694" s="26"/>
    </row>
    <row r="9695" spans="1:1" x14ac:dyDescent="0.2">
      <c r="A9695" s="26"/>
    </row>
    <row r="9696" spans="1:1" x14ac:dyDescent="0.2">
      <c r="A9696" s="26"/>
    </row>
    <row r="9697" spans="1:1" x14ac:dyDescent="0.2">
      <c r="A9697" s="26"/>
    </row>
    <row r="9698" spans="1:1" x14ac:dyDescent="0.2">
      <c r="A9698" s="26"/>
    </row>
    <row r="9699" spans="1:1" x14ac:dyDescent="0.2">
      <c r="A9699" s="26"/>
    </row>
    <row r="9700" spans="1:1" x14ac:dyDescent="0.2">
      <c r="A9700" s="26"/>
    </row>
    <row r="9701" spans="1:1" x14ac:dyDescent="0.2">
      <c r="A9701" s="26"/>
    </row>
    <row r="9702" spans="1:1" x14ac:dyDescent="0.2">
      <c r="A9702" s="26"/>
    </row>
    <row r="9703" spans="1:1" x14ac:dyDescent="0.2">
      <c r="A9703" s="26"/>
    </row>
    <row r="9704" spans="1:1" x14ac:dyDescent="0.2">
      <c r="A9704" s="26"/>
    </row>
    <row r="9705" spans="1:1" x14ac:dyDescent="0.2">
      <c r="A9705" s="26"/>
    </row>
    <row r="9706" spans="1:1" x14ac:dyDescent="0.2">
      <c r="A9706" s="26"/>
    </row>
    <row r="9707" spans="1:1" x14ac:dyDescent="0.2">
      <c r="A9707" s="26"/>
    </row>
    <row r="9708" spans="1:1" x14ac:dyDescent="0.2">
      <c r="A9708" s="26"/>
    </row>
    <row r="9709" spans="1:1" x14ac:dyDescent="0.2">
      <c r="A9709" s="26"/>
    </row>
    <row r="9710" spans="1:1" x14ac:dyDescent="0.2">
      <c r="A9710" s="26"/>
    </row>
    <row r="9711" spans="1:1" x14ac:dyDescent="0.2">
      <c r="A9711" s="26"/>
    </row>
    <row r="9712" spans="1:1" x14ac:dyDescent="0.2">
      <c r="A9712" s="26"/>
    </row>
    <row r="9713" spans="1:1" x14ac:dyDescent="0.2">
      <c r="A9713" s="26"/>
    </row>
    <row r="9714" spans="1:1" x14ac:dyDescent="0.2">
      <c r="A9714" s="26"/>
    </row>
    <row r="9715" spans="1:1" x14ac:dyDescent="0.2">
      <c r="A9715" s="26"/>
    </row>
    <row r="9716" spans="1:1" x14ac:dyDescent="0.2">
      <c r="A9716" s="26"/>
    </row>
    <row r="9717" spans="1:1" x14ac:dyDescent="0.2">
      <c r="A9717" s="26"/>
    </row>
    <row r="9718" spans="1:1" x14ac:dyDescent="0.2">
      <c r="A9718" s="26"/>
    </row>
    <row r="9719" spans="1:1" x14ac:dyDescent="0.2">
      <c r="A9719" s="26"/>
    </row>
    <row r="9720" spans="1:1" x14ac:dyDescent="0.2">
      <c r="A9720" s="26"/>
    </row>
    <row r="9721" spans="1:1" x14ac:dyDescent="0.2">
      <c r="A9721" s="26"/>
    </row>
    <row r="9722" spans="1:1" x14ac:dyDescent="0.2">
      <c r="A9722" s="26"/>
    </row>
    <row r="9723" spans="1:1" x14ac:dyDescent="0.2">
      <c r="A9723" s="26"/>
    </row>
    <row r="9724" spans="1:1" x14ac:dyDescent="0.2">
      <c r="A9724" s="26"/>
    </row>
    <row r="9725" spans="1:1" x14ac:dyDescent="0.2">
      <c r="A9725" s="26"/>
    </row>
    <row r="9726" spans="1:1" x14ac:dyDescent="0.2">
      <c r="A9726" s="26"/>
    </row>
    <row r="9727" spans="1:1" x14ac:dyDescent="0.2">
      <c r="A9727" s="26"/>
    </row>
    <row r="9728" spans="1:1" x14ac:dyDescent="0.2">
      <c r="A9728" s="26"/>
    </row>
    <row r="9729" spans="1:1" x14ac:dyDescent="0.2">
      <c r="A9729" s="26"/>
    </row>
    <row r="9730" spans="1:1" x14ac:dyDescent="0.2">
      <c r="A9730" s="26"/>
    </row>
    <row r="9731" spans="1:1" x14ac:dyDescent="0.2">
      <c r="A9731" s="26"/>
    </row>
    <row r="9732" spans="1:1" x14ac:dyDescent="0.2">
      <c r="A9732" s="26"/>
    </row>
    <row r="9733" spans="1:1" x14ac:dyDescent="0.2">
      <c r="A9733" s="26"/>
    </row>
    <row r="9734" spans="1:1" x14ac:dyDescent="0.2">
      <c r="A9734" s="26"/>
    </row>
    <row r="9735" spans="1:1" x14ac:dyDescent="0.2">
      <c r="A9735" s="26"/>
    </row>
    <row r="9736" spans="1:1" x14ac:dyDescent="0.2">
      <c r="A9736" s="26"/>
    </row>
    <row r="9737" spans="1:1" x14ac:dyDescent="0.2">
      <c r="A9737" s="26"/>
    </row>
    <row r="9738" spans="1:1" x14ac:dyDescent="0.2">
      <c r="A9738" s="26"/>
    </row>
    <row r="9739" spans="1:1" x14ac:dyDescent="0.2">
      <c r="A9739" s="26"/>
    </row>
    <row r="9740" spans="1:1" x14ac:dyDescent="0.2">
      <c r="A9740" s="26"/>
    </row>
    <row r="9741" spans="1:1" x14ac:dyDescent="0.2">
      <c r="A9741" s="26"/>
    </row>
    <row r="9742" spans="1:1" x14ac:dyDescent="0.2">
      <c r="A9742" s="26"/>
    </row>
    <row r="9743" spans="1:1" x14ac:dyDescent="0.2">
      <c r="A9743" s="26"/>
    </row>
    <row r="9744" spans="1:1" x14ac:dyDescent="0.2">
      <c r="A9744" s="26"/>
    </row>
    <row r="9745" spans="1:1" x14ac:dyDescent="0.2">
      <c r="A9745" s="26"/>
    </row>
    <row r="9746" spans="1:1" x14ac:dyDescent="0.2">
      <c r="A9746" s="26"/>
    </row>
    <row r="9747" spans="1:1" x14ac:dyDescent="0.2">
      <c r="A9747" s="26"/>
    </row>
    <row r="9748" spans="1:1" x14ac:dyDescent="0.2">
      <c r="A9748" s="26"/>
    </row>
    <row r="9749" spans="1:1" x14ac:dyDescent="0.2">
      <c r="A9749" s="26"/>
    </row>
    <row r="9750" spans="1:1" x14ac:dyDescent="0.2">
      <c r="A9750" s="26"/>
    </row>
    <row r="9751" spans="1:1" x14ac:dyDescent="0.2">
      <c r="A9751" s="26"/>
    </row>
    <row r="9752" spans="1:1" x14ac:dyDescent="0.2">
      <c r="A9752" s="26"/>
    </row>
    <row r="9753" spans="1:1" x14ac:dyDescent="0.2">
      <c r="A9753" s="26"/>
    </row>
    <row r="9754" spans="1:1" x14ac:dyDescent="0.2">
      <c r="A9754" s="26"/>
    </row>
    <row r="9755" spans="1:1" x14ac:dyDescent="0.2">
      <c r="A9755" s="26"/>
    </row>
    <row r="9756" spans="1:1" x14ac:dyDescent="0.2">
      <c r="A9756" s="26"/>
    </row>
    <row r="9757" spans="1:1" x14ac:dyDescent="0.2">
      <c r="A9757" s="26"/>
    </row>
    <row r="9758" spans="1:1" x14ac:dyDescent="0.2">
      <c r="A9758" s="26"/>
    </row>
    <row r="9759" spans="1:1" x14ac:dyDescent="0.2">
      <c r="A9759" s="26"/>
    </row>
    <row r="9760" spans="1:1" x14ac:dyDescent="0.2">
      <c r="A9760" s="26"/>
    </row>
    <row r="9761" spans="1:1" x14ac:dyDescent="0.2">
      <c r="A9761" s="26"/>
    </row>
    <row r="9762" spans="1:1" x14ac:dyDescent="0.2">
      <c r="A9762" s="26"/>
    </row>
    <row r="9763" spans="1:1" x14ac:dyDescent="0.2">
      <c r="A9763" s="26"/>
    </row>
    <row r="9764" spans="1:1" x14ac:dyDescent="0.2">
      <c r="A9764" s="26"/>
    </row>
    <row r="9765" spans="1:1" x14ac:dyDescent="0.2">
      <c r="A9765" s="26"/>
    </row>
    <row r="9766" spans="1:1" x14ac:dyDescent="0.2">
      <c r="A9766" s="26"/>
    </row>
    <row r="9767" spans="1:1" x14ac:dyDescent="0.2">
      <c r="A9767" s="26"/>
    </row>
    <row r="9768" spans="1:1" x14ac:dyDescent="0.2">
      <c r="A9768" s="26"/>
    </row>
    <row r="9769" spans="1:1" x14ac:dyDescent="0.2">
      <c r="A9769" s="26"/>
    </row>
    <row r="9770" spans="1:1" x14ac:dyDescent="0.2">
      <c r="A9770" s="26"/>
    </row>
    <row r="9771" spans="1:1" x14ac:dyDescent="0.2">
      <c r="A9771" s="26"/>
    </row>
    <row r="9772" spans="1:1" x14ac:dyDescent="0.2">
      <c r="A9772" s="26"/>
    </row>
    <row r="9773" spans="1:1" x14ac:dyDescent="0.2">
      <c r="A9773" s="26"/>
    </row>
    <row r="9774" spans="1:1" x14ac:dyDescent="0.2">
      <c r="A9774" s="26"/>
    </row>
    <row r="9775" spans="1:1" x14ac:dyDescent="0.2">
      <c r="A9775" s="26"/>
    </row>
    <row r="9776" spans="1:1" x14ac:dyDescent="0.2">
      <c r="A9776" s="26"/>
    </row>
    <row r="9777" spans="1:1" x14ac:dyDescent="0.2">
      <c r="A9777" s="26"/>
    </row>
    <row r="9778" spans="1:1" x14ac:dyDescent="0.2">
      <c r="A9778" s="26"/>
    </row>
    <row r="9779" spans="1:1" x14ac:dyDescent="0.2">
      <c r="A9779" s="26"/>
    </row>
    <row r="9780" spans="1:1" x14ac:dyDescent="0.2">
      <c r="A9780" s="26"/>
    </row>
    <row r="9781" spans="1:1" x14ac:dyDescent="0.2">
      <c r="A9781" s="26"/>
    </row>
    <row r="9782" spans="1:1" x14ac:dyDescent="0.2">
      <c r="A9782" s="26"/>
    </row>
    <row r="9783" spans="1:1" x14ac:dyDescent="0.2">
      <c r="A9783" s="26"/>
    </row>
    <row r="9784" spans="1:1" x14ac:dyDescent="0.2">
      <c r="A9784" s="26"/>
    </row>
    <row r="9785" spans="1:1" x14ac:dyDescent="0.2">
      <c r="A9785" s="26"/>
    </row>
    <row r="9786" spans="1:1" x14ac:dyDescent="0.2">
      <c r="A9786" s="26"/>
    </row>
    <row r="9787" spans="1:1" x14ac:dyDescent="0.2">
      <c r="A9787" s="26"/>
    </row>
    <row r="9788" spans="1:1" x14ac:dyDescent="0.2">
      <c r="A9788" s="26"/>
    </row>
    <row r="9789" spans="1:1" x14ac:dyDescent="0.2">
      <c r="A9789" s="26"/>
    </row>
    <row r="9790" spans="1:1" x14ac:dyDescent="0.2">
      <c r="A9790" s="26"/>
    </row>
    <row r="9791" spans="1:1" x14ac:dyDescent="0.2">
      <c r="A9791" s="26"/>
    </row>
    <row r="9792" spans="1:1" x14ac:dyDescent="0.2">
      <c r="A9792" s="26"/>
    </row>
    <row r="9793" spans="1:1" x14ac:dyDescent="0.2">
      <c r="A9793" s="26"/>
    </row>
    <row r="9794" spans="1:1" x14ac:dyDescent="0.2">
      <c r="A9794" s="26"/>
    </row>
    <row r="9795" spans="1:1" x14ac:dyDescent="0.2">
      <c r="A9795" s="26"/>
    </row>
    <row r="9796" spans="1:1" x14ac:dyDescent="0.2">
      <c r="A9796" s="26"/>
    </row>
    <row r="9797" spans="1:1" x14ac:dyDescent="0.2">
      <c r="A9797" s="26"/>
    </row>
    <row r="9798" spans="1:1" x14ac:dyDescent="0.2">
      <c r="A9798" s="26"/>
    </row>
    <row r="9799" spans="1:1" x14ac:dyDescent="0.2">
      <c r="A9799" s="26"/>
    </row>
    <row r="9800" spans="1:1" x14ac:dyDescent="0.2">
      <c r="A9800" s="26"/>
    </row>
    <row r="9801" spans="1:1" x14ac:dyDescent="0.2">
      <c r="A9801" s="26"/>
    </row>
    <row r="9802" spans="1:1" x14ac:dyDescent="0.2">
      <c r="A9802" s="26"/>
    </row>
    <row r="9803" spans="1:1" x14ac:dyDescent="0.2">
      <c r="A9803" s="26"/>
    </row>
    <row r="9804" spans="1:1" x14ac:dyDescent="0.2">
      <c r="A9804" s="26"/>
    </row>
    <row r="9805" spans="1:1" x14ac:dyDescent="0.2">
      <c r="A9805" s="26"/>
    </row>
    <row r="9806" spans="1:1" x14ac:dyDescent="0.2">
      <c r="A9806" s="26"/>
    </row>
    <row r="9807" spans="1:1" x14ac:dyDescent="0.2">
      <c r="A9807" s="26"/>
    </row>
    <row r="9808" spans="1:1" x14ac:dyDescent="0.2">
      <c r="A9808" s="26"/>
    </row>
    <row r="9809" spans="1:1" x14ac:dyDescent="0.2">
      <c r="A9809" s="26"/>
    </row>
    <row r="9810" spans="1:1" x14ac:dyDescent="0.2">
      <c r="A9810" s="26"/>
    </row>
    <row r="9811" spans="1:1" x14ac:dyDescent="0.2">
      <c r="A9811" s="26"/>
    </row>
    <row r="9812" spans="1:1" x14ac:dyDescent="0.2">
      <c r="A9812" s="26"/>
    </row>
    <row r="9813" spans="1:1" x14ac:dyDescent="0.2">
      <c r="A9813" s="26"/>
    </row>
    <row r="9814" spans="1:1" x14ac:dyDescent="0.2">
      <c r="A9814" s="26"/>
    </row>
    <row r="9815" spans="1:1" x14ac:dyDescent="0.2">
      <c r="A9815" s="26"/>
    </row>
    <row r="9816" spans="1:1" x14ac:dyDescent="0.2">
      <c r="A9816" s="26"/>
    </row>
    <row r="9817" spans="1:1" x14ac:dyDescent="0.2">
      <c r="A9817" s="26"/>
    </row>
    <row r="9818" spans="1:1" x14ac:dyDescent="0.2">
      <c r="A9818" s="26"/>
    </row>
    <row r="9819" spans="1:1" x14ac:dyDescent="0.2">
      <c r="A9819" s="26"/>
    </row>
    <row r="9820" spans="1:1" x14ac:dyDescent="0.2">
      <c r="A9820" s="26"/>
    </row>
    <row r="9821" spans="1:1" x14ac:dyDescent="0.2">
      <c r="A9821" s="26"/>
    </row>
    <row r="9822" spans="1:1" x14ac:dyDescent="0.2">
      <c r="A9822" s="26"/>
    </row>
    <row r="9823" spans="1:1" x14ac:dyDescent="0.2">
      <c r="A9823" s="26"/>
    </row>
    <row r="9824" spans="1:1" x14ac:dyDescent="0.2">
      <c r="A9824" s="26"/>
    </row>
    <row r="9825" spans="1:1" x14ac:dyDescent="0.2">
      <c r="A9825" s="26"/>
    </row>
    <row r="9826" spans="1:1" x14ac:dyDescent="0.2">
      <c r="A9826" s="26"/>
    </row>
    <row r="9827" spans="1:1" x14ac:dyDescent="0.2">
      <c r="A9827" s="26"/>
    </row>
    <row r="9828" spans="1:1" x14ac:dyDescent="0.2">
      <c r="A9828" s="26"/>
    </row>
    <row r="9829" spans="1:1" x14ac:dyDescent="0.2">
      <c r="A9829" s="26"/>
    </row>
    <row r="9830" spans="1:1" x14ac:dyDescent="0.2">
      <c r="A9830" s="26"/>
    </row>
    <row r="9831" spans="1:1" x14ac:dyDescent="0.2">
      <c r="A9831" s="26"/>
    </row>
    <row r="9832" spans="1:1" x14ac:dyDescent="0.2">
      <c r="A9832" s="26"/>
    </row>
    <row r="9833" spans="1:1" x14ac:dyDescent="0.2">
      <c r="A9833" s="26"/>
    </row>
    <row r="9834" spans="1:1" x14ac:dyDescent="0.2">
      <c r="A9834" s="26"/>
    </row>
    <row r="9835" spans="1:1" x14ac:dyDescent="0.2">
      <c r="A9835" s="26"/>
    </row>
    <row r="9836" spans="1:1" x14ac:dyDescent="0.2">
      <c r="A9836" s="26"/>
    </row>
    <row r="9837" spans="1:1" x14ac:dyDescent="0.2">
      <c r="A9837" s="26"/>
    </row>
    <row r="9838" spans="1:1" x14ac:dyDescent="0.2">
      <c r="A9838" s="26"/>
    </row>
    <row r="9839" spans="1:1" x14ac:dyDescent="0.2">
      <c r="A9839" s="26"/>
    </row>
    <row r="9840" spans="1:1" x14ac:dyDescent="0.2">
      <c r="A9840" s="26"/>
    </row>
    <row r="9841" spans="1:1" x14ac:dyDescent="0.2">
      <c r="A9841" s="26"/>
    </row>
    <row r="9842" spans="1:1" x14ac:dyDescent="0.2">
      <c r="A9842" s="26"/>
    </row>
    <row r="9843" spans="1:1" x14ac:dyDescent="0.2">
      <c r="A9843" s="26"/>
    </row>
    <row r="9844" spans="1:1" x14ac:dyDescent="0.2">
      <c r="A9844" s="26"/>
    </row>
    <row r="9845" spans="1:1" x14ac:dyDescent="0.2">
      <c r="A9845" s="26"/>
    </row>
    <row r="9846" spans="1:1" x14ac:dyDescent="0.2">
      <c r="A9846" s="26"/>
    </row>
    <row r="9847" spans="1:1" x14ac:dyDescent="0.2">
      <c r="A9847" s="26"/>
    </row>
    <row r="9848" spans="1:1" x14ac:dyDescent="0.2">
      <c r="A9848" s="26"/>
    </row>
    <row r="9849" spans="1:1" x14ac:dyDescent="0.2">
      <c r="A9849" s="26"/>
    </row>
    <row r="9850" spans="1:1" x14ac:dyDescent="0.2">
      <c r="A9850" s="26"/>
    </row>
    <row r="9851" spans="1:1" x14ac:dyDescent="0.2">
      <c r="A9851" s="26"/>
    </row>
    <row r="9852" spans="1:1" x14ac:dyDescent="0.2">
      <c r="A9852" s="26"/>
    </row>
    <row r="9853" spans="1:1" x14ac:dyDescent="0.2">
      <c r="A9853" s="26"/>
    </row>
    <row r="9854" spans="1:1" x14ac:dyDescent="0.2">
      <c r="A9854" s="26"/>
    </row>
    <row r="9855" spans="1:1" x14ac:dyDescent="0.2">
      <c r="A9855" s="26"/>
    </row>
    <row r="9856" spans="1:1" x14ac:dyDescent="0.2">
      <c r="A9856" s="26"/>
    </row>
    <row r="9857" spans="1:1" x14ac:dyDescent="0.2">
      <c r="A9857" s="26"/>
    </row>
    <row r="9858" spans="1:1" x14ac:dyDescent="0.2">
      <c r="A9858" s="26"/>
    </row>
    <row r="9859" spans="1:1" x14ac:dyDescent="0.2">
      <c r="A9859" s="26"/>
    </row>
    <row r="9860" spans="1:1" x14ac:dyDescent="0.2">
      <c r="A9860" s="26"/>
    </row>
    <row r="9861" spans="1:1" x14ac:dyDescent="0.2">
      <c r="A9861" s="26"/>
    </row>
    <row r="9862" spans="1:1" x14ac:dyDescent="0.2">
      <c r="A9862" s="26"/>
    </row>
    <row r="9863" spans="1:1" x14ac:dyDescent="0.2">
      <c r="A9863" s="26"/>
    </row>
    <row r="9864" spans="1:1" x14ac:dyDescent="0.2">
      <c r="A9864" s="26"/>
    </row>
    <row r="9865" spans="1:1" x14ac:dyDescent="0.2">
      <c r="A9865" s="26"/>
    </row>
    <row r="9866" spans="1:1" x14ac:dyDescent="0.2">
      <c r="A9866" s="26"/>
    </row>
    <row r="9867" spans="1:1" x14ac:dyDescent="0.2">
      <c r="A9867" s="26"/>
    </row>
    <row r="9868" spans="1:1" x14ac:dyDescent="0.2">
      <c r="A9868" s="26"/>
    </row>
    <row r="9869" spans="1:1" x14ac:dyDescent="0.2">
      <c r="A9869" s="26"/>
    </row>
    <row r="9870" spans="1:1" x14ac:dyDescent="0.2">
      <c r="A9870" s="26"/>
    </row>
    <row r="9871" spans="1:1" x14ac:dyDescent="0.2">
      <c r="A9871" s="26"/>
    </row>
    <row r="9872" spans="1:1" x14ac:dyDescent="0.2">
      <c r="A9872" s="26"/>
    </row>
    <row r="9873" spans="1:1" x14ac:dyDescent="0.2">
      <c r="A9873" s="26"/>
    </row>
    <row r="9874" spans="1:1" x14ac:dyDescent="0.2">
      <c r="A9874" s="26"/>
    </row>
    <row r="9875" spans="1:1" x14ac:dyDescent="0.2">
      <c r="A9875" s="26"/>
    </row>
    <row r="9876" spans="1:1" x14ac:dyDescent="0.2">
      <c r="A9876" s="26"/>
    </row>
    <row r="9877" spans="1:1" x14ac:dyDescent="0.2">
      <c r="A9877" s="26"/>
    </row>
    <row r="9878" spans="1:1" x14ac:dyDescent="0.2">
      <c r="A9878" s="26"/>
    </row>
    <row r="9879" spans="1:1" x14ac:dyDescent="0.2">
      <c r="A9879" s="26"/>
    </row>
    <row r="9880" spans="1:1" x14ac:dyDescent="0.2">
      <c r="A9880" s="26"/>
    </row>
    <row r="9881" spans="1:1" x14ac:dyDescent="0.2">
      <c r="A9881" s="26"/>
    </row>
    <row r="9882" spans="1:1" x14ac:dyDescent="0.2">
      <c r="A9882" s="26"/>
    </row>
    <row r="9883" spans="1:1" x14ac:dyDescent="0.2">
      <c r="A9883" s="26"/>
    </row>
    <row r="9884" spans="1:1" x14ac:dyDescent="0.2">
      <c r="A9884" s="26"/>
    </row>
    <row r="9885" spans="1:1" x14ac:dyDescent="0.2">
      <c r="A9885" s="26"/>
    </row>
    <row r="9886" spans="1:1" x14ac:dyDescent="0.2">
      <c r="A9886" s="26"/>
    </row>
    <row r="9887" spans="1:1" x14ac:dyDescent="0.2">
      <c r="A9887" s="26"/>
    </row>
    <row r="9888" spans="1:1" x14ac:dyDescent="0.2">
      <c r="A9888" s="26"/>
    </row>
    <row r="9889" spans="1:1" x14ac:dyDescent="0.2">
      <c r="A9889" s="26"/>
    </row>
    <row r="9890" spans="1:1" x14ac:dyDescent="0.2">
      <c r="A9890" s="26"/>
    </row>
    <row r="9891" spans="1:1" x14ac:dyDescent="0.2">
      <c r="A9891" s="26"/>
    </row>
    <row r="9892" spans="1:1" x14ac:dyDescent="0.2">
      <c r="A9892" s="26"/>
    </row>
    <row r="9893" spans="1:1" x14ac:dyDescent="0.2">
      <c r="A9893" s="26"/>
    </row>
    <row r="9894" spans="1:1" x14ac:dyDescent="0.2">
      <c r="A9894" s="26"/>
    </row>
    <row r="9895" spans="1:1" x14ac:dyDescent="0.2">
      <c r="A9895" s="26"/>
    </row>
    <row r="9896" spans="1:1" x14ac:dyDescent="0.2">
      <c r="A9896" s="26"/>
    </row>
    <row r="9897" spans="1:1" x14ac:dyDescent="0.2">
      <c r="A9897" s="26"/>
    </row>
    <row r="9898" spans="1:1" x14ac:dyDescent="0.2">
      <c r="A9898" s="26"/>
    </row>
    <row r="9899" spans="1:1" x14ac:dyDescent="0.2">
      <c r="A9899" s="26"/>
    </row>
    <row r="9900" spans="1:1" x14ac:dyDescent="0.2">
      <c r="A9900" s="26"/>
    </row>
    <row r="9901" spans="1:1" x14ac:dyDescent="0.2">
      <c r="A9901" s="26"/>
    </row>
    <row r="9902" spans="1:1" x14ac:dyDescent="0.2">
      <c r="A9902" s="26"/>
    </row>
    <row r="9903" spans="1:1" x14ac:dyDescent="0.2">
      <c r="A9903" s="26"/>
    </row>
    <row r="9904" spans="1:1" x14ac:dyDescent="0.2">
      <c r="A9904" s="26"/>
    </row>
    <row r="9905" spans="1:1" x14ac:dyDescent="0.2">
      <c r="A9905" s="26"/>
    </row>
    <row r="9906" spans="1:1" x14ac:dyDescent="0.2">
      <c r="A9906" s="26"/>
    </row>
    <row r="9907" spans="1:1" x14ac:dyDescent="0.2">
      <c r="A9907" s="26"/>
    </row>
    <row r="9908" spans="1:1" x14ac:dyDescent="0.2">
      <c r="A9908" s="26"/>
    </row>
    <row r="9909" spans="1:1" x14ac:dyDescent="0.2">
      <c r="A9909" s="26"/>
    </row>
    <row r="9910" spans="1:1" x14ac:dyDescent="0.2">
      <c r="A9910" s="26"/>
    </row>
    <row r="9911" spans="1:1" x14ac:dyDescent="0.2">
      <c r="A9911" s="26"/>
    </row>
    <row r="9912" spans="1:1" x14ac:dyDescent="0.2">
      <c r="A9912" s="26"/>
    </row>
    <row r="9913" spans="1:1" x14ac:dyDescent="0.2">
      <c r="A9913" s="26"/>
    </row>
    <row r="9914" spans="1:1" x14ac:dyDescent="0.2">
      <c r="A9914" s="26"/>
    </row>
    <row r="9915" spans="1:1" x14ac:dyDescent="0.2">
      <c r="A9915" s="26"/>
    </row>
    <row r="9916" spans="1:1" x14ac:dyDescent="0.2">
      <c r="A9916" s="26"/>
    </row>
    <row r="9917" spans="1:1" x14ac:dyDescent="0.2">
      <c r="A9917" s="26"/>
    </row>
    <row r="9918" spans="1:1" x14ac:dyDescent="0.2">
      <c r="A9918" s="26"/>
    </row>
    <row r="9919" spans="1:1" x14ac:dyDescent="0.2">
      <c r="A9919" s="26"/>
    </row>
    <row r="9920" spans="1:1" x14ac:dyDescent="0.2">
      <c r="A9920" s="26"/>
    </row>
    <row r="9921" spans="1:1" x14ac:dyDescent="0.2">
      <c r="A9921" s="26"/>
    </row>
    <row r="9922" spans="1:1" x14ac:dyDescent="0.2">
      <c r="A9922" s="26"/>
    </row>
    <row r="9923" spans="1:1" x14ac:dyDescent="0.2">
      <c r="A9923" s="26"/>
    </row>
    <row r="9924" spans="1:1" x14ac:dyDescent="0.2">
      <c r="A9924" s="26"/>
    </row>
    <row r="9925" spans="1:1" x14ac:dyDescent="0.2">
      <c r="A9925" s="26"/>
    </row>
    <row r="9926" spans="1:1" x14ac:dyDescent="0.2">
      <c r="A9926" s="26"/>
    </row>
    <row r="9927" spans="1:1" x14ac:dyDescent="0.2">
      <c r="A9927" s="26"/>
    </row>
    <row r="9928" spans="1:1" x14ac:dyDescent="0.2">
      <c r="A9928" s="26"/>
    </row>
    <row r="9929" spans="1:1" x14ac:dyDescent="0.2">
      <c r="A9929" s="26"/>
    </row>
    <row r="9930" spans="1:1" x14ac:dyDescent="0.2">
      <c r="A9930" s="26"/>
    </row>
    <row r="9931" spans="1:1" x14ac:dyDescent="0.2">
      <c r="A9931" s="26"/>
    </row>
    <row r="9932" spans="1:1" x14ac:dyDescent="0.2">
      <c r="A9932" s="26"/>
    </row>
    <row r="9933" spans="1:1" x14ac:dyDescent="0.2">
      <c r="A9933" s="26"/>
    </row>
    <row r="9934" spans="1:1" x14ac:dyDescent="0.2">
      <c r="A9934" s="26"/>
    </row>
    <row r="9935" spans="1:1" x14ac:dyDescent="0.2">
      <c r="A9935" s="26"/>
    </row>
    <row r="9936" spans="1:1" x14ac:dyDescent="0.2">
      <c r="A9936" s="26"/>
    </row>
    <row r="9937" spans="1:1" x14ac:dyDescent="0.2">
      <c r="A9937" s="26"/>
    </row>
    <row r="9938" spans="1:1" x14ac:dyDescent="0.2">
      <c r="A9938" s="26"/>
    </row>
    <row r="9939" spans="1:1" x14ac:dyDescent="0.2">
      <c r="A9939" s="26"/>
    </row>
    <row r="9940" spans="1:1" x14ac:dyDescent="0.2">
      <c r="A9940" s="26"/>
    </row>
    <row r="9941" spans="1:1" x14ac:dyDescent="0.2">
      <c r="A9941" s="26"/>
    </row>
    <row r="9942" spans="1:1" x14ac:dyDescent="0.2">
      <c r="A9942" s="26"/>
    </row>
    <row r="9943" spans="1:1" x14ac:dyDescent="0.2">
      <c r="A9943" s="26"/>
    </row>
    <row r="9944" spans="1:1" x14ac:dyDescent="0.2">
      <c r="A9944" s="26"/>
    </row>
    <row r="9945" spans="1:1" x14ac:dyDescent="0.2">
      <c r="A9945" s="26"/>
    </row>
    <row r="9946" spans="1:1" x14ac:dyDescent="0.2">
      <c r="A9946" s="26"/>
    </row>
    <row r="9947" spans="1:1" x14ac:dyDescent="0.2">
      <c r="A9947" s="26"/>
    </row>
    <row r="9948" spans="1:1" x14ac:dyDescent="0.2">
      <c r="A9948" s="26"/>
    </row>
    <row r="9949" spans="1:1" x14ac:dyDescent="0.2">
      <c r="A9949" s="26"/>
    </row>
    <row r="9950" spans="1:1" x14ac:dyDescent="0.2">
      <c r="A9950" s="26"/>
    </row>
    <row r="9951" spans="1:1" x14ac:dyDescent="0.2">
      <c r="A9951" s="26"/>
    </row>
    <row r="9952" spans="1:1" x14ac:dyDescent="0.2">
      <c r="A9952" s="26"/>
    </row>
    <row r="9953" spans="1:1" x14ac:dyDescent="0.2">
      <c r="A9953" s="26"/>
    </row>
    <row r="9954" spans="1:1" x14ac:dyDescent="0.2">
      <c r="A9954" s="26"/>
    </row>
    <row r="9955" spans="1:1" x14ac:dyDescent="0.2">
      <c r="A9955" s="26"/>
    </row>
    <row r="9956" spans="1:1" x14ac:dyDescent="0.2">
      <c r="A9956" s="26"/>
    </row>
    <row r="9957" spans="1:1" x14ac:dyDescent="0.2">
      <c r="A9957" s="26"/>
    </row>
    <row r="9958" spans="1:1" x14ac:dyDescent="0.2">
      <c r="A9958" s="26"/>
    </row>
    <row r="9959" spans="1:1" x14ac:dyDescent="0.2">
      <c r="A9959" s="26"/>
    </row>
    <row r="9960" spans="1:1" x14ac:dyDescent="0.2">
      <c r="A9960" s="26"/>
    </row>
    <row r="9961" spans="1:1" x14ac:dyDescent="0.2">
      <c r="A9961" s="26"/>
    </row>
    <row r="9962" spans="1:1" x14ac:dyDescent="0.2">
      <c r="A9962" s="26"/>
    </row>
    <row r="9963" spans="1:1" x14ac:dyDescent="0.2">
      <c r="A9963" s="26"/>
    </row>
    <row r="9964" spans="1:1" x14ac:dyDescent="0.2">
      <c r="A9964" s="26"/>
    </row>
    <row r="9965" spans="1:1" x14ac:dyDescent="0.2">
      <c r="A9965" s="26"/>
    </row>
    <row r="9966" spans="1:1" x14ac:dyDescent="0.2">
      <c r="A9966" s="26"/>
    </row>
    <row r="9967" spans="1:1" x14ac:dyDescent="0.2">
      <c r="A9967" s="26"/>
    </row>
    <row r="9968" spans="1:1" x14ac:dyDescent="0.2">
      <c r="A9968" s="26"/>
    </row>
    <row r="9969" spans="1:1" x14ac:dyDescent="0.2">
      <c r="A9969" s="26"/>
    </row>
    <row r="9970" spans="1:1" x14ac:dyDescent="0.2">
      <c r="A9970" s="26"/>
    </row>
    <row r="9971" spans="1:1" x14ac:dyDescent="0.2">
      <c r="A9971" s="26"/>
    </row>
    <row r="9972" spans="1:1" x14ac:dyDescent="0.2">
      <c r="A9972" s="26"/>
    </row>
    <row r="9973" spans="1:1" x14ac:dyDescent="0.2">
      <c r="A9973" s="26"/>
    </row>
    <row r="9974" spans="1:1" x14ac:dyDescent="0.2">
      <c r="A9974" s="26"/>
    </row>
    <row r="9975" spans="1:1" x14ac:dyDescent="0.2">
      <c r="A9975" s="26"/>
    </row>
    <row r="9976" spans="1:1" x14ac:dyDescent="0.2">
      <c r="A9976" s="26"/>
    </row>
    <row r="9977" spans="1:1" x14ac:dyDescent="0.2">
      <c r="A9977" s="26"/>
    </row>
    <row r="9978" spans="1:1" x14ac:dyDescent="0.2">
      <c r="A9978" s="26"/>
    </row>
    <row r="9979" spans="1:1" x14ac:dyDescent="0.2">
      <c r="A9979" s="26"/>
    </row>
    <row r="9980" spans="1:1" x14ac:dyDescent="0.2">
      <c r="A9980" s="26"/>
    </row>
    <row r="9981" spans="1:1" x14ac:dyDescent="0.2">
      <c r="A9981" s="26"/>
    </row>
    <row r="9982" spans="1:1" x14ac:dyDescent="0.2">
      <c r="A9982" s="26"/>
    </row>
    <row r="9983" spans="1:1" x14ac:dyDescent="0.2">
      <c r="A9983" s="26"/>
    </row>
    <row r="9984" spans="1:1" x14ac:dyDescent="0.2">
      <c r="A9984" s="26"/>
    </row>
    <row r="9985" spans="1:1" x14ac:dyDescent="0.2">
      <c r="A9985" s="26"/>
    </row>
    <row r="9986" spans="1:1" x14ac:dyDescent="0.2">
      <c r="A9986" s="26"/>
    </row>
    <row r="9987" spans="1:1" x14ac:dyDescent="0.2">
      <c r="A9987" s="26"/>
    </row>
    <row r="9988" spans="1:1" x14ac:dyDescent="0.2">
      <c r="A9988" s="26"/>
    </row>
    <row r="9989" spans="1:1" x14ac:dyDescent="0.2">
      <c r="A9989" s="26"/>
    </row>
    <row r="9990" spans="1:1" x14ac:dyDescent="0.2">
      <c r="A9990" s="26"/>
    </row>
    <row r="9991" spans="1:1" x14ac:dyDescent="0.2">
      <c r="A9991" s="26"/>
    </row>
    <row r="9992" spans="1:1" x14ac:dyDescent="0.2">
      <c r="A9992" s="26"/>
    </row>
    <row r="9993" spans="1:1" x14ac:dyDescent="0.2">
      <c r="A9993" s="26"/>
    </row>
    <row r="9994" spans="1:1" x14ac:dyDescent="0.2">
      <c r="A9994" s="26"/>
    </row>
    <row r="9995" spans="1:1" x14ac:dyDescent="0.2">
      <c r="A9995" s="26"/>
    </row>
    <row r="9996" spans="1:1" x14ac:dyDescent="0.2">
      <c r="A9996" s="26"/>
    </row>
    <row r="9997" spans="1:1" x14ac:dyDescent="0.2">
      <c r="A9997" s="26"/>
    </row>
    <row r="9998" spans="1:1" x14ac:dyDescent="0.2">
      <c r="A9998" s="26"/>
    </row>
    <row r="9999" spans="1:1" x14ac:dyDescent="0.2">
      <c r="A9999" s="26"/>
    </row>
    <row r="10000" spans="1:1" x14ac:dyDescent="0.2">
      <c r="A10000" s="26"/>
    </row>
    <row r="10001" spans="1:1" x14ac:dyDescent="0.2">
      <c r="A10001" s="26"/>
    </row>
    <row r="10002" spans="1:1" x14ac:dyDescent="0.2">
      <c r="A10002" s="26"/>
    </row>
    <row r="10003" spans="1:1" x14ac:dyDescent="0.2">
      <c r="A10003" s="26"/>
    </row>
    <row r="10004" spans="1:1" x14ac:dyDescent="0.2">
      <c r="A10004" s="26"/>
    </row>
    <row r="10005" spans="1:1" x14ac:dyDescent="0.2">
      <c r="A10005" s="26"/>
    </row>
    <row r="10006" spans="1:1" x14ac:dyDescent="0.2">
      <c r="A10006" s="26"/>
    </row>
    <row r="10007" spans="1:1" x14ac:dyDescent="0.2">
      <c r="A10007" s="26"/>
    </row>
    <row r="10008" spans="1:1" x14ac:dyDescent="0.2">
      <c r="A10008" s="26"/>
    </row>
    <row r="10009" spans="1:1" x14ac:dyDescent="0.2">
      <c r="A10009" s="26"/>
    </row>
    <row r="10010" spans="1:1" x14ac:dyDescent="0.2">
      <c r="A10010" s="26"/>
    </row>
    <row r="10011" spans="1:1" x14ac:dyDescent="0.2">
      <c r="A10011" s="26"/>
    </row>
    <row r="10012" spans="1:1" x14ac:dyDescent="0.2">
      <c r="A10012" s="26"/>
    </row>
    <row r="10013" spans="1:1" x14ac:dyDescent="0.2">
      <c r="A10013" s="26"/>
    </row>
    <row r="10014" spans="1:1" x14ac:dyDescent="0.2">
      <c r="A10014" s="26"/>
    </row>
    <row r="10015" spans="1:1" x14ac:dyDescent="0.2">
      <c r="A10015" s="26"/>
    </row>
    <row r="10016" spans="1:1" x14ac:dyDescent="0.2">
      <c r="A10016" s="26"/>
    </row>
    <row r="10017" spans="1:1" x14ac:dyDescent="0.2">
      <c r="A10017" s="26"/>
    </row>
    <row r="10018" spans="1:1" x14ac:dyDescent="0.2">
      <c r="A10018" s="26"/>
    </row>
    <row r="10019" spans="1:1" x14ac:dyDescent="0.2">
      <c r="A10019" s="26"/>
    </row>
    <row r="10020" spans="1:1" x14ac:dyDescent="0.2">
      <c r="A10020" s="26"/>
    </row>
    <row r="10021" spans="1:1" x14ac:dyDescent="0.2">
      <c r="A10021" s="26"/>
    </row>
    <row r="10022" spans="1:1" x14ac:dyDescent="0.2">
      <c r="A10022" s="26"/>
    </row>
    <row r="10023" spans="1:1" x14ac:dyDescent="0.2">
      <c r="A10023" s="26"/>
    </row>
    <row r="10024" spans="1:1" x14ac:dyDescent="0.2">
      <c r="A10024" s="26"/>
    </row>
    <row r="10025" spans="1:1" x14ac:dyDescent="0.2">
      <c r="A10025" s="26"/>
    </row>
    <row r="10026" spans="1:1" x14ac:dyDescent="0.2">
      <c r="A10026" s="26"/>
    </row>
    <row r="10027" spans="1:1" x14ac:dyDescent="0.2">
      <c r="A10027" s="26"/>
    </row>
    <row r="10028" spans="1:1" x14ac:dyDescent="0.2">
      <c r="A10028" s="26"/>
    </row>
    <row r="10029" spans="1:1" x14ac:dyDescent="0.2">
      <c r="A10029" s="26"/>
    </row>
    <row r="10030" spans="1:1" x14ac:dyDescent="0.2">
      <c r="A10030" s="26"/>
    </row>
    <row r="10031" spans="1:1" x14ac:dyDescent="0.2">
      <c r="A10031" s="26"/>
    </row>
    <row r="10032" spans="1:1" x14ac:dyDescent="0.2">
      <c r="A10032" s="26"/>
    </row>
    <row r="10033" spans="1:1" x14ac:dyDescent="0.2">
      <c r="A10033" s="26"/>
    </row>
    <row r="10034" spans="1:1" x14ac:dyDescent="0.2">
      <c r="A10034" s="26"/>
    </row>
    <row r="10035" spans="1:1" x14ac:dyDescent="0.2">
      <c r="A10035" s="26"/>
    </row>
    <row r="10036" spans="1:1" x14ac:dyDescent="0.2">
      <c r="A10036" s="26"/>
    </row>
    <row r="10037" spans="1:1" x14ac:dyDescent="0.2">
      <c r="A10037" s="26"/>
    </row>
    <row r="10038" spans="1:1" x14ac:dyDescent="0.2">
      <c r="A10038" s="26"/>
    </row>
    <row r="10039" spans="1:1" x14ac:dyDescent="0.2">
      <c r="A10039" s="26"/>
    </row>
    <row r="10040" spans="1:1" x14ac:dyDescent="0.2">
      <c r="A10040" s="26"/>
    </row>
    <row r="10041" spans="1:1" x14ac:dyDescent="0.2">
      <c r="A10041" s="26"/>
    </row>
    <row r="10042" spans="1:1" x14ac:dyDescent="0.2">
      <c r="A10042" s="26"/>
    </row>
    <row r="10043" spans="1:1" x14ac:dyDescent="0.2">
      <c r="A10043" s="26"/>
    </row>
    <row r="10044" spans="1:1" x14ac:dyDescent="0.2">
      <c r="A10044" s="26"/>
    </row>
    <row r="10045" spans="1:1" x14ac:dyDescent="0.2">
      <c r="A10045" s="26"/>
    </row>
    <row r="10046" spans="1:1" x14ac:dyDescent="0.2">
      <c r="A10046" s="26"/>
    </row>
    <row r="10047" spans="1:1" x14ac:dyDescent="0.2">
      <c r="A10047" s="26"/>
    </row>
    <row r="10048" spans="1:1" x14ac:dyDescent="0.2">
      <c r="A10048" s="26"/>
    </row>
    <row r="10049" spans="1:1" x14ac:dyDescent="0.2">
      <c r="A10049" s="26"/>
    </row>
    <row r="10050" spans="1:1" x14ac:dyDescent="0.2">
      <c r="A10050" s="26"/>
    </row>
    <row r="10051" spans="1:1" x14ac:dyDescent="0.2">
      <c r="A10051" s="26"/>
    </row>
    <row r="10052" spans="1:1" x14ac:dyDescent="0.2">
      <c r="A10052" s="26"/>
    </row>
    <row r="10053" spans="1:1" x14ac:dyDescent="0.2">
      <c r="A10053" s="26"/>
    </row>
    <row r="10054" spans="1:1" x14ac:dyDescent="0.2">
      <c r="A10054" s="26"/>
    </row>
    <row r="10055" spans="1:1" x14ac:dyDescent="0.2">
      <c r="A10055" s="26"/>
    </row>
    <row r="10056" spans="1:1" x14ac:dyDescent="0.2">
      <c r="A10056" s="26"/>
    </row>
    <row r="10057" spans="1:1" x14ac:dyDescent="0.2">
      <c r="A10057" s="26"/>
    </row>
    <row r="10058" spans="1:1" x14ac:dyDescent="0.2">
      <c r="A10058" s="26"/>
    </row>
    <row r="10059" spans="1:1" x14ac:dyDescent="0.2">
      <c r="A10059" s="26"/>
    </row>
    <row r="10060" spans="1:1" x14ac:dyDescent="0.2">
      <c r="A10060" s="26"/>
    </row>
    <row r="10061" spans="1:1" x14ac:dyDescent="0.2">
      <c r="A10061" s="26"/>
    </row>
    <row r="10062" spans="1:1" x14ac:dyDescent="0.2">
      <c r="A10062" s="26"/>
    </row>
    <row r="10063" spans="1:1" x14ac:dyDescent="0.2">
      <c r="A10063" s="26"/>
    </row>
    <row r="10064" spans="1:1" x14ac:dyDescent="0.2">
      <c r="A10064" s="26"/>
    </row>
    <row r="10065" spans="1:1" x14ac:dyDescent="0.2">
      <c r="A10065" s="26"/>
    </row>
    <row r="10066" spans="1:1" x14ac:dyDescent="0.2">
      <c r="A10066" s="26"/>
    </row>
    <row r="10067" spans="1:1" x14ac:dyDescent="0.2">
      <c r="A10067" s="26"/>
    </row>
    <row r="10068" spans="1:1" x14ac:dyDescent="0.2">
      <c r="A10068" s="26"/>
    </row>
    <row r="10069" spans="1:1" x14ac:dyDescent="0.2">
      <c r="A10069" s="26"/>
    </row>
    <row r="10070" spans="1:1" x14ac:dyDescent="0.2">
      <c r="A10070" s="26"/>
    </row>
    <row r="10071" spans="1:1" x14ac:dyDescent="0.2">
      <c r="A10071" s="26"/>
    </row>
    <row r="10072" spans="1:1" x14ac:dyDescent="0.2">
      <c r="A10072" s="26"/>
    </row>
    <row r="10073" spans="1:1" x14ac:dyDescent="0.2">
      <c r="A10073" s="26"/>
    </row>
    <row r="10074" spans="1:1" x14ac:dyDescent="0.2">
      <c r="A10074" s="26"/>
    </row>
    <row r="10075" spans="1:1" x14ac:dyDescent="0.2">
      <c r="A10075" s="26"/>
    </row>
    <row r="10076" spans="1:1" x14ac:dyDescent="0.2">
      <c r="A10076" s="26"/>
    </row>
    <row r="10077" spans="1:1" x14ac:dyDescent="0.2">
      <c r="A10077" s="26"/>
    </row>
    <row r="10078" spans="1:1" x14ac:dyDescent="0.2">
      <c r="A10078" s="26"/>
    </row>
    <row r="10079" spans="1:1" x14ac:dyDescent="0.2">
      <c r="A10079" s="26"/>
    </row>
    <row r="10080" spans="1:1" x14ac:dyDescent="0.2">
      <c r="A10080" s="26"/>
    </row>
    <row r="10081" spans="1:1" x14ac:dyDescent="0.2">
      <c r="A10081" s="26"/>
    </row>
    <row r="10082" spans="1:1" x14ac:dyDescent="0.2">
      <c r="A10082" s="26"/>
    </row>
    <row r="10083" spans="1:1" x14ac:dyDescent="0.2">
      <c r="A10083" s="26"/>
    </row>
    <row r="10084" spans="1:1" x14ac:dyDescent="0.2">
      <c r="A10084" s="26"/>
    </row>
    <row r="10085" spans="1:1" x14ac:dyDescent="0.2">
      <c r="A10085" s="26"/>
    </row>
    <row r="10086" spans="1:1" x14ac:dyDescent="0.2">
      <c r="A10086" s="26"/>
    </row>
    <row r="10087" spans="1:1" x14ac:dyDescent="0.2">
      <c r="A10087" s="26"/>
    </row>
    <row r="10088" spans="1:1" x14ac:dyDescent="0.2">
      <c r="A10088" s="26"/>
    </row>
    <row r="10089" spans="1:1" x14ac:dyDescent="0.2">
      <c r="A10089" s="26"/>
    </row>
    <row r="10090" spans="1:1" x14ac:dyDescent="0.2">
      <c r="A10090" s="26"/>
    </row>
    <row r="10091" spans="1:1" x14ac:dyDescent="0.2">
      <c r="A10091" s="26"/>
    </row>
    <row r="10092" spans="1:1" x14ac:dyDescent="0.2">
      <c r="A10092" s="26"/>
    </row>
    <row r="10093" spans="1:1" x14ac:dyDescent="0.2">
      <c r="A10093" s="26"/>
    </row>
    <row r="10094" spans="1:1" x14ac:dyDescent="0.2">
      <c r="A10094" s="26"/>
    </row>
    <row r="10095" spans="1:1" x14ac:dyDescent="0.2">
      <c r="A10095" s="26"/>
    </row>
    <row r="10096" spans="1:1" x14ac:dyDescent="0.2">
      <c r="A10096" s="26"/>
    </row>
    <row r="10097" spans="1:1" x14ac:dyDescent="0.2">
      <c r="A10097" s="26"/>
    </row>
    <row r="10098" spans="1:1" x14ac:dyDescent="0.2">
      <c r="A10098" s="26"/>
    </row>
    <row r="10099" spans="1:1" x14ac:dyDescent="0.2">
      <c r="A10099" s="26"/>
    </row>
    <row r="10100" spans="1:1" x14ac:dyDescent="0.2">
      <c r="A10100" s="26"/>
    </row>
    <row r="10101" spans="1:1" x14ac:dyDescent="0.2">
      <c r="A10101" s="26"/>
    </row>
    <row r="10102" spans="1:1" x14ac:dyDescent="0.2">
      <c r="A10102" s="26"/>
    </row>
    <row r="10103" spans="1:1" x14ac:dyDescent="0.2">
      <c r="A10103" s="26"/>
    </row>
    <row r="10104" spans="1:1" x14ac:dyDescent="0.2">
      <c r="A10104" s="26"/>
    </row>
    <row r="10105" spans="1:1" x14ac:dyDescent="0.2">
      <c r="A10105" s="26"/>
    </row>
    <row r="10106" spans="1:1" x14ac:dyDescent="0.2">
      <c r="A10106" s="26"/>
    </row>
    <row r="10107" spans="1:1" x14ac:dyDescent="0.2">
      <c r="A10107" s="26"/>
    </row>
    <row r="10108" spans="1:1" x14ac:dyDescent="0.2">
      <c r="A10108" s="26"/>
    </row>
    <row r="10109" spans="1:1" x14ac:dyDescent="0.2">
      <c r="A10109" s="26"/>
    </row>
    <row r="10110" spans="1:1" x14ac:dyDescent="0.2">
      <c r="A10110" s="26"/>
    </row>
    <row r="10111" spans="1:1" x14ac:dyDescent="0.2">
      <c r="A10111" s="26"/>
    </row>
    <row r="10112" spans="1:1" x14ac:dyDescent="0.2">
      <c r="A10112" s="26"/>
    </row>
    <row r="10113" spans="1:1" x14ac:dyDescent="0.2">
      <c r="A10113" s="26"/>
    </row>
    <row r="10114" spans="1:1" x14ac:dyDescent="0.2">
      <c r="A10114" s="26"/>
    </row>
    <row r="10115" spans="1:1" x14ac:dyDescent="0.2">
      <c r="A10115" s="26"/>
    </row>
    <row r="10116" spans="1:1" x14ac:dyDescent="0.2">
      <c r="A10116" s="26"/>
    </row>
    <row r="10117" spans="1:1" x14ac:dyDescent="0.2">
      <c r="A10117" s="26"/>
    </row>
    <row r="10118" spans="1:1" x14ac:dyDescent="0.2">
      <c r="A10118" s="26"/>
    </row>
    <row r="10119" spans="1:1" x14ac:dyDescent="0.2">
      <c r="A10119" s="26"/>
    </row>
    <row r="10120" spans="1:1" x14ac:dyDescent="0.2">
      <c r="A10120" s="26"/>
    </row>
    <row r="10121" spans="1:1" x14ac:dyDescent="0.2">
      <c r="A10121" s="26"/>
    </row>
    <row r="10122" spans="1:1" x14ac:dyDescent="0.2">
      <c r="A10122" s="26"/>
    </row>
    <row r="10123" spans="1:1" x14ac:dyDescent="0.2">
      <c r="A10123" s="26"/>
    </row>
    <row r="10124" spans="1:1" x14ac:dyDescent="0.2">
      <c r="A10124" s="26"/>
    </row>
    <row r="10125" spans="1:1" x14ac:dyDescent="0.2">
      <c r="A10125" s="26"/>
    </row>
    <row r="10126" spans="1:1" x14ac:dyDescent="0.2">
      <c r="A10126" s="26"/>
    </row>
    <row r="10127" spans="1:1" x14ac:dyDescent="0.2">
      <c r="A10127" s="26"/>
    </row>
    <row r="10128" spans="1:1" x14ac:dyDescent="0.2">
      <c r="A10128" s="26"/>
    </row>
    <row r="10129" spans="1:1" x14ac:dyDescent="0.2">
      <c r="A10129" s="26"/>
    </row>
    <row r="10130" spans="1:1" x14ac:dyDescent="0.2">
      <c r="A10130" s="26"/>
    </row>
    <row r="10131" spans="1:1" x14ac:dyDescent="0.2">
      <c r="A10131" s="26"/>
    </row>
    <row r="10132" spans="1:1" x14ac:dyDescent="0.2">
      <c r="A10132" s="26"/>
    </row>
    <row r="10133" spans="1:1" x14ac:dyDescent="0.2">
      <c r="A10133" s="26"/>
    </row>
    <row r="10134" spans="1:1" x14ac:dyDescent="0.2">
      <c r="A10134" s="26"/>
    </row>
    <row r="10135" spans="1:1" x14ac:dyDescent="0.2">
      <c r="A10135" s="26"/>
    </row>
    <row r="10136" spans="1:1" x14ac:dyDescent="0.2">
      <c r="A10136" s="26"/>
    </row>
    <row r="10137" spans="1:1" x14ac:dyDescent="0.2">
      <c r="A10137" s="26"/>
    </row>
    <row r="10138" spans="1:1" x14ac:dyDescent="0.2">
      <c r="A10138" s="26"/>
    </row>
    <row r="10139" spans="1:1" x14ac:dyDescent="0.2">
      <c r="A10139" s="26"/>
    </row>
    <row r="10140" spans="1:1" x14ac:dyDescent="0.2">
      <c r="A10140" s="26"/>
    </row>
    <row r="10141" spans="1:1" x14ac:dyDescent="0.2">
      <c r="A10141" s="26"/>
    </row>
    <row r="10142" spans="1:1" x14ac:dyDescent="0.2">
      <c r="A10142" s="26"/>
    </row>
    <row r="10143" spans="1:1" x14ac:dyDescent="0.2">
      <c r="A10143" s="26"/>
    </row>
    <row r="10144" spans="1:1" x14ac:dyDescent="0.2">
      <c r="A10144" s="26"/>
    </row>
    <row r="10145" spans="1:1" x14ac:dyDescent="0.2">
      <c r="A10145" s="26"/>
    </row>
    <row r="10146" spans="1:1" x14ac:dyDescent="0.2">
      <c r="A10146" s="26"/>
    </row>
    <row r="10147" spans="1:1" x14ac:dyDescent="0.2">
      <c r="A10147" s="26"/>
    </row>
    <row r="10148" spans="1:1" x14ac:dyDescent="0.2">
      <c r="A10148" s="26"/>
    </row>
    <row r="10149" spans="1:1" x14ac:dyDescent="0.2">
      <c r="A10149" s="26"/>
    </row>
    <row r="10150" spans="1:1" x14ac:dyDescent="0.2">
      <c r="A10150" s="26"/>
    </row>
    <row r="10151" spans="1:1" x14ac:dyDescent="0.2">
      <c r="A10151" s="26"/>
    </row>
    <row r="10152" spans="1:1" x14ac:dyDescent="0.2">
      <c r="A10152" s="26"/>
    </row>
    <row r="10153" spans="1:1" x14ac:dyDescent="0.2">
      <c r="A10153" s="26"/>
    </row>
    <row r="10154" spans="1:1" x14ac:dyDescent="0.2">
      <c r="A10154" s="26"/>
    </row>
    <row r="10155" spans="1:1" x14ac:dyDescent="0.2">
      <c r="A10155" s="26"/>
    </row>
    <row r="10156" spans="1:1" x14ac:dyDescent="0.2">
      <c r="A10156" s="26"/>
    </row>
    <row r="10157" spans="1:1" x14ac:dyDescent="0.2">
      <c r="A10157" s="26"/>
    </row>
    <row r="10158" spans="1:1" x14ac:dyDescent="0.2">
      <c r="A10158" s="26"/>
    </row>
    <row r="10159" spans="1:1" x14ac:dyDescent="0.2">
      <c r="A10159" s="26"/>
    </row>
    <row r="10160" spans="1:1" x14ac:dyDescent="0.2">
      <c r="A10160" s="26"/>
    </row>
    <row r="10161" spans="1:1" x14ac:dyDescent="0.2">
      <c r="A10161" s="26"/>
    </row>
    <row r="10162" spans="1:1" x14ac:dyDescent="0.2">
      <c r="A10162" s="26"/>
    </row>
    <row r="10163" spans="1:1" x14ac:dyDescent="0.2">
      <c r="A10163" s="26"/>
    </row>
    <row r="10164" spans="1:1" x14ac:dyDescent="0.2">
      <c r="A10164" s="26"/>
    </row>
    <row r="10165" spans="1:1" x14ac:dyDescent="0.2">
      <c r="A10165" s="26"/>
    </row>
    <row r="10166" spans="1:1" x14ac:dyDescent="0.2">
      <c r="A10166" s="26"/>
    </row>
    <row r="10167" spans="1:1" x14ac:dyDescent="0.2">
      <c r="A10167" s="26"/>
    </row>
    <row r="10168" spans="1:1" x14ac:dyDescent="0.2">
      <c r="A10168" s="26"/>
    </row>
    <row r="10169" spans="1:1" x14ac:dyDescent="0.2">
      <c r="A10169" s="26"/>
    </row>
    <row r="10170" spans="1:1" x14ac:dyDescent="0.2">
      <c r="A10170" s="26"/>
    </row>
    <row r="10171" spans="1:1" x14ac:dyDescent="0.2">
      <c r="A10171" s="26"/>
    </row>
    <row r="10172" spans="1:1" x14ac:dyDescent="0.2">
      <c r="A10172" s="26"/>
    </row>
    <row r="10173" spans="1:1" x14ac:dyDescent="0.2">
      <c r="A10173" s="26"/>
    </row>
    <row r="10174" spans="1:1" x14ac:dyDescent="0.2">
      <c r="A10174" s="26"/>
    </row>
    <row r="10175" spans="1:1" x14ac:dyDescent="0.2">
      <c r="A10175" s="26"/>
    </row>
    <row r="10176" spans="1:1" x14ac:dyDescent="0.2">
      <c r="A10176" s="26"/>
    </row>
    <row r="10177" spans="1:1" x14ac:dyDescent="0.2">
      <c r="A10177" s="26"/>
    </row>
    <row r="10178" spans="1:1" x14ac:dyDescent="0.2">
      <c r="A10178" s="26"/>
    </row>
    <row r="10179" spans="1:1" x14ac:dyDescent="0.2">
      <c r="A10179" s="26"/>
    </row>
    <row r="10180" spans="1:1" x14ac:dyDescent="0.2">
      <c r="A10180" s="26"/>
    </row>
    <row r="10181" spans="1:1" x14ac:dyDescent="0.2">
      <c r="A10181" s="26"/>
    </row>
    <row r="10182" spans="1:1" x14ac:dyDescent="0.2">
      <c r="A10182" s="26"/>
    </row>
    <row r="10183" spans="1:1" x14ac:dyDescent="0.2">
      <c r="A10183" s="26"/>
    </row>
    <row r="10184" spans="1:1" x14ac:dyDescent="0.2">
      <c r="A10184" s="26"/>
    </row>
    <row r="10185" spans="1:1" x14ac:dyDescent="0.2">
      <c r="A10185" s="26"/>
    </row>
    <row r="10186" spans="1:1" x14ac:dyDescent="0.2">
      <c r="A10186" s="26"/>
    </row>
    <row r="10187" spans="1:1" x14ac:dyDescent="0.2">
      <c r="A10187" s="26"/>
    </row>
    <row r="10188" spans="1:1" x14ac:dyDescent="0.2">
      <c r="A10188" s="26"/>
    </row>
    <row r="10189" spans="1:1" x14ac:dyDescent="0.2">
      <c r="A10189" s="26"/>
    </row>
    <row r="10190" spans="1:1" x14ac:dyDescent="0.2">
      <c r="A10190" s="26"/>
    </row>
    <row r="10191" spans="1:1" x14ac:dyDescent="0.2">
      <c r="A10191" s="26"/>
    </row>
    <row r="10192" spans="1:1" x14ac:dyDescent="0.2">
      <c r="A10192" s="26"/>
    </row>
    <row r="10193" spans="1:1" x14ac:dyDescent="0.2">
      <c r="A10193" s="26"/>
    </row>
    <row r="10194" spans="1:1" x14ac:dyDescent="0.2">
      <c r="A10194" s="26"/>
    </row>
    <row r="10195" spans="1:1" x14ac:dyDescent="0.2">
      <c r="A10195" s="26"/>
    </row>
    <row r="10196" spans="1:1" x14ac:dyDescent="0.2">
      <c r="A10196" s="26"/>
    </row>
    <row r="10197" spans="1:1" x14ac:dyDescent="0.2">
      <c r="A10197" s="26"/>
    </row>
    <row r="10198" spans="1:1" x14ac:dyDescent="0.2">
      <c r="A10198" s="26"/>
    </row>
    <row r="10199" spans="1:1" x14ac:dyDescent="0.2">
      <c r="A10199" s="26"/>
    </row>
    <row r="10200" spans="1:1" x14ac:dyDescent="0.2">
      <c r="A10200" s="26"/>
    </row>
    <row r="10201" spans="1:1" x14ac:dyDescent="0.2">
      <c r="A10201" s="26"/>
    </row>
    <row r="10202" spans="1:1" x14ac:dyDescent="0.2">
      <c r="A10202" s="26"/>
    </row>
    <row r="10203" spans="1:1" x14ac:dyDescent="0.2">
      <c r="A10203" s="26"/>
    </row>
    <row r="10204" spans="1:1" x14ac:dyDescent="0.2">
      <c r="A10204" s="26"/>
    </row>
    <row r="10205" spans="1:1" x14ac:dyDescent="0.2">
      <c r="A10205" s="26"/>
    </row>
    <row r="10206" spans="1:1" x14ac:dyDescent="0.2">
      <c r="A10206" s="26"/>
    </row>
    <row r="10207" spans="1:1" x14ac:dyDescent="0.2">
      <c r="A10207" s="26"/>
    </row>
    <row r="10208" spans="1:1" x14ac:dyDescent="0.2">
      <c r="A10208" s="26"/>
    </row>
    <row r="10209" spans="1:1" x14ac:dyDescent="0.2">
      <c r="A10209" s="26"/>
    </row>
    <row r="10210" spans="1:1" x14ac:dyDescent="0.2">
      <c r="A10210" s="26"/>
    </row>
    <row r="10211" spans="1:1" x14ac:dyDescent="0.2">
      <c r="A10211" s="26"/>
    </row>
    <row r="10212" spans="1:1" x14ac:dyDescent="0.2">
      <c r="A10212" s="26"/>
    </row>
    <row r="10213" spans="1:1" x14ac:dyDescent="0.2">
      <c r="A10213" s="26"/>
    </row>
    <row r="10214" spans="1:1" x14ac:dyDescent="0.2">
      <c r="A10214" s="26"/>
    </row>
    <row r="10215" spans="1:1" x14ac:dyDescent="0.2">
      <c r="A10215" s="26"/>
    </row>
    <row r="10216" spans="1:1" x14ac:dyDescent="0.2">
      <c r="A10216" s="26"/>
    </row>
    <row r="10217" spans="1:1" x14ac:dyDescent="0.2">
      <c r="A10217" s="26"/>
    </row>
    <row r="10218" spans="1:1" x14ac:dyDescent="0.2">
      <c r="A10218" s="26"/>
    </row>
    <row r="10219" spans="1:1" x14ac:dyDescent="0.2">
      <c r="A10219" s="26"/>
    </row>
    <row r="10220" spans="1:1" x14ac:dyDescent="0.2">
      <c r="A10220" s="26"/>
    </row>
    <row r="10221" spans="1:1" x14ac:dyDescent="0.2">
      <c r="A10221" s="26"/>
    </row>
    <row r="10222" spans="1:1" x14ac:dyDescent="0.2">
      <c r="A10222" s="26"/>
    </row>
    <row r="10223" spans="1:1" x14ac:dyDescent="0.2">
      <c r="A10223" s="26"/>
    </row>
    <row r="10224" spans="1:1" x14ac:dyDescent="0.2">
      <c r="A10224" s="26"/>
    </row>
    <row r="10225" spans="1:1" x14ac:dyDescent="0.2">
      <c r="A10225" s="26"/>
    </row>
    <row r="10226" spans="1:1" x14ac:dyDescent="0.2">
      <c r="A10226" s="26"/>
    </row>
    <row r="10227" spans="1:1" x14ac:dyDescent="0.2">
      <c r="A10227" s="26"/>
    </row>
    <row r="10228" spans="1:1" x14ac:dyDescent="0.2">
      <c r="A10228" s="26"/>
    </row>
    <row r="10229" spans="1:1" x14ac:dyDescent="0.2">
      <c r="A10229" s="26"/>
    </row>
    <row r="10230" spans="1:1" x14ac:dyDescent="0.2">
      <c r="A10230" s="26"/>
    </row>
    <row r="10231" spans="1:1" x14ac:dyDescent="0.2">
      <c r="A10231" s="26"/>
    </row>
    <row r="10232" spans="1:1" x14ac:dyDescent="0.2">
      <c r="A10232" s="26"/>
    </row>
    <row r="10233" spans="1:1" x14ac:dyDescent="0.2">
      <c r="A10233" s="26"/>
    </row>
    <row r="10234" spans="1:1" x14ac:dyDescent="0.2">
      <c r="A10234" s="26"/>
    </row>
    <row r="10235" spans="1:1" x14ac:dyDescent="0.2">
      <c r="A10235" s="26"/>
    </row>
    <row r="10236" spans="1:1" x14ac:dyDescent="0.2">
      <c r="A10236" s="26"/>
    </row>
    <row r="10237" spans="1:1" x14ac:dyDescent="0.2">
      <c r="A10237" s="26"/>
    </row>
    <row r="10238" spans="1:1" x14ac:dyDescent="0.2">
      <c r="A10238" s="26"/>
    </row>
    <row r="10239" spans="1:1" x14ac:dyDescent="0.2">
      <c r="A10239" s="26"/>
    </row>
    <row r="10240" spans="1:1" x14ac:dyDescent="0.2">
      <c r="A10240" s="26"/>
    </row>
    <row r="10241" spans="1:1" x14ac:dyDescent="0.2">
      <c r="A10241" s="26"/>
    </row>
    <row r="10242" spans="1:1" x14ac:dyDescent="0.2">
      <c r="A10242" s="26"/>
    </row>
    <row r="10243" spans="1:1" x14ac:dyDescent="0.2">
      <c r="A10243" s="26"/>
    </row>
    <row r="10244" spans="1:1" x14ac:dyDescent="0.2">
      <c r="A10244" s="26"/>
    </row>
    <row r="10245" spans="1:1" x14ac:dyDescent="0.2">
      <c r="A10245" s="26"/>
    </row>
    <row r="10246" spans="1:1" x14ac:dyDescent="0.2">
      <c r="A10246" s="26"/>
    </row>
    <row r="10247" spans="1:1" x14ac:dyDescent="0.2">
      <c r="A10247" s="26"/>
    </row>
    <row r="10248" spans="1:1" x14ac:dyDescent="0.2">
      <c r="A10248" s="26"/>
    </row>
    <row r="10249" spans="1:1" x14ac:dyDescent="0.2">
      <c r="A10249" s="26"/>
    </row>
    <row r="10250" spans="1:1" x14ac:dyDescent="0.2">
      <c r="A10250" s="26"/>
    </row>
    <row r="10251" spans="1:1" x14ac:dyDescent="0.2">
      <c r="A10251" s="26"/>
    </row>
    <row r="10252" spans="1:1" x14ac:dyDescent="0.2">
      <c r="A10252" s="26"/>
    </row>
    <row r="10253" spans="1:1" x14ac:dyDescent="0.2">
      <c r="A10253" s="26"/>
    </row>
    <row r="10254" spans="1:1" x14ac:dyDescent="0.2">
      <c r="A10254" s="26"/>
    </row>
    <row r="10255" spans="1:1" x14ac:dyDescent="0.2">
      <c r="A10255" s="26"/>
    </row>
    <row r="10256" spans="1:1" x14ac:dyDescent="0.2">
      <c r="A10256" s="26"/>
    </row>
    <row r="10257" spans="1:1" x14ac:dyDescent="0.2">
      <c r="A10257" s="26"/>
    </row>
    <row r="10258" spans="1:1" x14ac:dyDescent="0.2">
      <c r="A10258" s="26"/>
    </row>
    <row r="10259" spans="1:1" x14ac:dyDescent="0.2">
      <c r="A10259" s="26"/>
    </row>
    <row r="10260" spans="1:1" x14ac:dyDescent="0.2">
      <c r="A10260" s="26"/>
    </row>
    <row r="10261" spans="1:1" x14ac:dyDescent="0.2">
      <c r="A10261" s="26"/>
    </row>
    <row r="10262" spans="1:1" x14ac:dyDescent="0.2">
      <c r="A10262" s="26"/>
    </row>
    <row r="10263" spans="1:1" x14ac:dyDescent="0.2">
      <c r="A10263" s="26"/>
    </row>
    <row r="10264" spans="1:1" x14ac:dyDescent="0.2">
      <c r="A10264" s="26"/>
    </row>
    <row r="10265" spans="1:1" x14ac:dyDescent="0.2">
      <c r="A10265" s="26"/>
    </row>
    <row r="10266" spans="1:1" x14ac:dyDescent="0.2">
      <c r="A10266" s="26"/>
    </row>
    <row r="10267" spans="1:1" x14ac:dyDescent="0.2">
      <c r="A10267" s="26"/>
    </row>
    <row r="10268" spans="1:1" x14ac:dyDescent="0.2">
      <c r="A10268" s="26"/>
    </row>
    <row r="10269" spans="1:1" x14ac:dyDescent="0.2">
      <c r="A10269" s="26"/>
    </row>
    <row r="10270" spans="1:1" x14ac:dyDescent="0.2">
      <c r="A10270" s="26"/>
    </row>
    <row r="10271" spans="1:1" x14ac:dyDescent="0.2">
      <c r="A10271" s="26"/>
    </row>
    <row r="10272" spans="1:1" x14ac:dyDescent="0.2">
      <c r="A10272" s="26"/>
    </row>
    <row r="10273" spans="1:1" x14ac:dyDescent="0.2">
      <c r="A10273" s="26"/>
    </row>
    <row r="10274" spans="1:1" x14ac:dyDescent="0.2">
      <c r="A10274" s="26"/>
    </row>
    <row r="10275" spans="1:1" x14ac:dyDescent="0.2">
      <c r="A10275" s="26"/>
    </row>
    <row r="10276" spans="1:1" x14ac:dyDescent="0.2">
      <c r="A10276" s="26"/>
    </row>
    <row r="10277" spans="1:1" x14ac:dyDescent="0.2">
      <c r="A10277" s="26"/>
    </row>
    <row r="10278" spans="1:1" x14ac:dyDescent="0.2">
      <c r="A10278" s="26"/>
    </row>
    <row r="10279" spans="1:1" x14ac:dyDescent="0.2">
      <c r="A10279" s="26"/>
    </row>
    <row r="10280" spans="1:1" x14ac:dyDescent="0.2">
      <c r="A10280" s="26"/>
    </row>
    <row r="10281" spans="1:1" x14ac:dyDescent="0.2">
      <c r="A10281" s="26"/>
    </row>
    <row r="10282" spans="1:1" x14ac:dyDescent="0.2">
      <c r="A10282" s="26"/>
    </row>
    <row r="10283" spans="1:1" x14ac:dyDescent="0.2">
      <c r="A10283" s="26"/>
    </row>
    <row r="10284" spans="1:1" x14ac:dyDescent="0.2">
      <c r="A10284" s="26"/>
    </row>
    <row r="10285" spans="1:1" x14ac:dyDescent="0.2">
      <c r="A10285" s="26"/>
    </row>
    <row r="10286" spans="1:1" x14ac:dyDescent="0.2">
      <c r="A10286" s="26"/>
    </row>
    <row r="10287" spans="1:1" x14ac:dyDescent="0.2">
      <c r="A10287" s="26"/>
    </row>
    <row r="10288" spans="1:1" x14ac:dyDescent="0.2">
      <c r="A10288" s="26"/>
    </row>
    <row r="10289" spans="1:1" x14ac:dyDescent="0.2">
      <c r="A10289" s="26"/>
    </row>
    <row r="10290" spans="1:1" x14ac:dyDescent="0.2">
      <c r="A10290" s="26"/>
    </row>
    <row r="10291" spans="1:1" x14ac:dyDescent="0.2">
      <c r="A10291" s="26"/>
    </row>
    <row r="10292" spans="1:1" x14ac:dyDescent="0.2">
      <c r="A10292" s="26"/>
    </row>
    <row r="10293" spans="1:1" x14ac:dyDescent="0.2">
      <c r="A10293" s="26"/>
    </row>
    <row r="10294" spans="1:1" x14ac:dyDescent="0.2">
      <c r="A10294" s="26"/>
    </row>
    <row r="10295" spans="1:1" x14ac:dyDescent="0.2">
      <c r="A10295" s="26"/>
    </row>
    <row r="10296" spans="1:1" x14ac:dyDescent="0.2">
      <c r="A10296" s="26"/>
    </row>
    <row r="10297" spans="1:1" x14ac:dyDescent="0.2">
      <c r="A10297" s="26"/>
    </row>
    <row r="10298" spans="1:1" x14ac:dyDescent="0.2">
      <c r="A10298" s="26"/>
    </row>
    <row r="10299" spans="1:1" x14ac:dyDescent="0.2">
      <c r="A10299" s="26"/>
    </row>
    <row r="10300" spans="1:1" x14ac:dyDescent="0.2">
      <c r="A10300" s="26"/>
    </row>
    <row r="10301" spans="1:1" x14ac:dyDescent="0.2">
      <c r="A10301" s="26"/>
    </row>
    <row r="10302" spans="1:1" x14ac:dyDescent="0.2">
      <c r="A10302" s="26"/>
    </row>
    <row r="10303" spans="1:1" x14ac:dyDescent="0.2">
      <c r="A10303" s="26"/>
    </row>
    <row r="10304" spans="1:1" x14ac:dyDescent="0.2">
      <c r="A10304" s="26"/>
    </row>
    <row r="10305" spans="1:1" x14ac:dyDescent="0.2">
      <c r="A10305" s="26"/>
    </row>
    <row r="10306" spans="1:1" x14ac:dyDescent="0.2">
      <c r="A10306" s="26"/>
    </row>
    <row r="10307" spans="1:1" x14ac:dyDescent="0.2">
      <c r="A10307" s="26"/>
    </row>
    <row r="10308" spans="1:1" x14ac:dyDescent="0.2">
      <c r="A10308" s="26"/>
    </row>
    <row r="10309" spans="1:1" x14ac:dyDescent="0.2">
      <c r="A10309" s="26"/>
    </row>
    <row r="10310" spans="1:1" x14ac:dyDescent="0.2">
      <c r="A10310" s="26"/>
    </row>
    <row r="10311" spans="1:1" x14ac:dyDescent="0.2">
      <c r="A10311" s="26"/>
    </row>
    <row r="10312" spans="1:1" x14ac:dyDescent="0.2">
      <c r="A10312" s="26"/>
    </row>
    <row r="10313" spans="1:1" x14ac:dyDescent="0.2">
      <c r="A10313" s="26"/>
    </row>
    <row r="10314" spans="1:1" x14ac:dyDescent="0.2">
      <c r="A10314" s="26"/>
    </row>
    <row r="10315" spans="1:1" x14ac:dyDescent="0.2">
      <c r="A10315" s="26"/>
    </row>
    <row r="10316" spans="1:1" x14ac:dyDescent="0.2">
      <c r="A10316" s="26"/>
    </row>
    <row r="10317" spans="1:1" x14ac:dyDescent="0.2">
      <c r="A10317" s="26"/>
    </row>
    <row r="10318" spans="1:1" x14ac:dyDescent="0.2">
      <c r="A10318" s="26"/>
    </row>
    <row r="10319" spans="1:1" x14ac:dyDescent="0.2">
      <c r="A10319" s="26"/>
    </row>
    <row r="10320" spans="1:1" x14ac:dyDescent="0.2">
      <c r="A10320" s="26"/>
    </row>
    <row r="10321" spans="1:1" x14ac:dyDescent="0.2">
      <c r="A10321" s="26"/>
    </row>
    <row r="10322" spans="1:1" x14ac:dyDescent="0.2">
      <c r="A10322" s="26"/>
    </row>
    <row r="10323" spans="1:1" x14ac:dyDescent="0.2">
      <c r="A10323" s="26"/>
    </row>
    <row r="10324" spans="1:1" x14ac:dyDescent="0.2">
      <c r="A10324" s="26"/>
    </row>
    <row r="10325" spans="1:1" x14ac:dyDescent="0.2">
      <c r="A10325" s="26"/>
    </row>
    <row r="10326" spans="1:1" x14ac:dyDescent="0.2">
      <c r="A10326" s="26"/>
    </row>
    <row r="10327" spans="1:1" x14ac:dyDescent="0.2">
      <c r="A10327" s="26"/>
    </row>
    <row r="10328" spans="1:1" x14ac:dyDescent="0.2">
      <c r="A10328" s="26"/>
    </row>
    <row r="10329" spans="1:1" x14ac:dyDescent="0.2">
      <c r="A10329" s="26"/>
    </row>
    <row r="10330" spans="1:1" x14ac:dyDescent="0.2">
      <c r="A10330" s="26"/>
    </row>
    <row r="10331" spans="1:1" x14ac:dyDescent="0.2">
      <c r="A10331" s="26"/>
    </row>
    <row r="10332" spans="1:1" x14ac:dyDescent="0.2">
      <c r="A10332" s="26"/>
    </row>
    <row r="10333" spans="1:1" x14ac:dyDescent="0.2">
      <c r="A10333" s="26"/>
    </row>
    <row r="10334" spans="1:1" x14ac:dyDescent="0.2">
      <c r="A10334" s="26"/>
    </row>
    <row r="10335" spans="1:1" x14ac:dyDescent="0.2">
      <c r="A10335" s="26"/>
    </row>
    <row r="10336" spans="1:1" x14ac:dyDescent="0.2">
      <c r="A10336" s="26"/>
    </row>
    <row r="10337" spans="1:1" x14ac:dyDescent="0.2">
      <c r="A10337" s="26"/>
    </row>
    <row r="10338" spans="1:1" x14ac:dyDescent="0.2">
      <c r="A10338" s="26"/>
    </row>
    <row r="10339" spans="1:1" x14ac:dyDescent="0.2">
      <c r="A10339" s="26"/>
    </row>
    <row r="10340" spans="1:1" x14ac:dyDescent="0.2">
      <c r="A10340" s="26"/>
    </row>
    <row r="10341" spans="1:1" x14ac:dyDescent="0.2">
      <c r="A10341" s="26"/>
    </row>
    <row r="10342" spans="1:1" x14ac:dyDescent="0.2">
      <c r="A10342" s="26"/>
    </row>
    <row r="10343" spans="1:1" x14ac:dyDescent="0.2">
      <c r="A10343" s="26"/>
    </row>
    <row r="10344" spans="1:1" x14ac:dyDescent="0.2">
      <c r="A10344" s="26"/>
    </row>
    <row r="10345" spans="1:1" x14ac:dyDescent="0.2">
      <c r="A10345" s="26"/>
    </row>
    <row r="10346" spans="1:1" x14ac:dyDescent="0.2">
      <c r="A10346" s="26"/>
    </row>
    <row r="10347" spans="1:1" x14ac:dyDescent="0.2">
      <c r="A10347" s="26"/>
    </row>
    <row r="10348" spans="1:1" x14ac:dyDescent="0.2">
      <c r="A10348" s="26"/>
    </row>
    <row r="10349" spans="1:1" x14ac:dyDescent="0.2">
      <c r="A10349" s="26"/>
    </row>
    <row r="10350" spans="1:1" x14ac:dyDescent="0.2">
      <c r="A10350" s="26"/>
    </row>
    <row r="10351" spans="1:1" x14ac:dyDescent="0.2">
      <c r="A10351" s="26"/>
    </row>
    <row r="10352" spans="1:1" x14ac:dyDescent="0.2">
      <c r="A10352" s="26"/>
    </row>
    <row r="10353" spans="1:1" x14ac:dyDescent="0.2">
      <c r="A10353" s="26"/>
    </row>
    <row r="10354" spans="1:1" x14ac:dyDescent="0.2">
      <c r="A10354" s="26"/>
    </row>
    <row r="10355" spans="1:1" x14ac:dyDescent="0.2">
      <c r="A10355" s="26"/>
    </row>
    <row r="10356" spans="1:1" x14ac:dyDescent="0.2">
      <c r="A10356" s="26"/>
    </row>
    <row r="10357" spans="1:1" x14ac:dyDescent="0.2">
      <c r="A10357" s="26"/>
    </row>
    <row r="10358" spans="1:1" x14ac:dyDescent="0.2">
      <c r="A10358" s="26"/>
    </row>
    <row r="10359" spans="1:1" x14ac:dyDescent="0.2">
      <c r="A10359" s="26"/>
    </row>
    <row r="10360" spans="1:1" x14ac:dyDescent="0.2">
      <c r="A10360" s="26"/>
    </row>
    <row r="10361" spans="1:1" x14ac:dyDescent="0.2">
      <c r="A10361" s="26"/>
    </row>
    <row r="10362" spans="1:1" x14ac:dyDescent="0.2">
      <c r="A10362" s="26"/>
    </row>
    <row r="10363" spans="1:1" x14ac:dyDescent="0.2">
      <c r="A10363" s="26"/>
    </row>
    <row r="10364" spans="1:1" x14ac:dyDescent="0.2">
      <c r="A10364" s="26"/>
    </row>
    <row r="10365" spans="1:1" x14ac:dyDescent="0.2">
      <c r="A10365" s="26"/>
    </row>
    <row r="10366" spans="1:1" x14ac:dyDescent="0.2">
      <c r="A10366" s="26"/>
    </row>
    <row r="10367" spans="1:1" x14ac:dyDescent="0.2">
      <c r="A10367" s="26"/>
    </row>
    <row r="10368" spans="1:1" x14ac:dyDescent="0.2">
      <c r="A10368" s="26"/>
    </row>
    <row r="10369" spans="1:1" x14ac:dyDescent="0.2">
      <c r="A10369" s="26"/>
    </row>
    <row r="10370" spans="1:1" x14ac:dyDescent="0.2">
      <c r="A10370" s="26"/>
    </row>
    <row r="10371" spans="1:1" x14ac:dyDescent="0.2">
      <c r="A10371" s="26"/>
    </row>
    <row r="10372" spans="1:1" x14ac:dyDescent="0.2">
      <c r="A10372" s="26"/>
    </row>
    <row r="10373" spans="1:1" x14ac:dyDescent="0.2">
      <c r="A10373" s="26"/>
    </row>
    <row r="10374" spans="1:1" x14ac:dyDescent="0.2">
      <c r="A10374" s="26"/>
    </row>
    <row r="10375" spans="1:1" x14ac:dyDescent="0.2">
      <c r="A10375" s="26"/>
    </row>
    <row r="10376" spans="1:1" x14ac:dyDescent="0.2">
      <c r="A10376" s="26"/>
    </row>
    <row r="10377" spans="1:1" x14ac:dyDescent="0.2">
      <c r="A10377" s="26"/>
    </row>
    <row r="10378" spans="1:1" x14ac:dyDescent="0.2">
      <c r="A10378" s="26"/>
    </row>
    <row r="10379" spans="1:1" x14ac:dyDescent="0.2">
      <c r="A10379" s="26"/>
    </row>
    <row r="10380" spans="1:1" x14ac:dyDescent="0.2">
      <c r="A10380" s="26"/>
    </row>
    <row r="10381" spans="1:1" x14ac:dyDescent="0.2">
      <c r="A10381" s="26"/>
    </row>
    <row r="10382" spans="1:1" x14ac:dyDescent="0.2">
      <c r="A10382" s="26"/>
    </row>
    <row r="10383" spans="1:1" x14ac:dyDescent="0.2">
      <c r="A10383" s="26"/>
    </row>
    <row r="10384" spans="1:1" x14ac:dyDescent="0.2">
      <c r="A10384" s="26"/>
    </row>
    <row r="10385" spans="1:1" x14ac:dyDescent="0.2">
      <c r="A10385" s="26"/>
    </row>
    <row r="10386" spans="1:1" x14ac:dyDescent="0.2">
      <c r="A10386" s="26"/>
    </row>
    <row r="10387" spans="1:1" x14ac:dyDescent="0.2">
      <c r="A10387" s="26"/>
    </row>
    <row r="10388" spans="1:1" x14ac:dyDescent="0.2">
      <c r="A10388" s="26"/>
    </row>
    <row r="10389" spans="1:1" x14ac:dyDescent="0.2">
      <c r="A10389" s="26"/>
    </row>
    <row r="10390" spans="1:1" x14ac:dyDescent="0.2">
      <c r="A10390" s="26"/>
    </row>
    <row r="10391" spans="1:1" x14ac:dyDescent="0.2">
      <c r="A10391" s="26"/>
    </row>
    <row r="10392" spans="1:1" x14ac:dyDescent="0.2">
      <c r="A10392" s="26"/>
    </row>
    <row r="10393" spans="1:1" x14ac:dyDescent="0.2">
      <c r="A10393" s="26"/>
    </row>
    <row r="10394" spans="1:1" x14ac:dyDescent="0.2">
      <c r="A10394" s="26"/>
    </row>
    <row r="10395" spans="1:1" x14ac:dyDescent="0.2">
      <c r="A10395" s="26"/>
    </row>
    <row r="10396" spans="1:1" x14ac:dyDescent="0.2">
      <c r="A10396" s="26"/>
    </row>
    <row r="10397" spans="1:1" x14ac:dyDescent="0.2">
      <c r="A10397" s="26"/>
    </row>
    <row r="10398" spans="1:1" x14ac:dyDescent="0.2">
      <c r="A10398" s="26"/>
    </row>
    <row r="10399" spans="1:1" x14ac:dyDescent="0.2">
      <c r="A10399" s="26"/>
    </row>
    <row r="10400" spans="1:1" x14ac:dyDescent="0.2">
      <c r="A10400" s="26"/>
    </row>
    <row r="10401" spans="1:1" x14ac:dyDescent="0.2">
      <c r="A10401" s="26"/>
    </row>
    <row r="10402" spans="1:1" x14ac:dyDescent="0.2">
      <c r="A10402" s="26"/>
    </row>
    <row r="10403" spans="1:1" x14ac:dyDescent="0.2">
      <c r="A10403" s="26"/>
    </row>
    <row r="10404" spans="1:1" x14ac:dyDescent="0.2">
      <c r="A10404" s="26"/>
    </row>
    <row r="10405" spans="1:1" x14ac:dyDescent="0.2">
      <c r="A10405" s="26"/>
    </row>
    <row r="10406" spans="1:1" x14ac:dyDescent="0.2">
      <c r="A10406" s="26"/>
    </row>
    <row r="10407" spans="1:1" x14ac:dyDescent="0.2">
      <c r="A10407" s="26"/>
    </row>
    <row r="10408" spans="1:1" x14ac:dyDescent="0.2">
      <c r="A10408" s="26"/>
    </row>
    <row r="10409" spans="1:1" x14ac:dyDescent="0.2">
      <c r="A10409" s="26"/>
    </row>
    <row r="10410" spans="1:1" x14ac:dyDescent="0.2">
      <c r="A10410" s="26"/>
    </row>
    <row r="10411" spans="1:1" x14ac:dyDescent="0.2">
      <c r="A10411" s="26"/>
    </row>
    <row r="10412" spans="1:1" x14ac:dyDescent="0.2">
      <c r="A10412" s="26"/>
    </row>
    <row r="10413" spans="1:1" x14ac:dyDescent="0.2">
      <c r="A10413" s="26"/>
    </row>
    <row r="10414" spans="1:1" x14ac:dyDescent="0.2">
      <c r="A10414" s="26"/>
    </row>
    <row r="10415" spans="1:1" x14ac:dyDescent="0.2">
      <c r="A10415" s="26"/>
    </row>
    <row r="10416" spans="1:1" x14ac:dyDescent="0.2">
      <c r="A10416" s="26"/>
    </row>
    <row r="10417" spans="1:1" x14ac:dyDescent="0.2">
      <c r="A10417" s="26"/>
    </row>
    <row r="10418" spans="1:1" x14ac:dyDescent="0.2">
      <c r="A10418" s="26"/>
    </row>
    <row r="10419" spans="1:1" x14ac:dyDescent="0.2">
      <c r="A10419" s="26"/>
    </row>
    <row r="10420" spans="1:1" x14ac:dyDescent="0.2">
      <c r="A10420" s="26"/>
    </row>
    <row r="10421" spans="1:1" x14ac:dyDescent="0.2">
      <c r="A10421" s="26"/>
    </row>
    <row r="10422" spans="1:1" x14ac:dyDescent="0.2">
      <c r="A10422" s="26"/>
    </row>
    <row r="10423" spans="1:1" x14ac:dyDescent="0.2">
      <c r="A10423" s="26"/>
    </row>
    <row r="10424" spans="1:1" x14ac:dyDescent="0.2">
      <c r="A10424" s="26"/>
    </row>
    <row r="10425" spans="1:1" x14ac:dyDescent="0.2">
      <c r="A10425" s="26"/>
    </row>
    <row r="10426" spans="1:1" x14ac:dyDescent="0.2">
      <c r="A10426" s="26"/>
    </row>
    <row r="10427" spans="1:1" x14ac:dyDescent="0.2">
      <c r="A10427" s="26"/>
    </row>
    <row r="10428" spans="1:1" x14ac:dyDescent="0.2">
      <c r="A10428" s="26"/>
    </row>
    <row r="10429" spans="1:1" x14ac:dyDescent="0.2">
      <c r="A10429" s="26"/>
    </row>
    <row r="10430" spans="1:1" x14ac:dyDescent="0.2">
      <c r="A10430" s="26"/>
    </row>
    <row r="10431" spans="1:1" x14ac:dyDescent="0.2">
      <c r="A10431" s="26"/>
    </row>
    <row r="10432" spans="1:1" x14ac:dyDescent="0.2">
      <c r="A10432" s="26"/>
    </row>
    <row r="10433" spans="1:1" x14ac:dyDescent="0.2">
      <c r="A10433" s="26"/>
    </row>
    <row r="10434" spans="1:1" x14ac:dyDescent="0.2">
      <c r="A10434" s="26"/>
    </row>
    <row r="10435" spans="1:1" x14ac:dyDescent="0.2">
      <c r="A10435" s="26"/>
    </row>
    <row r="10436" spans="1:1" x14ac:dyDescent="0.2">
      <c r="A10436" s="26"/>
    </row>
    <row r="10437" spans="1:1" x14ac:dyDescent="0.2">
      <c r="A10437" s="26"/>
    </row>
    <row r="10438" spans="1:1" x14ac:dyDescent="0.2">
      <c r="A10438" s="26"/>
    </row>
    <row r="10439" spans="1:1" x14ac:dyDescent="0.2">
      <c r="A10439" s="26"/>
    </row>
    <row r="10440" spans="1:1" x14ac:dyDescent="0.2">
      <c r="A10440" s="26"/>
    </row>
    <row r="10441" spans="1:1" x14ac:dyDescent="0.2">
      <c r="A10441" s="26"/>
    </row>
    <row r="10442" spans="1:1" x14ac:dyDescent="0.2">
      <c r="A10442" s="26"/>
    </row>
    <row r="10443" spans="1:1" x14ac:dyDescent="0.2">
      <c r="A10443" s="26"/>
    </row>
    <row r="10444" spans="1:1" x14ac:dyDescent="0.2">
      <c r="A10444" s="26"/>
    </row>
    <row r="10445" spans="1:1" x14ac:dyDescent="0.2">
      <c r="A10445" s="26"/>
    </row>
    <row r="10446" spans="1:1" x14ac:dyDescent="0.2">
      <c r="A10446" s="26"/>
    </row>
    <row r="10447" spans="1:1" x14ac:dyDescent="0.2">
      <c r="A10447" s="26"/>
    </row>
    <row r="10448" spans="1:1" x14ac:dyDescent="0.2">
      <c r="A10448" s="26"/>
    </row>
    <row r="10449" spans="1:1" x14ac:dyDescent="0.2">
      <c r="A10449" s="26"/>
    </row>
    <row r="10450" spans="1:1" x14ac:dyDescent="0.2">
      <c r="A10450" s="26"/>
    </row>
    <row r="10451" spans="1:1" x14ac:dyDescent="0.2">
      <c r="A10451" s="26"/>
    </row>
    <row r="10452" spans="1:1" x14ac:dyDescent="0.2">
      <c r="A10452" s="26"/>
    </row>
    <row r="10453" spans="1:1" x14ac:dyDescent="0.2">
      <c r="A10453" s="26"/>
    </row>
    <row r="10454" spans="1:1" x14ac:dyDescent="0.2">
      <c r="A10454" s="26"/>
    </row>
    <row r="10455" spans="1:1" x14ac:dyDescent="0.2">
      <c r="A10455" s="26"/>
    </row>
    <row r="10456" spans="1:1" x14ac:dyDescent="0.2">
      <c r="A10456" s="26"/>
    </row>
    <row r="10457" spans="1:1" x14ac:dyDescent="0.2">
      <c r="A10457" s="26"/>
    </row>
    <row r="10458" spans="1:1" x14ac:dyDescent="0.2">
      <c r="A10458" s="26"/>
    </row>
    <row r="10459" spans="1:1" x14ac:dyDescent="0.2">
      <c r="A10459" s="26"/>
    </row>
    <row r="10460" spans="1:1" x14ac:dyDescent="0.2">
      <c r="A10460" s="26"/>
    </row>
    <row r="10461" spans="1:1" x14ac:dyDescent="0.2">
      <c r="A10461" s="26"/>
    </row>
    <row r="10462" spans="1:1" x14ac:dyDescent="0.2">
      <c r="A10462" s="26"/>
    </row>
    <row r="10463" spans="1:1" x14ac:dyDescent="0.2">
      <c r="A10463" s="26"/>
    </row>
    <row r="10464" spans="1:1" x14ac:dyDescent="0.2">
      <c r="A10464" s="26"/>
    </row>
    <row r="10465" spans="1:1" x14ac:dyDescent="0.2">
      <c r="A10465" s="26"/>
    </row>
    <row r="10466" spans="1:1" x14ac:dyDescent="0.2">
      <c r="A10466" s="26"/>
    </row>
    <row r="10467" spans="1:1" x14ac:dyDescent="0.2">
      <c r="A10467" s="26"/>
    </row>
    <row r="10468" spans="1:1" x14ac:dyDescent="0.2">
      <c r="A10468" s="26"/>
    </row>
    <row r="10469" spans="1:1" x14ac:dyDescent="0.2">
      <c r="A10469" s="26"/>
    </row>
    <row r="10470" spans="1:1" x14ac:dyDescent="0.2">
      <c r="A10470" s="26"/>
    </row>
    <row r="10471" spans="1:1" x14ac:dyDescent="0.2">
      <c r="A10471" s="26"/>
    </row>
    <row r="10472" spans="1:1" x14ac:dyDescent="0.2">
      <c r="A10472" s="26"/>
    </row>
    <row r="10473" spans="1:1" x14ac:dyDescent="0.2">
      <c r="A10473" s="26"/>
    </row>
    <row r="10474" spans="1:1" x14ac:dyDescent="0.2">
      <c r="A10474" s="26"/>
    </row>
    <row r="10475" spans="1:1" x14ac:dyDescent="0.2">
      <c r="A10475" s="26"/>
    </row>
    <row r="10476" spans="1:1" x14ac:dyDescent="0.2">
      <c r="A10476" s="26"/>
    </row>
    <row r="10477" spans="1:1" x14ac:dyDescent="0.2">
      <c r="A10477" s="26"/>
    </row>
    <row r="10478" spans="1:1" x14ac:dyDescent="0.2">
      <c r="A10478" s="26"/>
    </row>
    <row r="10479" spans="1:1" x14ac:dyDescent="0.2">
      <c r="A10479" s="26"/>
    </row>
    <row r="10480" spans="1:1" x14ac:dyDescent="0.2">
      <c r="A10480" s="26"/>
    </row>
    <row r="10481" spans="1:1" x14ac:dyDescent="0.2">
      <c r="A10481" s="26"/>
    </row>
    <row r="10482" spans="1:1" x14ac:dyDescent="0.2">
      <c r="A10482" s="26"/>
    </row>
    <row r="10483" spans="1:1" x14ac:dyDescent="0.2">
      <c r="A10483" s="26"/>
    </row>
    <row r="10484" spans="1:1" x14ac:dyDescent="0.2">
      <c r="A10484" s="26"/>
    </row>
    <row r="10485" spans="1:1" x14ac:dyDescent="0.2">
      <c r="A10485" s="26"/>
    </row>
    <row r="10486" spans="1:1" x14ac:dyDescent="0.2">
      <c r="A10486" s="26"/>
    </row>
    <row r="10487" spans="1:1" x14ac:dyDescent="0.2">
      <c r="A10487" s="26"/>
    </row>
    <row r="10488" spans="1:1" x14ac:dyDescent="0.2">
      <c r="A10488" s="26"/>
    </row>
    <row r="10489" spans="1:1" x14ac:dyDescent="0.2">
      <c r="A10489" s="26"/>
    </row>
    <row r="10490" spans="1:1" x14ac:dyDescent="0.2">
      <c r="A10490" s="26"/>
    </row>
    <row r="10491" spans="1:1" x14ac:dyDescent="0.2">
      <c r="A10491" s="26"/>
    </row>
    <row r="10492" spans="1:1" x14ac:dyDescent="0.2">
      <c r="A10492" s="26"/>
    </row>
    <row r="10493" spans="1:1" x14ac:dyDescent="0.2">
      <c r="A10493" s="26"/>
    </row>
    <row r="10494" spans="1:1" x14ac:dyDescent="0.2">
      <c r="A10494" s="26"/>
    </row>
    <row r="10495" spans="1:1" x14ac:dyDescent="0.2">
      <c r="A10495" s="26"/>
    </row>
    <row r="10496" spans="1:1" x14ac:dyDescent="0.2">
      <c r="A10496" s="26"/>
    </row>
    <row r="10497" spans="1:1" x14ac:dyDescent="0.2">
      <c r="A10497" s="26"/>
    </row>
    <row r="10498" spans="1:1" x14ac:dyDescent="0.2">
      <c r="A10498" s="26"/>
    </row>
    <row r="10499" spans="1:1" x14ac:dyDescent="0.2">
      <c r="A10499" s="26"/>
    </row>
    <row r="10500" spans="1:1" x14ac:dyDescent="0.2">
      <c r="A10500" s="26"/>
    </row>
    <row r="10501" spans="1:1" x14ac:dyDescent="0.2">
      <c r="A10501" s="26"/>
    </row>
    <row r="10502" spans="1:1" x14ac:dyDescent="0.2">
      <c r="A10502" s="26"/>
    </row>
    <row r="10503" spans="1:1" x14ac:dyDescent="0.2">
      <c r="A10503" s="26"/>
    </row>
    <row r="10504" spans="1:1" x14ac:dyDescent="0.2">
      <c r="A10504" s="26"/>
    </row>
    <row r="10505" spans="1:1" x14ac:dyDescent="0.2">
      <c r="A10505" s="26"/>
    </row>
    <row r="10506" spans="1:1" x14ac:dyDescent="0.2">
      <c r="A10506" s="26"/>
    </row>
    <row r="10507" spans="1:1" x14ac:dyDescent="0.2">
      <c r="A10507" s="26"/>
    </row>
    <row r="10508" spans="1:1" x14ac:dyDescent="0.2">
      <c r="A10508" s="26"/>
    </row>
    <row r="10509" spans="1:1" x14ac:dyDescent="0.2">
      <c r="A10509" s="26"/>
    </row>
    <row r="10510" spans="1:1" x14ac:dyDescent="0.2">
      <c r="A10510" s="26"/>
    </row>
    <row r="10511" spans="1:1" x14ac:dyDescent="0.2">
      <c r="A10511" s="26"/>
    </row>
    <row r="10512" spans="1:1" x14ac:dyDescent="0.2">
      <c r="A10512" s="26"/>
    </row>
    <row r="10513" spans="1:1" x14ac:dyDescent="0.2">
      <c r="A10513" s="26"/>
    </row>
    <row r="10514" spans="1:1" x14ac:dyDescent="0.2">
      <c r="A10514" s="26"/>
    </row>
    <row r="10515" spans="1:1" x14ac:dyDescent="0.2">
      <c r="A10515" s="26"/>
    </row>
    <row r="10516" spans="1:1" x14ac:dyDescent="0.2">
      <c r="A10516" s="26"/>
    </row>
    <row r="10517" spans="1:1" x14ac:dyDescent="0.2">
      <c r="A10517" s="26"/>
    </row>
    <row r="10518" spans="1:1" x14ac:dyDescent="0.2">
      <c r="A10518" s="26"/>
    </row>
    <row r="10519" spans="1:1" x14ac:dyDescent="0.2">
      <c r="A10519" s="26"/>
    </row>
    <row r="10520" spans="1:1" x14ac:dyDescent="0.2">
      <c r="A10520" s="26"/>
    </row>
    <row r="10521" spans="1:1" x14ac:dyDescent="0.2">
      <c r="A10521" s="26"/>
    </row>
    <row r="10522" spans="1:1" x14ac:dyDescent="0.2">
      <c r="A10522" s="26"/>
    </row>
    <row r="10523" spans="1:1" x14ac:dyDescent="0.2">
      <c r="A10523" s="26"/>
    </row>
    <row r="10524" spans="1:1" x14ac:dyDescent="0.2">
      <c r="A10524" s="26"/>
    </row>
    <row r="10525" spans="1:1" x14ac:dyDescent="0.2">
      <c r="A10525" s="26"/>
    </row>
    <row r="10526" spans="1:1" x14ac:dyDescent="0.2">
      <c r="A10526" s="26"/>
    </row>
    <row r="10527" spans="1:1" x14ac:dyDescent="0.2">
      <c r="A10527" s="26"/>
    </row>
    <row r="10528" spans="1:1" x14ac:dyDescent="0.2">
      <c r="A10528" s="26"/>
    </row>
    <row r="10529" spans="1:1" x14ac:dyDescent="0.2">
      <c r="A10529" s="26"/>
    </row>
    <row r="10530" spans="1:1" x14ac:dyDescent="0.2">
      <c r="A10530" s="26"/>
    </row>
    <row r="10531" spans="1:1" x14ac:dyDescent="0.2">
      <c r="A10531" s="26"/>
    </row>
    <row r="10532" spans="1:1" x14ac:dyDescent="0.2">
      <c r="A10532" s="26"/>
    </row>
    <row r="10533" spans="1:1" x14ac:dyDescent="0.2">
      <c r="A10533" s="26"/>
    </row>
    <row r="10534" spans="1:1" x14ac:dyDescent="0.2">
      <c r="A10534" s="26"/>
    </row>
    <row r="10535" spans="1:1" x14ac:dyDescent="0.2">
      <c r="A10535" s="26"/>
    </row>
    <row r="10536" spans="1:1" x14ac:dyDescent="0.2">
      <c r="A10536" s="26"/>
    </row>
    <row r="10537" spans="1:1" x14ac:dyDescent="0.2">
      <c r="A10537" s="26"/>
    </row>
    <row r="10538" spans="1:1" x14ac:dyDescent="0.2">
      <c r="A10538" s="26"/>
    </row>
    <row r="10539" spans="1:1" x14ac:dyDescent="0.2">
      <c r="A10539" s="26"/>
    </row>
    <row r="10540" spans="1:1" x14ac:dyDescent="0.2">
      <c r="A10540" s="26"/>
    </row>
    <row r="10541" spans="1:1" x14ac:dyDescent="0.2">
      <c r="A10541" s="26"/>
    </row>
    <row r="10542" spans="1:1" x14ac:dyDescent="0.2">
      <c r="A10542" s="26"/>
    </row>
    <row r="10543" spans="1:1" x14ac:dyDescent="0.2">
      <c r="A10543" s="26"/>
    </row>
    <row r="10544" spans="1:1" x14ac:dyDescent="0.2">
      <c r="A10544" s="26"/>
    </row>
    <row r="10545" spans="1:1" x14ac:dyDescent="0.2">
      <c r="A10545" s="26"/>
    </row>
    <row r="10546" spans="1:1" x14ac:dyDescent="0.2">
      <c r="A10546" s="26"/>
    </row>
    <row r="10547" spans="1:1" x14ac:dyDescent="0.2">
      <c r="A10547" s="26"/>
    </row>
    <row r="10548" spans="1:1" x14ac:dyDescent="0.2">
      <c r="A10548" s="26"/>
    </row>
    <row r="10549" spans="1:1" x14ac:dyDescent="0.2">
      <c r="A10549" s="26"/>
    </row>
    <row r="10550" spans="1:1" x14ac:dyDescent="0.2">
      <c r="A10550" s="26"/>
    </row>
    <row r="10551" spans="1:1" x14ac:dyDescent="0.2">
      <c r="A10551" s="26"/>
    </row>
    <row r="10552" spans="1:1" x14ac:dyDescent="0.2">
      <c r="A10552" s="26"/>
    </row>
    <row r="10553" spans="1:1" x14ac:dyDescent="0.2">
      <c r="A10553" s="26"/>
    </row>
    <row r="10554" spans="1:1" x14ac:dyDescent="0.2">
      <c r="A10554" s="26"/>
    </row>
    <row r="10555" spans="1:1" x14ac:dyDescent="0.2">
      <c r="A10555" s="26"/>
    </row>
    <row r="10556" spans="1:1" x14ac:dyDescent="0.2">
      <c r="A10556" s="26"/>
    </row>
    <row r="10557" spans="1:1" x14ac:dyDescent="0.2">
      <c r="A10557" s="26"/>
    </row>
    <row r="10558" spans="1:1" x14ac:dyDescent="0.2">
      <c r="A10558" s="26"/>
    </row>
    <row r="10559" spans="1:1" x14ac:dyDescent="0.2">
      <c r="A10559" s="26"/>
    </row>
    <row r="10560" spans="1:1" x14ac:dyDescent="0.2">
      <c r="A10560" s="26"/>
    </row>
    <row r="10561" spans="1:1" x14ac:dyDescent="0.2">
      <c r="A10561" s="26"/>
    </row>
    <row r="10562" spans="1:1" x14ac:dyDescent="0.2">
      <c r="A10562" s="26"/>
    </row>
    <row r="10563" spans="1:1" x14ac:dyDescent="0.2">
      <c r="A10563" s="26"/>
    </row>
    <row r="10564" spans="1:1" x14ac:dyDescent="0.2">
      <c r="A10564" s="26"/>
    </row>
    <row r="10565" spans="1:1" x14ac:dyDescent="0.2">
      <c r="A10565" s="26"/>
    </row>
    <row r="10566" spans="1:1" x14ac:dyDescent="0.2">
      <c r="A10566" s="26"/>
    </row>
    <row r="10567" spans="1:1" x14ac:dyDescent="0.2">
      <c r="A10567" s="26"/>
    </row>
    <row r="10568" spans="1:1" x14ac:dyDescent="0.2">
      <c r="A10568" s="26"/>
    </row>
    <row r="10569" spans="1:1" x14ac:dyDescent="0.2">
      <c r="A10569" s="26"/>
    </row>
    <row r="10570" spans="1:1" x14ac:dyDescent="0.2">
      <c r="A10570" s="26"/>
    </row>
    <row r="10571" spans="1:1" x14ac:dyDescent="0.2">
      <c r="A10571" s="26"/>
    </row>
    <row r="10572" spans="1:1" x14ac:dyDescent="0.2">
      <c r="A10572" s="26"/>
    </row>
    <row r="10573" spans="1:1" x14ac:dyDescent="0.2">
      <c r="A10573" s="26"/>
    </row>
    <row r="10574" spans="1:1" x14ac:dyDescent="0.2">
      <c r="A10574" s="26"/>
    </row>
    <row r="10575" spans="1:1" x14ac:dyDescent="0.2">
      <c r="A10575" s="26"/>
    </row>
    <row r="10576" spans="1:1" x14ac:dyDescent="0.2">
      <c r="A10576" s="26"/>
    </row>
    <row r="10577" spans="1:1" x14ac:dyDescent="0.2">
      <c r="A10577" s="26"/>
    </row>
    <row r="10578" spans="1:1" x14ac:dyDescent="0.2">
      <c r="A10578" s="26"/>
    </row>
    <row r="10579" spans="1:1" x14ac:dyDescent="0.2">
      <c r="A10579" s="26"/>
    </row>
    <row r="10580" spans="1:1" x14ac:dyDescent="0.2">
      <c r="A10580" s="26"/>
    </row>
    <row r="10581" spans="1:1" x14ac:dyDescent="0.2">
      <c r="A10581" s="26"/>
    </row>
    <row r="10582" spans="1:1" x14ac:dyDescent="0.2">
      <c r="A10582" s="26"/>
    </row>
    <row r="10583" spans="1:1" x14ac:dyDescent="0.2">
      <c r="A10583" s="26"/>
    </row>
    <row r="10584" spans="1:1" x14ac:dyDescent="0.2">
      <c r="A10584" s="26"/>
    </row>
    <row r="10585" spans="1:1" x14ac:dyDescent="0.2">
      <c r="A10585" s="26"/>
    </row>
    <row r="10586" spans="1:1" x14ac:dyDescent="0.2">
      <c r="A10586" s="26"/>
    </row>
    <row r="10587" spans="1:1" x14ac:dyDescent="0.2">
      <c r="A10587" s="26"/>
    </row>
    <row r="10588" spans="1:1" x14ac:dyDescent="0.2">
      <c r="A10588" s="26"/>
    </row>
    <row r="10589" spans="1:1" x14ac:dyDescent="0.2">
      <c r="A10589" s="26"/>
    </row>
    <row r="10590" spans="1:1" x14ac:dyDescent="0.2">
      <c r="A10590" s="26"/>
    </row>
    <row r="10591" spans="1:1" x14ac:dyDescent="0.2">
      <c r="A10591" s="26"/>
    </row>
    <row r="10592" spans="1:1" x14ac:dyDescent="0.2">
      <c r="A10592" s="26"/>
    </row>
    <row r="10593" spans="1:1" x14ac:dyDescent="0.2">
      <c r="A10593" s="26"/>
    </row>
    <row r="10594" spans="1:1" x14ac:dyDescent="0.2">
      <c r="A10594" s="26"/>
    </row>
    <row r="10595" spans="1:1" x14ac:dyDescent="0.2">
      <c r="A10595" s="26"/>
    </row>
    <row r="10596" spans="1:1" x14ac:dyDescent="0.2">
      <c r="A10596" s="26"/>
    </row>
    <row r="10597" spans="1:1" x14ac:dyDescent="0.2">
      <c r="A10597" s="26"/>
    </row>
    <row r="10598" spans="1:1" x14ac:dyDescent="0.2">
      <c r="A10598" s="26"/>
    </row>
    <row r="10599" spans="1:1" x14ac:dyDescent="0.2">
      <c r="A10599" s="26"/>
    </row>
    <row r="10600" spans="1:1" x14ac:dyDescent="0.2">
      <c r="A10600" s="26"/>
    </row>
    <row r="10601" spans="1:1" x14ac:dyDescent="0.2">
      <c r="A10601" s="26"/>
    </row>
    <row r="10602" spans="1:1" x14ac:dyDescent="0.2">
      <c r="A10602" s="26"/>
    </row>
    <row r="10603" spans="1:1" x14ac:dyDescent="0.2">
      <c r="A10603" s="26"/>
    </row>
    <row r="10604" spans="1:1" x14ac:dyDescent="0.2">
      <c r="A10604" s="26"/>
    </row>
    <row r="10605" spans="1:1" x14ac:dyDescent="0.2">
      <c r="A10605" s="26"/>
    </row>
    <row r="10606" spans="1:1" x14ac:dyDescent="0.2">
      <c r="A10606" s="26"/>
    </row>
    <row r="10607" spans="1:1" x14ac:dyDescent="0.2">
      <c r="A10607" s="26"/>
    </row>
    <row r="10608" spans="1:1" x14ac:dyDescent="0.2">
      <c r="A10608" s="26"/>
    </row>
    <row r="10609" spans="1:1" x14ac:dyDescent="0.2">
      <c r="A10609" s="26"/>
    </row>
    <row r="10610" spans="1:1" x14ac:dyDescent="0.2">
      <c r="A10610" s="26"/>
    </row>
    <row r="10611" spans="1:1" x14ac:dyDescent="0.2">
      <c r="A10611" s="26"/>
    </row>
    <row r="10612" spans="1:1" x14ac:dyDescent="0.2">
      <c r="A10612" s="26"/>
    </row>
    <row r="10613" spans="1:1" x14ac:dyDescent="0.2">
      <c r="A10613" s="26"/>
    </row>
    <row r="10614" spans="1:1" x14ac:dyDescent="0.2">
      <c r="A10614" s="26"/>
    </row>
    <row r="10615" spans="1:1" x14ac:dyDescent="0.2">
      <c r="A10615" s="26"/>
    </row>
    <row r="10616" spans="1:1" x14ac:dyDescent="0.2">
      <c r="A10616" s="26"/>
    </row>
    <row r="10617" spans="1:1" x14ac:dyDescent="0.2">
      <c r="A10617" s="26"/>
    </row>
    <row r="10618" spans="1:1" x14ac:dyDescent="0.2">
      <c r="A10618" s="26"/>
    </row>
    <row r="10619" spans="1:1" x14ac:dyDescent="0.2">
      <c r="A10619" s="26"/>
    </row>
    <row r="10620" spans="1:1" x14ac:dyDescent="0.2">
      <c r="A10620" s="26"/>
    </row>
    <row r="10621" spans="1:1" x14ac:dyDescent="0.2">
      <c r="A10621" s="26"/>
    </row>
    <row r="10622" spans="1:1" x14ac:dyDescent="0.2">
      <c r="A10622" s="26"/>
    </row>
    <row r="10623" spans="1:1" x14ac:dyDescent="0.2">
      <c r="A10623" s="26"/>
    </row>
    <row r="10624" spans="1:1" x14ac:dyDescent="0.2">
      <c r="A10624" s="26"/>
    </row>
    <row r="10625" spans="1:1" x14ac:dyDescent="0.2">
      <c r="A10625" s="26"/>
    </row>
    <row r="10626" spans="1:1" x14ac:dyDescent="0.2">
      <c r="A10626" s="26"/>
    </row>
    <row r="10627" spans="1:1" x14ac:dyDescent="0.2">
      <c r="A10627" s="26"/>
    </row>
    <row r="10628" spans="1:1" x14ac:dyDescent="0.2">
      <c r="A10628" s="26"/>
    </row>
    <row r="10629" spans="1:1" x14ac:dyDescent="0.2">
      <c r="A10629" s="26"/>
    </row>
    <row r="10630" spans="1:1" x14ac:dyDescent="0.2">
      <c r="A10630" s="26"/>
    </row>
    <row r="10631" spans="1:1" x14ac:dyDescent="0.2">
      <c r="A10631" s="26"/>
    </row>
    <row r="10632" spans="1:1" x14ac:dyDescent="0.2">
      <c r="A10632" s="26"/>
    </row>
    <row r="10633" spans="1:1" x14ac:dyDescent="0.2">
      <c r="A10633" s="26"/>
    </row>
    <row r="10634" spans="1:1" x14ac:dyDescent="0.2">
      <c r="A10634" s="26"/>
    </row>
    <row r="10635" spans="1:1" x14ac:dyDescent="0.2">
      <c r="A10635" s="26"/>
    </row>
    <row r="10636" spans="1:1" x14ac:dyDescent="0.2">
      <c r="A10636" s="26"/>
    </row>
    <row r="10637" spans="1:1" x14ac:dyDescent="0.2">
      <c r="A10637" s="26"/>
    </row>
    <row r="10638" spans="1:1" x14ac:dyDescent="0.2">
      <c r="A10638" s="26"/>
    </row>
    <row r="10639" spans="1:1" x14ac:dyDescent="0.2">
      <c r="A10639" s="26"/>
    </row>
    <row r="10640" spans="1:1" x14ac:dyDescent="0.2">
      <c r="A10640" s="26"/>
    </row>
    <row r="10641" spans="1:1" x14ac:dyDescent="0.2">
      <c r="A10641" s="26"/>
    </row>
    <row r="10642" spans="1:1" x14ac:dyDescent="0.2">
      <c r="A10642" s="26"/>
    </row>
    <row r="10643" spans="1:1" x14ac:dyDescent="0.2">
      <c r="A10643" s="26"/>
    </row>
    <row r="10644" spans="1:1" x14ac:dyDescent="0.2">
      <c r="A10644" s="26"/>
    </row>
    <row r="10645" spans="1:1" x14ac:dyDescent="0.2">
      <c r="A10645" s="26"/>
    </row>
    <row r="10646" spans="1:1" x14ac:dyDescent="0.2">
      <c r="A10646" s="26"/>
    </row>
    <row r="10647" spans="1:1" x14ac:dyDescent="0.2">
      <c r="A10647" s="26"/>
    </row>
    <row r="10648" spans="1:1" x14ac:dyDescent="0.2">
      <c r="A10648" s="26"/>
    </row>
    <row r="10649" spans="1:1" x14ac:dyDescent="0.2">
      <c r="A10649" s="26"/>
    </row>
    <row r="10650" spans="1:1" x14ac:dyDescent="0.2">
      <c r="A10650" s="26"/>
    </row>
    <row r="10651" spans="1:1" x14ac:dyDescent="0.2">
      <c r="A10651" s="26"/>
    </row>
    <row r="10652" spans="1:1" x14ac:dyDescent="0.2">
      <c r="A10652" s="26"/>
    </row>
    <row r="10653" spans="1:1" x14ac:dyDescent="0.2">
      <c r="A10653" s="26"/>
    </row>
    <row r="10654" spans="1:1" x14ac:dyDescent="0.2">
      <c r="A10654" s="26"/>
    </row>
    <row r="10655" spans="1:1" x14ac:dyDescent="0.2">
      <c r="A10655" s="26"/>
    </row>
    <row r="10656" spans="1:1" x14ac:dyDescent="0.2">
      <c r="A10656" s="26"/>
    </row>
    <row r="10657" spans="1:1" x14ac:dyDescent="0.2">
      <c r="A10657" s="26"/>
    </row>
    <row r="10658" spans="1:1" x14ac:dyDescent="0.2">
      <c r="A10658" s="26"/>
    </row>
    <row r="10659" spans="1:1" x14ac:dyDescent="0.2">
      <c r="A10659" s="26"/>
    </row>
    <row r="10660" spans="1:1" x14ac:dyDescent="0.2">
      <c r="A10660" s="26"/>
    </row>
    <row r="10661" spans="1:1" x14ac:dyDescent="0.2">
      <c r="A10661" s="26"/>
    </row>
    <row r="10662" spans="1:1" x14ac:dyDescent="0.2">
      <c r="A10662" s="26"/>
    </row>
    <row r="10663" spans="1:1" x14ac:dyDescent="0.2">
      <c r="A10663" s="26"/>
    </row>
    <row r="10664" spans="1:1" x14ac:dyDescent="0.2">
      <c r="A10664" s="26"/>
    </row>
    <row r="10665" spans="1:1" x14ac:dyDescent="0.2">
      <c r="A10665" s="26"/>
    </row>
    <row r="10666" spans="1:1" x14ac:dyDescent="0.2">
      <c r="A10666" s="26"/>
    </row>
    <row r="10667" spans="1:1" x14ac:dyDescent="0.2">
      <c r="A10667" s="26"/>
    </row>
    <row r="10668" spans="1:1" x14ac:dyDescent="0.2">
      <c r="A10668" s="26"/>
    </row>
    <row r="10669" spans="1:1" x14ac:dyDescent="0.2">
      <c r="A10669" s="26"/>
    </row>
    <row r="10670" spans="1:1" x14ac:dyDescent="0.2">
      <c r="A10670" s="26"/>
    </row>
    <row r="10671" spans="1:1" x14ac:dyDescent="0.2">
      <c r="A10671" s="26"/>
    </row>
    <row r="10672" spans="1:1" x14ac:dyDescent="0.2">
      <c r="A10672" s="26"/>
    </row>
    <row r="10673" spans="1:1" x14ac:dyDescent="0.2">
      <c r="A10673" s="26"/>
    </row>
    <row r="10674" spans="1:1" x14ac:dyDescent="0.2">
      <c r="A10674" s="26"/>
    </row>
    <row r="10675" spans="1:1" x14ac:dyDescent="0.2">
      <c r="A10675" s="26"/>
    </row>
    <row r="10676" spans="1:1" x14ac:dyDescent="0.2">
      <c r="A10676" s="26"/>
    </row>
    <row r="10677" spans="1:1" x14ac:dyDescent="0.2">
      <c r="A10677" s="26"/>
    </row>
    <row r="10678" spans="1:1" x14ac:dyDescent="0.2">
      <c r="A10678" s="26"/>
    </row>
    <row r="10679" spans="1:1" x14ac:dyDescent="0.2">
      <c r="A10679" s="26"/>
    </row>
    <row r="10680" spans="1:1" x14ac:dyDescent="0.2">
      <c r="A10680" s="26"/>
    </row>
    <row r="10681" spans="1:1" x14ac:dyDescent="0.2">
      <c r="A10681" s="26"/>
    </row>
    <row r="10682" spans="1:1" x14ac:dyDescent="0.2">
      <c r="A10682" s="26"/>
    </row>
    <row r="10683" spans="1:1" x14ac:dyDescent="0.2">
      <c r="A10683" s="26"/>
    </row>
    <row r="10684" spans="1:1" x14ac:dyDescent="0.2">
      <c r="A10684" s="26"/>
    </row>
    <row r="10685" spans="1:1" x14ac:dyDescent="0.2">
      <c r="A10685" s="26"/>
    </row>
    <row r="10686" spans="1:1" x14ac:dyDescent="0.2">
      <c r="A10686" s="26"/>
    </row>
    <row r="10687" spans="1:1" x14ac:dyDescent="0.2">
      <c r="A10687" s="26"/>
    </row>
    <row r="10688" spans="1:1" x14ac:dyDescent="0.2">
      <c r="A10688" s="26"/>
    </row>
    <row r="10689" spans="1:1" x14ac:dyDescent="0.2">
      <c r="A10689" s="26"/>
    </row>
    <row r="10690" spans="1:1" x14ac:dyDescent="0.2">
      <c r="A10690" s="26"/>
    </row>
    <row r="10691" spans="1:1" x14ac:dyDescent="0.2">
      <c r="A10691" s="26"/>
    </row>
    <row r="10692" spans="1:1" x14ac:dyDescent="0.2">
      <c r="A10692" s="26"/>
    </row>
    <row r="10693" spans="1:1" x14ac:dyDescent="0.2">
      <c r="A10693" s="26"/>
    </row>
    <row r="10694" spans="1:1" x14ac:dyDescent="0.2">
      <c r="A10694" s="26"/>
    </row>
    <row r="10695" spans="1:1" x14ac:dyDescent="0.2">
      <c r="A10695" s="26"/>
    </row>
    <row r="10696" spans="1:1" x14ac:dyDescent="0.2">
      <c r="A10696" s="26"/>
    </row>
    <row r="10697" spans="1:1" x14ac:dyDescent="0.2">
      <c r="A10697" s="26"/>
    </row>
    <row r="10698" spans="1:1" x14ac:dyDescent="0.2">
      <c r="A10698" s="26"/>
    </row>
    <row r="10699" spans="1:1" x14ac:dyDescent="0.2">
      <c r="A10699" s="26"/>
    </row>
    <row r="10700" spans="1:1" x14ac:dyDescent="0.2">
      <c r="A10700" s="26"/>
    </row>
    <row r="10701" spans="1:1" x14ac:dyDescent="0.2">
      <c r="A10701" s="26"/>
    </row>
    <row r="10702" spans="1:1" x14ac:dyDescent="0.2">
      <c r="A10702" s="26"/>
    </row>
    <row r="10703" spans="1:1" x14ac:dyDescent="0.2">
      <c r="A10703" s="26"/>
    </row>
    <row r="10704" spans="1:1" x14ac:dyDescent="0.2">
      <c r="A10704" s="26"/>
    </row>
    <row r="10705" spans="1:1" x14ac:dyDescent="0.2">
      <c r="A10705" s="26"/>
    </row>
    <row r="10706" spans="1:1" x14ac:dyDescent="0.2">
      <c r="A10706" s="26"/>
    </row>
    <row r="10707" spans="1:1" x14ac:dyDescent="0.2">
      <c r="A10707" s="26"/>
    </row>
    <row r="10708" spans="1:1" x14ac:dyDescent="0.2">
      <c r="A10708" s="26"/>
    </row>
    <row r="10709" spans="1:1" x14ac:dyDescent="0.2">
      <c r="A10709" s="26"/>
    </row>
    <row r="10710" spans="1:1" x14ac:dyDescent="0.2">
      <c r="A10710" s="26"/>
    </row>
    <row r="10711" spans="1:1" x14ac:dyDescent="0.2">
      <c r="A10711" s="26"/>
    </row>
    <row r="10712" spans="1:1" x14ac:dyDescent="0.2">
      <c r="A10712" s="26"/>
    </row>
    <row r="10713" spans="1:1" x14ac:dyDescent="0.2">
      <c r="A10713" s="26"/>
    </row>
    <row r="10714" spans="1:1" x14ac:dyDescent="0.2">
      <c r="A10714" s="26"/>
    </row>
    <row r="10715" spans="1:1" x14ac:dyDescent="0.2">
      <c r="A10715" s="26"/>
    </row>
    <row r="10716" spans="1:1" x14ac:dyDescent="0.2">
      <c r="A10716" s="26"/>
    </row>
    <row r="10717" spans="1:1" x14ac:dyDescent="0.2">
      <c r="A10717" s="26"/>
    </row>
    <row r="10718" spans="1:1" x14ac:dyDescent="0.2">
      <c r="A10718" s="26"/>
    </row>
    <row r="10719" spans="1:1" x14ac:dyDescent="0.2">
      <c r="A10719" s="26"/>
    </row>
    <row r="10720" spans="1:1" x14ac:dyDescent="0.2">
      <c r="A10720" s="26"/>
    </row>
    <row r="10721" spans="1:1" x14ac:dyDescent="0.2">
      <c r="A10721" s="26"/>
    </row>
    <row r="10722" spans="1:1" x14ac:dyDescent="0.2">
      <c r="A10722" s="26"/>
    </row>
    <row r="10723" spans="1:1" x14ac:dyDescent="0.2">
      <c r="A10723" s="26"/>
    </row>
    <row r="10724" spans="1:1" x14ac:dyDescent="0.2">
      <c r="A10724" s="26"/>
    </row>
    <row r="10725" spans="1:1" x14ac:dyDescent="0.2">
      <c r="A10725" s="26"/>
    </row>
    <row r="10726" spans="1:1" x14ac:dyDescent="0.2">
      <c r="A10726" s="26"/>
    </row>
    <row r="10727" spans="1:1" x14ac:dyDescent="0.2">
      <c r="A10727" s="26"/>
    </row>
    <row r="10728" spans="1:1" x14ac:dyDescent="0.2">
      <c r="A10728" s="26"/>
    </row>
    <row r="10729" spans="1:1" x14ac:dyDescent="0.2">
      <c r="A10729" s="26"/>
    </row>
    <row r="10730" spans="1:1" x14ac:dyDescent="0.2">
      <c r="A10730" s="26"/>
    </row>
    <row r="10731" spans="1:1" x14ac:dyDescent="0.2">
      <c r="A10731" s="26"/>
    </row>
    <row r="10732" spans="1:1" x14ac:dyDescent="0.2">
      <c r="A10732" s="26"/>
    </row>
    <row r="10733" spans="1:1" x14ac:dyDescent="0.2">
      <c r="A10733" s="26"/>
    </row>
    <row r="10734" spans="1:1" x14ac:dyDescent="0.2">
      <c r="A10734" s="26"/>
    </row>
    <row r="10735" spans="1:1" x14ac:dyDescent="0.2">
      <c r="A10735" s="26"/>
    </row>
    <row r="10736" spans="1:1" x14ac:dyDescent="0.2">
      <c r="A10736" s="26"/>
    </row>
    <row r="10737" spans="1:1" x14ac:dyDescent="0.2">
      <c r="A10737" s="26"/>
    </row>
    <row r="10738" spans="1:1" x14ac:dyDescent="0.2">
      <c r="A10738" s="26"/>
    </row>
    <row r="10739" spans="1:1" x14ac:dyDescent="0.2">
      <c r="A10739" s="26"/>
    </row>
    <row r="10740" spans="1:1" x14ac:dyDescent="0.2">
      <c r="A10740" s="26"/>
    </row>
    <row r="10741" spans="1:1" x14ac:dyDescent="0.2">
      <c r="A10741" s="26"/>
    </row>
    <row r="10742" spans="1:1" x14ac:dyDescent="0.2">
      <c r="A10742" s="26"/>
    </row>
    <row r="10743" spans="1:1" x14ac:dyDescent="0.2">
      <c r="A10743" s="26"/>
    </row>
    <row r="10744" spans="1:1" x14ac:dyDescent="0.2">
      <c r="A10744" s="26"/>
    </row>
    <row r="10745" spans="1:1" x14ac:dyDescent="0.2">
      <c r="A10745" s="26"/>
    </row>
    <row r="10746" spans="1:1" x14ac:dyDescent="0.2">
      <c r="A10746" s="26"/>
    </row>
    <row r="10747" spans="1:1" x14ac:dyDescent="0.2">
      <c r="A10747" s="26"/>
    </row>
    <row r="10748" spans="1:1" x14ac:dyDescent="0.2">
      <c r="A10748" s="26"/>
    </row>
    <row r="10749" spans="1:1" x14ac:dyDescent="0.2">
      <c r="A10749" s="26"/>
    </row>
    <row r="10750" spans="1:1" x14ac:dyDescent="0.2">
      <c r="A10750" s="26"/>
    </row>
    <row r="10751" spans="1:1" x14ac:dyDescent="0.2">
      <c r="A10751" s="26"/>
    </row>
    <row r="10752" spans="1:1" x14ac:dyDescent="0.2">
      <c r="A10752" s="26"/>
    </row>
    <row r="10753" spans="1:1" x14ac:dyDescent="0.2">
      <c r="A10753" s="26"/>
    </row>
    <row r="10754" spans="1:1" x14ac:dyDescent="0.2">
      <c r="A10754" s="26"/>
    </row>
    <row r="10755" spans="1:1" x14ac:dyDescent="0.2">
      <c r="A10755" s="26"/>
    </row>
    <row r="10756" spans="1:1" x14ac:dyDescent="0.2">
      <c r="A10756" s="26"/>
    </row>
    <row r="10757" spans="1:1" x14ac:dyDescent="0.2">
      <c r="A10757" s="26"/>
    </row>
    <row r="10758" spans="1:1" x14ac:dyDescent="0.2">
      <c r="A10758" s="26"/>
    </row>
    <row r="10759" spans="1:1" x14ac:dyDescent="0.2">
      <c r="A10759" s="26"/>
    </row>
    <row r="10760" spans="1:1" x14ac:dyDescent="0.2">
      <c r="A10760" s="26"/>
    </row>
    <row r="10761" spans="1:1" x14ac:dyDescent="0.2">
      <c r="A10761" s="26"/>
    </row>
    <row r="10762" spans="1:1" x14ac:dyDescent="0.2">
      <c r="A10762" s="26"/>
    </row>
    <row r="10763" spans="1:1" x14ac:dyDescent="0.2">
      <c r="A10763" s="26"/>
    </row>
    <row r="10764" spans="1:1" x14ac:dyDescent="0.2">
      <c r="A10764" s="26"/>
    </row>
    <row r="10765" spans="1:1" x14ac:dyDescent="0.2">
      <c r="A10765" s="26"/>
    </row>
    <row r="10766" spans="1:1" x14ac:dyDescent="0.2">
      <c r="A10766" s="26"/>
    </row>
    <row r="10767" spans="1:1" x14ac:dyDescent="0.2">
      <c r="A10767" s="26"/>
    </row>
    <row r="10768" spans="1:1" x14ac:dyDescent="0.2">
      <c r="A10768" s="26"/>
    </row>
    <row r="10769" spans="1:1" x14ac:dyDescent="0.2">
      <c r="A10769" s="26"/>
    </row>
    <row r="10770" spans="1:1" x14ac:dyDescent="0.2">
      <c r="A10770" s="26"/>
    </row>
    <row r="10771" spans="1:1" x14ac:dyDescent="0.2">
      <c r="A10771" s="26"/>
    </row>
    <row r="10772" spans="1:1" x14ac:dyDescent="0.2">
      <c r="A10772" s="26"/>
    </row>
    <row r="10773" spans="1:1" x14ac:dyDescent="0.2">
      <c r="A10773" s="26"/>
    </row>
    <row r="10774" spans="1:1" x14ac:dyDescent="0.2">
      <c r="A10774" s="26"/>
    </row>
    <row r="10775" spans="1:1" x14ac:dyDescent="0.2">
      <c r="A10775" s="26"/>
    </row>
    <row r="10776" spans="1:1" x14ac:dyDescent="0.2">
      <c r="A10776" s="26"/>
    </row>
    <row r="10777" spans="1:1" x14ac:dyDescent="0.2">
      <c r="A10777" s="26"/>
    </row>
    <row r="10778" spans="1:1" x14ac:dyDescent="0.2">
      <c r="A10778" s="26"/>
    </row>
    <row r="10779" spans="1:1" x14ac:dyDescent="0.2">
      <c r="A10779" s="26"/>
    </row>
    <row r="10780" spans="1:1" x14ac:dyDescent="0.2">
      <c r="A10780" s="26"/>
    </row>
    <row r="10781" spans="1:1" x14ac:dyDescent="0.2">
      <c r="A10781" s="26"/>
    </row>
    <row r="10782" spans="1:1" x14ac:dyDescent="0.2">
      <c r="A10782" s="26"/>
    </row>
    <row r="10783" spans="1:1" x14ac:dyDescent="0.2">
      <c r="A10783" s="26"/>
    </row>
    <row r="10784" spans="1:1" x14ac:dyDescent="0.2">
      <c r="A10784" s="26"/>
    </row>
    <row r="10785" spans="1:1" x14ac:dyDescent="0.2">
      <c r="A10785" s="26"/>
    </row>
    <row r="10786" spans="1:1" x14ac:dyDescent="0.2">
      <c r="A10786" s="26"/>
    </row>
    <row r="10787" spans="1:1" x14ac:dyDescent="0.2">
      <c r="A10787" s="26"/>
    </row>
    <row r="10788" spans="1:1" x14ac:dyDescent="0.2">
      <c r="A10788" s="26"/>
    </row>
    <row r="10789" spans="1:1" x14ac:dyDescent="0.2">
      <c r="A10789" s="26"/>
    </row>
    <row r="10790" spans="1:1" x14ac:dyDescent="0.2">
      <c r="A10790" s="26"/>
    </row>
    <row r="10791" spans="1:1" x14ac:dyDescent="0.2">
      <c r="A10791" s="26"/>
    </row>
    <row r="10792" spans="1:1" x14ac:dyDescent="0.2">
      <c r="A10792" s="26"/>
    </row>
    <row r="10793" spans="1:1" x14ac:dyDescent="0.2">
      <c r="A10793" s="26"/>
    </row>
    <row r="10794" spans="1:1" x14ac:dyDescent="0.2">
      <c r="A10794" s="26"/>
    </row>
    <row r="10795" spans="1:1" x14ac:dyDescent="0.2">
      <c r="A10795" s="26"/>
    </row>
    <row r="10796" spans="1:1" x14ac:dyDescent="0.2">
      <c r="A10796" s="26"/>
    </row>
    <row r="10797" spans="1:1" x14ac:dyDescent="0.2">
      <c r="A10797" s="26"/>
    </row>
    <row r="10798" spans="1:1" x14ac:dyDescent="0.2">
      <c r="A10798" s="26"/>
    </row>
    <row r="10799" spans="1:1" x14ac:dyDescent="0.2">
      <c r="A10799" s="26"/>
    </row>
    <row r="10800" spans="1:1" x14ac:dyDescent="0.2">
      <c r="A10800" s="26"/>
    </row>
    <row r="10801" spans="1:1" x14ac:dyDescent="0.2">
      <c r="A10801" s="26"/>
    </row>
    <row r="10802" spans="1:1" x14ac:dyDescent="0.2">
      <c r="A10802" s="26"/>
    </row>
    <row r="10803" spans="1:1" x14ac:dyDescent="0.2">
      <c r="A10803" s="26"/>
    </row>
    <row r="10804" spans="1:1" x14ac:dyDescent="0.2">
      <c r="A10804" s="26"/>
    </row>
    <row r="10805" spans="1:1" x14ac:dyDescent="0.2">
      <c r="A10805" s="26"/>
    </row>
    <row r="10806" spans="1:1" x14ac:dyDescent="0.2">
      <c r="A10806" s="26"/>
    </row>
    <row r="10807" spans="1:1" x14ac:dyDescent="0.2">
      <c r="A10807" s="26"/>
    </row>
    <row r="10808" spans="1:1" x14ac:dyDescent="0.2">
      <c r="A10808" s="26"/>
    </row>
    <row r="10809" spans="1:1" x14ac:dyDescent="0.2">
      <c r="A10809" s="26"/>
    </row>
    <row r="10810" spans="1:1" x14ac:dyDescent="0.2">
      <c r="A10810" s="26"/>
    </row>
    <row r="10811" spans="1:1" x14ac:dyDescent="0.2">
      <c r="A10811" s="26"/>
    </row>
    <row r="10812" spans="1:1" x14ac:dyDescent="0.2">
      <c r="A10812" s="26"/>
    </row>
    <row r="10813" spans="1:1" x14ac:dyDescent="0.2">
      <c r="A10813" s="26"/>
    </row>
    <row r="10814" spans="1:1" x14ac:dyDescent="0.2">
      <c r="A10814" s="26"/>
    </row>
    <row r="10815" spans="1:1" x14ac:dyDescent="0.2">
      <c r="A10815" s="26"/>
    </row>
    <row r="10816" spans="1:1" x14ac:dyDescent="0.2">
      <c r="A10816" s="26"/>
    </row>
    <row r="10817" spans="1:1" x14ac:dyDescent="0.2">
      <c r="A10817" s="26"/>
    </row>
    <row r="10818" spans="1:1" x14ac:dyDescent="0.2">
      <c r="A10818" s="26"/>
    </row>
    <row r="10819" spans="1:1" x14ac:dyDescent="0.2">
      <c r="A10819" s="26"/>
    </row>
    <row r="10820" spans="1:1" x14ac:dyDescent="0.2">
      <c r="A10820" s="26"/>
    </row>
    <row r="10821" spans="1:1" x14ac:dyDescent="0.2">
      <c r="A10821" s="26"/>
    </row>
    <row r="10822" spans="1:1" x14ac:dyDescent="0.2">
      <c r="A10822" s="26"/>
    </row>
    <row r="10823" spans="1:1" x14ac:dyDescent="0.2">
      <c r="A10823" s="26"/>
    </row>
    <row r="10824" spans="1:1" x14ac:dyDescent="0.2">
      <c r="A10824" s="26"/>
    </row>
    <row r="10825" spans="1:1" x14ac:dyDescent="0.2">
      <c r="A10825" s="26"/>
    </row>
    <row r="10826" spans="1:1" x14ac:dyDescent="0.2">
      <c r="A10826" s="26"/>
    </row>
    <row r="10827" spans="1:1" x14ac:dyDescent="0.2">
      <c r="A10827" s="26"/>
    </row>
    <row r="10828" spans="1:1" x14ac:dyDescent="0.2">
      <c r="A10828" s="26"/>
    </row>
    <row r="10829" spans="1:1" x14ac:dyDescent="0.2">
      <c r="A10829" s="26"/>
    </row>
    <row r="10830" spans="1:1" x14ac:dyDescent="0.2">
      <c r="A10830" s="26"/>
    </row>
    <row r="10831" spans="1:1" x14ac:dyDescent="0.2">
      <c r="A10831" s="26"/>
    </row>
    <row r="10832" spans="1:1" x14ac:dyDescent="0.2">
      <c r="A10832" s="26"/>
    </row>
    <row r="10833" spans="1:1" x14ac:dyDescent="0.2">
      <c r="A10833" s="26"/>
    </row>
    <row r="10834" spans="1:1" x14ac:dyDescent="0.2">
      <c r="A10834" s="26"/>
    </row>
    <row r="10835" spans="1:1" x14ac:dyDescent="0.2">
      <c r="A10835" s="26"/>
    </row>
    <row r="10836" spans="1:1" x14ac:dyDescent="0.2">
      <c r="A10836" s="26"/>
    </row>
    <row r="10837" spans="1:1" x14ac:dyDescent="0.2">
      <c r="A10837" s="26"/>
    </row>
    <row r="10838" spans="1:1" x14ac:dyDescent="0.2">
      <c r="A10838" s="26"/>
    </row>
    <row r="10839" spans="1:1" x14ac:dyDescent="0.2">
      <c r="A10839" s="26"/>
    </row>
    <row r="10840" spans="1:1" x14ac:dyDescent="0.2">
      <c r="A10840" s="26"/>
    </row>
    <row r="10841" spans="1:1" x14ac:dyDescent="0.2">
      <c r="A10841" s="26"/>
    </row>
    <row r="10842" spans="1:1" x14ac:dyDescent="0.2">
      <c r="A10842" s="26"/>
    </row>
    <row r="10843" spans="1:1" x14ac:dyDescent="0.2">
      <c r="A10843" s="26"/>
    </row>
    <row r="10844" spans="1:1" x14ac:dyDescent="0.2">
      <c r="A10844" s="26"/>
    </row>
    <row r="10845" spans="1:1" x14ac:dyDescent="0.2">
      <c r="A10845" s="26"/>
    </row>
    <row r="10846" spans="1:1" x14ac:dyDescent="0.2">
      <c r="A10846" s="26"/>
    </row>
    <row r="10847" spans="1:1" x14ac:dyDescent="0.2">
      <c r="A10847" s="26"/>
    </row>
    <row r="10848" spans="1:1" x14ac:dyDescent="0.2">
      <c r="A10848" s="26"/>
    </row>
    <row r="10849" spans="1:1" x14ac:dyDescent="0.2">
      <c r="A10849" s="26"/>
    </row>
    <row r="10850" spans="1:1" x14ac:dyDescent="0.2">
      <c r="A10850" s="26"/>
    </row>
    <row r="10851" spans="1:1" x14ac:dyDescent="0.2">
      <c r="A10851" s="26"/>
    </row>
    <row r="10852" spans="1:1" x14ac:dyDescent="0.2">
      <c r="A10852" s="26"/>
    </row>
    <row r="10853" spans="1:1" x14ac:dyDescent="0.2">
      <c r="A10853" s="26"/>
    </row>
    <row r="10854" spans="1:1" x14ac:dyDescent="0.2">
      <c r="A10854" s="26"/>
    </row>
    <row r="10855" spans="1:1" x14ac:dyDescent="0.2">
      <c r="A10855" s="26"/>
    </row>
    <row r="10856" spans="1:1" x14ac:dyDescent="0.2">
      <c r="A10856" s="26"/>
    </row>
    <row r="10857" spans="1:1" x14ac:dyDescent="0.2">
      <c r="A10857" s="26"/>
    </row>
    <row r="10858" spans="1:1" x14ac:dyDescent="0.2">
      <c r="A10858" s="26"/>
    </row>
    <row r="10859" spans="1:1" x14ac:dyDescent="0.2">
      <c r="A10859" s="26"/>
    </row>
    <row r="10860" spans="1:1" x14ac:dyDescent="0.2">
      <c r="A10860" s="26"/>
    </row>
    <row r="10861" spans="1:1" x14ac:dyDescent="0.2">
      <c r="A10861" s="26"/>
    </row>
    <row r="10862" spans="1:1" x14ac:dyDescent="0.2">
      <c r="A10862" s="26"/>
    </row>
    <row r="10863" spans="1:1" x14ac:dyDescent="0.2">
      <c r="A10863" s="26"/>
    </row>
    <row r="10864" spans="1:1" x14ac:dyDescent="0.2">
      <c r="A10864" s="26"/>
    </row>
    <row r="10865" spans="1:1" x14ac:dyDescent="0.2">
      <c r="A10865" s="26"/>
    </row>
    <row r="10866" spans="1:1" x14ac:dyDescent="0.2">
      <c r="A10866" s="26"/>
    </row>
    <row r="10867" spans="1:1" x14ac:dyDescent="0.2">
      <c r="A10867" s="26"/>
    </row>
    <row r="10868" spans="1:1" x14ac:dyDescent="0.2">
      <c r="A10868" s="26"/>
    </row>
    <row r="10869" spans="1:1" x14ac:dyDescent="0.2">
      <c r="A10869" s="26"/>
    </row>
    <row r="10870" spans="1:1" x14ac:dyDescent="0.2">
      <c r="A10870" s="26"/>
    </row>
    <row r="10871" spans="1:1" x14ac:dyDescent="0.2">
      <c r="A10871" s="26"/>
    </row>
    <row r="10872" spans="1:1" x14ac:dyDescent="0.2">
      <c r="A10872" s="26"/>
    </row>
    <row r="10873" spans="1:1" x14ac:dyDescent="0.2">
      <c r="A10873" s="26"/>
    </row>
    <row r="10874" spans="1:1" x14ac:dyDescent="0.2">
      <c r="A10874" s="26"/>
    </row>
    <row r="10875" spans="1:1" x14ac:dyDescent="0.2">
      <c r="A10875" s="26"/>
    </row>
    <row r="10876" spans="1:1" x14ac:dyDescent="0.2">
      <c r="A10876" s="26"/>
    </row>
    <row r="10877" spans="1:1" x14ac:dyDescent="0.2">
      <c r="A10877" s="26"/>
    </row>
    <row r="10878" spans="1:1" x14ac:dyDescent="0.2">
      <c r="A10878" s="26"/>
    </row>
    <row r="10879" spans="1:1" x14ac:dyDescent="0.2">
      <c r="A10879" s="26"/>
    </row>
    <row r="10880" spans="1:1" x14ac:dyDescent="0.2">
      <c r="A10880" s="26"/>
    </row>
    <row r="10881" spans="1:1" x14ac:dyDescent="0.2">
      <c r="A10881" s="26"/>
    </row>
    <row r="10882" spans="1:1" x14ac:dyDescent="0.2">
      <c r="A10882" s="26"/>
    </row>
    <row r="10883" spans="1:1" x14ac:dyDescent="0.2">
      <c r="A10883" s="26"/>
    </row>
    <row r="10884" spans="1:1" x14ac:dyDescent="0.2">
      <c r="A10884" s="26"/>
    </row>
    <row r="10885" spans="1:1" x14ac:dyDescent="0.2">
      <c r="A10885" s="26"/>
    </row>
    <row r="10886" spans="1:1" x14ac:dyDescent="0.2">
      <c r="A10886" s="26"/>
    </row>
    <row r="10887" spans="1:1" x14ac:dyDescent="0.2">
      <c r="A10887" s="26"/>
    </row>
    <row r="10888" spans="1:1" x14ac:dyDescent="0.2">
      <c r="A10888" s="26"/>
    </row>
    <row r="10889" spans="1:1" x14ac:dyDescent="0.2">
      <c r="A10889" s="26"/>
    </row>
    <row r="10890" spans="1:1" x14ac:dyDescent="0.2">
      <c r="A10890" s="26"/>
    </row>
    <row r="10891" spans="1:1" x14ac:dyDescent="0.2">
      <c r="A10891" s="26"/>
    </row>
    <row r="10892" spans="1:1" x14ac:dyDescent="0.2">
      <c r="A10892" s="26"/>
    </row>
    <row r="10893" spans="1:1" x14ac:dyDescent="0.2">
      <c r="A10893" s="26"/>
    </row>
    <row r="10894" spans="1:1" x14ac:dyDescent="0.2">
      <c r="A10894" s="26"/>
    </row>
    <row r="10895" spans="1:1" x14ac:dyDescent="0.2">
      <c r="A10895" s="26"/>
    </row>
    <row r="10896" spans="1:1" x14ac:dyDescent="0.2">
      <c r="A10896" s="26"/>
    </row>
    <row r="10897" spans="1:1" x14ac:dyDescent="0.2">
      <c r="A10897" s="26"/>
    </row>
    <row r="10898" spans="1:1" x14ac:dyDescent="0.2">
      <c r="A10898" s="26"/>
    </row>
    <row r="10899" spans="1:1" x14ac:dyDescent="0.2">
      <c r="A10899" s="26"/>
    </row>
    <row r="10900" spans="1:1" x14ac:dyDescent="0.2">
      <c r="A10900" s="26"/>
    </row>
    <row r="10901" spans="1:1" x14ac:dyDescent="0.2">
      <c r="A10901" s="26"/>
    </row>
    <row r="10902" spans="1:1" x14ac:dyDescent="0.2">
      <c r="A10902" s="26"/>
    </row>
    <row r="10903" spans="1:1" x14ac:dyDescent="0.2">
      <c r="A10903" s="26"/>
    </row>
    <row r="10904" spans="1:1" x14ac:dyDescent="0.2">
      <c r="A10904" s="26"/>
    </row>
    <row r="10905" spans="1:1" x14ac:dyDescent="0.2">
      <c r="A10905" s="26"/>
    </row>
    <row r="10906" spans="1:1" x14ac:dyDescent="0.2">
      <c r="A10906" s="26"/>
    </row>
    <row r="10907" spans="1:1" x14ac:dyDescent="0.2">
      <c r="A10907" s="26"/>
    </row>
    <row r="10908" spans="1:1" x14ac:dyDescent="0.2">
      <c r="A10908" s="26"/>
    </row>
    <row r="10909" spans="1:1" x14ac:dyDescent="0.2">
      <c r="A10909" s="26"/>
    </row>
    <row r="10910" spans="1:1" x14ac:dyDescent="0.2">
      <c r="A10910" s="26"/>
    </row>
    <row r="10911" spans="1:1" x14ac:dyDescent="0.2">
      <c r="A10911" s="26"/>
    </row>
    <row r="10912" spans="1:1" x14ac:dyDescent="0.2">
      <c r="A10912" s="26"/>
    </row>
    <row r="10913" spans="1:1" x14ac:dyDescent="0.2">
      <c r="A10913" s="26"/>
    </row>
    <row r="10914" spans="1:1" x14ac:dyDescent="0.2">
      <c r="A10914" s="26"/>
    </row>
    <row r="10915" spans="1:1" x14ac:dyDescent="0.2">
      <c r="A10915" s="26"/>
    </row>
    <row r="10916" spans="1:1" x14ac:dyDescent="0.2">
      <c r="A10916" s="26"/>
    </row>
    <row r="10917" spans="1:1" x14ac:dyDescent="0.2">
      <c r="A10917" s="26"/>
    </row>
    <row r="10918" spans="1:1" x14ac:dyDescent="0.2">
      <c r="A10918" s="26"/>
    </row>
    <row r="10919" spans="1:1" x14ac:dyDescent="0.2">
      <c r="A10919" s="26"/>
    </row>
    <row r="10920" spans="1:1" x14ac:dyDescent="0.2">
      <c r="A10920" s="26"/>
    </row>
    <row r="10921" spans="1:1" x14ac:dyDescent="0.2">
      <c r="A10921" s="26"/>
    </row>
    <row r="10922" spans="1:1" x14ac:dyDescent="0.2">
      <c r="A10922" s="26"/>
    </row>
    <row r="10923" spans="1:1" x14ac:dyDescent="0.2">
      <c r="A10923" s="26"/>
    </row>
    <row r="10924" spans="1:1" x14ac:dyDescent="0.2">
      <c r="A10924" s="26"/>
    </row>
    <row r="10925" spans="1:1" x14ac:dyDescent="0.2">
      <c r="A10925" s="26"/>
    </row>
    <row r="10926" spans="1:1" x14ac:dyDescent="0.2">
      <c r="A10926" s="26"/>
    </row>
    <row r="10927" spans="1:1" x14ac:dyDescent="0.2">
      <c r="A10927" s="26"/>
    </row>
    <row r="10928" spans="1:1" x14ac:dyDescent="0.2">
      <c r="A10928" s="26"/>
    </row>
    <row r="10929" spans="1:1" x14ac:dyDescent="0.2">
      <c r="A10929" s="26"/>
    </row>
    <row r="10930" spans="1:1" x14ac:dyDescent="0.2">
      <c r="A10930" s="26"/>
    </row>
    <row r="10931" spans="1:1" x14ac:dyDescent="0.2">
      <c r="A10931" s="26"/>
    </row>
    <row r="10932" spans="1:1" x14ac:dyDescent="0.2">
      <c r="A10932" s="26"/>
    </row>
    <row r="10933" spans="1:1" x14ac:dyDescent="0.2">
      <c r="A10933" s="26"/>
    </row>
    <row r="10934" spans="1:1" x14ac:dyDescent="0.2">
      <c r="A10934" s="26"/>
    </row>
    <row r="10935" spans="1:1" x14ac:dyDescent="0.2">
      <c r="A10935" s="26"/>
    </row>
    <row r="10936" spans="1:1" x14ac:dyDescent="0.2">
      <c r="A10936" s="26"/>
    </row>
    <row r="10937" spans="1:1" x14ac:dyDescent="0.2">
      <c r="A10937" s="26"/>
    </row>
    <row r="10938" spans="1:1" x14ac:dyDescent="0.2">
      <c r="A10938" s="26"/>
    </row>
    <row r="10939" spans="1:1" x14ac:dyDescent="0.2">
      <c r="A10939" s="26"/>
    </row>
    <row r="10940" spans="1:1" x14ac:dyDescent="0.2">
      <c r="A10940" s="26"/>
    </row>
    <row r="10941" spans="1:1" x14ac:dyDescent="0.2">
      <c r="A10941" s="26"/>
    </row>
    <row r="10942" spans="1:1" x14ac:dyDescent="0.2">
      <c r="A10942" s="26"/>
    </row>
    <row r="10943" spans="1:1" x14ac:dyDescent="0.2">
      <c r="A10943" s="26"/>
    </row>
    <row r="10944" spans="1:1" x14ac:dyDescent="0.2">
      <c r="A10944" s="26"/>
    </row>
    <row r="10945" spans="1:1" x14ac:dyDescent="0.2">
      <c r="A10945" s="26"/>
    </row>
    <row r="10946" spans="1:1" x14ac:dyDescent="0.2">
      <c r="A10946" s="26"/>
    </row>
    <row r="10947" spans="1:1" x14ac:dyDescent="0.2">
      <c r="A10947" s="26"/>
    </row>
    <row r="10948" spans="1:1" x14ac:dyDescent="0.2">
      <c r="A10948" s="26"/>
    </row>
    <row r="10949" spans="1:1" x14ac:dyDescent="0.2">
      <c r="A10949" s="26"/>
    </row>
    <row r="10950" spans="1:1" x14ac:dyDescent="0.2">
      <c r="A10950" s="26"/>
    </row>
    <row r="10951" spans="1:1" x14ac:dyDescent="0.2">
      <c r="A10951" s="26"/>
    </row>
    <row r="10952" spans="1:1" x14ac:dyDescent="0.2">
      <c r="A10952" s="26"/>
    </row>
    <row r="10953" spans="1:1" x14ac:dyDescent="0.2">
      <c r="A10953" s="26"/>
    </row>
    <row r="10954" spans="1:1" x14ac:dyDescent="0.2">
      <c r="A10954" s="26"/>
    </row>
    <row r="10955" spans="1:1" x14ac:dyDescent="0.2">
      <c r="A10955" s="26"/>
    </row>
    <row r="10956" spans="1:1" x14ac:dyDescent="0.2">
      <c r="A10956" s="26"/>
    </row>
    <row r="10957" spans="1:1" x14ac:dyDescent="0.2">
      <c r="A10957" s="26"/>
    </row>
    <row r="10958" spans="1:1" x14ac:dyDescent="0.2">
      <c r="A10958" s="26"/>
    </row>
    <row r="10959" spans="1:1" x14ac:dyDescent="0.2">
      <c r="A10959" s="26"/>
    </row>
    <row r="10960" spans="1:1" x14ac:dyDescent="0.2">
      <c r="A10960" s="26"/>
    </row>
    <row r="10961" spans="1:1" x14ac:dyDescent="0.2">
      <c r="A10961" s="26"/>
    </row>
    <row r="10962" spans="1:1" x14ac:dyDescent="0.2">
      <c r="A10962" s="26"/>
    </row>
    <row r="10963" spans="1:1" x14ac:dyDescent="0.2">
      <c r="A10963" s="26"/>
    </row>
    <row r="10964" spans="1:1" x14ac:dyDescent="0.2">
      <c r="A10964" s="26"/>
    </row>
    <row r="10965" spans="1:1" x14ac:dyDescent="0.2">
      <c r="A10965" s="26"/>
    </row>
    <row r="10966" spans="1:1" x14ac:dyDescent="0.2">
      <c r="A10966" s="26"/>
    </row>
    <row r="10967" spans="1:1" x14ac:dyDescent="0.2">
      <c r="A10967" s="26"/>
    </row>
    <row r="10968" spans="1:1" x14ac:dyDescent="0.2">
      <c r="A10968" s="26"/>
    </row>
    <row r="10969" spans="1:1" x14ac:dyDescent="0.2">
      <c r="A10969" s="26"/>
    </row>
    <row r="10970" spans="1:1" x14ac:dyDescent="0.2">
      <c r="A10970" s="26"/>
    </row>
    <row r="10971" spans="1:1" x14ac:dyDescent="0.2">
      <c r="A10971" s="26"/>
    </row>
    <row r="10972" spans="1:1" x14ac:dyDescent="0.2">
      <c r="A10972" s="26"/>
    </row>
    <row r="10973" spans="1:1" x14ac:dyDescent="0.2">
      <c r="A10973" s="26"/>
    </row>
    <row r="10974" spans="1:1" x14ac:dyDescent="0.2">
      <c r="A10974" s="26"/>
    </row>
    <row r="10975" spans="1:1" x14ac:dyDescent="0.2">
      <c r="A10975" s="26"/>
    </row>
    <row r="10976" spans="1:1" x14ac:dyDescent="0.2">
      <c r="A10976" s="26"/>
    </row>
    <row r="10977" spans="1:1" x14ac:dyDescent="0.2">
      <c r="A10977" s="26"/>
    </row>
    <row r="10978" spans="1:1" x14ac:dyDescent="0.2">
      <c r="A10978" s="26"/>
    </row>
    <row r="10979" spans="1:1" x14ac:dyDescent="0.2">
      <c r="A10979" s="26"/>
    </row>
    <row r="10980" spans="1:1" x14ac:dyDescent="0.2">
      <c r="A10980" s="26"/>
    </row>
    <row r="10981" spans="1:1" x14ac:dyDescent="0.2">
      <c r="A10981" s="26"/>
    </row>
    <row r="10982" spans="1:1" x14ac:dyDescent="0.2">
      <c r="A10982" s="26"/>
    </row>
    <row r="10983" spans="1:1" x14ac:dyDescent="0.2">
      <c r="A10983" s="26"/>
    </row>
    <row r="10984" spans="1:1" x14ac:dyDescent="0.2">
      <c r="A10984" s="26"/>
    </row>
    <row r="10985" spans="1:1" x14ac:dyDescent="0.2">
      <c r="A10985" s="26"/>
    </row>
    <row r="10986" spans="1:1" x14ac:dyDescent="0.2">
      <c r="A10986" s="26"/>
    </row>
    <row r="10987" spans="1:1" x14ac:dyDescent="0.2">
      <c r="A10987" s="26"/>
    </row>
    <row r="10988" spans="1:1" x14ac:dyDescent="0.2">
      <c r="A10988" s="26"/>
    </row>
    <row r="10989" spans="1:1" x14ac:dyDescent="0.2">
      <c r="A10989" s="26"/>
    </row>
    <row r="10990" spans="1:1" x14ac:dyDescent="0.2">
      <c r="A10990" s="26"/>
    </row>
    <row r="10991" spans="1:1" x14ac:dyDescent="0.2">
      <c r="A10991" s="26"/>
    </row>
    <row r="10992" spans="1:1" x14ac:dyDescent="0.2">
      <c r="A10992" s="26"/>
    </row>
    <row r="10993" spans="1:1" x14ac:dyDescent="0.2">
      <c r="A10993" s="26"/>
    </row>
    <row r="10994" spans="1:1" x14ac:dyDescent="0.2">
      <c r="A10994" s="26"/>
    </row>
    <row r="10995" spans="1:1" x14ac:dyDescent="0.2">
      <c r="A10995" s="26"/>
    </row>
    <row r="10996" spans="1:1" x14ac:dyDescent="0.2">
      <c r="A10996" s="26"/>
    </row>
    <row r="10997" spans="1:1" x14ac:dyDescent="0.2">
      <c r="A10997" s="26"/>
    </row>
    <row r="10998" spans="1:1" x14ac:dyDescent="0.2">
      <c r="A10998" s="26"/>
    </row>
    <row r="10999" spans="1:1" x14ac:dyDescent="0.2">
      <c r="A10999" s="26"/>
    </row>
    <row r="11000" spans="1:1" x14ac:dyDescent="0.2">
      <c r="A11000" s="26"/>
    </row>
    <row r="11001" spans="1:1" x14ac:dyDescent="0.2">
      <c r="A11001" s="26"/>
    </row>
    <row r="11002" spans="1:1" x14ac:dyDescent="0.2">
      <c r="A11002" s="26"/>
    </row>
    <row r="11003" spans="1:1" x14ac:dyDescent="0.2">
      <c r="A11003" s="26"/>
    </row>
    <row r="11004" spans="1:1" x14ac:dyDescent="0.2">
      <c r="A11004" s="26"/>
    </row>
    <row r="11005" spans="1:1" x14ac:dyDescent="0.2">
      <c r="A11005" s="26"/>
    </row>
    <row r="11006" spans="1:1" x14ac:dyDescent="0.2">
      <c r="A11006" s="26"/>
    </row>
    <row r="11007" spans="1:1" x14ac:dyDescent="0.2">
      <c r="A11007" s="26"/>
    </row>
    <row r="11008" spans="1:1" x14ac:dyDescent="0.2">
      <c r="A11008" s="26"/>
    </row>
    <row r="11009" spans="1:1" x14ac:dyDescent="0.2">
      <c r="A11009" s="26"/>
    </row>
    <row r="11010" spans="1:1" x14ac:dyDescent="0.2">
      <c r="A11010" s="26"/>
    </row>
    <row r="11011" spans="1:1" x14ac:dyDescent="0.2">
      <c r="A11011" s="26"/>
    </row>
    <row r="11012" spans="1:1" x14ac:dyDescent="0.2">
      <c r="A11012" s="26"/>
    </row>
    <row r="11013" spans="1:1" x14ac:dyDescent="0.2">
      <c r="A11013" s="26"/>
    </row>
    <row r="11014" spans="1:1" x14ac:dyDescent="0.2">
      <c r="A11014" s="26"/>
    </row>
    <row r="11015" spans="1:1" x14ac:dyDescent="0.2">
      <c r="A11015" s="26"/>
    </row>
    <row r="11016" spans="1:1" x14ac:dyDescent="0.2">
      <c r="A11016" s="26"/>
    </row>
    <row r="11017" spans="1:1" x14ac:dyDescent="0.2">
      <c r="A11017" s="26"/>
    </row>
    <row r="11018" spans="1:1" x14ac:dyDescent="0.2">
      <c r="A11018" s="26"/>
    </row>
    <row r="11019" spans="1:1" x14ac:dyDescent="0.2">
      <c r="A11019" s="26"/>
    </row>
    <row r="11020" spans="1:1" x14ac:dyDescent="0.2">
      <c r="A11020" s="26"/>
    </row>
    <row r="11021" spans="1:1" x14ac:dyDescent="0.2">
      <c r="A11021" s="26"/>
    </row>
    <row r="11022" spans="1:1" x14ac:dyDescent="0.2">
      <c r="A11022" s="26"/>
    </row>
    <row r="11023" spans="1:1" x14ac:dyDescent="0.2">
      <c r="A11023" s="26"/>
    </row>
    <row r="11024" spans="1:1" x14ac:dyDescent="0.2">
      <c r="A11024" s="26"/>
    </row>
    <row r="11025" spans="1:1" x14ac:dyDescent="0.2">
      <c r="A11025" s="26"/>
    </row>
    <row r="11026" spans="1:1" x14ac:dyDescent="0.2">
      <c r="A11026" s="26"/>
    </row>
    <row r="11027" spans="1:1" x14ac:dyDescent="0.2">
      <c r="A11027" s="26"/>
    </row>
    <row r="11028" spans="1:1" x14ac:dyDescent="0.2">
      <c r="A11028" s="26"/>
    </row>
    <row r="11029" spans="1:1" x14ac:dyDescent="0.2">
      <c r="A11029" s="26"/>
    </row>
    <row r="11030" spans="1:1" x14ac:dyDescent="0.2">
      <c r="A11030" s="26"/>
    </row>
    <row r="11031" spans="1:1" x14ac:dyDescent="0.2">
      <c r="A11031" s="26"/>
    </row>
    <row r="11032" spans="1:1" x14ac:dyDescent="0.2">
      <c r="A11032" s="26"/>
    </row>
    <row r="11033" spans="1:1" x14ac:dyDescent="0.2">
      <c r="A11033" s="26"/>
    </row>
    <row r="11034" spans="1:1" x14ac:dyDescent="0.2">
      <c r="A11034" s="26"/>
    </row>
    <row r="11035" spans="1:1" x14ac:dyDescent="0.2">
      <c r="A11035" s="26"/>
    </row>
    <row r="11036" spans="1:1" x14ac:dyDescent="0.2">
      <c r="A11036" s="26"/>
    </row>
    <row r="11037" spans="1:1" x14ac:dyDescent="0.2">
      <c r="A11037" s="26"/>
    </row>
    <row r="11038" spans="1:1" x14ac:dyDescent="0.2">
      <c r="A11038" s="26"/>
    </row>
    <row r="11039" spans="1:1" x14ac:dyDescent="0.2">
      <c r="A11039" s="26"/>
    </row>
    <row r="11040" spans="1:1" x14ac:dyDescent="0.2">
      <c r="A11040" s="26"/>
    </row>
    <row r="11041" spans="1:1" x14ac:dyDescent="0.2">
      <c r="A11041" s="26"/>
    </row>
    <row r="11042" spans="1:1" x14ac:dyDescent="0.2">
      <c r="A11042" s="26"/>
    </row>
    <row r="11043" spans="1:1" x14ac:dyDescent="0.2">
      <c r="A11043" s="26"/>
    </row>
    <row r="11044" spans="1:1" x14ac:dyDescent="0.2">
      <c r="A11044" s="26"/>
    </row>
    <row r="11045" spans="1:1" x14ac:dyDescent="0.2">
      <c r="A11045" s="26"/>
    </row>
    <row r="11046" spans="1:1" x14ac:dyDescent="0.2">
      <c r="A11046" s="26"/>
    </row>
    <row r="11047" spans="1:1" x14ac:dyDescent="0.2">
      <c r="A11047" s="26"/>
    </row>
    <row r="11048" spans="1:1" x14ac:dyDescent="0.2">
      <c r="A11048" s="26"/>
    </row>
    <row r="11049" spans="1:1" x14ac:dyDescent="0.2">
      <c r="A11049" s="26"/>
    </row>
    <row r="11050" spans="1:1" x14ac:dyDescent="0.2">
      <c r="A11050" s="26"/>
    </row>
    <row r="11051" spans="1:1" x14ac:dyDescent="0.2">
      <c r="A11051" s="26"/>
    </row>
    <row r="11052" spans="1:1" x14ac:dyDescent="0.2">
      <c r="A11052" s="26"/>
    </row>
    <row r="11053" spans="1:1" x14ac:dyDescent="0.2">
      <c r="A11053" s="26"/>
    </row>
    <row r="11054" spans="1:1" x14ac:dyDescent="0.2">
      <c r="A11054" s="26"/>
    </row>
    <row r="11055" spans="1:1" x14ac:dyDescent="0.2">
      <c r="A11055" s="26"/>
    </row>
    <row r="11056" spans="1:1" x14ac:dyDescent="0.2">
      <c r="A11056" s="26"/>
    </row>
    <row r="11057" spans="1:1" x14ac:dyDescent="0.2">
      <c r="A11057" s="26"/>
    </row>
    <row r="11058" spans="1:1" x14ac:dyDescent="0.2">
      <c r="A11058" s="26"/>
    </row>
    <row r="11059" spans="1:1" x14ac:dyDescent="0.2">
      <c r="A11059" s="26"/>
    </row>
    <row r="11060" spans="1:1" x14ac:dyDescent="0.2">
      <c r="A11060" s="26"/>
    </row>
    <row r="11061" spans="1:1" x14ac:dyDescent="0.2">
      <c r="A11061" s="26"/>
    </row>
    <row r="11062" spans="1:1" x14ac:dyDescent="0.2">
      <c r="A11062" s="26"/>
    </row>
    <row r="11063" spans="1:1" x14ac:dyDescent="0.2">
      <c r="A11063" s="26"/>
    </row>
    <row r="11064" spans="1:1" x14ac:dyDescent="0.2">
      <c r="A11064" s="26"/>
    </row>
    <row r="11065" spans="1:1" x14ac:dyDescent="0.2">
      <c r="A11065" s="26"/>
    </row>
    <row r="11066" spans="1:1" x14ac:dyDescent="0.2">
      <c r="A11066" s="26"/>
    </row>
    <row r="11067" spans="1:1" x14ac:dyDescent="0.2">
      <c r="A11067" s="26"/>
    </row>
    <row r="11068" spans="1:1" x14ac:dyDescent="0.2">
      <c r="A11068" s="26"/>
    </row>
    <row r="11069" spans="1:1" x14ac:dyDescent="0.2">
      <c r="A11069" s="26"/>
    </row>
    <row r="11070" spans="1:1" x14ac:dyDescent="0.2">
      <c r="A11070" s="26"/>
    </row>
    <row r="11071" spans="1:1" x14ac:dyDescent="0.2">
      <c r="A11071" s="26"/>
    </row>
    <row r="11072" spans="1:1" x14ac:dyDescent="0.2">
      <c r="A11072" s="26"/>
    </row>
    <row r="11073" spans="1:1" x14ac:dyDescent="0.2">
      <c r="A11073" s="26"/>
    </row>
    <row r="11074" spans="1:1" x14ac:dyDescent="0.2">
      <c r="A11074" s="26"/>
    </row>
    <row r="11075" spans="1:1" x14ac:dyDescent="0.2">
      <c r="A11075" s="26"/>
    </row>
    <row r="11076" spans="1:1" x14ac:dyDescent="0.2">
      <c r="A11076" s="26"/>
    </row>
    <row r="11077" spans="1:1" x14ac:dyDescent="0.2">
      <c r="A11077" s="26"/>
    </row>
    <row r="11078" spans="1:1" x14ac:dyDescent="0.2">
      <c r="A11078" s="26"/>
    </row>
    <row r="11079" spans="1:1" x14ac:dyDescent="0.2">
      <c r="A11079" s="26"/>
    </row>
    <row r="11080" spans="1:1" x14ac:dyDescent="0.2">
      <c r="A11080" s="26"/>
    </row>
    <row r="11081" spans="1:1" x14ac:dyDescent="0.2">
      <c r="A11081" s="26"/>
    </row>
    <row r="11082" spans="1:1" x14ac:dyDescent="0.2">
      <c r="A11082" s="26"/>
    </row>
    <row r="11083" spans="1:1" x14ac:dyDescent="0.2">
      <c r="A11083" s="26"/>
    </row>
    <row r="11084" spans="1:1" x14ac:dyDescent="0.2">
      <c r="A11084" s="26"/>
    </row>
    <row r="11085" spans="1:1" x14ac:dyDescent="0.2">
      <c r="A11085" s="26"/>
    </row>
    <row r="11086" spans="1:1" x14ac:dyDescent="0.2">
      <c r="A11086" s="26"/>
    </row>
    <row r="11087" spans="1:1" x14ac:dyDescent="0.2">
      <c r="A11087" s="26"/>
    </row>
    <row r="11088" spans="1:1" x14ac:dyDescent="0.2">
      <c r="A11088" s="26"/>
    </row>
    <row r="11089" spans="1:1" x14ac:dyDescent="0.2">
      <c r="A11089" s="26"/>
    </row>
    <row r="11090" spans="1:1" x14ac:dyDescent="0.2">
      <c r="A11090" s="26"/>
    </row>
    <row r="11091" spans="1:1" x14ac:dyDescent="0.2">
      <c r="A11091" s="26"/>
    </row>
    <row r="11092" spans="1:1" x14ac:dyDescent="0.2">
      <c r="A11092" s="26"/>
    </row>
    <row r="11093" spans="1:1" x14ac:dyDescent="0.2">
      <c r="A11093" s="26"/>
    </row>
    <row r="11094" spans="1:1" x14ac:dyDescent="0.2">
      <c r="A11094" s="26"/>
    </row>
    <row r="11095" spans="1:1" x14ac:dyDescent="0.2">
      <c r="A11095" s="26"/>
    </row>
    <row r="11096" spans="1:1" x14ac:dyDescent="0.2">
      <c r="A11096" s="26"/>
    </row>
    <row r="11097" spans="1:1" x14ac:dyDescent="0.2">
      <c r="A11097" s="26"/>
    </row>
    <row r="11098" spans="1:1" x14ac:dyDescent="0.2">
      <c r="A11098" s="26"/>
    </row>
    <row r="11099" spans="1:1" x14ac:dyDescent="0.2">
      <c r="A11099" s="26"/>
    </row>
    <row r="11100" spans="1:1" x14ac:dyDescent="0.2">
      <c r="A11100" s="26"/>
    </row>
    <row r="11101" spans="1:1" x14ac:dyDescent="0.2">
      <c r="A11101" s="26"/>
    </row>
    <row r="11102" spans="1:1" x14ac:dyDescent="0.2">
      <c r="A11102" s="26"/>
    </row>
    <row r="11103" spans="1:1" x14ac:dyDescent="0.2">
      <c r="A11103" s="26"/>
    </row>
    <row r="11104" spans="1:1" x14ac:dyDescent="0.2">
      <c r="A11104" s="26"/>
    </row>
    <row r="11105" spans="1:1" x14ac:dyDescent="0.2">
      <c r="A11105" s="26"/>
    </row>
    <row r="11106" spans="1:1" x14ac:dyDescent="0.2">
      <c r="A11106" s="26"/>
    </row>
    <row r="11107" spans="1:1" x14ac:dyDescent="0.2">
      <c r="A11107" s="26"/>
    </row>
    <row r="11108" spans="1:1" x14ac:dyDescent="0.2">
      <c r="A11108" s="26"/>
    </row>
    <row r="11109" spans="1:1" x14ac:dyDescent="0.2">
      <c r="A11109" s="26"/>
    </row>
    <row r="11110" spans="1:1" x14ac:dyDescent="0.2">
      <c r="A11110" s="26"/>
    </row>
    <row r="11111" spans="1:1" x14ac:dyDescent="0.2">
      <c r="A11111" s="26"/>
    </row>
    <row r="11112" spans="1:1" x14ac:dyDescent="0.2">
      <c r="A11112" s="26"/>
    </row>
    <row r="11113" spans="1:1" x14ac:dyDescent="0.2">
      <c r="A11113" s="26"/>
    </row>
    <row r="11114" spans="1:1" x14ac:dyDescent="0.2">
      <c r="A11114" s="26"/>
    </row>
    <row r="11115" spans="1:1" x14ac:dyDescent="0.2">
      <c r="A11115" s="26"/>
    </row>
    <row r="11116" spans="1:1" x14ac:dyDescent="0.2">
      <c r="A11116" s="26"/>
    </row>
    <row r="11117" spans="1:1" x14ac:dyDescent="0.2">
      <c r="A11117" s="26"/>
    </row>
    <row r="11118" spans="1:1" x14ac:dyDescent="0.2">
      <c r="A11118" s="26"/>
    </row>
    <row r="11119" spans="1:1" x14ac:dyDescent="0.2">
      <c r="A11119" s="26"/>
    </row>
    <row r="11120" spans="1:1" x14ac:dyDescent="0.2">
      <c r="A11120" s="26"/>
    </row>
    <row r="11121" spans="1:1" x14ac:dyDescent="0.2">
      <c r="A11121" s="26"/>
    </row>
    <row r="11122" spans="1:1" x14ac:dyDescent="0.2">
      <c r="A11122" s="26"/>
    </row>
    <row r="11123" spans="1:1" x14ac:dyDescent="0.2">
      <c r="A11123" s="26"/>
    </row>
    <row r="11124" spans="1:1" x14ac:dyDescent="0.2">
      <c r="A11124" s="26"/>
    </row>
    <row r="11125" spans="1:1" x14ac:dyDescent="0.2">
      <c r="A11125" s="26"/>
    </row>
    <row r="11126" spans="1:1" x14ac:dyDescent="0.2">
      <c r="A11126" s="26"/>
    </row>
    <row r="11127" spans="1:1" x14ac:dyDescent="0.2">
      <c r="A11127" s="26"/>
    </row>
    <row r="11128" spans="1:1" x14ac:dyDescent="0.2">
      <c r="A11128" s="26"/>
    </row>
    <row r="11129" spans="1:1" x14ac:dyDescent="0.2">
      <c r="A11129" s="26"/>
    </row>
    <row r="11130" spans="1:1" x14ac:dyDescent="0.2">
      <c r="A11130" s="26"/>
    </row>
    <row r="11131" spans="1:1" x14ac:dyDescent="0.2">
      <c r="A11131" s="26"/>
    </row>
    <row r="11132" spans="1:1" x14ac:dyDescent="0.2">
      <c r="A11132" s="26"/>
    </row>
    <row r="11133" spans="1:1" x14ac:dyDescent="0.2">
      <c r="A11133" s="26"/>
    </row>
    <row r="11134" spans="1:1" x14ac:dyDescent="0.2">
      <c r="A11134" s="26"/>
    </row>
    <row r="11135" spans="1:1" x14ac:dyDescent="0.2">
      <c r="A11135" s="26"/>
    </row>
    <row r="11136" spans="1:1" x14ac:dyDescent="0.2">
      <c r="A11136" s="26"/>
    </row>
    <row r="11137" spans="1:1" x14ac:dyDescent="0.2">
      <c r="A11137" s="26"/>
    </row>
    <row r="11138" spans="1:1" x14ac:dyDescent="0.2">
      <c r="A11138" s="26"/>
    </row>
    <row r="11139" spans="1:1" x14ac:dyDescent="0.2">
      <c r="A11139" s="26"/>
    </row>
    <row r="11140" spans="1:1" x14ac:dyDescent="0.2">
      <c r="A11140" s="26"/>
    </row>
    <row r="11141" spans="1:1" x14ac:dyDescent="0.2">
      <c r="A11141" s="26"/>
    </row>
    <row r="11142" spans="1:1" x14ac:dyDescent="0.2">
      <c r="A11142" s="26"/>
    </row>
    <row r="11143" spans="1:1" x14ac:dyDescent="0.2">
      <c r="A11143" s="26"/>
    </row>
    <row r="11144" spans="1:1" x14ac:dyDescent="0.2">
      <c r="A11144" s="26"/>
    </row>
    <row r="11145" spans="1:1" x14ac:dyDescent="0.2">
      <c r="A11145" s="26"/>
    </row>
    <row r="11146" spans="1:1" x14ac:dyDescent="0.2">
      <c r="A11146" s="26"/>
    </row>
    <row r="11147" spans="1:1" x14ac:dyDescent="0.2">
      <c r="A11147" s="26"/>
    </row>
    <row r="11148" spans="1:1" x14ac:dyDescent="0.2">
      <c r="A11148" s="26"/>
    </row>
    <row r="11149" spans="1:1" x14ac:dyDescent="0.2">
      <c r="A11149" s="26"/>
    </row>
    <row r="11150" spans="1:1" x14ac:dyDescent="0.2">
      <c r="A11150" s="26"/>
    </row>
    <row r="11151" spans="1:1" x14ac:dyDescent="0.2">
      <c r="A11151" s="26"/>
    </row>
    <row r="11152" spans="1:1" x14ac:dyDescent="0.2">
      <c r="A11152" s="26"/>
    </row>
    <row r="11153" spans="1:1" x14ac:dyDescent="0.2">
      <c r="A11153" s="26"/>
    </row>
    <row r="11154" spans="1:1" x14ac:dyDescent="0.2">
      <c r="A11154" s="26"/>
    </row>
    <row r="11155" spans="1:1" x14ac:dyDescent="0.2">
      <c r="A11155" s="26"/>
    </row>
    <row r="11156" spans="1:1" x14ac:dyDescent="0.2">
      <c r="A11156" s="26"/>
    </row>
    <row r="11157" spans="1:1" x14ac:dyDescent="0.2">
      <c r="A11157" s="26"/>
    </row>
    <row r="11158" spans="1:1" x14ac:dyDescent="0.2">
      <c r="A11158" s="26"/>
    </row>
    <row r="11159" spans="1:1" x14ac:dyDescent="0.2">
      <c r="A11159" s="26"/>
    </row>
    <row r="11160" spans="1:1" x14ac:dyDescent="0.2">
      <c r="A11160" s="26"/>
    </row>
    <row r="11161" spans="1:1" x14ac:dyDescent="0.2">
      <c r="A11161" s="26"/>
    </row>
    <row r="11162" spans="1:1" x14ac:dyDescent="0.2">
      <c r="A11162" s="26"/>
    </row>
    <row r="11163" spans="1:1" x14ac:dyDescent="0.2">
      <c r="A11163" s="26"/>
    </row>
    <row r="11164" spans="1:1" x14ac:dyDescent="0.2">
      <c r="A11164" s="26"/>
    </row>
    <row r="11165" spans="1:1" x14ac:dyDescent="0.2">
      <c r="A11165" s="26"/>
    </row>
    <row r="11166" spans="1:1" x14ac:dyDescent="0.2">
      <c r="A11166" s="26"/>
    </row>
    <row r="11167" spans="1:1" x14ac:dyDescent="0.2">
      <c r="A11167" s="26"/>
    </row>
    <row r="11168" spans="1:1" x14ac:dyDescent="0.2">
      <c r="A11168" s="26"/>
    </row>
    <row r="11169" spans="1:1" x14ac:dyDescent="0.2">
      <c r="A11169" s="26"/>
    </row>
    <row r="11170" spans="1:1" x14ac:dyDescent="0.2">
      <c r="A11170" s="26"/>
    </row>
    <row r="11171" spans="1:1" x14ac:dyDescent="0.2">
      <c r="A11171" s="26"/>
    </row>
    <row r="11172" spans="1:1" x14ac:dyDescent="0.2">
      <c r="A11172" s="26"/>
    </row>
    <row r="11173" spans="1:1" x14ac:dyDescent="0.2">
      <c r="A11173" s="26"/>
    </row>
    <row r="11174" spans="1:1" x14ac:dyDescent="0.2">
      <c r="A11174" s="26"/>
    </row>
    <row r="11175" spans="1:1" x14ac:dyDescent="0.2">
      <c r="A11175" s="26"/>
    </row>
    <row r="11176" spans="1:1" x14ac:dyDescent="0.2">
      <c r="A11176" s="26"/>
    </row>
    <row r="11177" spans="1:1" x14ac:dyDescent="0.2">
      <c r="A11177" s="26"/>
    </row>
    <row r="11178" spans="1:1" x14ac:dyDescent="0.2">
      <c r="A11178" s="26"/>
    </row>
    <row r="11179" spans="1:1" x14ac:dyDescent="0.2">
      <c r="A11179" s="26"/>
    </row>
    <row r="11180" spans="1:1" x14ac:dyDescent="0.2">
      <c r="A11180" s="26"/>
    </row>
    <row r="11181" spans="1:1" x14ac:dyDescent="0.2">
      <c r="A11181" s="26"/>
    </row>
    <row r="11182" spans="1:1" x14ac:dyDescent="0.2">
      <c r="A11182" s="26"/>
    </row>
    <row r="11183" spans="1:1" x14ac:dyDescent="0.2">
      <c r="A11183" s="26"/>
    </row>
    <row r="11184" spans="1:1" x14ac:dyDescent="0.2">
      <c r="A11184" s="26"/>
    </row>
    <row r="11185" spans="1:1" x14ac:dyDescent="0.2">
      <c r="A11185" s="26"/>
    </row>
    <row r="11186" spans="1:1" x14ac:dyDescent="0.2">
      <c r="A11186" s="26"/>
    </row>
    <row r="11187" spans="1:1" x14ac:dyDescent="0.2">
      <c r="A11187" s="26"/>
    </row>
    <row r="11188" spans="1:1" x14ac:dyDescent="0.2">
      <c r="A11188" s="26"/>
    </row>
    <row r="11189" spans="1:1" x14ac:dyDescent="0.2">
      <c r="A11189" s="26"/>
    </row>
    <row r="11190" spans="1:1" x14ac:dyDescent="0.2">
      <c r="A11190" s="26"/>
    </row>
    <row r="11191" spans="1:1" x14ac:dyDescent="0.2">
      <c r="A11191" s="26"/>
    </row>
    <row r="11192" spans="1:1" x14ac:dyDescent="0.2">
      <c r="A11192" s="26"/>
    </row>
    <row r="11193" spans="1:1" x14ac:dyDescent="0.2">
      <c r="A11193" s="26"/>
    </row>
    <row r="11194" spans="1:1" x14ac:dyDescent="0.2">
      <c r="A11194" s="26"/>
    </row>
    <row r="11195" spans="1:1" x14ac:dyDescent="0.2">
      <c r="A11195" s="26"/>
    </row>
    <row r="11196" spans="1:1" x14ac:dyDescent="0.2">
      <c r="A11196" s="26"/>
    </row>
    <row r="11197" spans="1:1" x14ac:dyDescent="0.2">
      <c r="A11197" s="26"/>
    </row>
    <row r="11198" spans="1:1" x14ac:dyDescent="0.2">
      <c r="A11198" s="26"/>
    </row>
    <row r="11199" spans="1:1" x14ac:dyDescent="0.2">
      <c r="A11199" s="26"/>
    </row>
    <row r="11200" spans="1:1" x14ac:dyDescent="0.2">
      <c r="A11200" s="26"/>
    </row>
    <row r="11201" spans="1:1" x14ac:dyDescent="0.2">
      <c r="A11201" s="26"/>
    </row>
    <row r="11202" spans="1:1" x14ac:dyDescent="0.2">
      <c r="A11202" s="26"/>
    </row>
    <row r="11203" spans="1:1" x14ac:dyDescent="0.2">
      <c r="A11203" s="26"/>
    </row>
    <row r="11204" spans="1:1" x14ac:dyDescent="0.2">
      <c r="A11204" s="26"/>
    </row>
    <row r="11205" spans="1:1" x14ac:dyDescent="0.2">
      <c r="A11205" s="26"/>
    </row>
    <row r="11206" spans="1:1" x14ac:dyDescent="0.2">
      <c r="A11206" s="26"/>
    </row>
    <row r="11207" spans="1:1" x14ac:dyDescent="0.2">
      <c r="A11207" s="26"/>
    </row>
    <row r="11208" spans="1:1" x14ac:dyDescent="0.2">
      <c r="A11208" s="26"/>
    </row>
    <row r="11209" spans="1:1" x14ac:dyDescent="0.2">
      <c r="A11209" s="26"/>
    </row>
    <row r="11210" spans="1:1" x14ac:dyDescent="0.2">
      <c r="A11210" s="26"/>
    </row>
    <row r="11211" spans="1:1" x14ac:dyDescent="0.2">
      <c r="A11211" s="26"/>
    </row>
    <row r="11212" spans="1:1" x14ac:dyDescent="0.2">
      <c r="A11212" s="26"/>
    </row>
    <row r="11213" spans="1:1" x14ac:dyDescent="0.2">
      <c r="A11213" s="26"/>
    </row>
    <row r="11214" spans="1:1" x14ac:dyDescent="0.2">
      <c r="A11214" s="26"/>
    </row>
    <row r="11215" spans="1:1" x14ac:dyDescent="0.2">
      <c r="A11215" s="26"/>
    </row>
    <row r="11216" spans="1:1" x14ac:dyDescent="0.2">
      <c r="A11216" s="26"/>
    </row>
    <row r="11217" spans="1:1" x14ac:dyDescent="0.2">
      <c r="A11217" s="26"/>
    </row>
    <row r="11218" spans="1:1" x14ac:dyDescent="0.2">
      <c r="A11218" s="26"/>
    </row>
    <row r="11219" spans="1:1" x14ac:dyDescent="0.2">
      <c r="A11219" s="26"/>
    </row>
    <row r="11220" spans="1:1" x14ac:dyDescent="0.2">
      <c r="A11220" s="26"/>
    </row>
    <row r="11221" spans="1:1" x14ac:dyDescent="0.2">
      <c r="A11221" s="26"/>
    </row>
    <row r="11222" spans="1:1" x14ac:dyDescent="0.2">
      <c r="A11222" s="26"/>
    </row>
    <row r="11223" spans="1:1" x14ac:dyDescent="0.2">
      <c r="A11223" s="26"/>
    </row>
    <row r="11224" spans="1:1" x14ac:dyDescent="0.2">
      <c r="A11224" s="26"/>
    </row>
    <row r="11225" spans="1:1" x14ac:dyDescent="0.2">
      <c r="A11225" s="26"/>
    </row>
    <row r="11226" spans="1:1" x14ac:dyDescent="0.2">
      <c r="A11226" s="26"/>
    </row>
    <row r="11227" spans="1:1" x14ac:dyDescent="0.2">
      <c r="A11227" s="26"/>
    </row>
    <row r="11228" spans="1:1" x14ac:dyDescent="0.2">
      <c r="A11228" s="26"/>
    </row>
    <row r="11229" spans="1:1" x14ac:dyDescent="0.2">
      <c r="A11229" s="26"/>
    </row>
    <row r="11230" spans="1:1" x14ac:dyDescent="0.2">
      <c r="A11230" s="26"/>
    </row>
    <row r="11231" spans="1:1" x14ac:dyDescent="0.2">
      <c r="A11231" s="26"/>
    </row>
    <row r="11232" spans="1:1" x14ac:dyDescent="0.2">
      <c r="A11232" s="26"/>
    </row>
    <row r="11233" spans="1:1" x14ac:dyDescent="0.2">
      <c r="A11233" s="26"/>
    </row>
    <row r="11234" spans="1:1" x14ac:dyDescent="0.2">
      <c r="A11234" s="26"/>
    </row>
    <row r="11235" spans="1:1" x14ac:dyDescent="0.2">
      <c r="A11235" s="26"/>
    </row>
    <row r="11236" spans="1:1" x14ac:dyDescent="0.2">
      <c r="A11236" s="26"/>
    </row>
    <row r="11237" spans="1:1" x14ac:dyDescent="0.2">
      <c r="A11237" s="26"/>
    </row>
    <row r="11238" spans="1:1" x14ac:dyDescent="0.2">
      <c r="A11238" s="26"/>
    </row>
    <row r="11239" spans="1:1" x14ac:dyDescent="0.2">
      <c r="A11239" s="26"/>
    </row>
    <row r="11240" spans="1:1" x14ac:dyDescent="0.2">
      <c r="A11240" s="26"/>
    </row>
    <row r="11241" spans="1:1" x14ac:dyDescent="0.2">
      <c r="A11241" s="26"/>
    </row>
    <row r="11242" spans="1:1" x14ac:dyDescent="0.2">
      <c r="A11242" s="26"/>
    </row>
    <row r="11243" spans="1:1" x14ac:dyDescent="0.2">
      <c r="A11243" s="26"/>
    </row>
    <row r="11244" spans="1:1" x14ac:dyDescent="0.2">
      <c r="A11244" s="26"/>
    </row>
    <row r="11245" spans="1:1" x14ac:dyDescent="0.2">
      <c r="A11245" s="26"/>
    </row>
    <row r="11246" spans="1:1" x14ac:dyDescent="0.2">
      <c r="A11246" s="26"/>
    </row>
    <row r="11247" spans="1:1" x14ac:dyDescent="0.2">
      <c r="A11247" s="26"/>
    </row>
    <row r="11248" spans="1:1" x14ac:dyDescent="0.2">
      <c r="A11248" s="26"/>
    </row>
    <row r="11249" spans="1:1" x14ac:dyDescent="0.2">
      <c r="A11249" s="26"/>
    </row>
    <row r="11250" spans="1:1" x14ac:dyDescent="0.2">
      <c r="A11250" s="26"/>
    </row>
    <row r="11251" spans="1:1" x14ac:dyDescent="0.2">
      <c r="A11251" s="26"/>
    </row>
    <row r="11252" spans="1:1" x14ac:dyDescent="0.2">
      <c r="A11252" s="26"/>
    </row>
    <row r="11253" spans="1:1" x14ac:dyDescent="0.2">
      <c r="A11253" s="26"/>
    </row>
    <row r="11254" spans="1:1" x14ac:dyDescent="0.2">
      <c r="A11254" s="26"/>
    </row>
    <row r="11255" spans="1:1" x14ac:dyDescent="0.2">
      <c r="A11255" s="26"/>
    </row>
    <row r="11256" spans="1:1" x14ac:dyDescent="0.2">
      <c r="A11256" s="26"/>
    </row>
    <row r="11257" spans="1:1" x14ac:dyDescent="0.2">
      <c r="A11257" s="26"/>
    </row>
    <row r="11258" spans="1:1" x14ac:dyDescent="0.2">
      <c r="A11258" s="26"/>
    </row>
    <row r="11259" spans="1:1" x14ac:dyDescent="0.2">
      <c r="A11259" s="26"/>
    </row>
    <row r="11260" spans="1:1" x14ac:dyDescent="0.2">
      <c r="A11260" s="26"/>
    </row>
    <row r="11261" spans="1:1" x14ac:dyDescent="0.2">
      <c r="A11261" s="26"/>
    </row>
    <row r="11262" spans="1:1" x14ac:dyDescent="0.2">
      <c r="A11262" s="26"/>
    </row>
    <row r="11263" spans="1:1" x14ac:dyDescent="0.2">
      <c r="A11263" s="26"/>
    </row>
    <row r="11264" spans="1:1" x14ac:dyDescent="0.2">
      <c r="A11264" s="26"/>
    </row>
    <row r="11265" spans="1:1" x14ac:dyDescent="0.2">
      <c r="A11265" s="26"/>
    </row>
    <row r="11266" spans="1:1" x14ac:dyDescent="0.2">
      <c r="A11266" s="26"/>
    </row>
    <row r="11267" spans="1:1" x14ac:dyDescent="0.2">
      <c r="A11267" s="26"/>
    </row>
    <row r="11268" spans="1:1" x14ac:dyDescent="0.2">
      <c r="A11268" s="26"/>
    </row>
    <row r="11269" spans="1:1" x14ac:dyDescent="0.2">
      <c r="A11269" s="26"/>
    </row>
    <row r="11270" spans="1:1" x14ac:dyDescent="0.2">
      <c r="A11270" s="26"/>
    </row>
    <row r="11271" spans="1:1" x14ac:dyDescent="0.2">
      <c r="A11271" s="26"/>
    </row>
    <row r="11272" spans="1:1" x14ac:dyDescent="0.2">
      <c r="A11272" s="26"/>
    </row>
    <row r="11273" spans="1:1" x14ac:dyDescent="0.2">
      <c r="A11273" s="26"/>
    </row>
    <row r="11274" spans="1:1" x14ac:dyDescent="0.2">
      <c r="A11274" s="26"/>
    </row>
    <row r="11275" spans="1:1" x14ac:dyDescent="0.2">
      <c r="A11275" s="26"/>
    </row>
    <row r="11276" spans="1:1" x14ac:dyDescent="0.2">
      <c r="A11276" s="26"/>
    </row>
    <row r="11277" spans="1:1" x14ac:dyDescent="0.2">
      <c r="A11277" s="26"/>
    </row>
    <row r="11278" spans="1:1" x14ac:dyDescent="0.2">
      <c r="A11278" s="26"/>
    </row>
    <row r="11279" spans="1:1" x14ac:dyDescent="0.2">
      <c r="A11279" s="26"/>
    </row>
    <row r="11280" spans="1:1" x14ac:dyDescent="0.2">
      <c r="A11280" s="26"/>
    </row>
    <row r="11281" spans="1:1" x14ac:dyDescent="0.2">
      <c r="A11281" s="26"/>
    </row>
    <row r="11282" spans="1:1" x14ac:dyDescent="0.2">
      <c r="A11282" s="26"/>
    </row>
    <row r="11283" spans="1:1" x14ac:dyDescent="0.2">
      <c r="A11283" s="26"/>
    </row>
    <row r="11284" spans="1:1" x14ac:dyDescent="0.2">
      <c r="A11284" s="26"/>
    </row>
    <row r="11285" spans="1:1" x14ac:dyDescent="0.2">
      <c r="A11285" s="26"/>
    </row>
    <row r="11286" spans="1:1" x14ac:dyDescent="0.2">
      <c r="A11286" s="26"/>
    </row>
    <row r="11287" spans="1:1" x14ac:dyDescent="0.2">
      <c r="A11287" s="26"/>
    </row>
    <row r="11288" spans="1:1" x14ac:dyDescent="0.2">
      <c r="A11288" s="26"/>
    </row>
    <row r="11289" spans="1:1" x14ac:dyDescent="0.2">
      <c r="A11289" s="26"/>
    </row>
    <row r="11290" spans="1:1" x14ac:dyDescent="0.2">
      <c r="A11290" s="26"/>
    </row>
    <row r="11291" spans="1:1" x14ac:dyDescent="0.2">
      <c r="A11291" s="26"/>
    </row>
    <row r="11292" spans="1:1" x14ac:dyDescent="0.2">
      <c r="A11292" s="26"/>
    </row>
    <row r="11293" spans="1:1" x14ac:dyDescent="0.2">
      <c r="A11293" s="26"/>
    </row>
    <row r="11294" spans="1:1" x14ac:dyDescent="0.2">
      <c r="A11294" s="26"/>
    </row>
    <row r="11295" spans="1:1" x14ac:dyDescent="0.2">
      <c r="A11295" s="26"/>
    </row>
    <row r="11296" spans="1:1" x14ac:dyDescent="0.2">
      <c r="A11296" s="26"/>
    </row>
    <row r="11297" spans="1:1" x14ac:dyDescent="0.2">
      <c r="A11297" s="26"/>
    </row>
    <row r="11298" spans="1:1" x14ac:dyDescent="0.2">
      <c r="A11298" s="26"/>
    </row>
    <row r="11299" spans="1:1" x14ac:dyDescent="0.2">
      <c r="A11299" s="26"/>
    </row>
    <row r="11300" spans="1:1" x14ac:dyDescent="0.2">
      <c r="A11300" s="26"/>
    </row>
    <row r="11301" spans="1:1" x14ac:dyDescent="0.2">
      <c r="A11301" s="26"/>
    </row>
    <row r="11302" spans="1:1" x14ac:dyDescent="0.2">
      <c r="A11302" s="26"/>
    </row>
    <row r="11303" spans="1:1" x14ac:dyDescent="0.2">
      <c r="A11303" s="26"/>
    </row>
    <row r="11304" spans="1:1" x14ac:dyDescent="0.2">
      <c r="A11304" s="26"/>
    </row>
    <row r="11305" spans="1:1" x14ac:dyDescent="0.2">
      <c r="A11305" s="26"/>
    </row>
    <row r="11306" spans="1:1" x14ac:dyDescent="0.2">
      <c r="A11306" s="26"/>
    </row>
    <row r="11307" spans="1:1" x14ac:dyDescent="0.2">
      <c r="A11307" s="26"/>
    </row>
    <row r="11308" spans="1:1" x14ac:dyDescent="0.2">
      <c r="A11308" s="26"/>
    </row>
    <row r="11309" spans="1:1" x14ac:dyDescent="0.2">
      <c r="A11309" s="26"/>
    </row>
    <row r="11310" spans="1:1" x14ac:dyDescent="0.2">
      <c r="A11310" s="26"/>
    </row>
    <row r="11311" spans="1:1" x14ac:dyDescent="0.2">
      <c r="A11311" s="26"/>
    </row>
    <row r="11312" spans="1:1" x14ac:dyDescent="0.2">
      <c r="A11312" s="26"/>
    </row>
    <row r="11313" spans="1:1" x14ac:dyDescent="0.2">
      <c r="A11313" s="26"/>
    </row>
    <row r="11314" spans="1:1" x14ac:dyDescent="0.2">
      <c r="A11314" s="26"/>
    </row>
    <row r="11315" spans="1:1" x14ac:dyDescent="0.2">
      <c r="A11315" s="26"/>
    </row>
    <row r="11316" spans="1:1" x14ac:dyDescent="0.2">
      <c r="A11316" s="26"/>
    </row>
    <row r="11317" spans="1:1" x14ac:dyDescent="0.2">
      <c r="A11317" s="26"/>
    </row>
    <row r="11318" spans="1:1" x14ac:dyDescent="0.2">
      <c r="A11318" s="26"/>
    </row>
    <row r="11319" spans="1:1" x14ac:dyDescent="0.2">
      <c r="A11319" s="26"/>
    </row>
    <row r="11320" spans="1:1" x14ac:dyDescent="0.2">
      <c r="A11320" s="26"/>
    </row>
    <row r="11321" spans="1:1" x14ac:dyDescent="0.2">
      <c r="A11321" s="26"/>
    </row>
    <row r="11322" spans="1:1" x14ac:dyDescent="0.2">
      <c r="A11322" s="26"/>
    </row>
    <row r="11323" spans="1:1" x14ac:dyDescent="0.2">
      <c r="A11323" s="26"/>
    </row>
    <row r="11324" spans="1:1" x14ac:dyDescent="0.2">
      <c r="A11324" s="26"/>
    </row>
    <row r="11325" spans="1:1" x14ac:dyDescent="0.2">
      <c r="A11325" s="26"/>
    </row>
    <row r="11326" spans="1:1" x14ac:dyDescent="0.2">
      <c r="A11326" s="26"/>
    </row>
    <row r="11327" spans="1:1" x14ac:dyDescent="0.2">
      <c r="A11327" s="26"/>
    </row>
    <row r="11328" spans="1:1" x14ac:dyDescent="0.2">
      <c r="A11328" s="26"/>
    </row>
    <row r="11329" spans="1:1" x14ac:dyDescent="0.2">
      <c r="A11329" s="26"/>
    </row>
    <row r="11330" spans="1:1" x14ac:dyDescent="0.2">
      <c r="A11330" s="26"/>
    </row>
    <row r="11331" spans="1:1" x14ac:dyDescent="0.2">
      <c r="A11331" s="26"/>
    </row>
    <row r="11332" spans="1:1" x14ac:dyDescent="0.2">
      <c r="A11332" s="26"/>
    </row>
    <row r="11333" spans="1:1" x14ac:dyDescent="0.2">
      <c r="A11333" s="26"/>
    </row>
    <row r="11334" spans="1:1" x14ac:dyDescent="0.2">
      <c r="A11334" s="26"/>
    </row>
    <row r="11335" spans="1:1" x14ac:dyDescent="0.2">
      <c r="A11335" s="26"/>
    </row>
    <row r="11336" spans="1:1" x14ac:dyDescent="0.2">
      <c r="A11336" s="26"/>
    </row>
    <row r="11337" spans="1:1" x14ac:dyDescent="0.2">
      <c r="A11337" s="26"/>
    </row>
    <row r="11338" spans="1:1" x14ac:dyDescent="0.2">
      <c r="A11338" s="26"/>
    </row>
    <row r="11339" spans="1:1" x14ac:dyDescent="0.2">
      <c r="A11339" s="26"/>
    </row>
    <row r="11340" spans="1:1" x14ac:dyDescent="0.2">
      <c r="A11340" s="26"/>
    </row>
    <row r="11341" spans="1:1" x14ac:dyDescent="0.2">
      <c r="A11341" s="26"/>
    </row>
    <row r="11342" spans="1:1" x14ac:dyDescent="0.2">
      <c r="A11342" s="26"/>
    </row>
    <row r="11343" spans="1:1" x14ac:dyDescent="0.2">
      <c r="A11343" s="26"/>
    </row>
    <row r="11344" spans="1:1" x14ac:dyDescent="0.2">
      <c r="A11344" s="26"/>
    </row>
    <row r="11345" spans="1:1" x14ac:dyDescent="0.2">
      <c r="A11345" s="26"/>
    </row>
    <row r="11346" spans="1:1" x14ac:dyDescent="0.2">
      <c r="A11346" s="26"/>
    </row>
    <row r="11347" spans="1:1" x14ac:dyDescent="0.2">
      <c r="A11347" s="26"/>
    </row>
    <row r="11348" spans="1:1" x14ac:dyDescent="0.2">
      <c r="A11348" s="26"/>
    </row>
    <row r="11349" spans="1:1" x14ac:dyDescent="0.2">
      <c r="A11349" s="26"/>
    </row>
    <row r="11350" spans="1:1" x14ac:dyDescent="0.2">
      <c r="A11350" s="26"/>
    </row>
    <row r="11351" spans="1:1" x14ac:dyDescent="0.2">
      <c r="A11351" s="26"/>
    </row>
    <row r="11352" spans="1:1" x14ac:dyDescent="0.2">
      <c r="A11352" s="26"/>
    </row>
    <row r="11353" spans="1:1" x14ac:dyDescent="0.2">
      <c r="A11353" s="26"/>
    </row>
    <row r="11354" spans="1:1" x14ac:dyDescent="0.2">
      <c r="A11354" s="26"/>
    </row>
    <row r="11355" spans="1:1" x14ac:dyDescent="0.2">
      <c r="A11355" s="26"/>
    </row>
    <row r="11356" spans="1:1" x14ac:dyDescent="0.2">
      <c r="A11356" s="26"/>
    </row>
    <row r="11357" spans="1:1" x14ac:dyDescent="0.2">
      <c r="A11357" s="26"/>
    </row>
    <row r="11358" spans="1:1" x14ac:dyDescent="0.2">
      <c r="A11358" s="26"/>
    </row>
    <row r="11359" spans="1:1" x14ac:dyDescent="0.2">
      <c r="A11359" s="26"/>
    </row>
    <row r="11360" spans="1:1" x14ac:dyDescent="0.2">
      <c r="A11360" s="26"/>
    </row>
    <row r="11361" spans="1:1" x14ac:dyDescent="0.2">
      <c r="A11361" s="26"/>
    </row>
    <row r="11362" spans="1:1" x14ac:dyDescent="0.2">
      <c r="A11362" s="26"/>
    </row>
    <row r="11363" spans="1:1" x14ac:dyDescent="0.2">
      <c r="A11363" s="26"/>
    </row>
    <row r="11364" spans="1:1" x14ac:dyDescent="0.2">
      <c r="A11364" s="26"/>
    </row>
    <row r="11365" spans="1:1" x14ac:dyDescent="0.2">
      <c r="A11365" s="26"/>
    </row>
    <row r="11366" spans="1:1" x14ac:dyDescent="0.2">
      <c r="A11366" s="26"/>
    </row>
    <row r="11367" spans="1:1" x14ac:dyDescent="0.2">
      <c r="A11367" s="26"/>
    </row>
    <row r="11368" spans="1:1" x14ac:dyDescent="0.2">
      <c r="A11368" s="26"/>
    </row>
    <row r="11369" spans="1:1" x14ac:dyDescent="0.2">
      <c r="A11369" s="26"/>
    </row>
    <row r="11370" spans="1:1" x14ac:dyDescent="0.2">
      <c r="A11370" s="26"/>
    </row>
    <row r="11371" spans="1:1" x14ac:dyDescent="0.2">
      <c r="A11371" s="26"/>
    </row>
    <row r="11372" spans="1:1" x14ac:dyDescent="0.2">
      <c r="A11372" s="26"/>
    </row>
    <row r="11373" spans="1:1" x14ac:dyDescent="0.2">
      <c r="A11373" s="26"/>
    </row>
    <row r="11374" spans="1:1" x14ac:dyDescent="0.2">
      <c r="A11374" s="26"/>
    </row>
    <row r="11375" spans="1:1" x14ac:dyDescent="0.2">
      <c r="A11375" s="26"/>
    </row>
    <row r="11376" spans="1:1" x14ac:dyDescent="0.2">
      <c r="A11376" s="26"/>
    </row>
    <row r="11377" spans="1:1" x14ac:dyDescent="0.2">
      <c r="A11377" s="26"/>
    </row>
    <row r="11378" spans="1:1" x14ac:dyDescent="0.2">
      <c r="A11378" s="26"/>
    </row>
    <row r="11379" spans="1:1" x14ac:dyDescent="0.2">
      <c r="A11379" s="26"/>
    </row>
    <row r="11380" spans="1:1" x14ac:dyDescent="0.2">
      <c r="A11380" s="26"/>
    </row>
    <row r="11381" spans="1:1" x14ac:dyDescent="0.2">
      <c r="A11381" s="26"/>
    </row>
    <row r="11382" spans="1:1" x14ac:dyDescent="0.2">
      <c r="A11382" s="26"/>
    </row>
    <row r="11383" spans="1:1" x14ac:dyDescent="0.2">
      <c r="A11383" s="26"/>
    </row>
    <row r="11384" spans="1:1" x14ac:dyDescent="0.2">
      <c r="A11384" s="26"/>
    </row>
    <row r="11385" spans="1:1" x14ac:dyDescent="0.2">
      <c r="A11385" s="26"/>
    </row>
    <row r="11386" spans="1:1" x14ac:dyDescent="0.2">
      <c r="A11386" s="26"/>
    </row>
    <row r="11387" spans="1:1" x14ac:dyDescent="0.2">
      <c r="A11387" s="26"/>
    </row>
    <row r="11388" spans="1:1" x14ac:dyDescent="0.2">
      <c r="A11388" s="26"/>
    </row>
    <row r="11389" spans="1:1" x14ac:dyDescent="0.2">
      <c r="A11389" s="26"/>
    </row>
    <row r="11390" spans="1:1" x14ac:dyDescent="0.2">
      <c r="A11390" s="26"/>
    </row>
    <row r="11391" spans="1:1" x14ac:dyDescent="0.2">
      <c r="A11391" s="26"/>
    </row>
    <row r="11392" spans="1:1" x14ac:dyDescent="0.2">
      <c r="A11392" s="26"/>
    </row>
    <row r="11393" spans="1:1" x14ac:dyDescent="0.2">
      <c r="A11393" s="26"/>
    </row>
    <row r="11394" spans="1:1" x14ac:dyDescent="0.2">
      <c r="A11394" s="26"/>
    </row>
    <row r="11395" spans="1:1" x14ac:dyDescent="0.2">
      <c r="A11395" s="26"/>
    </row>
    <row r="11396" spans="1:1" x14ac:dyDescent="0.2">
      <c r="A11396" s="26"/>
    </row>
    <row r="11397" spans="1:1" x14ac:dyDescent="0.2">
      <c r="A11397" s="26"/>
    </row>
    <row r="11398" spans="1:1" x14ac:dyDescent="0.2">
      <c r="A11398" s="26"/>
    </row>
    <row r="11399" spans="1:1" x14ac:dyDescent="0.2">
      <c r="A11399" s="26"/>
    </row>
    <row r="11400" spans="1:1" x14ac:dyDescent="0.2">
      <c r="A11400" s="26"/>
    </row>
    <row r="11401" spans="1:1" x14ac:dyDescent="0.2">
      <c r="A11401" s="26"/>
    </row>
    <row r="11402" spans="1:1" x14ac:dyDescent="0.2">
      <c r="A11402" s="26"/>
    </row>
    <row r="11403" spans="1:1" x14ac:dyDescent="0.2">
      <c r="A11403" s="26"/>
    </row>
    <row r="11404" spans="1:1" x14ac:dyDescent="0.2">
      <c r="A11404" s="26"/>
    </row>
    <row r="11405" spans="1:1" x14ac:dyDescent="0.2">
      <c r="A11405" s="26"/>
    </row>
    <row r="11406" spans="1:1" x14ac:dyDescent="0.2">
      <c r="A11406" s="26"/>
    </row>
    <row r="11407" spans="1:1" x14ac:dyDescent="0.2">
      <c r="A11407" s="26"/>
    </row>
    <row r="11408" spans="1:1" x14ac:dyDescent="0.2">
      <c r="A11408" s="26"/>
    </row>
    <row r="11409" spans="1:1" x14ac:dyDescent="0.2">
      <c r="A11409" s="26"/>
    </row>
    <row r="11410" spans="1:1" x14ac:dyDescent="0.2">
      <c r="A11410" s="26"/>
    </row>
    <row r="11411" spans="1:1" x14ac:dyDescent="0.2">
      <c r="A11411" s="26"/>
    </row>
    <row r="11412" spans="1:1" x14ac:dyDescent="0.2">
      <c r="A11412" s="26"/>
    </row>
    <row r="11413" spans="1:1" x14ac:dyDescent="0.2">
      <c r="A11413" s="26"/>
    </row>
    <row r="11414" spans="1:1" x14ac:dyDescent="0.2">
      <c r="A11414" s="26"/>
    </row>
    <row r="11415" spans="1:1" x14ac:dyDescent="0.2">
      <c r="A11415" s="26"/>
    </row>
    <row r="11416" spans="1:1" x14ac:dyDescent="0.2">
      <c r="A11416" s="26"/>
    </row>
    <row r="11417" spans="1:1" x14ac:dyDescent="0.2">
      <c r="A11417" s="26"/>
    </row>
    <row r="11418" spans="1:1" x14ac:dyDescent="0.2">
      <c r="A11418" s="26"/>
    </row>
    <row r="11419" spans="1:1" x14ac:dyDescent="0.2">
      <c r="A11419" s="26"/>
    </row>
    <row r="11420" spans="1:1" x14ac:dyDescent="0.2">
      <c r="A11420" s="26"/>
    </row>
    <row r="11421" spans="1:1" x14ac:dyDescent="0.2">
      <c r="A11421" s="26"/>
    </row>
    <row r="11422" spans="1:1" x14ac:dyDescent="0.2">
      <c r="A11422" s="26"/>
    </row>
    <row r="11423" spans="1:1" x14ac:dyDescent="0.2">
      <c r="A11423" s="26"/>
    </row>
    <row r="11424" spans="1:1" x14ac:dyDescent="0.2">
      <c r="A11424" s="26"/>
    </row>
    <row r="11425" spans="1:1" x14ac:dyDescent="0.2">
      <c r="A11425" s="26"/>
    </row>
    <row r="11426" spans="1:1" x14ac:dyDescent="0.2">
      <c r="A11426" s="26"/>
    </row>
    <row r="11427" spans="1:1" x14ac:dyDescent="0.2">
      <c r="A11427" s="26"/>
    </row>
    <row r="11428" spans="1:1" x14ac:dyDescent="0.2">
      <c r="A11428" s="26"/>
    </row>
    <row r="11429" spans="1:1" x14ac:dyDescent="0.2">
      <c r="A11429" s="26"/>
    </row>
    <row r="11430" spans="1:1" x14ac:dyDescent="0.2">
      <c r="A11430" s="26"/>
    </row>
    <row r="11431" spans="1:1" x14ac:dyDescent="0.2">
      <c r="A11431" s="26"/>
    </row>
    <row r="11432" spans="1:1" x14ac:dyDescent="0.2">
      <c r="A11432" s="26"/>
    </row>
    <row r="11433" spans="1:1" x14ac:dyDescent="0.2">
      <c r="A11433" s="26"/>
    </row>
    <row r="11434" spans="1:1" x14ac:dyDescent="0.2">
      <c r="A11434" s="26"/>
    </row>
    <row r="11435" spans="1:1" x14ac:dyDescent="0.2">
      <c r="A11435" s="26"/>
    </row>
    <row r="11436" spans="1:1" x14ac:dyDescent="0.2">
      <c r="A11436" s="26"/>
    </row>
    <row r="11437" spans="1:1" x14ac:dyDescent="0.2">
      <c r="A11437" s="26"/>
    </row>
    <row r="11438" spans="1:1" x14ac:dyDescent="0.2">
      <c r="A11438" s="26"/>
    </row>
    <row r="11439" spans="1:1" x14ac:dyDescent="0.2">
      <c r="A11439" s="26"/>
    </row>
    <row r="11440" spans="1:1" x14ac:dyDescent="0.2">
      <c r="A11440" s="26"/>
    </row>
    <row r="11441" spans="1:1" x14ac:dyDescent="0.2">
      <c r="A11441" s="26"/>
    </row>
    <row r="11442" spans="1:1" x14ac:dyDescent="0.2">
      <c r="A11442" s="26"/>
    </row>
    <row r="11443" spans="1:1" x14ac:dyDescent="0.2">
      <c r="A11443" s="26"/>
    </row>
    <row r="11444" spans="1:1" x14ac:dyDescent="0.2">
      <c r="A11444" s="26"/>
    </row>
    <row r="11445" spans="1:1" x14ac:dyDescent="0.2">
      <c r="A11445" s="26"/>
    </row>
    <row r="11446" spans="1:1" x14ac:dyDescent="0.2">
      <c r="A11446" s="26"/>
    </row>
    <row r="11447" spans="1:1" x14ac:dyDescent="0.2">
      <c r="A11447" s="26"/>
    </row>
    <row r="11448" spans="1:1" x14ac:dyDescent="0.2">
      <c r="A11448" s="26"/>
    </row>
    <row r="11449" spans="1:1" x14ac:dyDescent="0.2">
      <c r="A11449" s="26"/>
    </row>
    <row r="11450" spans="1:1" x14ac:dyDescent="0.2">
      <c r="A11450" s="26"/>
    </row>
    <row r="11451" spans="1:1" x14ac:dyDescent="0.2">
      <c r="A11451" s="26"/>
    </row>
    <row r="11452" spans="1:1" x14ac:dyDescent="0.2">
      <c r="A11452" s="26"/>
    </row>
    <row r="11453" spans="1:1" x14ac:dyDescent="0.2">
      <c r="A11453" s="26"/>
    </row>
    <row r="11454" spans="1:1" x14ac:dyDescent="0.2">
      <c r="A11454" s="26"/>
    </row>
    <row r="11455" spans="1:1" x14ac:dyDescent="0.2">
      <c r="A11455" s="26"/>
    </row>
    <row r="11456" spans="1:1" x14ac:dyDescent="0.2">
      <c r="A11456" s="26"/>
    </row>
    <row r="11457" spans="1:1" x14ac:dyDescent="0.2">
      <c r="A11457" s="26"/>
    </row>
    <row r="11458" spans="1:1" x14ac:dyDescent="0.2">
      <c r="A11458" s="26"/>
    </row>
    <row r="11459" spans="1:1" x14ac:dyDescent="0.2">
      <c r="A11459" s="26"/>
    </row>
    <row r="11460" spans="1:1" x14ac:dyDescent="0.2">
      <c r="A11460" s="26"/>
    </row>
    <row r="11461" spans="1:1" x14ac:dyDescent="0.2">
      <c r="A11461" s="26"/>
    </row>
    <row r="11462" spans="1:1" x14ac:dyDescent="0.2">
      <c r="A11462" s="26"/>
    </row>
    <row r="11463" spans="1:1" x14ac:dyDescent="0.2">
      <c r="A11463" s="26"/>
    </row>
    <row r="11464" spans="1:1" x14ac:dyDescent="0.2">
      <c r="A11464" s="26"/>
    </row>
    <row r="11465" spans="1:1" x14ac:dyDescent="0.2">
      <c r="A11465" s="26"/>
    </row>
    <row r="11466" spans="1:1" x14ac:dyDescent="0.2">
      <c r="A11466" s="26"/>
    </row>
    <row r="11467" spans="1:1" x14ac:dyDescent="0.2">
      <c r="A11467" s="26"/>
    </row>
    <row r="11468" spans="1:1" x14ac:dyDescent="0.2">
      <c r="A11468" s="26"/>
    </row>
    <row r="11469" spans="1:1" x14ac:dyDescent="0.2">
      <c r="A11469" s="26"/>
    </row>
    <row r="11470" spans="1:1" x14ac:dyDescent="0.2">
      <c r="A11470" s="26"/>
    </row>
    <row r="11471" spans="1:1" x14ac:dyDescent="0.2">
      <c r="A11471" s="26"/>
    </row>
    <row r="11472" spans="1:1" x14ac:dyDescent="0.2">
      <c r="A11472" s="26"/>
    </row>
    <row r="11473" spans="1:1" x14ac:dyDescent="0.2">
      <c r="A11473" s="26"/>
    </row>
    <row r="11474" spans="1:1" x14ac:dyDescent="0.2">
      <c r="A11474" s="26"/>
    </row>
    <row r="11475" spans="1:1" x14ac:dyDescent="0.2">
      <c r="A11475" s="26"/>
    </row>
    <row r="11476" spans="1:1" x14ac:dyDescent="0.2">
      <c r="A11476" s="26"/>
    </row>
    <row r="11477" spans="1:1" x14ac:dyDescent="0.2">
      <c r="A11477" s="26"/>
    </row>
    <row r="11478" spans="1:1" x14ac:dyDescent="0.2">
      <c r="A11478" s="26"/>
    </row>
    <row r="11479" spans="1:1" x14ac:dyDescent="0.2">
      <c r="A11479" s="26"/>
    </row>
    <row r="11480" spans="1:1" x14ac:dyDescent="0.2">
      <c r="A11480" s="26"/>
    </row>
    <row r="11481" spans="1:1" x14ac:dyDescent="0.2">
      <c r="A11481" s="26"/>
    </row>
    <row r="11482" spans="1:1" x14ac:dyDescent="0.2">
      <c r="A11482" s="26"/>
    </row>
    <row r="11483" spans="1:1" x14ac:dyDescent="0.2">
      <c r="A11483" s="26"/>
    </row>
    <row r="11484" spans="1:1" x14ac:dyDescent="0.2">
      <c r="A11484" s="26"/>
    </row>
    <row r="11485" spans="1:1" x14ac:dyDescent="0.2">
      <c r="A11485" s="26"/>
    </row>
    <row r="11486" spans="1:1" x14ac:dyDescent="0.2">
      <c r="A11486" s="26"/>
    </row>
    <row r="11487" spans="1:1" x14ac:dyDescent="0.2">
      <c r="A11487" s="26"/>
    </row>
    <row r="11488" spans="1:1" x14ac:dyDescent="0.2">
      <c r="A11488" s="26"/>
    </row>
    <row r="11489" spans="1:1" x14ac:dyDescent="0.2">
      <c r="A11489" s="26"/>
    </row>
    <row r="11490" spans="1:1" x14ac:dyDescent="0.2">
      <c r="A11490" s="26"/>
    </row>
    <row r="11491" spans="1:1" x14ac:dyDescent="0.2">
      <c r="A11491" s="26"/>
    </row>
    <row r="11492" spans="1:1" x14ac:dyDescent="0.2">
      <c r="A11492" s="26"/>
    </row>
    <row r="11493" spans="1:1" x14ac:dyDescent="0.2">
      <c r="A11493" s="26"/>
    </row>
    <row r="11494" spans="1:1" x14ac:dyDescent="0.2">
      <c r="A11494" s="26"/>
    </row>
    <row r="11495" spans="1:1" x14ac:dyDescent="0.2">
      <c r="A11495" s="26"/>
    </row>
    <row r="11496" spans="1:1" x14ac:dyDescent="0.2">
      <c r="A11496" s="26"/>
    </row>
    <row r="11497" spans="1:1" x14ac:dyDescent="0.2">
      <c r="A11497" s="26"/>
    </row>
    <row r="11498" spans="1:1" x14ac:dyDescent="0.2">
      <c r="A11498" s="26"/>
    </row>
    <row r="11499" spans="1:1" x14ac:dyDescent="0.2">
      <c r="A11499" s="26"/>
    </row>
    <row r="11500" spans="1:1" x14ac:dyDescent="0.2">
      <c r="A11500" s="26"/>
    </row>
    <row r="11501" spans="1:1" x14ac:dyDescent="0.2">
      <c r="A11501" s="26"/>
    </row>
    <row r="11502" spans="1:1" x14ac:dyDescent="0.2">
      <c r="A11502" s="26"/>
    </row>
    <row r="11503" spans="1:1" x14ac:dyDescent="0.2">
      <c r="A11503" s="26"/>
    </row>
    <row r="11504" spans="1:1" x14ac:dyDescent="0.2">
      <c r="A11504" s="26"/>
    </row>
    <row r="11505" spans="1:1" x14ac:dyDescent="0.2">
      <c r="A11505" s="26"/>
    </row>
    <row r="11506" spans="1:1" x14ac:dyDescent="0.2">
      <c r="A11506" s="26"/>
    </row>
    <row r="11507" spans="1:1" x14ac:dyDescent="0.2">
      <c r="A11507" s="26"/>
    </row>
    <row r="11508" spans="1:1" x14ac:dyDescent="0.2">
      <c r="A11508" s="26"/>
    </row>
    <row r="11509" spans="1:1" x14ac:dyDescent="0.2">
      <c r="A11509" s="26"/>
    </row>
    <row r="11510" spans="1:1" x14ac:dyDescent="0.2">
      <c r="A11510" s="26"/>
    </row>
    <row r="11511" spans="1:1" x14ac:dyDescent="0.2">
      <c r="A11511" s="26"/>
    </row>
    <row r="11512" spans="1:1" x14ac:dyDescent="0.2">
      <c r="A11512" s="26"/>
    </row>
    <row r="11513" spans="1:1" x14ac:dyDescent="0.2">
      <c r="A11513" s="26"/>
    </row>
    <row r="11514" spans="1:1" x14ac:dyDescent="0.2">
      <c r="A11514" s="26"/>
    </row>
    <row r="11515" spans="1:1" x14ac:dyDescent="0.2">
      <c r="A11515" s="26"/>
    </row>
    <row r="11516" spans="1:1" x14ac:dyDescent="0.2">
      <c r="A11516" s="26"/>
    </row>
    <row r="11517" spans="1:1" x14ac:dyDescent="0.2">
      <c r="A11517" s="26"/>
    </row>
    <row r="11518" spans="1:1" x14ac:dyDescent="0.2">
      <c r="A11518" s="26"/>
    </row>
    <row r="11519" spans="1:1" x14ac:dyDescent="0.2">
      <c r="A11519" s="26"/>
    </row>
    <row r="11520" spans="1:1" x14ac:dyDescent="0.2">
      <c r="A11520" s="26"/>
    </row>
    <row r="11521" spans="1:1" x14ac:dyDescent="0.2">
      <c r="A11521" s="26"/>
    </row>
    <row r="11522" spans="1:1" x14ac:dyDescent="0.2">
      <c r="A11522" s="26"/>
    </row>
    <row r="11523" spans="1:1" x14ac:dyDescent="0.2">
      <c r="A11523" s="26"/>
    </row>
    <row r="11524" spans="1:1" x14ac:dyDescent="0.2">
      <c r="A11524" s="26"/>
    </row>
    <row r="11525" spans="1:1" x14ac:dyDescent="0.2">
      <c r="A11525" s="26"/>
    </row>
    <row r="11526" spans="1:1" x14ac:dyDescent="0.2">
      <c r="A11526" s="26"/>
    </row>
    <row r="11527" spans="1:1" x14ac:dyDescent="0.2">
      <c r="A11527" s="26"/>
    </row>
    <row r="11528" spans="1:1" x14ac:dyDescent="0.2">
      <c r="A11528" s="26"/>
    </row>
    <row r="11529" spans="1:1" x14ac:dyDescent="0.2">
      <c r="A11529" s="26"/>
    </row>
    <row r="11530" spans="1:1" x14ac:dyDescent="0.2">
      <c r="A11530" s="26"/>
    </row>
    <row r="11531" spans="1:1" x14ac:dyDescent="0.2">
      <c r="A11531" s="26"/>
    </row>
    <row r="11532" spans="1:1" x14ac:dyDescent="0.2">
      <c r="A11532" s="26"/>
    </row>
    <row r="11533" spans="1:1" x14ac:dyDescent="0.2">
      <c r="A11533" s="26"/>
    </row>
    <row r="11534" spans="1:1" x14ac:dyDescent="0.2">
      <c r="A11534" s="26"/>
    </row>
    <row r="11535" spans="1:1" x14ac:dyDescent="0.2">
      <c r="A11535" s="26"/>
    </row>
    <row r="11536" spans="1:1" x14ac:dyDescent="0.2">
      <c r="A11536" s="26"/>
    </row>
    <row r="11537" spans="1:1" x14ac:dyDescent="0.2">
      <c r="A11537" s="26"/>
    </row>
    <row r="11538" spans="1:1" x14ac:dyDescent="0.2">
      <c r="A11538" s="26"/>
    </row>
    <row r="11539" spans="1:1" x14ac:dyDescent="0.2">
      <c r="A11539" s="26"/>
    </row>
    <row r="11540" spans="1:1" x14ac:dyDescent="0.2">
      <c r="A11540" s="26"/>
    </row>
    <row r="11541" spans="1:1" x14ac:dyDescent="0.2">
      <c r="A11541" s="26"/>
    </row>
    <row r="11542" spans="1:1" x14ac:dyDescent="0.2">
      <c r="A11542" s="26"/>
    </row>
    <row r="11543" spans="1:1" x14ac:dyDescent="0.2">
      <c r="A11543" s="26"/>
    </row>
    <row r="11544" spans="1:1" x14ac:dyDescent="0.2">
      <c r="A11544" s="26"/>
    </row>
    <row r="11545" spans="1:1" x14ac:dyDescent="0.2">
      <c r="A11545" s="26"/>
    </row>
    <row r="11546" spans="1:1" x14ac:dyDescent="0.2">
      <c r="A11546" s="26"/>
    </row>
    <row r="11547" spans="1:1" x14ac:dyDescent="0.2">
      <c r="A11547" s="26"/>
    </row>
    <row r="11548" spans="1:1" x14ac:dyDescent="0.2">
      <c r="A11548" s="26"/>
    </row>
    <row r="11549" spans="1:1" x14ac:dyDescent="0.2">
      <c r="A11549" s="26"/>
    </row>
    <row r="11550" spans="1:1" x14ac:dyDescent="0.2">
      <c r="A11550" s="26"/>
    </row>
    <row r="11551" spans="1:1" x14ac:dyDescent="0.2">
      <c r="A11551" s="26"/>
    </row>
    <row r="11552" spans="1:1" x14ac:dyDescent="0.2">
      <c r="A11552" s="26"/>
    </row>
    <row r="11553" spans="1:1" x14ac:dyDescent="0.2">
      <c r="A11553" s="26"/>
    </row>
    <row r="11554" spans="1:1" x14ac:dyDescent="0.2">
      <c r="A11554" s="26"/>
    </row>
    <row r="11555" spans="1:1" x14ac:dyDescent="0.2">
      <c r="A11555" s="26"/>
    </row>
    <row r="11556" spans="1:1" x14ac:dyDescent="0.2">
      <c r="A11556" s="26"/>
    </row>
    <row r="11557" spans="1:1" x14ac:dyDescent="0.2">
      <c r="A11557" s="26"/>
    </row>
    <row r="11558" spans="1:1" x14ac:dyDescent="0.2">
      <c r="A11558" s="26"/>
    </row>
    <row r="11559" spans="1:1" x14ac:dyDescent="0.2">
      <c r="A11559" s="26"/>
    </row>
    <row r="11560" spans="1:1" x14ac:dyDescent="0.2">
      <c r="A11560" s="26"/>
    </row>
    <row r="11561" spans="1:1" x14ac:dyDescent="0.2">
      <c r="A11561" s="26"/>
    </row>
    <row r="11562" spans="1:1" x14ac:dyDescent="0.2">
      <c r="A11562" s="26"/>
    </row>
    <row r="11563" spans="1:1" x14ac:dyDescent="0.2">
      <c r="A11563" s="26"/>
    </row>
    <row r="11564" spans="1:1" x14ac:dyDescent="0.2">
      <c r="A11564" s="26"/>
    </row>
    <row r="11565" spans="1:1" x14ac:dyDescent="0.2">
      <c r="A11565" s="26"/>
    </row>
    <row r="11566" spans="1:1" x14ac:dyDescent="0.2">
      <c r="A11566" s="26"/>
    </row>
    <row r="11567" spans="1:1" x14ac:dyDescent="0.2">
      <c r="A11567" s="26"/>
    </row>
    <row r="11568" spans="1:1" x14ac:dyDescent="0.2">
      <c r="A11568" s="26"/>
    </row>
    <row r="11569" spans="1:1" x14ac:dyDescent="0.2">
      <c r="A11569" s="26"/>
    </row>
    <row r="11570" spans="1:1" x14ac:dyDescent="0.2">
      <c r="A11570" s="26"/>
    </row>
    <row r="11571" spans="1:1" x14ac:dyDescent="0.2">
      <c r="A11571" s="26"/>
    </row>
    <row r="11572" spans="1:1" x14ac:dyDescent="0.2">
      <c r="A11572" s="26"/>
    </row>
    <row r="11573" spans="1:1" x14ac:dyDescent="0.2">
      <c r="A11573" s="26"/>
    </row>
    <row r="11574" spans="1:1" x14ac:dyDescent="0.2">
      <c r="A11574" s="26"/>
    </row>
    <row r="11575" spans="1:1" x14ac:dyDescent="0.2">
      <c r="A11575" s="26"/>
    </row>
    <row r="11576" spans="1:1" x14ac:dyDescent="0.2">
      <c r="A11576" s="26"/>
    </row>
    <row r="11577" spans="1:1" x14ac:dyDescent="0.2">
      <c r="A11577" s="26"/>
    </row>
    <row r="11578" spans="1:1" x14ac:dyDescent="0.2">
      <c r="A11578" s="26"/>
    </row>
    <row r="11579" spans="1:1" x14ac:dyDescent="0.2">
      <c r="A11579" s="26"/>
    </row>
    <row r="11580" spans="1:1" x14ac:dyDescent="0.2">
      <c r="A11580" s="26"/>
    </row>
    <row r="11581" spans="1:1" x14ac:dyDescent="0.2">
      <c r="A11581" s="26"/>
    </row>
    <row r="11582" spans="1:1" x14ac:dyDescent="0.2">
      <c r="A11582" s="26"/>
    </row>
    <row r="11583" spans="1:1" x14ac:dyDescent="0.2">
      <c r="A11583" s="26"/>
    </row>
    <row r="11584" spans="1:1" x14ac:dyDescent="0.2">
      <c r="A11584" s="26"/>
    </row>
    <row r="11585" spans="1:1" x14ac:dyDescent="0.2">
      <c r="A11585" s="26"/>
    </row>
    <row r="11586" spans="1:1" x14ac:dyDescent="0.2">
      <c r="A11586" s="26"/>
    </row>
    <row r="11587" spans="1:1" x14ac:dyDescent="0.2">
      <c r="A11587" s="26"/>
    </row>
    <row r="11588" spans="1:1" x14ac:dyDescent="0.2">
      <c r="A11588" s="26"/>
    </row>
    <row r="11589" spans="1:1" x14ac:dyDescent="0.2">
      <c r="A11589" s="26"/>
    </row>
    <row r="11590" spans="1:1" x14ac:dyDescent="0.2">
      <c r="A11590" s="26"/>
    </row>
    <row r="11591" spans="1:1" x14ac:dyDescent="0.2">
      <c r="A11591" s="26"/>
    </row>
    <row r="11592" spans="1:1" x14ac:dyDescent="0.2">
      <c r="A11592" s="26"/>
    </row>
    <row r="11593" spans="1:1" x14ac:dyDescent="0.2">
      <c r="A11593" s="26"/>
    </row>
    <row r="11594" spans="1:1" x14ac:dyDescent="0.2">
      <c r="A11594" s="26"/>
    </row>
    <row r="11595" spans="1:1" x14ac:dyDescent="0.2">
      <c r="A11595" s="26"/>
    </row>
    <row r="11596" spans="1:1" x14ac:dyDescent="0.2">
      <c r="A11596" s="26"/>
    </row>
    <row r="11597" spans="1:1" x14ac:dyDescent="0.2">
      <c r="A11597" s="26"/>
    </row>
    <row r="11598" spans="1:1" x14ac:dyDescent="0.2">
      <c r="A11598" s="26"/>
    </row>
    <row r="11599" spans="1:1" x14ac:dyDescent="0.2">
      <c r="A11599" s="26"/>
    </row>
    <row r="11600" spans="1:1" x14ac:dyDescent="0.2">
      <c r="A11600" s="26"/>
    </row>
    <row r="11601" spans="1:1" x14ac:dyDescent="0.2">
      <c r="A11601" s="26"/>
    </row>
    <row r="11602" spans="1:1" x14ac:dyDescent="0.2">
      <c r="A11602" s="26"/>
    </row>
    <row r="11603" spans="1:1" x14ac:dyDescent="0.2">
      <c r="A11603" s="26"/>
    </row>
    <row r="11604" spans="1:1" x14ac:dyDescent="0.2">
      <c r="A11604" s="26"/>
    </row>
    <row r="11605" spans="1:1" x14ac:dyDescent="0.2">
      <c r="A11605" s="26"/>
    </row>
    <row r="11606" spans="1:1" x14ac:dyDescent="0.2">
      <c r="A11606" s="26"/>
    </row>
    <row r="11607" spans="1:1" x14ac:dyDescent="0.2">
      <c r="A11607" s="26"/>
    </row>
    <row r="11608" spans="1:1" x14ac:dyDescent="0.2">
      <c r="A11608" s="26"/>
    </row>
    <row r="11609" spans="1:1" x14ac:dyDescent="0.2">
      <c r="A11609" s="26"/>
    </row>
    <row r="11610" spans="1:1" x14ac:dyDescent="0.2">
      <c r="A11610" s="26"/>
    </row>
    <row r="11611" spans="1:1" x14ac:dyDescent="0.2">
      <c r="A11611" s="26"/>
    </row>
    <row r="11612" spans="1:1" x14ac:dyDescent="0.2">
      <c r="A11612" s="26"/>
    </row>
    <row r="11613" spans="1:1" x14ac:dyDescent="0.2">
      <c r="A11613" s="26"/>
    </row>
    <row r="11614" spans="1:1" x14ac:dyDescent="0.2">
      <c r="A11614" s="26"/>
    </row>
    <row r="11615" spans="1:1" x14ac:dyDescent="0.2">
      <c r="A11615" s="26"/>
    </row>
    <row r="11616" spans="1:1" x14ac:dyDescent="0.2">
      <c r="A11616" s="26"/>
    </row>
    <row r="11617" spans="1:1" x14ac:dyDescent="0.2">
      <c r="A11617" s="26"/>
    </row>
    <row r="11618" spans="1:1" x14ac:dyDescent="0.2">
      <c r="A11618" s="26"/>
    </row>
    <row r="11619" spans="1:1" x14ac:dyDescent="0.2">
      <c r="A11619" s="26"/>
    </row>
    <row r="11620" spans="1:1" x14ac:dyDescent="0.2">
      <c r="A11620" s="26"/>
    </row>
    <row r="11621" spans="1:1" x14ac:dyDescent="0.2">
      <c r="A11621" s="26"/>
    </row>
    <row r="11622" spans="1:1" x14ac:dyDescent="0.2">
      <c r="A11622" s="26"/>
    </row>
    <row r="11623" spans="1:1" x14ac:dyDescent="0.2">
      <c r="A11623" s="26"/>
    </row>
    <row r="11624" spans="1:1" x14ac:dyDescent="0.2">
      <c r="A11624" s="26"/>
    </row>
    <row r="11625" spans="1:1" x14ac:dyDescent="0.2">
      <c r="A11625" s="26"/>
    </row>
    <row r="11626" spans="1:1" x14ac:dyDescent="0.2">
      <c r="A11626" s="26"/>
    </row>
    <row r="11627" spans="1:1" x14ac:dyDescent="0.2">
      <c r="A11627" s="26"/>
    </row>
    <row r="11628" spans="1:1" x14ac:dyDescent="0.2">
      <c r="A11628" s="26"/>
    </row>
    <row r="11629" spans="1:1" x14ac:dyDescent="0.2">
      <c r="A11629" s="26"/>
    </row>
    <row r="11630" spans="1:1" x14ac:dyDescent="0.2">
      <c r="A11630" s="26"/>
    </row>
    <row r="11631" spans="1:1" x14ac:dyDescent="0.2">
      <c r="A11631" s="26"/>
    </row>
    <row r="11632" spans="1:1" x14ac:dyDescent="0.2">
      <c r="A11632" s="26"/>
    </row>
    <row r="11633" spans="1:1" x14ac:dyDescent="0.2">
      <c r="A11633" s="26"/>
    </row>
    <row r="11634" spans="1:1" x14ac:dyDescent="0.2">
      <c r="A11634" s="26"/>
    </row>
    <row r="11635" spans="1:1" x14ac:dyDescent="0.2">
      <c r="A11635" s="26"/>
    </row>
    <row r="11636" spans="1:1" x14ac:dyDescent="0.2">
      <c r="A11636" s="26"/>
    </row>
    <row r="11637" spans="1:1" x14ac:dyDescent="0.2">
      <c r="A11637" s="26"/>
    </row>
    <row r="11638" spans="1:1" x14ac:dyDescent="0.2">
      <c r="A11638" s="26"/>
    </row>
    <row r="11639" spans="1:1" x14ac:dyDescent="0.2">
      <c r="A11639" s="26"/>
    </row>
    <row r="11640" spans="1:1" x14ac:dyDescent="0.2">
      <c r="A11640" s="26"/>
    </row>
    <row r="11641" spans="1:1" x14ac:dyDescent="0.2">
      <c r="A11641" s="26"/>
    </row>
    <row r="11642" spans="1:1" x14ac:dyDescent="0.2">
      <c r="A11642" s="26"/>
    </row>
    <row r="11643" spans="1:1" x14ac:dyDescent="0.2">
      <c r="A11643" s="26"/>
    </row>
    <row r="11644" spans="1:1" x14ac:dyDescent="0.2">
      <c r="A11644" s="26"/>
    </row>
    <row r="11645" spans="1:1" x14ac:dyDescent="0.2">
      <c r="A11645" s="26"/>
    </row>
    <row r="11646" spans="1:1" x14ac:dyDescent="0.2">
      <c r="A11646" s="26"/>
    </row>
    <row r="11647" spans="1:1" x14ac:dyDescent="0.2">
      <c r="A11647" s="26"/>
    </row>
    <row r="11648" spans="1:1" x14ac:dyDescent="0.2">
      <c r="A11648" s="26"/>
    </row>
    <row r="11649" spans="1:1" x14ac:dyDescent="0.2">
      <c r="A11649" s="26"/>
    </row>
    <row r="11650" spans="1:1" x14ac:dyDescent="0.2">
      <c r="A11650" s="26"/>
    </row>
    <row r="11651" spans="1:1" x14ac:dyDescent="0.2">
      <c r="A11651" s="26"/>
    </row>
    <row r="11652" spans="1:1" x14ac:dyDescent="0.2">
      <c r="A11652" s="26"/>
    </row>
    <row r="11653" spans="1:1" x14ac:dyDescent="0.2">
      <c r="A11653" s="26"/>
    </row>
    <row r="11654" spans="1:1" x14ac:dyDescent="0.2">
      <c r="A11654" s="26"/>
    </row>
    <row r="11655" spans="1:1" x14ac:dyDescent="0.2">
      <c r="A11655" s="26"/>
    </row>
    <row r="11656" spans="1:1" x14ac:dyDescent="0.2">
      <c r="A11656" s="26"/>
    </row>
    <row r="11657" spans="1:1" x14ac:dyDescent="0.2">
      <c r="A11657" s="26"/>
    </row>
    <row r="11658" spans="1:1" x14ac:dyDescent="0.2">
      <c r="A11658" s="26"/>
    </row>
    <row r="11659" spans="1:1" x14ac:dyDescent="0.2">
      <c r="A11659" s="26"/>
    </row>
    <row r="11660" spans="1:1" x14ac:dyDescent="0.2">
      <c r="A11660" s="26"/>
    </row>
    <row r="11661" spans="1:1" x14ac:dyDescent="0.2">
      <c r="A11661" s="26"/>
    </row>
    <row r="11662" spans="1:1" x14ac:dyDescent="0.2">
      <c r="A11662" s="26"/>
    </row>
    <row r="11663" spans="1:1" x14ac:dyDescent="0.2">
      <c r="A11663" s="26"/>
    </row>
    <row r="11664" spans="1:1" x14ac:dyDescent="0.2">
      <c r="A11664" s="26"/>
    </row>
    <row r="11665" spans="1:1" x14ac:dyDescent="0.2">
      <c r="A11665" s="26"/>
    </row>
    <row r="11666" spans="1:1" x14ac:dyDescent="0.2">
      <c r="A11666" s="26"/>
    </row>
    <row r="11667" spans="1:1" x14ac:dyDescent="0.2">
      <c r="A11667" s="26"/>
    </row>
    <row r="11668" spans="1:1" x14ac:dyDescent="0.2">
      <c r="A11668" s="26"/>
    </row>
    <row r="11669" spans="1:1" x14ac:dyDescent="0.2">
      <c r="A11669" s="26"/>
    </row>
    <row r="11670" spans="1:1" x14ac:dyDescent="0.2">
      <c r="A11670" s="26"/>
    </row>
    <row r="11671" spans="1:1" x14ac:dyDescent="0.2">
      <c r="A11671" s="26"/>
    </row>
    <row r="11672" spans="1:1" x14ac:dyDescent="0.2">
      <c r="A11672" s="26"/>
    </row>
    <row r="11673" spans="1:1" x14ac:dyDescent="0.2">
      <c r="A11673" s="26"/>
    </row>
    <row r="11674" spans="1:1" x14ac:dyDescent="0.2">
      <c r="A11674" s="26"/>
    </row>
    <row r="11675" spans="1:1" x14ac:dyDescent="0.2">
      <c r="A11675" s="26"/>
    </row>
    <row r="11676" spans="1:1" x14ac:dyDescent="0.2">
      <c r="A11676" s="26"/>
    </row>
    <row r="11677" spans="1:1" x14ac:dyDescent="0.2">
      <c r="A11677" s="26"/>
    </row>
    <row r="11678" spans="1:1" x14ac:dyDescent="0.2">
      <c r="A11678" s="26"/>
    </row>
    <row r="11679" spans="1:1" x14ac:dyDescent="0.2">
      <c r="A11679" s="26"/>
    </row>
    <row r="11680" spans="1:1" x14ac:dyDescent="0.2">
      <c r="A11680" s="26"/>
    </row>
    <row r="11681" spans="1:1" x14ac:dyDescent="0.2">
      <c r="A11681" s="26"/>
    </row>
    <row r="11682" spans="1:1" x14ac:dyDescent="0.2">
      <c r="A11682" s="26"/>
    </row>
    <row r="11683" spans="1:1" x14ac:dyDescent="0.2">
      <c r="A11683" s="26"/>
    </row>
    <row r="11684" spans="1:1" x14ac:dyDescent="0.2">
      <c r="A11684" s="26"/>
    </row>
    <row r="11685" spans="1:1" x14ac:dyDescent="0.2">
      <c r="A11685" s="26"/>
    </row>
    <row r="11686" spans="1:1" x14ac:dyDescent="0.2">
      <c r="A11686" s="26"/>
    </row>
    <row r="11687" spans="1:1" x14ac:dyDescent="0.2">
      <c r="A11687" s="26"/>
    </row>
    <row r="11688" spans="1:1" x14ac:dyDescent="0.2">
      <c r="A11688" s="26"/>
    </row>
    <row r="11689" spans="1:1" x14ac:dyDescent="0.2">
      <c r="A11689" s="26"/>
    </row>
    <row r="11690" spans="1:1" x14ac:dyDescent="0.2">
      <c r="A11690" s="26"/>
    </row>
    <row r="11691" spans="1:1" x14ac:dyDescent="0.2">
      <c r="A11691" s="26"/>
    </row>
    <row r="11692" spans="1:1" x14ac:dyDescent="0.2">
      <c r="A11692" s="26"/>
    </row>
    <row r="11693" spans="1:1" x14ac:dyDescent="0.2">
      <c r="A11693" s="26"/>
    </row>
    <row r="11694" spans="1:1" x14ac:dyDescent="0.2">
      <c r="A11694" s="26"/>
    </row>
    <row r="11695" spans="1:1" x14ac:dyDescent="0.2">
      <c r="A11695" s="26"/>
    </row>
    <row r="11696" spans="1:1" x14ac:dyDescent="0.2">
      <c r="A11696" s="26"/>
    </row>
    <row r="11697" spans="1:1" x14ac:dyDescent="0.2">
      <c r="A11697" s="26"/>
    </row>
    <row r="11698" spans="1:1" x14ac:dyDescent="0.2">
      <c r="A11698" s="26"/>
    </row>
    <row r="11699" spans="1:1" x14ac:dyDescent="0.2">
      <c r="A11699" s="26"/>
    </row>
    <row r="11700" spans="1:1" x14ac:dyDescent="0.2">
      <c r="A11700" s="26"/>
    </row>
    <row r="11701" spans="1:1" x14ac:dyDescent="0.2">
      <c r="A11701" s="26"/>
    </row>
    <row r="11702" spans="1:1" x14ac:dyDescent="0.2">
      <c r="A11702" s="26"/>
    </row>
    <row r="11703" spans="1:1" x14ac:dyDescent="0.2">
      <c r="A11703" s="26"/>
    </row>
    <row r="11704" spans="1:1" x14ac:dyDescent="0.2">
      <c r="A11704" s="26"/>
    </row>
    <row r="11705" spans="1:1" x14ac:dyDescent="0.2">
      <c r="A11705" s="26"/>
    </row>
    <row r="11706" spans="1:1" x14ac:dyDescent="0.2">
      <c r="A11706" s="26"/>
    </row>
    <row r="11707" spans="1:1" x14ac:dyDescent="0.2">
      <c r="A11707" s="26"/>
    </row>
    <row r="11708" spans="1:1" x14ac:dyDescent="0.2">
      <c r="A11708" s="26"/>
    </row>
    <row r="11709" spans="1:1" x14ac:dyDescent="0.2">
      <c r="A11709" s="26"/>
    </row>
    <row r="11710" spans="1:1" x14ac:dyDescent="0.2">
      <c r="A11710" s="26"/>
    </row>
    <row r="11711" spans="1:1" x14ac:dyDescent="0.2">
      <c r="A11711" s="26"/>
    </row>
    <row r="11712" spans="1:1" x14ac:dyDescent="0.2">
      <c r="A11712" s="26"/>
    </row>
    <row r="11713" spans="1:1" x14ac:dyDescent="0.2">
      <c r="A11713" s="26"/>
    </row>
    <row r="11714" spans="1:1" x14ac:dyDescent="0.2">
      <c r="A11714" s="26"/>
    </row>
    <row r="11715" spans="1:1" x14ac:dyDescent="0.2">
      <c r="A11715" s="26"/>
    </row>
    <row r="11716" spans="1:1" x14ac:dyDescent="0.2">
      <c r="A11716" s="26"/>
    </row>
    <row r="11717" spans="1:1" x14ac:dyDescent="0.2">
      <c r="A11717" s="26"/>
    </row>
    <row r="11718" spans="1:1" x14ac:dyDescent="0.2">
      <c r="A11718" s="26"/>
    </row>
    <row r="11719" spans="1:1" x14ac:dyDescent="0.2">
      <c r="A11719" s="26"/>
    </row>
    <row r="11720" spans="1:1" x14ac:dyDescent="0.2">
      <c r="A11720" s="26"/>
    </row>
    <row r="11721" spans="1:1" x14ac:dyDescent="0.2">
      <c r="A11721" s="26"/>
    </row>
    <row r="11722" spans="1:1" x14ac:dyDescent="0.2">
      <c r="A11722" s="26"/>
    </row>
    <row r="11723" spans="1:1" x14ac:dyDescent="0.2">
      <c r="A11723" s="26"/>
    </row>
    <row r="11724" spans="1:1" x14ac:dyDescent="0.2">
      <c r="A11724" s="26"/>
    </row>
    <row r="11725" spans="1:1" x14ac:dyDescent="0.2">
      <c r="A11725" s="26"/>
    </row>
    <row r="11726" spans="1:1" x14ac:dyDescent="0.2">
      <c r="A11726" s="26"/>
    </row>
    <row r="11727" spans="1:1" x14ac:dyDescent="0.2">
      <c r="A11727" s="26"/>
    </row>
    <row r="11728" spans="1:1" x14ac:dyDescent="0.2">
      <c r="A11728" s="26"/>
    </row>
    <row r="11729" spans="1:1" x14ac:dyDescent="0.2">
      <c r="A11729" s="26"/>
    </row>
    <row r="11730" spans="1:1" x14ac:dyDescent="0.2">
      <c r="A11730" s="26"/>
    </row>
    <row r="11731" spans="1:1" x14ac:dyDescent="0.2">
      <c r="A11731" s="26"/>
    </row>
    <row r="11732" spans="1:1" x14ac:dyDescent="0.2">
      <c r="A11732" s="26"/>
    </row>
    <row r="11733" spans="1:1" x14ac:dyDescent="0.2">
      <c r="A11733" s="26"/>
    </row>
    <row r="11734" spans="1:1" x14ac:dyDescent="0.2">
      <c r="A11734" s="26"/>
    </row>
    <row r="11735" spans="1:1" x14ac:dyDescent="0.2">
      <c r="A11735" s="26"/>
    </row>
    <row r="11736" spans="1:1" x14ac:dyDescent="0.2">
      <c r="A11736" s="26"/>
    </row>
    <row r="11737" spans="1:1" x14ac:dyDescent="0.2">
      <c r="A11737" s="26"/>
    </row>
    <row r="11738" spans="1:1" x14ac:dyDescent="0.2">
      <c r="A11738" s="26"/>
    </row>
    <row r="11739" spans="1:1" x14ac:dyDescent="0.2">
      <c r="A11739" s="26"/>
    </row>
    <row r="11740" spans="1:1" x14ac:dyDescent="0.2">
      <c r="A11740" s="26"/>
    </row>
    <row r="11741" spans="1:1" x14ac:dyDescent="0.2">
      <c r="A11741" s="26"/>
    </row>
    <row r="11742" spans="1:1" x14ac:dyDescent="0.2">
      <c r="A11742" s="26"/>
    </row>
    <row r="11743" spans="1:1" x14ac:dyDescent="0.2">
      <c r="A11743" s="26"/>
    </row>
    <row r="11744" spans="1:1" x14ac:dyDescent="0.2">
      <c r="A11744" s="26"/>
    </row>
    <row r="11745" spans="1:1" x14ac:dyDescent="0.2">
      <c r="A11745" s="26"/>
    </row>
    <row r="11746" spans="1:1" x14ac:dyDescent="0.2">
      <c r="A11746" s="26"/>
    </row>
    <row r="11747" spans="1:1" x14ac:dyDescent="0.2">
      <c r="A11747" s="26"/>
    </row>
    <row r="11748" spans="1:1" x14ac:dyDescent="0.2">
      <c r="A11748" s="26"/>
    </row>
    <row r="11749" spans="1:1" x14ac:dyDescent="0.2">
      <c r="A11749" s="26"/>
    </row>
    <row r="11750" spans="1:1" x14ac:dyDescent="0.2">
      <c r="A11750" s="26"/>
    </row>
    <row r="11751" spans="1:1" x14ac:dyDescent="0.2">
      <c r="A11751" s="26"/>
    </row>
    <row r="11752" spans="1:1" x14ac:dyDescent="0.2">
      <c r="A11752" s="26"/>
    </row>
    <row r="11753" spans="1:1" x14ac:dyDescent="0.2">
      <c r="A11753" s="26"/>
    </row>
    <row r="11754" spans="1:1" x14ac:dyDescent="0.2">
      <c r="A11754" s="26"/>
    </row>
    <row r="11755" spans="1:1" x14ac:dyDescent="0.2">
      <c r="A11755" s="26"/>
    </row>
    <row r="11756" spans="1:1" x14ac:dyDescent="0.2">
      <c r="A11756" s="26"/>
    </row>
    <row r="11757" spans="1:1" x14ac:dyDescent="0.2">
      <c r="A11757" s="26"/>
    </row>
    <row r="11758" spans="1:1" x14ac:dyDescent="0.2">
      <c r="A11758" s="26"/>
    </row>
    <row r="11759" spans="1:1" x14ac:dyDescent="0.2">
      <c r="A11759" s="26"/>
    </row>
    <row r="11760" spans="1:1" x14ac:dyDescent="0.2">
      <c r="A11760" s="26"/>
    </row>
    <row r="11761" spans="1:1" x14ac:dyDescent="0.2">
      <c r="A11761" s="26"/>
    </row>
    <row r="11762" spans="1:1" x14ac:dyDescent="0.2">
      <c r="A11762" s="26"/>
    </row>
    <row r="11763" spans="1:1" x14ac:dyDescent="0.2">
      <c r="A11763" s="26"/>
    </row>
    <row r="11764" spans="1:1" x14ac:dyDescent="0.2">
      <c r="A11764" s="26"/>
    </row>
    <row r="11765" spans="1:1" x14ac:dyDescent="0.2">
      <c r="A11765" s="26"/>
    </row>
    <row r="11766" spans="1:1" x14ac:dyDescent="0.2">
      <c r="A11766" s="26"/>
    </row>
    <row r="11767" spans="1:1" x14ac:dyDescent="0.2">
      <c r="A11767" s="26"/>
    </row>
    <row r="11768" spans="1:1" x14ac:dyDescent="0.2">
      <c r="A11768" s="26"/>
    </row>
    <row r="11769" spans="1:1" x14ac:dyDescent="0.2">
      <c r="A11769" s="26"/>
    </row>
    <row r="11770" spans="1:1" x14ac:dyDescent="0.2">
      <c r="A11770" s="26"/>
    </row>
    <row r="11771" spans="1:1" x14ac:dyDescent="0.2">
      <c r="A11771" s="26"/>
    </row>
    <row r="11772" spans="1:1" x14ac:dyDescent="0.2">
      <c r="A11772" s="26"/>
    </row>
    <row r="11773" spans="1:1" x14ac:dyDescent="0.2">
      <c r="A11773" s="26"/>
    </row>
    <row r="11774" spans="1:1" x14ac:dyDescent="0.2">
      <c r="A11774" s="26"/>
    </row>
    <row r="11775" spans="1:1" x14ac:dyDescent="0.2">
      <c r="A11775" s="26"/>
    </row>
    <row r="11776" spans="1:1" x14ac:dyDescent="0.2">
      <c r="A11776" s="26"/>
    </row>
    <row r="11777" spans="1:1" x14ac:dyDescent="0.2">
      <c r="A11777" s="26"/>
    </row>
    <row r="11778" spans="1:1" x14ac:dyDescent="0.2">
      <c r="A11778" s="26"/>
    </row>
    <row r="11779" spans="1:1" x14ac:dyDescent="0.2">
      <c r="A11779" s="26"/>
    </row>
    <row r="11780" spans="1:1" x14ac:dyDescent="0.2">
      <c r="A11780" s="26"/>
    </row>
    <row r="11781" spans="1:1" x14ac:dyDescent="0.2">
      <c r="A11781" s="26"/>
    </row>
    <row r="11782" spans="1:1" x14ac:dyDescent="0.2">
      <c r="A11782" s="26"/>
    </row>
    <row r="11783" spans="1:1" x14ac:dyDescent="0.2">
      <c r="A11783" s="26"/>
    </row>
    <row r="11784" spans="1:1" x14ac:dyDescent="0.2">
      <c r="A11784" s="26"/>
    </row>
    <row r="11785" spans="1:1" x14ac:dyDescent="0.2">
      <c r="A11785" s="26"/>
    </row>
    <row r="11786" spans="1:1" x14ac:dyDescent="0.2">
      <c r="A11786" s="26"/>
    </row>
    <row r="11787" spans="1:1" x14ac:dyDescent="0.2">
      <c r="A11787" s="26"/>
    </row>
    <row r="11788" spans="1:1" x14ac:dyDescent="0.2">
      <c r="A11788" s="26"/>
    </row>
    <row r="11789" spans="1:1" x14ac:dyDescent="0.2">
      <c r="A11789" s="26"/>
    </row>
    <row r="11790" spans="1:1" x14ac:dyDescent="0.2">
      <c r="A11790" s="26"/>
    </row>
    <row r="11791" spans="1:1" x14ac:dyDescent="0.2">
      <c r="A11791" s="26"/>
    </row>
    <row r="11792" spans="1:1" x14ac:dyDescent="0.2">
      <c r="A11792" s="26"/>
    </row>
    <row r="11793" spans="1:1" x14ac:dyDescent="0.2">
      <c r="A11793" s="26"/>
    </row>
    <row r="11794" spans="1:1" x14ac:dyDescent="0.2">
      <c r="A11794" s="26"/>
    </row>
    <row r="11795" spans="1:1" x14ac:dyDescent="0.2">
      <c r="A11795" s="26"/>
    </row>
    <row r="11796" spans="1:1" x14ac:dyDescent="0.2">
      <c r="A11796" s="26"/>
    </row>
    <row r="11797" spans="1:1" x14ac:dyDescent="0.2">
      <c r="A11797" s="26"/>
    </row>
    <row r="11798" spans="1:1" x14ac:dyDescent="0.2">
      <c r="A11798" s="26"/>
    </row>
    <row r="11799" spans="1:1" x14ac:dyDescent="0.2">
      <c r="A11799" s="26"/>
    </row>
    <row r="11800" spans="1:1" x14ac:dyDescent="0.2">
      <c r="A11800" s="26"/>
    </row>
    <row r="11801" spans="1:1" x14ac:dyDescent="0.2">
      <c r="A11801" s="26"/>
    </row>
    <row r="11802" spans="1:1" x14ac:dyDescent="0.2">
      <c r="A11802" s="26"/>
    </row>
    <row r="11803" spans="1:1" x14ac:dyDescent="0.2">
      <c r="A11803" s="26"/>
    </row>
    <row r="11804" spans="1:1" x14ac:dyDescent="0.2">
      <c r="A11804" s="26"/>
    </row>
    <row r="11805" spans="1:1" x14ac:dyDescent="0.2">
      <c r="A11805" s="26"/>
    </row>
    <row r="11806" spans="1:1" x14ac:dyDescent="0.2">
      <c r="A11806" s="26"/>
    </row>
    <row r="11807" spans="1:1" x14ac:dyDescent="0.2">
      <c r="A11807" s="26"/>
    </row>
    <row r="11808" spans="1:1" x14ac:dyDescent="0.2">
      <c r="A11808" s="26"/>
    </row>
    <row r="11809" spans="1:1" x14ac:dyDescent="0.2">
      <c r="A11809" s="26"/>
    </row>
    <row r="11810" spans="1:1" x14ac:dyDescent="0.2">
      <c r="A11810" s="26"/>
    </row>
    <row r="11811" spans="1:1" x14ac:dyDescent="0.2">
      <c r="A11811" s="26"/>
    </row>
    <row r="11812" spans="1:1" x14ac:dyDescent="0.2">
      <c r="A11812" s="26"/>
    </row>
    <row r="11813" spans="1:1" x14ac:dyDescent="0.2">
      <c r="A11813" s="26"/>
    </row>
    <row r="11814" spans="1:1" x14ac:dyDescent="0.2">
      <c r="A11814" s="26"/>
    </row>
    <row r="11815" spans="1:1" x14ac:dyDescent="0.2">
      <c r="A11815" s="26"/>
    </row>
    <row r="11816" spans="1:1" x14ac:dyDescent="0.2">
      <c r="A11816" s="26"/>
    </row>
    <row r="11817" spans="1:1" x14ac:dyDescent="0.2">
      <c r="A11817" s="26"/>
    </row>
    <row r="11818" spans="1:1" x14ac:dyDescent="0.2">
      <c r="A11818" s="26"/>
    </row>
    <row r="11819" spans="1:1" x14ac:dyDescent="0.2">
      <c r="A11819" s="26"/>
    </row>
    <row r="11820" spans="1:1" x14ac:dyDescent="0.2">
      <c r="A11820" s="26"/>
    </row>
    <row r="11821" spans="1:1" x14ac:dyDescent="0.2">
      <c r="A11821" s="26"/>
    </row>
    <row r="11822" spans="1:1" x14ac:dyDescent="0.2">
      <c r="A11822" s="26"/>
    </row>
    <row r="11823" spans="1:1" x14ac:dyDescent="0.2">
      <c r="A11823" s="26"/>
    </row>
    <row r="11824" spans="1:1" x14ac:dyDescent="0.2">
      <c r="A11824" s="26"/>
    </row>
    <row r="11825" spans="1:1" x14ac:dyDescent="0.2">
      <c r="A11825" s="26"/>
    </row>
    <row r="11826" spans="1:1" x14ac:dyDescent="0.2">
      <c r="A11826" s="26"/>
    </row>
    <row r="11827" spans="1:1" x14ac:dyDescent="0.2">
      <c r="A11827" s="26"/>
    </row>
    <row r="11828" spans="1:1" x14ac:dyDescent="0.2">
      <c r="A11828" s="26"/>
    </row>
    <row r="11829" spans="1:1" x14ac:dyDescent="0.2">
      <c r="A11829" s="26"/>
    </row>
    <row r="11830" spans="1:1" x14ac:dyDescent="0.2">
      <c r="A11830" s="26"/>
    </row>
    <row r="11831" spans="1:1" x14ac:dyDescent="0.2">
      <c r="A11831" s="26"/>
    </row>
    <row r="11832" spans="1:1" x14ac:dyDescent="0.2">
      <c r="A11832" s="26"/>
    </row>
    <row r="11833" spans="1:1" x14ac:dyDescent="0.2">
      <c r="A11833" s="26"/>
    </row>
    <row r="11834" spans="1:1" x14ac:dyDescent="0.2">
      <c r="A11834" s="26"/>
    </row>
    <row r="11835" spans="1:1" x14ac:dyDescent="0.2">
      <c r="A11835" s="26"/>
    </row>
    <row r="11836" spans="1:1" x14ac:dyDescent="0.2">
      <c r="A11836" s="26"/>
    </row>
    <row r="11837" spans="1:1" x14ac:dyDescent="0.2">
      <c r="A11837" s="26"/>
    </row>
    <row r="11838" spans="1:1" x14ac:dyDescent="0.2">
      <c r="A11838" s="26"/>
    </row>
    <row r="11839" spans="1:1" x14ac:dyDescent="0.2">
      <c r="A11839" s="26"/>
    </row>
    <row r="11840" spans="1:1" x14ac:dyDescent="0.2">
      <c r="A11840" s="26"/>
    </row>
    <row r="11841" spans="1:1" x14ac:dyDescent="0.2">
      <c r="A11841" s="26"/>
    </row>
    <row r="11842" spans="1:1" x14ac:dyDescent="0.2">
      <c r="A11842" s="26"/>
    </row>
    <row r="11843" spans="1:1" x14ac:dyDescent="0.2">
      <c r="A11843" s="26"/>
    </row>
    <row r="11844" spans="1:1" x14ac:dyDescent="0.2">
      <c r="A11844" s="26"/>
    </row>
    <row r="11845" spans="1:1" x14ac:dyDescent="0.2">
      <c r="A11845" s="26"/>
    </row>
    <row r="11846" spans="1:1" x14ac:dyDescent="0.2">
      <c r="A11846" s="26"/>
    </row>
    <row r="11847" spans="1:1" x14ac:dyDescent="0.2">
      <c r="A11847" s="26"/>
    </row>
    <row r="11848" spans="1:1" x14ac:dyDescent="0.2">
      <c r="A11848" s="26"/>
    </row>
    <row r="11849" spans="1:1" x14ac:dyDescent="0.2">
      <c r="A11849" s="26"/>
    </row>
    <row r="11850" spans="1:1" x14ac:dyDescent="0.2">
      <c r="A11850" s="26"/>
    </row>
    <row r="11851" spans="1:1" x14ac:dyDescent="0.2">
      <c r="A11851" s="26"/>
    </row>
    <row r="11852" spans="1:1" x14ac:dyDescent="0.2">
      <c r="A11852" s="26"/>
    </row>
    <row r="11853" spans="1:1" x14ac:dyDescent="0.2">
      <c r="A11853" s="26"/>
    </row>
    <row r="11854" spans="1:1" x14ac:dyDescent="0.2">
      <c r="A11854" s="26"/>
    </row>
    <row r="11855" spans="1:1" x14ac:dyDescent="0.2">
      <c r="A11855" s="26"/>
    </row>
    <row r="11856" spans="1:1" x14ac:dyDescent="0.2">
      <c r="A11856" s="26"/>
    </row>
    <row r="11857" spans="1:1" x14ac:dyDescent="0.2">
      <c r="A11857" s="26"/>
    </row>
    <row r="11858" spans="1:1" x14ac:dyDescent="0.2">
      <c r="A11858" s="26"/>
    </row>
    <row r="11859" spans="1:1" x14ac:dyDescent="0.2">
      <c r="A11859" s="26"/>
    </row>
    <row r="11860" spans="1:1" x14ac:dyDescent="0.2">
      <c r="A11860" s="26"/>
    </row>
    <row r="11861" spans="1:1" x14ac:dyDescent="0.2">
      <c r="A11861" s="26"/>
    </row>
    <row r="11862" spans="1:1" x14ac:dyDescent="0.2">
      <c r="A11862" s="26"/>
    </row>
    <row r="11863" spans="1:1" x14ac:dyDescent="0.2">
      <c r="A11863" s="26"/>
    </row>
    <row r="11864" spans="1:1" x14ac:dyDescent="0.2">
      <c r="A11864" s="26"/>
    </row>
    <row r="11865" spans="1:1" x14ac:dyDescent="0.2">
      <c r="A11865" s="26"/>
    </row>
    <row r="11866" spans="1:1" x14ac:dyDescent="0.2">
      <c r="A11866" s="26"/>
    </row>
    <row r="11867" spans="1:1" x14ac:dyDescent="0.2">
      <c r="A11867" s="26"/>
    </row>
    <row r="11868" spans="1:1" x14ac:dyDescent="0.2">
      <c r="A11868" s="26"/>
    </row>
    <row r="11869" spans="1:1" x14ac:dyDescent="0.2">
      <c r="A11869" s="26"/>
    </row>
    <row r="11870" spans="1:1" x14ac:dyDescent="0.2">
      <c r="A11870" s="26"/>
    </row>
    <row r="11871" spans="1:1" x14ac:dyDescent="0.2">
      <c r="A11871" s="26"/>
    </row>
    <row r="11872" spans="1:1" x14ac:dyDescent="0.2">
      <c r="A11872" s="26"/>
    </row>
    <row r="11873" spans="1:1" x14ac:dyDescent="0.2">
      <c r="A11873" s="26"/>
    </row>
    <row r="11874" spans="1:1" x14ac:dyDescent="0.2">
      <c r="A11874" s="26"/>
    </row>
    <row r="11875" spans="1:1" x14ac:dyDescent="0.2">
      <c r="A11875" s="26"/>
    </row>
    <row r="11876" spans="1:1" x14ac:dyDescent="0.2">
      <c r="A11876" s="26"/>
    </row>
    <row r="11877" spans="1:1" x14ac:dyDescent="0.2">
      <c r="A11877" s="26"/>
    </row>
    <row r="11878" spans="1:1" x14ac:dyDescent="0.2">
      <c r="A11878" s="26"/>
    </row>
    <row r="11879" spans="1:1" x14ac:dyDescent="0.2">
      <c r="A11879" s="26"/>
    </row>
    <row r="11880" spans="1:1" x14ac:dyDescent="0.2">
      <c r="A11880" s="26"/>
    </row>
    <row r="11881" spans="1:1" x14ac:dyDescent="0.2">
      <c r="A11881" s="26"/>
    </row>
    <row r="11882" spans="1:1" x14ac:dyDescent="0.2">
      <c r="A11882" s="26"/>
    </row>
    <row r="11883" spans="1:1" x14ac:dyDescent="0.2">
      <c r="A11883" s="26"/>
    </row>
    <row r="11884" spans="1:1" x14ac:dyDescent="0.2">
      <c r="A11884" s="26"/>
    </row>
    <row r="11885" spans="1:1" x14ac:dyDescent="0.2">
      <c r="A11885" s="26"/>
    </row>
    <row r="11886" spans="1:1" x14ac:dyDescent="0.2">
      <c r="A11886" s="26"/>
    </row>
    <row r="11887" spans="1:1" x14ac:dyDescent="0.2">
      <c r="A11887" s="26"/>
    </row>
    <row r="11888" spans="1:1" x14ac:dyDescent="0.2">
      <c r="A11888" s="26"/>
    </row>
    <row r="11889" spans="1:1" x14ac:dyDescent="0.2">
      <c r="A11889" s="26"/>
    </row>
    <row r="11890" spans="1:1" x14ac:dyDescent="0.2">
      <c r="A11890" s="26"/>
    </row>
    <row r="11891" spans="1:1" x14ac:dyDescent="0.2">
      <c r="A11891" s="26"/>
    </row>
    <row r="11892" spans="1:1" x14ac:dyDescent="0.2">
      <c r="A11892" s="26"/>
    </row>
    <row r="11893" spans="1:1" x14ac:dyDescent="0.2">
      <c r="A11893" s="26"/>
    </row>
    <row r="11894" spans="1:1" x14ac:dyDescent="0.2">
      <c r="A11894" s="26"/>
    </row>
    <row r="11895" spans="1:1" x14ac:dyDescent="0.2">
      <c r="A11895" s="26"/>
    </row>
    <row r="11896" spans="1:1" x14ac:dyDescent="0.2">
      <c r="A11896" s="26"/>
    </row>
    <row r="11897" spans="1:1" x14ac:dyDescent="0.2">
      <c r="A11897" s="26"/>
    </row>
    <row r="11898" spans="1:1" x14ac:dyDescent="0.2">
      <c r="A11898" s="26"/>
    </row>
    <row r="11899" spans="1:1" x14ac:dyDescent="0.2">
      <c r="A11899" s="26"/>
    </row>
    <row r="11900" spans="1:1" x14ac:dyDescent="0.2">
      <c r="A11900" s="26"/>
    </row>
    <row r="11901" spans="1:1" x14ac:dyDescent="0.2">
      <c r="A11901" s="26"/>
    </row>
    <row r="11902" spans="1:1" x14ac:dyDescent="0.2">
      <c r="A11902" s="26"/>
    </row>
    <row r="11903" spans="1:1" x14ac:dyDescent="0.2">
      <c r="A11903" s="26"/>
    </row>
    <row r="11904" spans="1:1" x14ac:dyDescent="0.2">
      <c r="A11904" s="26"/>
    </row>
    <row r="11905" spans="1:1" x14ac:dyDescent="0.2">
      <c r="A11905" s="26"/>
    </row>
    <row r="11906" spans="1:1" x14ac:dyDescent="0.2">
      <c r="A11906" s="26"/>
    </row>
    <row r="11907" spans="1:1" x14ac:dyDescent="0.2">
      <c r="A11907" s="26"/>
    </row>
    <row r="11908" spans="1:1" x14ac:dyDescent="0.2">
      <c r="A11908" s="26"/>
    </row>
    <row r="11909" spans="1:1" x14ac:dyDescent="0.2">
      <c r="A11909" s="26"/>
    </row>
    <row r="11910" spans="1:1" x14ac:dyDescent="0.2">
      <c r="A11910" s="26"/>
    </row>
    <row r="11911" spans="1:1" x14ac:dyDescent="0.2">
      <c r="A11911" s="26"/>
    </row>
    <row r="11912" spans="1:1" x14ac:dyDescent="0.2">
      <c r="A11912" s="26"/>
    </row>
    <row r="11913" spans="1:1" x14ac:dyDescent="0.2">
      <c r="A11913" s="26"/>
    </row>
    <row r="11914" spans="1:1" x14ac:dyDescent="0.2">
      <c r="A11914" s="26"/>
    </row>
    <row r="11915" spans="1:1" x14ac:dyDescent="0.2">
      <c r="A11915" s="26"/>
    </row>
    <row r="11916" spans="1:1" x14ac:dyDescent="0.2">
      <c r="A11916" s="26"/>
    </row>
    <row r="11917" spans="1:1" x14ac:dyDescent="0.2">
      <c r="A11917" s="26"/>
    </row>
    <row r="11918" spans="1:1" x14ac:dyDescent="0.2">
      <c r="A11918" s="26"/>
    </row>
    <row r="11919" spans="1:1" x14ac:dyDescent="0.2">
      <c r="A11919" s="26"/>
    </row>
    <row r="11920" spans="1:1" x14ac:dyDescent="0.2">
      <c r="A11920" s="26"/>
    </row>
    <row r="11921" spans="1:1" x14ac:dyDescent="0.2">
      <c r="A11921" s="26"/>
    </row>
    <row r="11922" spans="1:1" x14ac:dyDescent="0.2">
      <c r="A11922" s="26"/>
    </row>
    <row r="11923" spans="1:1" x14ac:dyDescent="0.2">
      <c r="A11923" s="26"/>
    </row>
    <row r="11924" spans="1:1" x14ac:dyDescent="0.2">
      <c r="A11924" s="26"/>
    </row>
    <row r="11925" spans="1:1" x14ac:dyDescent="0.2">
      <c r="A11925" s="26"/>
    </row>
    <row r="11926" spans="1:1" x14ac:dyDescent="0.2">
      <c r="A11926" s="26"/>
    </row>
    <row r="11927" spans="1:1" x14ac:dyDescent="0.2">
      <c r="A11927" s="26"/>
    </row>
    <row r="11928" spans="1:1" x14ac:dyDescent="0.2">
      <c r="A11928" s="26"/>
    </row>
    <row r="11929" spans="1:1" x14ac:dyDescent="0.2">
      <c r="A11929" s="26"/>
    </row>
    <row r="11930" spans="1:1" x14ac:dyDescent="0.2">
      <c r="A11930" s="26"/>
    </row>
    <row r="11931" spans="1:1" x14ac:dyDescent="0.2">
      <c r="A11931" s="26"/>
    </row>
    <row r="11932" spans="1:1" x14ac:dyDescent="0.2">
      <c r="A11932" s="26"/>
    </row>
    <row r="11933" spans="1:1" x14ac:dyDescent="0.2">
      <c r="A11933" s="26"/>
    </row>
    <row r="11934" spans="1:1" x14ac:dyDescent="0.2">
      <c r="A11934" s="26"/>
    </row>
    <row r="11935" spans="1:1" x14ac:dyDescent="0.2">
      <c r="A11935" s="26"/>
    </row>
    <row r="11936" spans="1:1" x14ac:dyDescent="0.2">
      <c r="A11936" s="26"/>
    </row>
    <row r="11937" spans="1:1" x14ac:dyDescent="0.2">
      <c r="A11937" s="26"/>
    </row>
    <row r="11938" spans="1:1" x14ac:dyDescent="0.2">
      <c r="A11938" s="26"/>
    </row>
    <row r="11939" spans="1:1" x14ac:dyDescent="0.2">
      <c r="A11939" s="26"/>
    </row>
    <row r="11940" spans="1:1" x14ac:dyDescent="0.2">
      <c r="A11940" s="26"/>
    </row>
    <row r="11941" spans="1:1" x14ac:dyDescent="0.2">
      <c r="A11941" s="26"/>
    </row>
    <row r="11942" spans="1:1" x14ac:dyDescent="0.2">
      <c r="A11942" s="26"/>
    </row>
    <row r="11943" spans="1:1" x14ac:dyDescent="0.2">
      <c r="A11943" s="26"/>
    </row>
    <row r="11944" spans="1:1" x14ac:dyDescent="0.2">
      <c r="A11944" s="26"/>
    </row>
    <row r="11945" spans="1:1" x14ac:dyDescent="0.2">
      <c r="A11945" s="26"/>
    </row>
    <row r="11946" spans="1:1" x14ac:dyDescent="0.2">
      <c r="A11946" s="26"/>
    </row>
    <row r="11947" spans="1:1" x14ac:dyDescent="0.2">
      <c r="A11947" s="26"/>
    </row>
    <row r="11948" spans="1:1" x14ac:dyDescent="0.2">
      <c r="A11948" s="26"/>
    </row>
    <row r="11949" spans="1:1" x14ac:dyDescent="0.2">
      <c r="A11949" s="26"/>
    </row>
    <row r="11950" spans="1:1" x14ac:dyDescent="0.2">
      <c r="A11950" s="26"/>
    </row>
    <row r="11951" spans="1:1" x14ac:dyDescent="0.2">
      <c r="A11951" s="26"/>
    </row>
    <row r="11952" spans="1:1" x14ac:dyDescent="0.2">
      <c r="A11952" s="26"/>
    </row>
    <row r="11953" spans="1:1" x14ac:dyDescent="0.2">
      <c r="A11953" s="26"/>
    </row>
    <row r="11954" spans="1:1" x14ac:dyDescent="0.2">
      <c r="A11954" s="26"/>
    </row>
    <row r="11955" spans="1:1" x14ac:dyDescent="0.2">
      <c r="A11955" s="26"/>
    </row>
    <row r="11956" spans="1:1" x14ac:dyDescent="0.2">
      <c r="A11956" s="26"/>
    </row>
    <row r="11957" spans="1:1" x14ac:dyDescent="0.2">
      <c r="A11957" s="26"/>
    </row>
    <row r="11958" spans="1:1" x14ac:dyDescent="0.2">
      <c r="A11958" s="26"/>
    </row>
    <row r="11959" spans="1:1" x14ac:dyDescent="0.2">
      <c r="A11959" s="26"/>
    </row>
    <row r="11960" spans="1:1" x14ac:dyDescent="0.2">
      <c r="A11960" s="26"/>
    </row>
    <row r="11961" spans="1:1" x14ac:dyDescent="0.2">
      <c r="A11961" s="26"/>
    </row>
    <row r="11962" spans="1:1" x14ac:dyDescent="0.2">
      <c r="A11962" s="26"/>
    </row>
    <row r="11963" spans="1:1" x14ac:dyDescent="0.2">
      <c r="A11963" s="26"/>
    </row>
    <row r="11964" spans="1:1" x14ac:dyDescent="0.2">
      <c r="A11964" s="26"/>
    </row>
    <row r="11965" spans="1:1" x14ac:dyDescent="0.2">
      <c r="A11965" s="26"/>
    </row>
    <row r="11966" spans="1:1" x14ac:dyDescent="0.2">
      <c r="A11966" s="26"/>
    </row>
    <row r="11967" spans="1:1" x14ac:dyDescent="0.2">
      <c r="A11967" s="26"/>
    </row>
    <row r="11968" spans="1:1" x14ac:dyDescent="0.2">
      <c r="A11968" s="26"/>
    </row>
    <row r="11969" spans="1:1" x14ac:dyDescent="0.2">
      <c r="A11969" s="26"/>
    </row>
    <row r="11970" spans="1:1" x14ac:dyDescent="0.2">
      <c r="A11970" s="26"/>
    </row>
    <row r="11971" spans="1:1" x14ac:dyDescent="0.2">
      <c r="A11971" s="26"/>
    </row>
    <row r="11972" spans="1:1" x14ac:dyDescent="0.2">
      <c r="A11972" s="26"/>
    </row>
    <row r="11973" spans="1:1" x14ac:dyDescent="0.2">
      <c r="A11973" s="26"/>
    </row>
    <row r="11974" spans="1:1" x14ac:dyDescent="0.2">
      <c r="A11974" s="26"/>
    </row>
    <row r="11975" spans="1:1" x14ac:dyDescent="0.2">
      <c r="A11975" s="26"/>
    </row>
    <row r="11976" spans="1:1" x14ac:dyDescent="0.2">
      <c r="A11976" s="26"/>
    </row>
    <row r="11977" spans="1:1" x14ac:dyDescent="0.2">
      <c r="A11977" s="26"/>
    </row>
    <row r="11978" spans="1:1" x14ac:dyDescent="0.2">
      <c r="A11978" s="26"/>
    </row>
    <row r="11979" spans="1:1" x14ac:dyDescent="0.2">
      <c r="A11979" s="26"/>
    </row>
    <row r="11980" spans="1:1" x14ac:dyDescent="0.2">
      <c r="A11980" s="26"/>
    </row>
    <row r="11981" spans="1:1" x14ac:dyDescent="0.2">
      <c r="A11981" s="26"/>
    </row>
    <row r="11982" spans="1:1" x14ac:dyDescent="0.2">
      <c r="A11982" s="26"/>
    </row>
    <row r="11983" spans="1:1" x14ac:dyDescent="0.2">
      <c r="A11983" s="26"/>
    </row>
    <row r="11984" spans="1:1" x14ac:dyDescent="0.2">
      <c r="A11984" s="26"/>
    </row>
    <row r="11985" spans="1:1" x14ac:dyDescent="0.2">
      <c r="A11985" s="26"/>
    </row>
    <row r="11986" spans="1:1" x14ac:dyDescent="0.2">
      <c r="A11986" s="26"/>
    </row>
    <row r="11987" spans="1:1" x14ac:dyDescent="0.2">
      <c r="A11987" s="26"/>
    </row>
    <row r="11988" spans="1:1" x14ac:dyDescent="0.2">
      <c r="A11988" s="26"/>
    </row>
    <row r="11989" spans="1:1" x14ac:dyDescent="0.2">
      <c r="A11989" s="26"/>
    </row>
    <row r="11990" spans="1:1" x14ac:dyDescent="0.2">
      <c r="A11990" s="26"/>
    </row>
    <row r="11991" spans="1:1" x14ac:dyDescent="0.2">
      <c r="A11991" s="26"/>
    </row>
    <row r="11992" spans="1:1" x14ac:dyDescent="0.2">
      <c r="A11992" s="26"/>
    </row>
    <row r="11993" spans="1:1" x14ac:dyDescent="0.2">
      <c r="A11993" s="26"/>
    </row>
    <row r="11994" spans="1:1" x14ac:dyDescent="0.2">
      <c r="A11994" s="26"/>
    </row>
    <row r="11995" spans="1:1" x14ac:dyDescent="0.2">
      <c r="A11995" s="26"/>
    </row>
    <row r="11996" spans="1:1" x14ac:dyDescent="0.2">
      <c r="A11996" s="26"/>
    </row>
    <row r="11997" spans="1:1" x14ac:dyDescent="0.2">
      <c r="A11997" s="26"/>
    </row>
    <row r="11998" spans="1:1" x14ac:dyDescent="0.2">
      <c r="A11998" s="26"/>
    </row>
    <row r="11999" spans="1:1" x14ac:dyDescent="0.2">
      <c r="A11999" s="26"/>
    </row>
    <row r="12000" spans="1:1" x14ac:dyDescent="0.2">
      <c r="A12000" s="26"/>
    </row>
    <row r="12001" spans="1:1" x14ac:dyDescent="0.2">
      <c r="A12001" s="26"/>
    </row>
    <row r="12002" spans="1:1" x14ac:dyDescent="0.2">
      <c r="A12002" s="26"/>
    </row>
    <row r="12003" spans="1:1" x14ac:dyDescent="0.2">
      <c r="A12003" s="26"/>
    </row>
    <row r="12004" spans="1:1" x14ac:dyDescent="0.2">
      <c r="A12004" s="26"/>
    </row>
    <row r="12005" spans="1:1" x14ac:dyDescent="0.2">
      <c r="A12005" s="26"/>
    </row>
    <row r="12006" spans="1:1" x14ac:dyDescent="0.2">
      <c r="A12006" s="26"/>
    </row>
    <row r="12007" spans="1:1" x14ac:dyDescent="0.2">
      <c r="A12007" s="26"/>
    </row>
    <row r="12008" spans="1:1" x14ac:dyDescent="0.2">
      <c r="A12008" s="26"/>
    </row>
    <row r="12009" spans="1:1" x14ac:dyDescent="0.2">
      <c r="A12009" s="26"/>
    </row>
    <row r="12010" spans="1:1" x14ac:dyDescent="0.2">
      <c r="A12010" s="26"/>
    </row>
    <row r="12011" spans="1:1" x14ac:dyDescent="0.2">
      <c r="A12011" s="26"/>
    </row>
    <row r="12012" spans="1:1" x14ac:dyDescent="0.2">
      <c r="A12012" s="26"/>
    </row>
    <row r="12013" spans="1:1" x14ac:dyDescent="0.2">
      <c r="A12013" s="26"/>
    </row>
    <row r="12014" spans="1:1" x14ac:dyDescent="0.2">
      <c r="A12014" s="26"/>
    </row>
    <row r="12015" spans="1:1" x14ac:dyDescent="0.2">
      <c r="A12015" s="26"/>
    </row>
    <row r="12016" spans="1:1" x14ac:dyDescent="0.2">
      <c r="A12016" s="26"/>
    </row>
    <row r="12017" spans="1:1" x14ac:dyDescent="0.2">
      <c r="A12017" s="26"/>
    </row>
    <row r="12018" spans="1:1" x14ac:dyDescent="0.2">
      <c r="A12018" s="26"/>
    </row>
    <row r="12019" spans="1:1" x14ac:dyDescent="0.2">
      <c r="A12019" s="26"/>
    </row>
    <row r="12020" spans="1:1" x14ac:dyDescent="0.2">
      <c r="A12020" s="26"/>
    </row>
    <row r="12021" spans="1:1" x14ac:dyDescent="0.2">
      <c r="A12021" s="26"/>
    </row>
    <row r="12022" spans="1:1" x14ac:dyDescent="0.2">
      <c r="A12022" s="26"/>
    </row>
    <row r="12023" spans="1:1" x14ac:dyDescent="0.2">
      <c r="A12023" s="26"/>
    </row>
    <row r="12024" spans="1:1" x14ac:dyDescent="0.2">
      <c r="A12024" s="26"/>
    </row>
    <row r="12025" spans="1:1" x14ac:dyDescent="0.2">
      <c r="A12025" s="26"/>
    </row>
    <row r="12026" spans="1:1" x14ac:dyDescent="0.2">
      <c r="A12026" s="26"/>
    </row>
    <row r="12027" spans="1:1" x14ac:dyDescent="0.2">
      <c r="A12027" s="26"/>
    </row>
    <row r="12028" spans="1:1" x14ac:dyDescent="0.2">
      <c r="A12028" s="26"/>
    </row>
    <row r="12029" spans="1:1" x14ac:dyDescent="0.2">
      <c r="A12029" s="26"/>
    </row>
    <row r="12030" spans="1:1" x14ac:dyDescent="0.2">
      <c r="A12030" s="26"/>
    </row>
    <row r="12031" spans="1:1" x14ac:dyDescent="0.2">
      <c r="A12031" s="26"/>
    </row>
    <row r="12032" spans="1:1" x14ac:dyDescent="0.2">
      <c r="A12032" s="26"/>
    </row>
    <row r="12033" spans="1:1" x14ac:dyDescent="0.2">
      <c r="A12033" s="26"/>
    </row>
    <row r="12034" spans="1:1" x14ac:dyDescent="0.2">
      <c r="A12034" s="26"/>
    </row>
    <row r="12035" spans="1:1" x14ac:dyDescent="0.2">
      <c r="A12035" s="26"/>
    </row>
    <row r="12036" spans="1:1" x14ac:dyDescent="0.2">
      <c r="A12036" s="26"/>
    </row>
    <row r="12037" spans="1:1" x14ac:dyDescent="0.2">
      <c r="A12037" s="26"/>
    </row>
    <row r="12038" spans="1:1" x14ac:dyDescent="0.2">
      <c r="A12038" s="26"/>
    </row>
    <row r="12039" spans="1:1" x14ac:dyDescent="0.2">
      <c r="A12039" s="26"/>
    </row>
    <row r="12040" spans="1:1" x14ac:dyDescent="0.2">
      <c r="A12040" s="26"/>
    </row>
    <row r="12041" spans="1:1" x14ac:dyDescent="0.2">
      <c r="A12041" s="26"/>
    </row>
    <row r="12042" spans="1:1" x14ac:dyDescent="0.2">
      <c r="A12042" s="26"/>
    </row>
    <row r="12043" spans="1:1" x14ac:dyDescent="0.2">
      <c r="A12043" s="26"/>
    </row>
    <row r="12044" spans="1:1" x14ac:dyDescent="0.2">
      <c r="A12044" s="26"/>
    </row>
    <row r="12045" spans="1:1" x14ac:dyDescent="0.2">
      <c r="A12045" s="26"/>
    </row>
    <row r="12046" spans="1:1" x14ac:dyDescent="0.2">
      <c r="A12046" s="26"/>
    </row>
    <row r="12047" spans="1:1" x14ac:dyDescent="0.2">
      <c r="A12047" s="26"/>
    </row>
    <row r="12048" spans="1:1" x14ac:dyDescent="0.2">
      <c r="A12048" s="26"/>
    </row>
    <row r="12049" spans="1:1" x14ac:dyDescent="0.2">
      <c r="A12049" s="26"/>
    </row>
    <row r="12050" spans="1:1" x14ac:dyDescent="0.2">
      <c r="A12050" s="26"/>
    </row>
    <row r="12051" spans="1:1" x14ac:dyDescent="0.2">
      <c r="A12051" s="26"/>
    </row>
    <row r="12052" spans="1:1" x14ac:dyDescent="0.2">
      <c r="A12052" s="26"/>
    </row>
    <row r="12053" spans="1:1" x14ac:dyDescent="0.2">
      <c r="A12053" s="26"/>
    </row>
    <row r="12054" spans="1:1" x14ac:dyDescent="0.2">
      <c r="A12054" s="26"/>
    </row>
    <row r="12055" spans="1:1" x14ac:dyDescent="0.2">
      <c r="A12055" s="26"/>
    </row>
    <row r="12056" spans="1:1" x14ac:dyDescent="0.2">
      <c r="A12056" s="26"/>
    </row>
    <row r="12057" spans="1:1" x14ac:dyDescent="0.2">
      <c r="A12057" s="26"/>
    </row>
    <row r="12058" spans="1:1" x14ac:dyDescent="0.2">
      <c r="A12058" s="26"/>
    </row>
    <row r="12059" spans="1:1" x14ac:dyDescent="0.2">
      <c r="A12059" s="26"/>
    </row>
    <row r="12060" spans="1:1" x14ac:dyDescent="0.2">
      <c r="A12060" s="26"/>
    </row>
    <row r="12061" spans="1:1" x14ac:dyDescent="0.2">
      <c r="A12061" s="26"/>
    </row>
    <row r="12062" spans="1:1" x14ac:dyDescent="0.2">
      <c r="A12062" s="26"/>
    </row>
    <row r="12063" spans="1:1" x14ac:dyDescent="0.2">
      <c r="A12063" s="26"/>
    </row>
    <row r="12064" spans="1:1" x14ac:dyDescent="0.2">
      <c r="A12064" s="26"/>
    </row>
    <row r="12065" spans="1:1" x14ac:dyDescent="0.2">
      <c r="A12065" s="26"/>
    </row>
    <row r="12066" spans="1:1" x14ac:dyDescent="0.2">
      <c r="A12066" s="26"/>
    </row>
    <row r="12067" spans="1:1" x14ac:dyDescent="0.2">
      <c r="A12067" s="26"/>
    </row>
    <row r="12068" spans="1:1" x14ac:dyDescent="0.2">
      <c r="A12068" s="26"/>
    </row>
    <row r="12069" spans="1:1" x14ac:dyDescent="0.2">
      <c r="A12069" s="26"/>
    </row>
    <row r="12070" spans="1:1" x14ac:dyDescent="0.2">
      <c r="A12070" s="26"/>
    </row>
    <row r="12071" spans="1:1" x14ac:dyDescent="0.2">
      <c r="A12071" s="26"/>
    </row>
    <row r="12072" spans="1:1" x14ac:dyDescent="0.2">
      <c r="A12072" s="26"/>
    </row>
    <row r="12073" spans="1:1" x14ac:dyDescent="0.2">
      <c r="A12073" s="26"/>
    </row>
    <row r="12074" spans="1:1" x14ac:dyDescent="0.2">
      <c r="A12074" s="26"/>
    </row>
    <row r="12075" spans="1:1" x14ac:dyDescent="0.2">
      <c r="A12075" s="26"/>
    </row>
    <row r="12076" spans="1:1" x14ac:dyDescent="0.2">
      <c r="A12076" s="26"/>
    </row>
    <row r="12077" spans="1:1" x14ac:dyDescent="0.2">
      <c r="A12077" s="26"/>
    </row>
    <row r="12078" spans="1:1" x14ac:dyDescent="0.2">
      <c r="A12078" s="26"/>
    </row>
    <row r="12079" spans="1:1" x14ac:dyDescent="0.2">
      <c r="A12079" s="26"/>
    </row>
    <row r="12080" spans="1:1" x14ac:dyDescent="0.2">
      <c r="A12080" s="26"/>
    </row>
    <row r="12081" spans="1:1" x14ac:dyDescent="0.2">
      <c r="A12081" s="26"/>
    </row>
    <row r="12082" spans="1:1" x14ac:dyDescent="0.2">
      <c r="A12082" s="26"/>
    </row>
    <row r="12083" spans="1:1" x14ac:dyDescent="0.2">
      <c r="A12083" s="26"/>
    </row>
    <row r="12084" spans="1:1" x14ac:dyDescent="0.2">
      <c r="A12084" s="26"/>
    </row>
    <row r="12085" spans="1:1" x14ac:dyDescent="0.2">
      <c r="A12085" s="26"/>
    </row>
    <row r="12086" spans="1:1" x14ac:dyDescent="0.2">
      <c r="A12086" s="26"/>
    </row>
    <row r="12087" spans="1:1" x14ac:dyDescent="0.2">
      <c r="A12087" s="26"/>
    </row>
    <row r="12088" spans="1:1" x14ac:dyDescent="0.2">
      <c r="A12088" s="26"/>
    </row>
    <row r="12089" spans="1:1" x14ac:dyDescent="0.2">
      <c r="A12089" s="26"/>
    </row>
    <row r="12090" spans="1:1" x14ac:dyDescent="0.2">
      <c r="A12090" s="26"/>
    </row>
    <row r="12091" spans="1:1" x14ac:dyDescent="0.2">
      <c r="A12091" s="26"/>
    </row>
    <row r="12092" spans="1:1" x14ac:dyDescent="0.2">
      <c r="A12092" s="26"/>
    </row>
    <row r="12093" spans="1:1" x14ac:dyDescent="0.2">
      <c r="A12093" s="26"/>
    </row>
    <row r="12094" spans="1:1" x14ac:dyDescent="0.2">
      <c r="A12094" s="26"/>
    </row>
    <row r="12095" spans="1:1" x14ac:dyDescent="0.2">
      <c r="A12095" s="26"/>
    </row>
    <row r="12096" spans="1:1" x14ac:dyDescent="0.2">
      <c r="A12096" s="26"/>
    </row>
    <row r="12097" spans="1:1" x14ac:dyDescent="0.2">
      <c r="A12097" s="26"/>
    </row>
    <row r="12098" spans="1:1" x14ac:dyDescent="0.2">
      <c r="A12098" s="26"/>
    </row>
    <row r="12099" spans="1:1" x14ac:dyDescent="0.2">
      <c r="A12099" s="26"/>
    </row>
    <row r="12100" spans="1:1" x14ac:dyDescent="0.2">
      <c r="A12100" s="26"/>
    </row>
    <row r="12101" spans="1:1" x14ac:dyDescent="0.2">
      <c r="A12101" s="26"/>
    </row>
    <row r="12102" spans="1:1" x14ac:dyDescent="0.2">
      <c r="A12102" s="26"/>
    </row>
    <row r="12103" spans="1:1" x14ac:dyDescent="0.2">
      <c r="A12103" s="26"/>
    </row>
    <row r="12104" spans="1:1" x14ac:dyDescent="0.2">
      <c r="A12104" s="26"/>
    </row>
    <row r="12105" spans="1:1" x14ac:dyDescent="0.2">
      <c r="A12105" s="26"/>
    </row>
    <row r="12106" spans="1:1" x14ac:dyDescent="0.2">
      <c r="A12106" s="26"/>
    </row>
    <row r="12107" spans="1:1" x14ac:dyDescent="0.2">
      <c r="A12107" s="26"/>
    </row>
    <row r="12108" spans="1:1" x14ac:dyDescent="0.2">
      <c r="A12108" s="26"/>
    </row>
    <row r="12109" spans="1:1" x14ac:dyDescent="0.2">
      <c r="A12109" s="26"/>
    </row>
    <row r="12110" spans="1:1" x14ac:dyDescent="0.2">
      <c r="A12110" s="26"/>
    </row>
    <row r="12111" spans="1:1" x14ac:dyDescent="0.2">
      <c r="A12111" s="26"/>
    </row>
    <row r="12112" spans="1:1" x14ac:dyDescent="0.2">
      <c r="A12112" s="26"/>
    </row>
    <row r="12113" spans="1:1" x14ac:dyDescent="0.2">
      <c r="A12113" s="26"/>
    </row>
    <row r="12114" spans="1:1" x14ac:dyDescent="0.2">
      <c r="A12114" s="26"/>
    </row>
    <row r="12115" spans="1:1" x14ac:dyDescent="0.2">
      <c r="A12115" s="26"/>
    </row>
    <row r="12116" spans="1:1" x14ac:dyDescent="0.2">
      <c r="A12116" s="26"/>
    </row>
    <row r="12117" spans="1:1" x14ac:dyDescent="0.2">
      <c r="A12117" s="26"/>
    </row>
    <row r="12118" spans="1:1" x14ac:dyDescent="0.2">
      <c r="A12118" s="26"/>
    </row>
    <row r="12119" spans="1:1" x14ac:dyDescent="0.2">
      <c r="A12119" s="26"/>
    </row>
    <row r="12120" spans="1:1" x14ac:dyDescent="0.2">
      <c r="A12120" s="26"/>
    </row>
    <row r="12121" spans="1:1" x14ac:dyDescent="0.2">
      <c r="A12121" s="26"/>
    </row>
    <row r="12122" spans="1:1" x14ac:dyDescent="0.2">
      <c r="A12122" s="26"/>
    </row>
    <row r="12123" spans="1:1" x14ac:dyDescent="0.2">
      <c r="A12123" s="26"/>
    </row>
    <row r="12124" spans="1:1" x14ac:dyDescent="0.2">
      <c r="A12124" s="26"/>
    </row>
    <row r="12125" spans="1:1" x14ac:dyDescent="0.2">
      <c r="A12125" s="26"/>
    </row>
    <row r="12126" spans="1:1" x14ac:dyDescent="0.2">
      <c r="A12126" s="26"/>
    </row>
    <row r="12127" spans="1:1" x14ac:dyDescent="0.2">
      <c r="A12127" s="26"/>
    </row>
    <row r="12128" spans="1:1" x14ac:dyDescent="0.2">
      <c r="A12128" s="26"/>
    </row>
    <row r="12129" spans="1:1" x14ac:dyDescent="0.2">
      <c r="A12129" s="26"/>
    </row>
    <row r="12130" spans="1:1" x14ac:dyDescent="0.2">
      <c r="A12130" s="26"/>
    </row>
    <row r="12131" spans="1:1" x14ac:dyDescent="0.2">
      <c r="A12131" s="26"/>
    </row>
    <row r="12132" spans="1:1" x14ac:dyDescent="0.2">
      <c r="A12132" s="26"/>
    </row>
    <row r="12133" spans="1:1" x14ac:dyDescent="0.2">
      <c r="A12133" s="26"/>
    </row>
    <row r="12134" spans="1:1" x14ac:dyDescent="0.2">
      <c r="A12134" s="26"/>
    </row>
    <row r="12135" spans="1:1" x14ac:dyDescent="0.2">
      <c r="A12135" s="26"/>
    </row>
    <row r="12136" spans="1:1" x14ac:dyDescent="0.2">
      <c r="A12136" s="26"/>
    </row>
    <row r="12137" spans="1:1" x14ac:dyDescent="0.2">
      <c r="A12137" s="26"/>
    </row>
    <row r="12138" spans="1:1" x14ac:dyDescent="0.2">
      <c r="A12138" s="26"/>
    </row>
    <row r="12139" spans="1:1" x14ac:dyDescent="0.2">
      <c r="A12139" s="26"/>
    </row>
    <row r="12140" spans="1:1" x14ac:dyDescent="0.2">
      <c r="A12140" s="26"/>
    </row>
    <row r="12141" spans="1:1" x14ac:dyDescent="0.2">
      <c r="A12141" s="26"/>
    </row>
    <row r="12142" spans="1:1" x14ac:dyDescent="0.2">
      <c r="A12142" s="26"/>
    </row>
    <row r="12143" spans="1:1" x14ac:dyDescent="0.2">
      <c r="A12143" s="26"/>
    </row>
    <row r="12144" spans="1:1" x14ac:dyDescent="0.2">
      <c r="A12144" s="26"/>
    </row>
    <row r="12145" spans="1:1" x14ac:dyDescent="0.2">
      <c r="A12145" s="26"/>
    </row>
    <row r="12146" spans="1:1" x14ac:dyDescent="0.2">
      <c r="A12146" s="26"/>
    </row>
    <row r="12147" spans="1:1" x14ac:dyDescent="0.2">
      <c r="A12147" s="26"/>
    </row>
    <row r="12148" spans="1:1" x14ac:dyDescent="0.2">
      <c r="A12148" s="26"/>
    </row>
    <row r="12149" spans="1:1" x14ac:dyDescent="0.2">
      <c r="A12149" s="26"/>
    </row>
    <row r="12150" spans="1:1" x14ac:dyDescent="0.2">
      <c r="A12150" s="26"/>
    </row>
    <row r="12151" spans="1:1" x14ac:dyDescent="0.2">
      <c r="A12151" s="26"/>
    </row>
    <row r="12152" spans="1:1" x14ac:dyDescent="0.2">
      <c r="A12152" s="26"/>
    </row>
    <row r="12153" spans="1:1" x14ac:dyDescent="0.2">
      <c r="A12153" s="26"/>
    </row>
    <row r="12154" spans="1:1" x14ac:dyDescent="0.2">
      <c r="A12154" s="26"/>
    </row>
    <row r="12155" spans="1:1" x14ac:dyDescent="0.2">
      <c r="A12155" s="26"/>
    </row>
    <row r="12156" spans="1:1" x14ac:dyDescent="0.2">
      <c r="A12156" s="26"/>
    </row>
    <row r="12157" spans="1:1" x14ac:dyDescent="0.2">
      <c r="A12157" s="26"/>
    </row>
    <row r="12158" spans="1:1" x14ac:dyDescent="0.2">
      <c r="A12158" s="26"/>
    </row>
    <row r="12159" spans="1:1" x14ac:dyDescent="0.2">
      <c r="A12159" s="26"/>
    </row>
    <row r="12160" spans="1:1" x14ac:dyDescent="0.2">
      <c r="A12160" s="26"/>
    </row>
    <row r="12161" spans="1:1" x14ac:dyDescent="0.2">
      <c r="A12161" s="26"/>
    </row>
    <row r="12162" spans="1:1" x14ac:dyDescent="0.2">
      <c r="A12162" s="26"/>
    </row>
    <row r="12163" spans="1:1" x14ac:dyDescent="0.2">
      <c r="A12163" s="26"/>
    </row>
    <row r="12164" spans="1:1" x14ac:dyDescent="0.2">
      <c r="A12164" s="26"/>
    </row>
    <row r="12165" spans="1:1" x14ac:dyDescent="0.2">
      <c r="A12165" s="26"/>
    </row>
    <row r="12166" spans="1:1" x14ac:dyDescent="0.2">
      <c r="A12166" s="26"/>
    </row>
    <row r="12167" spans="1:1" x14ac:dyDescent="0.2">
      <c r="A12167" s="26"/>
    </row>
    <row r="12168" spans="1:1" x14ac:dyDescent="0.2">
      <c r="A12168" s="26"/>
    </row>
    <row r="12169" spans="1:1" x14ac:dyDescent="0.2">
      <c r="A12169" s="26"/>
    </row>
    <row r="12170" spans="1:1" x14ac:dyDescent="0.2">
      <c r="A12170" s="26"/>
    </row>
    <row r="12171" spans="1:1" x14ac:dyDescent="0.2">
      <c r="A12171" s="26"/>
    </row>
    <row r="12172" spans="1:1" x14ac:dyDescent="0.2">
      <c r="A12172" s="26"/>
    </row>
    <row r="12173" spans="1:1" x14ac:dyDescent="0.2">
      <c r="A12173" s="26"/>
    </row>
    <row r="12174" spans="1:1" x14ac:dyDescent="0.2">
      <c r="A12174" s="26"/>
    </row>
    <row r="12175" spans="1:1" x14ac:dyDescent="0.2">
      <c r="A12175" s="26"/>
    </row>
    <row r="12176" spans="1:1" x14ac:dyDescent="0.2">
      <c r="A12176" s="26"/>
    </row>
    <row r="12177" spans="1:1" x14ac:dyDescent="0.2">
      <c r="A12177" s="26"/>
    </row>
    <row r="12178" spans="1:1" x14ac:dyDescent="0.2">
      <c r="A12178" s="26"/>
    </row>
    <row r="12179" spans="1:1" x14ac:dyDescent="0.2">
      <c r="A12179" s="26"/>
    </row>
    <row r="12180" spans="1:1" x14ac:dyDescent="0.2">
      <c r="A12180" s="26"/>
    </row>
    <row r="12181" spans="1:1" x14ac:dyDescent="0.2">
      <c r="A12181" s="26"/>
    </row>
    <row r="12182" spans="1:1" x14ac:dyDescent="0.2">
      <c r="A12182" s="26"/>
    </row>
    <row r="12183" spans="1:1" x14ac:dyDescent="0.2">
      <c r="A12183" s="26"/>
    </row>
    <row r="12184" spans="1:1" x14ac:dyDescent="0.2">
      <c r="A12184" s="26"/>
    </row>
    <row r="12185" spans="1:1" x14ac:dyDescent="0.2">
      <c r="A12185" s="26"/>
    </row>
    <row r="12186" spans="1:1" x14ac:dyDescent="0.2">
      <c r="A12186" s="26"/>
    </row>
    <row r="12187" spans="1:1" x14ac:dyDescent="0.2">
      <c r="A12187" s="26"/>
    </row>
    <row r="12188" spans="1:1" x14ac:dyDescent="0.2">
      <c r="A12188" s="26"/>
    </row>
    <row r="12189" spans="1:1" x14ac:dyDescent="0.2">
      <c r="A12189" s="26"/>
    </row>
    <row r="12190" spans="1:1" x14ac:dyDescent="0.2">
      <c r="A12190" s="26"/>
    </row>
    <row r="12191" spans="1:1" x14ac:dyDescent="0.2">
      <c r="A12191" s="26"/>
    </row>
    <row r="12192" spans="1:1" x14ac:dyDescent="0.2">
      <c r="A12192" s="26"/>
    </row>
    <row r="12193" spans="1:1" x14ac:dyDescent="0.2">
      <c r="A12193" s="26"/>
    </row>
    <row r="12194" spans="1:1" x14ac:dyDescent="0.2">
      <c r="A12194" s="26"/>
    </row>
    <row r="12195" spans="1:1" x14ac:dyDescent="0.2">
      <c r="A12195" s="26"/>
    </row>
    <row r="12196" spans="1:1" x14ac:dyDescent="0.2">
      <c r="A12196" s="26"/>
    </row>
    <row r="12197" spans="1:1" x14ac:dyDescent="0.2">
      <c r="A12197" s="26"/>
    </row>
    <row r="12198" spans="1:1" x14ac:dyDescent="0.2">
      <c r="A12198" s="26"/>
    </row>
    <row r="12199" spans="1:1" x14ac:dyDescent="0.2">
      <c r="A12199" s="26"/>
    </row>
    <row r="12200" spans="1:1" x14ac:dyDescent="0.2">
      <c r="A12200" s="26"/>
    </row>
    <row r="12201" spans="1:1" x14ac:dyDescent="0.2">
      <c r="A12201" s="26"/>
    </row>
    <row r="12202" spans="1:1" x14ac:dyDescent="0.2">
      <c r="A12202" s="26"/>
    </row>
    <row r="12203" spans="1:1" x14ac:dyDescent="0.2">
      <c r="A12203" s="26"/>
    </row>
    <row r="12204" spans="1:1" x14ac:dyDescent="0.2">
      <c r="A12204" s="26"/>
    </row>
    <row r="12205" spans="1:1" x14ac:dyDescent="0.2">
      <c r="A12205" s="26"/>
    </row>
    <row r="12206" spans="1:1" x14ac:dyDescent="0.2">
      <c r="A12206" s="26"/>
    </row>
    <row r="12207" spans="1:1" x14ac:dyDescent="0.2">
      <c r="A12207" s="26"/>
    </row>
    <row r="12208" spans="1:1" x14ac:dyDescent="0.2">
      <c r="A12208" s="26"/>
    </row>
    <row r="12209" spans="1:1" x14ac:dyDescent="0.2">
      <c r="A12209" s="26"/>
    </row>
    <row r="12210" spans="1:1" x14ac:dyDescent="0.2">
      <c r="A12210" s="26"/>
    </row>
    <row r="12211" spans="1:1" x14ac:dyDescent="0.2">
      <c r="A12211" s="26"/>
    </row>
    <row r="12212" spans="1:1" x14ac:dyDescent="0.2">
      <c r="A12212" s="26"/>
    </row>
    <row r="12213" spans="1:1" x14ac:dyDescent="0.2">
      <c r="A12213" s="26"/>
    </row>
    <row r="12214" spans="1:1" x14ac:dyDescent="0.2">
      <c r="A12214" s="26"/>
    </row>
    <row r="12215" spans="1:1" x14ac:dyDescent="0.2">
      <c r="A12215" s="26"/>
    </row>
    <row r="12216" spans="1:1" x14ac:dyDescent="0.2">
      <c r="A12216" s="26"/>
    </row>
    <row r="12217" spans="1:1" x14ac:dyDescent="0.2">
      <c r="A12217" s="26"/>
    </row>
    <row r="12218" spans="1:1" x14ac:dyDescent="0.2">
      <c r="A12218" s="26"/>
    </row>
    <row r="12219" spans="1:1" x14ac:dyDescent="0.2">
      <c r="A12219" s="26"/>
    </row>
    <row r="12220" spans="1:1" x14ac:dyDescent="0.2">
      <c r="A12220" s="26"/>
    </row>
    <row r="12221" spans="1:1" x14ac:dyDescent="0.2">
      <c r="A12221" s="26"/>
    </row>
    <row r="12222" spans="1:1" x14ac:dyDescent="0.2">
      <c r="A12222" s="26"/>
    </row>
    <row r="12223" spans="1:1" x14ac:dyDescent="0.2">
      <c r="A12223" s="26"/>
    </row>
    <row r="12224" spans="1:1" x14ac:dyDescent="0.2">
      <c r="A12224" s="26"/>
    </row>
    <row r="12225" spans="1:1" x14ac:dyDescent="0.2">
      <c r="A12225" s="26"/>
    </row>
    <row r="12226" spans="1:1" x14ac:dyDescent="0.2">
      <c r="A12226" s="26"/>
    </row>
    <row r="12227" spans="1:1" x14ac:dyDescent="0.2">
      <c r="A12227" s="26"/>
    </row>
    <row r="12228" spans="1:1" x14ac:dyDescent="0.2">
      <c r="A12228" s="26"/>
    </row>
    <row r="12229" spans="1:1" x14ac:dyDescent="0.2">
      <c r="A12229" s="26"/>
    </row>
    <row r="12230" spans="1:1" x14ac:dyDescent="0.2">
      <c r="A12230" s="26"/>
    </row>
    <row r="12231" spans="1:1" x14ac:dyDescent="0.2">
      <c r="A12231" s="26"/>
    </row>
    <row r="12232" spans="1:1" x14ac:dyDescent="0.2">
      <c r="A12232" s="26"/>
    </row>
    <row r="12233" spans="1:1" x14ac:dyDescent="0.2">
      <c r="A12233" s="26"/>
    </row>
    <row r="12234" spans="1:1" x14ac:dyDescent="0.2">
      <c r="A12234" s="26"/>
    </row>
    <row r="12235" spans="1:1" x14ac:dyDescent="0.2">
      <c r="A12235" s="26"/>
    </row>
    <row r="12236" spans="1:1" x14ac:dyDescent="0.2">
      <c r="A12236" s="26"/>
    </row>
    <row r="12237" spans="1:1" x14ac:dyDescent="0.2">
      <c r="A12237" s="26"/>
    </row>
    <row r="12238" spans="1:1" x14ac:dyDescent="0.2">
      <c r="A12238" s="26"/>
    </row>
    <row r="12239" spans="1:1" x14ac:dyDescent="0.2">
      <c r="A12239" s="26"/>
    </row>
    <row r="12240" spans="1:1" x14ac:dyDescent="0.2">
      <c r="A12240" s="26"/>
    </row>
    <row r="12241" spans="1:1" x14ac:dyDescent="0.2">
      <c r="A12241" s="26"/>
    </row>
    <row r="12242" spans="1:1" x14ac:dyDescent="0.2">
      <c r="A12242" s="26"/>
    </row>
    <row r="12243" spans="1:1" x14ac:dyDescent="0.2">
      <c r="A12243" s="26"/>
    </row>
    <row r="12244" spans="1:1" x14ac:dyDescent="0.2">
      <c r="A12244" s="26"/>
    </row>
    <row r="12245" spans="1:1" x14ac:dyDescent="0.2">
      <c r="A12245" s="26"/>
    </row>
    <row r="12246" spans="1:1" x14ac:dyDescent="0.2">
      <c r="A12246" s="26"/>
    </row>
    <row r="12247" spans="1:1" x14ac:dyDescent="0.2">
      <c r="A12247" s="26"/>
    </row>
    <row r="12248" spans="1:1" x14ac:dyDescent="0.2">
      <c r="A12248" s="26"/>
    </row>
    <row r="12249" spans="1:1" x14ac:dyDescent="0.2">
      <c r="A12249" s="26"/>
    </row>
    <row r="12250" spans="1:1" x14ac:dyDescent="0.2">
      <c r="A12250" s="26"/>
    </row>
    <row r="12251" spans="1:1" x14ac:dyDescent="0.2">
      <c r="A12251" s="26"/>
    </row>
    <row r="12252" spans="1:1" x14ac:dyDescent="0.2">
      <c r="A12252" s="26"/>
    </row>
    <row r="12253" spans="1:1" x14ac:dyDescent="0.2">
      <c r="A12253" s="26"/>
    </row>
    <row r="12254" spans="1:1" x14ac:dyDescent="0.2">
      <c r="A12254" s="26"/>
    </row>
    <row r="12255" spans="1:1" x14ac:dyDescent="0.2">
      <c r="A12255" s="26"/>
    </row>
    <row r="12256" spans="1:1" x14ac:dyDescent="0.2">
      <c r="A12256" s="26"/>
    </row>
    <row r="12257" spans="1:1" x14ac:dyDescent="0.2">
      <c r="A12257" s="26"/>
    </row>
    <row r="12258" spans="1:1" x14ac:dyDescent="0.2">
      <c r="A12258" s="26"/>
    </row>
    <row r="12259" spans="1:1" x14ac:dyDescent="0.2">
      <c r="A12259" s="26"/>
    </row>
    <row r="12260" spans="1:1" x14ac:dyDescent="0.2">
      <c r="A12260" s="26"/>
    </row>
    <row r="12261" spans="1:1" x14ac:dyDescent="0.2">
      <c r="A12261" s="26"/>
    </row>
    <row r="12262" spans="1:1" x14ac:dyDescent="0.2">
      <c r="A12262" s="26"/>
    </row>
    <row r="12263" spans="1:1" x14ac:dyDescent="0.2">
      <c r="A12263" s="26"/>
    </row>
    <row r="12264" spans="1:1" x14ac:dyDescent="0.2">
      <c r="A12264" s="26"/>
    </row>
    <row r="12265" spans="1:1" x14ac:dyDescent="0.2">
      <c r="A12265" s="26"/>
    </row>
    <row r="12266" spans="1:1" x14ac:dyDescent="0.2">
      <c r="A12266" s="26"/>
    </row>
    <row r="12267" spans="1:1" x14ac:dyDescent="0.2">
      <c r="A12267" s="26"/>
    </row>
    <row r="12268" spans="1:1" x14ac:dyDescent="0.2">
      <c r="A12268" s="26"/>
    </row>
    <row r="12269" spans="1:1" x14ac:dyDescent="0.2">
      <c r="A12269" s="26"/>
    </row>
    <row r="12270" spans="1:1" x14ac:dyDescent="0.2">
      <c r="A12270" s="26"/>
    </row>
    <row r="12271" spans="1:1" x14ac:dyDescent="0.2">
      <c r="A12271" s="26"/>
    </row>
    <row r="12272" spans="1:1" x14ac:dyDescent="0.2">
      <c r="A12272" s="26"/>
    </row>
    <row r="12273" spans="1:1" x14ac:dyDescent="0.2">
      <c r="A12273" s="26"/>
    </row>
    <row r="12274" spans="1:1" x14ac:dyDescent="0.2">
      <c r="A12274" s="26"/>
    </row>
    <row r="12275" spans="1:1" x14ac:dyDescent="0.2">
      <c r="A12275" s="26"/>
    </row>
    <row r="12276" spans="1:1" x14ac:dyDescent="0.2">
      <c r="A12276" s="26"/>
    </row>
    <row r="12277" spans="1:1" x14ac:dyDescent="0.2">
      <c r="A12277" s="26"/>
    </row>
    <row r="12278" spans="1:1" x14ac:dyDescent="0.2">
      <c r="A12278" s="26"/>
    </row>
    <row r="12279" spans="1:1" x14ac:dyDescent="0.2">
      <c r="A12279" s="26"/>
    </row>
    <row r="12280" spans="1:1" x14ac:dyDescent="0.2">
      <c r="A12280" s="26"/>
    </row>
    <row r="12281" spans="1:1" x14ac:dyDescent="0.2">
      <c r="A12281" s="26"/>
    </row>
    <row r="12282" spans="1:1" x14ac:dyDescent="0.2">
      <c r="A12282" s="26"/>
    </row>
    <row r="12283" spans="1:1" x14ac:dyDescent="0.2">
      <c r="A12283" s="26"/>
    </row>
    <row r="12284" spans="1:1" x14ac:dyDescent="0.2">
      <c r="A12284" s="26"/>
    </row>
    <row r="12285" spans="1:1" x14ac:dyDescent="0.2">
      <c r="A12285" s="26"/>
    </row>
    <row r="12286" spans="1:1" x14ac:dyDescent="0.2">
      <c r="A12286" s="26"/>
    </row>
    <row r="12287" spans="1:1" x14ac:dyDescent="0.2">
      <c r="A12287" s="26"/>
    </row>
    <row r="12288" spans="1:1" x14ac:dyDescent="0.2">
      <c r="A12288" s="26"/>
    </row>
    <row r="12289" spans="1:1" x14ac:dyDescent="0.2">
      <c r="A12289" s="26"/>
    </row>
    <row r="12290" spans="1:1" x14ac:dyDescent="0.2">
      <c r="A12290" s="26"/>
    </row>
    <row r="12291" spans="1:1" x14ac:dyDescent="0.2">
      <c r="A12291" s="26"/>
    </row>
    <row r="12292" spans="1:1" x14ac:dyDescent="0.2">
      <c r="A12292" s="26"/>
    </row>
    <row r="12293" spans="1:1" x14ac:dyDescent="0.2">
      <c r="A12293" s="26"/>
    </row>
    <row r="12294" spans="1:1" x14ac:dyDescent="0.2">
      <c r="A12294" s="26"/>
    </row>
    <row r="12295" spans="1:1" x14ac:dyDescent="0.2">
      <c r="A12295" s="26"/>
    </row>
    <row r="12296" spans="1:1" x14ac:dyDescent="0.2">
      <c r="A12296" s="26"/>
    </row>
    <row r="12297" spans="1:1" x14ac:dyDescent="0.2">
      <c r="A12297" s="26"/>
    </row>
    <row r="12298" spans="1:1" x14ac:dyDescent="0.2">
      <c r="A12298" s="26"/>
    </row>
    <row r="12299" spans="1:1" x14ac:dyDescent="0.2">
      <c r="A12299" s="26"/>
    </row>
    <row r="12300" spans="1:1" x14ac:dyDescent="0.2">
      <c r="A12300" s="26"/>
    </row>
    <row r="12301" spans="1:1" x14ac:dyDescent="0.2">
      <c r="A12301" s="26"/>
    </row>
    <row r="12302" spans="1:1" x14ac:dyDescent="0.2">
      <c r="A12302" s="26"/>
    </row>
    <row r="12303" spans="1:1" x14ac:dyDescent="0.2">
      <c r="A12303" s="26"/>
    </row>
    <row r="12304" spans="1:1" x14ac:dyDescent="0.2">
      <c r="A12304" s="26"/>
    </row>
    <row r="12305" spans="1:1" x14ac:dyDescent="0.2">
      <c r="A12305" s="26"/>
    </row>
    <row r="12306" spans="1:1" x14ac:dyDescent="0.2">
      <c r="A12306" s="26"/>
    </row>
    <row r="12307" spans="1:1" x14ac:dyDescent="0.2">
      <c r="A12307" s="26"/>
    </row>
    <row r="12308" spans="1:1" x14ac:dyDescent="0.2">
      <c r="A12308" s="26"/>
    </row>
    <row r="12309" spans="1:1" x14ac:dyDescent="0.2">
      <c r="A12309" s="26"/>
    </row>
    <row r="12310" spans="1:1" x14ac:dyDescent="0.2">
      <c r="A12310" s="26"/>
    </row>
    <row r="12311" spans="1:1" x14ac:dyDescent="0.2">
      <c r="A12311" s="26"/>
    </row>
    <row r="12312" spans="1:1" x14ac:dyDescent="0.2">
      <c r="A12312" s="26"/>
    </row>
    <row r="12313" spans="1:1" x14ac:dyDescent="0.2">
      <c r="A12313" s="26"/>
    </row>
    <row r="12314" spans="1:1" x14ac:dyDescent="0.2">
      <c r="A12314" s="26"/>
    </row>
    <row r="12315" spans="1:1" x14ac:dyDescent="0.2">
      <c r="A12315" s="26"/>
    </row>
    <row r="12316" spans="1:1" x14ac:dyDescent="0.2">
      <c r="A12316" s="26"/>
    </row>
    <row r="12317" spans="1:1" x14ac:dyDescent="0.2">
      <c r="A12317" s="26"/>
    </row>
    <row r="12318" spans="1:1" x14ac:dyDescent="0.2">
      <c r="A12318" s="26"/>
    </row>
    <row r="12319" spans="1:1" x14ac:dyDescent="0.2">
      <c r="A12319" s="26"/>
    </row>
    <row r="12320" spans="1:1" x14ac:dyDescent="0.2">
      <c r="A12320" s="26"/>
    </row>
    <row r="12321" spans="1:1" x14ac:dyDescent="0.2">
      <c r="A12321" s="26"/>
    </row>
    <row r="12322" spans="1:1" x14ac:dyDescent="0.2">
      <c r="A12322" s="26"/>
    </row>
    <row r="12323" spans="1:1" x14ac:dyDescent="0.2">
      <c r="A12323" s="26"/>
    </row>
    <row r="12324" spans="1:1" x14ac:dyDescent="0.2">
      <c r="A12324" s="26"/>
    </row>
    <row r="12325" spans="1:1" x14ac:dyDescent="0.2">
      <c r="A12325" s="26"/>
    </row>
    <row r="12326" spans="1:1" x14ac:dyDescent="0.2">
      <c r="A12326" s="26"/>
    </row>
    <row r="12327" spans="1:1" x14ac:dyDescent="0.2">
      <c r="A12327" s="26"/>
    </row>
    <row r="12328" spans="1:1" x14ac:dyDescent="0.2">
      <c r="A12328" s="26"/>
    </row>
    <row r="12329" spans="1:1" x14ac:dyDescent="0.2">
      <c r="A12329" s="26"/>
    </row>
    <row r="12330" spans="1:1" x14ac:dyDescent="0.2">
      <c r="A12330" s="26"/>
    </row>
    <row r="12331" spans="1:1" x14ac:dyDescent="0.2">
      <c r="A12331" s="26"/>
    </row>
    <row r="12332" spans="1:1" x14ac:dyDescent="0.2">
      <c r="A12332" s="26"/>
    </row>
    <row r="12333" spans="1:1" x14ac:dyDescent="0.2">
      <c r="A12333" s="26"/>
    </row>
    <row r="12334" spans="1:1" x14ac:dyDescent="0.2">
      <c r="A12334" s="26"/>
    </row>
    <row r="12335" spans="1:1" x14ac:dyDescent="0.2">
      <c r="A12335" s="26"/>
    </row>
    <row r="12336" spans="1:1" x14ac:dyDescent="0.2">
      <c r="A12336" s="26"/>
    </row>
    <row r="12337" spans="1:1" x14ac:dyDescent="0.2">
      <c r="A12337" s="26"/>
    </row>
    <row r="12338" spans="1:1" x14ac:dyDescent="0.2">
      <c r="A12338" s="26"/>
    </row>
    <row r="12339" spans="1:1" x14ac:dyDescent="0.2">
      <c r="A12339" s="26"/>
    </row>
    <row r="12340" spans="1:1" x14ac:dyDescent="0.2">
      <c r="A12340" s="26"/>
    </row>
    <row r="12341" spans="1:1" x14ac:dyDescent="0.2">
      <c r="A12341" s="26"/>
    </row>
    <row r="12342" spans="1:1" x14ac:dyDescent="0.2">
      <c r="A12342" s="26"/>
    </row>
    <row r="12343" spans="1:1" x14ac:dyDescent="0.2">
      <c r="A12343" s="26"/>
    </row>
    <row r="12344" spans="1:1" x14ac:dyDescent="0.2">
      <c r="A12344" s="26"/>
    </row>
    <row r="12345" spans="1:1" x14ac:dyDescent="0.2">
      <c r="A12345" s="26"/>
    </row>
    <row r="12346" spans="1:1" x14ac:dyDescent="0.2">
      <c r="A12346" s="26"/>
    </row>
    <row r="12347" spans="1:1" x14ac:dyDescent="0.2">
      <c r="A12347" s="26"/>
    </row>
    <row r="12348" spans="1:1" x14ac:dyDescent="0.2">
      <c r="A12348" s="26"/>
    </row>
    <row r="12349" spans="1:1" x14ac:dyDescent="0.2">
      <c r="A12349" s="26"/>
    </row>
    <row r="12350" spans="1:1" x14ac:dyDescent="0.2">
      <c r="A12350" s="26"/>
    </row>
    <row r="12351" spans="1:1" x14ac:dyDescent="0.2">
      <c r="A12351" s="26"/>
    </row>
    <row r="12352" spans="1:1" x14ac:dyDescent="0.2">
      <c r="A12352" s="26"/>
    </row>
    <row r="12353" spans="1:1" x14ac:dyDescent="0.2">
      <c r="A12353" s="26"/>
    </row>
    <row r="12354" spans="1:1" x14ac:dyDescent="0.2">
      <c r="A12354" s="26"/>
    </row>
    <row r="12355" spans="1:1" x14ac:dyDescent="0.2">
      <c r="A12355" s="26"/>
    </row>
    <row r="12356" spans="1:1" x14ac:dyDescent="0.2">
      <c r="A12356" s="26"/>
    </row>
    <row r="12357" spans="1:1" x14ac:dyDescent="0.2">
      <c r="A12357" s="26"/>
    </row>
    <row r="12358" spans="1:1" x14ac:dyDescent="0.2">
      <c r="A12358" s="26"/>
    </row>
    <row r="12359" spans="1:1" x14ac:dyDescent="0.2">
      <c r="A12359" s="26"/>
    </row>
    <row r="12360" spans="1:1" x14ac:dyDescent="0.2">
      <c r="A12360" s="26"/>
    </row>
    <row r="12361" spans="1:1" x14ac:dyDescent="0.2">
      <c r="A12361" s="26"/>
    </row>
    <row r="12362" spans="1:1" x14ac:dyDescent="0.2">
      <c r="A12362" s="26"/>
    </row>
    <row r="12363" spans="1:1" x14ac:dyDescent="0.2">
      <c r="A12363" s="26"/>
    </row>
    <row r="12364" spans="1:1" x14ac:dyDescent="0.2">
      <c r="A12364" s="26"/>
    </row>
    <row r="12365" spans="1:1" x14ac:dyDescent="0.2">
      <c r="A12365" s="26"/>
    </row>
    <row r="12366" spans="1:1" x14ac:dyDescent="0.2">
      <c r="A12366" s="26"/>
    </row>
    <row r="12367" spans="1:1" x14ac:dyDescent="0.2">
      <c r="A12367" s="26"/>
    </row>
    <row r="12368" spans="1:1" x14ac:dyDescent="0.2">
      <c r="A12368" s="26"/>
    </row>
    <row r="12369" spans="1:1" x14ac:dyDescent="0.2">
      <c r="A12369" s="26"/>
    </row>
    <row r="12370" spans="1:1" x14ac:dyDescent="0.2">
      <c r="A12370" s="26"/>
    </row>
    <row r="12371" spans="1:1" x14ac:dyDescent="0.2">
      <c r="A12371" s="26"/>
    </row>
    <row r="12372" spans="1:1" x14ac:dyDescent="0.2">
      <c r="A12372" s="26"/>
    </row>
    <row r="12373" spans="1:1" x14ac:dyDescent="0.2">
      <c r="A12373" s="26"/>
    </row>
    <row r="12374" spans="1:1" x14ac:dyDescent="0.2">
      <c r="A12374" s="26"/>
    </row>
    <row r="12375" spans="1:1" x14ac:dyDescent="0.2">
      <c r="A12375" s="26"/>
    </row>
    <row r="12376" spans="1:1" x14ac:dyDescent="0.2">
      <c r="A12376" s="26"/>
    </row>
    <row r="12377" spans="1:1" x14ac:dyDescent="0.2">
      <c r="A12377" s="26"/>
    </row>
    <row r="12378" spans="1:1" x14ac:dyDescent="0.2">
      <c r="A12378" s="26"/>
    </row>
    <row r="12379" spans="1:1" x14ac:dyDescent="0.2">
      <c r="A12379" s="26"/>
    </row>
    <row r="12380" spans="1:1" x14ac:dyDescent="0.2">
      <c r="A12380" s="26"/>
    </row>
    <row r="12381" spans="1:1" x14ac:dyDescent="0.2">
      <c r="A12381" s="26"/>
    </row>
    <row r="12382" spans="1:1" x14ac:dyDescent="0.2">
      <c r="A12382" s="26"/>
    </row>
    <row r="12383" spans="1:1" x14ac:dyDescent="0.2">
      <c r="A12383" s="26"/>
    </row>
    <row r="12384" spans="1:1" x14ac:dyDescent="0.2">
      <c r="A12384" s="26"/>
    </row>
    <row r="12385" spans="1:1" x14ac:dyDescent="0.2">
      <c r="A12385" s="26"/>
    </row>
    <row r="12386" spans="1:1" x14ac:dyDescent="0.2">
      <c r="A12386" s="26"/>
    </row>
    <row r="12387" spans="1:1" x14ac:dyDescent="0.2">
      <c r="A12387" s="26"/>
    </row>
    <row r="12388" spans="1:1" x14ac:dyDescent="0.2">
      <c r="A12388" s="26"/>
    </row>
    <row r="12389" spans="1:1" x14ac:dyDescent="0.2">
      <c r="A12389" s="26"/>
    </row>
    <row r="12390" spans="1:1" x14ac:dyDescent="0.2">
      <c r="A12390" s="26"/>
    </row>
    <row r="12391" spans="1:1" x14ac:dyDescent="0.2">
      <c r="A12391" s="26"/>
    </row>
    <row r="12392" spans="1:1" x14ac:dyDescent="0.2">
      <c r="A12392" s="26"/>
    </row>
    <row r="12393" spans="1:1" x14ac:dyDescent="0.2">
      <c r="A12393" s="26"/>
    </row>
    <row r="12394" spans="1:1" x14ac:dyDescent="0.2">
      <c r="A12394" s="26"/>
    </row>
    <row r="12395" spans="1:1" x14ac:dyDescent="0.2">
      <c r="A12395" s="26"/>
    </row>
    <row r="12396" spans="1:1" x14ac:dyDescent="0.2">
      <c r="A12396" s="26"/>
    </row>
    <row r="12397" spans="1:1" x14ac:dyDescent="0.2">
      <c r="A12397" s="26"/>
    </row>
    <row r="12398" spans="1:1" x14ac:dyDescent="0.2">
      <c r="A12398" s="26"/>
    </row>
    <row r="12399" spans="1:1" x14ac:dyDescent="0.2">
      <c r="A12399" s="26"/>
    </row>
    <row r="12400" spans="1:1" x14ac:dyDescent="0.2">
      <c r="A12400" s="26"/>
    </row>
    <row r="12401" spans="1:1" x14ac:dyDescent="0.2">
      <c r="A12401" s="26"/>
    </row>
    <row r="12402" spans="1:1" x14ac:dyDescent="0.2">
      <c r="A12402" s="26"/>
    </row>
    <row r="12403" spans="1:1" x14ac:dyDescent="0.2">
      <c r="A12403" s="26"/>
    </row>
    <row r="12404" spans="1:1" x14ac:dyDescent="0.2">
      <c r="A12404" s="26"/>
    </row>
    <row r="12405" spans="1:1" x14ac:dyDescent="0.2">
      <c r="A12405" s="26"/>
    </row>
    <row r="12406" spans="1:1" x14ac:dyDescent="0.2">
      <c r="A12406" s="26"/>
    </row>
    <row r="12407" spans="1:1" x14ac:dyDescent="0.2">
      <c r="A12407" s="26"/>
    </row>
    <row r="12408" spans="1:1" x14ac:dyDescent="0.2">
      <c r="A12408" s="26"/>
    </row>
    <row r="12409" spans="1:1" x14ac:dyDescent="0.2">
      <c r="A12409" s="26"/>
    </row>
    <row r="12410" spans="1:1" x14ac:dyDescent="0.2">
      <c r="A12410" s="26"/>
    </row>
    <row r="12411" spans="1:1" x14ac:dyDescent="0.2">
      <c r="A12411" s="26"/>
    </row>
    <row r="12412" spans="1:1" x14ac:dyDescent="0.2">
      <c r="A12412" s="26"/>
    </row>
    <row r="12413" spans="1:1" x14ac:dyDescent="0.2">
      <c r="A12413" s="26"/>
    </row>
    <row r="12414" spans="1:1" x14ac:dyDescent="0.2">
      <c r="A12414" s="26"/>
    </row>
    <row r="12415" spans="1:1" x14ac:dyDescent="0.2">
      <c r="A12415" s="26"/>
    </row>
    <row r="12416" spans="1:1" x14ac:dyDescent="0.2">
      <c r="A12416" s="26"/>
    </row>
    <row r="12417" spans="1:1" x14ac:dyDescent="0.2">
      <c r="A12417" s="26"/>
    </row>
    <row r="12418" spans="1:1" x14ac:dyDescent="0.2">
      <c r="A12418" s="26"/>
    </row>
    <row r="12419" spans="1:1" x14ac:dyDescent="0.2">
      <c r="A12419" s="26"/>
    </row>
    <row r="12420" spans="1:1" x14ac:dyDescent="0.2">
      <c r="A12420" s="26"/>
    </row>
    <row r="12421" spans="1:1" x14ac:dyDescent="0.2">
      <c r="A12421" s="26"/>
    </row>
    <row r="12422" spans="1:1" x14ac:dyDescent="0.2">
      <c r="A12422" s="26"/>
    </row>
    <row r="12423" spans="1:1" x14ac:dyDescent="0.2">
      <c r="A12423" s="26"/>
    </row>
    <row r="12424" spans="1:1" x14ac:dyDescent="0.2">
      <c r="A12424" s="26"/>
    </row>
    <row r="12425" spans="1:1" x14ac:dyDescent="0.2">
      <c r="A12425" s="26"/>
    </row>
    <row r="12426" spans="1:1" x14ac:dyDescent="0.2">
      <c r="A12426" s="26"/>
    </row>
    <row r="12427" spans="1:1" x14ac:dyDescent="0.2">
      <c r="A12427" s="26"/>
    </row>
    <row r="12428" spans="1:1" x14ac:dyDescent="0.2">
      <c r="A12428" s="26"/>
    </row>
    <row r="12429" spans="1:1" x14ac:dyDescent="0.2">
      <c r="A12429" s="26"/>
    </row>
    <row r="12430" spans="1:1" x14ac:dyDescent="0.2">
      <c r="A12430" s="26"/>
    </row>
    <row r="12431" spans="1:1" x14ac:dyDescent="0.2">
      <c r="A12431" s="26"/>
    </row>
    <row r="12432" spans="1:1" x14ac:dyDescent="0.2">
      <c r="A12432" s="26"/>
    </row>
    <row r="12433" spans="1:1" x14ac:dyDescent="0.2">
      <c r="A12433" s="26"/>
    </row>
    <row r="12434" spans="1:1" x14ac:dyDescent="0.2">
      <c r="A12434" s="26"/>
    </row>
    <row r="12435" spans="1:1" x14ac:dyDescent="0.2">
      <c r="A12435" s="26"/>
    </row>
    <row r="12436" spans="1:1" x14ac:dyDescent="0.2">
      <c r="A12436" s="26"/>
    </row>
    <row r="12437" spans="1:1" x14ac:dyDescent="0.2">
      <c r="A12437" s="26"/>
    </row>
    <row r="12438" spans="1:1" x14ac:dyDescent="0.2">
      <c r="A12438" s="26"/>
    </row>
    <row r="12439" spans="1:1" x14ac:dyDescent="0.2">
      <c r="A12439" s="26"/>
    </row>
    <row r="12440" spans="1:1" x14ac:dyDescent="0.2">
      <c r="A12440" s="26"/>
    </row>
    <row r="12441" spans="1:1" x14ac:dyDescent="0.2">
      <c r="A12441" s="26"/>
    </row>
    <row r="12442" spans="1:1" x14ac:dyDescent="0.2">
      <c r="A12442" s="26"/>
    </row>
    <row r="12443" spans="1:1" x14ac:dyDescent="0.2">
      <c r="A12443" s="26"/>
    </row>
    <row r="12444" spans="1:1" x14ac:dyDescent="0.2">
      <c r="A12444" s="26"/>
    </row>
    <row r="12445" spans="1:1" x14ac:dyDescent="0.2">
      <c r="A12445" s="26"/>
    </row>
    <row r="12446" spans="1:1" x14ac:dyDescent="0.2">
      <c r="A12446" s="26"/>
    </row>
    <row r="12447" spans="1:1" x14ac:dyDescent="0.2">
      <c r="A12447" s="26"/>
    </row>
    <row r="12448" spans="1:1" x14ac:dyDescent="0.2">
      <c r="A12448" s="26"/>
    </row>
    <row r="12449" spans="1:1" x14ac:dyDescent="0.2">
      <c r="A12449" s="26"/>
    </row>
    <row r="12450" spans="1:1" x14ac:dyDescent="0.2">
      <c r="A12450" s="26"/>
    </row>
    <row r="12451" spans="1:1" x14ac:dyDescent="0.2">
      <c r="A12451" s="26"/>
    </row>
    <row r="12452" spans="1:1" x14ac:dyDescent="0.2">
      <c r="A12452" s="26"/>
    </row>
    <row r="12453" spans="1:1" x14ac:dyDescent="0.2">
      <c r="A12453" s="26"/>
    </row>
    <row r="12454" spans="1:1" x14ac:dyDescent="0.2">
      <c r="A12454" s="26"/>
    </row>
    <row r="12455" spans="1:1" x14ac:dyDescent="0.2">
      <c r="A12455" s="26"/>
    </row>
    <row r="12456" spans="1:1" x14ac:dyDescent="0.2">
      <c r="A12456" s="26"/>
    </row>
    <row r="12457" spans="1:1" x14ac:dyDescent="0.2">
      <c r="A12457" s="26"/>
    </row>
    <row r="12458" spans="1:1" x14ac:dyDescent="0.2">
      <c r="A12458" s="26"/>
    </row>
    <row r="12459" spans="1:1" x14ac:dyDescent="0.2">
      <c r="A12459" s="26"/>
    </row>
    <row r="12460" spans="1:1" x14ac:dyDescent="0.2">
      <c r="A12460" s="26"/>
    </row>
    <row r="12461" spans="1:1" x14ac:dyDescent="0.2">
      <c r="A12461" s="26"/>
    </row>
    <row r="12462" spans="1:1" x14ac:dyDescent="0.2">
      <c r="A12462" s="26"/>
    </row>
    <row r="12463" spans="1:1" x14ac:dyDescent="0.2">
      <c r="A12463" s="26"/>
    </row>
    <row r="12464" spans="1:1" x14ac:dyDescent="0.2">
      <c r="A12464" s="26"/>
    </row>
    <row r="12465" spans="1:1" x14ac:dyDescent="0.2">
      <c r="A12465" s="26"/>
    </row>
    <row r="12466" spans="1:1" x14ac:dyDescent="0.2">
      <c r="A12466" s="26"/>
    </row>
    <row r="12467" spans="1:1" x14ac:dyDescent="0.2">
      <c r="A12467" s="26"/>
    </row>
    <row r="12468" spans="1:1" x14ac:dyDescent="0.2">
      <c r="A12468" s="26"/>
    </row>
    <row r="12469" spans="1:1" x14ac:dyDescent="0.2">
      <c r="A12469" s="26"/>
    </row>
    <row r="12470" spans="1:1" x14ac:dyDescent="0.2">
      <c r="A12470" s="26"/>
    </row>
    <row r="12471" spans="1:1" x14ac:dyDescent="0.2">
      <c r="A12471" s="26"/>
    </row>
    <row r="12472" spans="1:1" x14ac:dyDescent="0.2">
      <c r="A12472" s="26"/>
    </row>
    <row r="12473" spans="1:1" x14ac:dyDescent="0.2">
      <c r="A12473" s="26"/>
    </row>
    <row r="12474" spans="1:1" x14ac:dyDescent="0.2">
      <c r="A12474" s="26"/>
    </row>
    <row r="12475" spans="1:1" x14ac:dyDescent="0.2">
      <c r="A12475" s="26"/>
    </row>
    <row r="12476" spans="1:1" x14ac:dyDescent="0.2">
      <c r="A12476" s="26"/>
    </row>
    <row r="12477" spans="1:1" x14ac:dyDescent="0.2">
      <c r="A12477" s="26"/>
    </row>
    <row r="12478" spans="1:1" x14ac:dyDescent="0.2">
      <c r="A12478" s="26"/>
    </row>
    <row r="12479" spans="1:1" x14ac:dyDescent="0.2">
      <c r="A12479" s="26"/>
    </row>
    <row r="12480" spans="1:1" x14ac:dyDescent="0.2">
      <c r="A12480" s="26"/>
    </row>
    <row r="12481" spans="1:1" x14ac:dyDescent="0.2">
      <c r="A12481" s="26"/>
    </row>
    <row r="12482" spans="1:1" x14ac:dyDescent="0.2">
      <c r="A12482" s="26"/>
    </row>
    <row r="12483" spans="1:1" x14ac:dyDescent="0.2">
      <c r="A12483" s="26"/>
    </row>
    <row r="12484" spans="1:1" x14ac:dyDescent="0.2">
      <c r="A12484" s="26"/>
    </row>
    <row r="12485" spans="1:1" x14ac:dyDescent="0.2">
      <c r="A12485" s="26"/>
    </row>
    <row r="12486" spans="1:1" x14ac:dyDescent="0.2">
      <c r="A12486" s="26"/>
    </row>
    <row r="12487" spans="1:1" x14ac:dyDescent="0.2">
      <c r="A12487" s="26"/>
    </row>
    <row r="12488" spans="1:1" x14ac:dyDescent="0.2">
      <c r="A12488" s="26"/>
    </row>
    <row r="12489" spans="1:1" x14ac:dyDescent="0.2">
      <c r="A12489" s="26"/>
    </row>
    <row r="12490" spans="1:1" x14ac:dyDescent="0.2">
      <c r="A12490" s="26"/>
    </row>
    <row r="12491" spans="1:1" x14ac:dyDescent="0.2">
      <c r="A12491" s="26"/>
    </row>
    <row r="12492" spans="1:1" x14ac:dyDescent="0.2">
      <c r="A12492" s="26"/>
    </row>
    <row r="12493" spans="1:1" x14ac:dyDescent="0.2">
      <c r="A12493" s="26"/>
    </row>
    <row r="12494" spans="1:1" x14ac:dyDescent="0.2">
      <c r="A12494" s="26"/>
    </row>
    <row r="12495" spans="1:1" x14ac:dyDescent="0.2">
      <c r="A12495" s="26"/>
    </row>
    <row r="12496" spans="1:1" x14ac:dyDescent="0.2">
      <c r="A12496" s="26"/>
    </row>
    <row r="12497" spans="1:1" x14ac:dyDescent="0.2">
      <c r="A12497" s="26"/>
    </row>
    <row r="12498" spans="1:1" x14ac:dyDescent="0.2">
      <c r="A12498" s="26"/>
    </row>
    <row r="12499" spans="1:1" x14ac:dyDescent="0.2">
      <c r="A12499" s="26"/>
    </row>
    <row r="12500" spans="1:1" x14ac:dyDescent="0.2">
      <c r="A12500" s="26"/>
    </row>
    <row r="12501" spans="1:1" x14ac:dyDescent="0.2">
      <c r="A12501" s="26"/>
    </row>
    <row r="12502" spans="1:1" x14ac:dyDescent="0.2">
      <c r="A12502" s="26"/>
    </row>
    <row r="12503" spans="1:1" x14ac:dyDescent="0.2">
      <c r="A12503" s="26"/>
    </row>
    <row r="12504" spans="1:1" x14ac:dyDescent="0.2">
      <c r="A12504" s="26"/>
    </row>
    <row r="12505" spans="1:1" x14ac:dyDescent="0.2">
      <c r="A12505" s="26"/>
    </row>
    <row r="12506" spans="1:1" x14ac:dyDescent="0.2">
      <c r="A12506" s="26"/>
    </row>
    <row r="12507" spans="1:1" x14ac:dyDescent="0.2">
      <c r="A12507" s="26"/>
    </row>
    <row r="12508" spans="1:1" x14ac:dyDescent="0.2">
      <c r="A12508" s="26"/>
    </row>
    <row r="12509" spans="1:1" x14ac:dyDescent="0.2">
      <c r="A12509" s="26"/>
    </row>
    <row r="12510" spans="1:1" x14ac:dyDescent="0.2">
      <c r="A12510" s="26"/>
    </row>
    <row r="12511" spans="1:1" x14ac:dyDescent="0.2">
      <c r="A12511" s="26"/>
    </row>
    <row r="12512" spans="1:1" x14ac:dyDescent="0.2">
      <c r="A12512" s="26"/>
    </row>
    <row r="12513" spans="1:1" x14ac:dyDescent="0.2">
      <c r="A12513" s="26"/>
    </row>
    <row r="12514" spans="1:1" x14ac:dyDescent="0.2">
      <c r="A12514" s="26"/>
    </row>
    <row r="12515" spans="1:1" x14ac:dyDescent="0.2">
      <c r="A12515" s="26"/>
    </row>
    <row r="12516" spans="1:1" x14ac:dyDescent="0.2">
      <c r="A12516" s="26"/>
    </row>
    <row r="12517" spans="1:1" x14ac:dyDescent="0.2">
      <c r="A12517" s="26"/>
    </row>
    <row r="12518" spans="1:1" x14ac:dyDescent="0.2">
      <c r="A12518" s="26"/>
    </row>
    <row r="12519" spans="1:1" x14ac:dyDescent="0.2">
      <c r="A12519" s="26"/>
    </row>
    <row r="12520" spans="1:1" x14ac:dyDescent="0.2">
      <c r="A12520" s="26"/>
    </row>
    <row r="12521" spans="1:1" x14ac:dyDescent="0.2">
      <c r="A12521" s="26"/>
    </row>
    <row r="12522" spans="1:1" x14ac:dyDescent="0.2">
      <c r="A12522" s="26"/>
    </row>
    <row r="12523" spans="1:1" x14ac:dyDescent="0.2">
      <c r="A12523" s="26"/>
    </row>
    <row r="12524" spans="1:1" x14ac:dyDescent="0.2">
      <c r="A12524" s="26"/>
    </row>
    <row r="12525" spans="1:1" x14ac:dyDescent="0.2">
      <c r="A12525" s="26"/>
    </row>
    <row r="12526" spans="1:1" x14ac:dyDescent="0.2">
      <c r="A12526" s="26"/>
    </row>
    <row r="12527" spans="1:1" x14ac:dyDescent="0.2">
      <c r="A12527" s="26"/>
    </row>
    <row r="12528" spans="1:1" x14ac:dyDescent="0.2">
      <c r="A12528" s="26"/>
    </row>
    <row r="12529" spans="1:1" x14ac:dyDescent="0.2">
      <c r="A12529" s="26"/>
    </row>
    <row r="12530" spans="1:1" x14ac:dyDescent="0.2">
      <c r="A12530" s="26"/>
    </row>
    <row r="12531" spans="1:1" x14ac:dyDescent="0.2">
      <c r="A12531" s="26"/>
    </row>
    <row r="12532" spans="1:1" x14ac:dyDescent="0.2">
      <c r="A12532" s="26"/>
    </row>
    <row r="12533" spans="1:1" x14ac:dyDescent="0.2">
      <c r="A12533" s="26"/>
    </row>
    <row r="12534" spans="1:1" x14ac:dyDescent="0.2">
      <c r="A12534" s="26"/>
    </row>
    <row r="12535" spans="1:1" x14ac:dyDescent="0.2">
      <c r="A12535" s="26"/>
    </row>
    <row r="12536" spans="1:1" x14ac:dyDescent="0.2">
      <c r="A12536" s="26"/>
    </row>
    <row r="12537" spans="1:1" x14ac:dyDescent="0.2">
      <c r="A12537" s="26"/>
    </row>
    <row r="12538" spans="1:1" x14ac:dyDescent="0.2">
      <c r="A12538" s="26"/>
    </row>
    <row r="12539" spans="1:1" x14ac:dyDescent="0.2">
      <c r="A12539" s="26"/>
    </row>
    <row r="12540" spans="1:1" x14ac:dyDescent="0.2">
      <c r="A12540" s="26"/>
    </row>
    <row r="12541" spans="1:1" x14ac:dyDescent="0.2">
      <c r="A12541" s="26"/>
    </row>
    <row r="12542" spans="1:1" x14ac:dyDescent="0.2">
      <c r="A12542" s="26"/>
    </row>
    <row r="12543" spans="1:1" x14ac:dyDescent="0.2">
      <c r="A12543" s="26"/>
    </row>
    <row r="12544" spans="1:1" x14ac:dyDescent="0.2">
      <c r="A12544" s="26"/>
    </row>
    <row r="12545" spans="1:1" x14ac:dyDescent="0.2">
      <c r="A12545" s="26"/>
    </row>
    <row r="12546" spans="1:1" x14ac:dyDescent="0.2">
      <c r="A12546" s="26"/>
    </row>
    <row r="12547" spans="1:1" x14ac:dyDescent="0.2">
      <c r="A12547" s="26"/>
    </row>
    <row r="12548" spans="1:1" x14ac:dyDescent="0.2">
      <c r="A12548" s="26"/>
    </row>
    <row r="12549" spans="1:1" x14ac:dyDescent="0.2">
      <c r="A12549" s="26"/>
    </row>
    <row r="12550" spans="1:1" x14ac:dyDescent="0.2">
      <c r="A12550" s="26"/>
    </row>
    <row r="12551" spans="1:1" x14ac:dyDescent="0.2">
      <c r="A12551" s="26"/>
    </row>
    <row r="12552" spans="1:1" x14ac:dyDescent="0.2">
      <c r="A12552" s="26"/>
    </row>
    <row r="12553" spans="1:1" x14ac:dyDescent="0.2">
      <c r="A12553" s="26"/>
    </row>
    <row r="12554" spans="1:1" x14ac:dyDescent="0.2">
      <c r="A12554" s="26"/>
    </row>
    <row r="12555" spans="1:1" x14ac:dyDescent="0.2">
      <c r="A12555" s="26"/>
    </row>
    <row r="12556" spans="1:1" x14ac:dyDescent="0.2">
      <c r="A12556" s="26"/>
    </row>
    <row r="12557" spans="1:1" x14ac:dyDescent="0.2">
      <c r="A12557" s="26"/>
    </row>
    <row r="12558" spans="1:1" x14ac:dyDescent="0.2">
      <c r="A12558" s="26"/>
    </row>
    <row r="12559" spans="1:1" x14ac:dyDescent="0.2">
      <c r="A12559" s="26"/>
    </row>
    <row r="12560" spans="1:1" x14ac:dyDescent="0.2">
      <c r="A12560" s="26"/>
    </row>
    <row r="12561" spans="1:1" x14ac:dyDescent="0.2">
      <c r="A12561" s="26"/>
    </row>
    <row r="12562" spans="1:1" x14ac:dyDescent="0.2">
      <c r="A12562" s="26"/>
    </row>
    <row r="12563" spans="1:1" x14ac:dyDescent="0.2">
      <c r="A12563" s="26"/>
    </row>
    <row r="12564" spans="1:1" x14ac:dyDescent="0.2">
      <c r="A12564" s="26"/>
    </row>
    <row r="12565" spans="1:1" x14ac:dyDescent="0.2">
      <c r="A12565" s="26"/>
    </row>
    <row r="12566" spans="1:1" x14ac:dyDescent="0.2">
      <c r="A12566" s="26"/>
    </row>
    <row r="12567" spans="1:1" x14ac:dyDescent="0.2">
      <c r="A12567" s="26"/>
    </row>
    <row r="12568" spans="1:1" x14ac:dyDescent="0.2">
      <c r="A12568" s="26"/>
    </row>
    <row r="12569" spans="1:1" x14ac:dyDescent="0.2">
      <c r="A12569" s="26"/>
    </row>
    <row r="12570" spans="1:1" x14ac:dyDescent="0.2">
      <c r="A12570" s="26"/>
    </row>
    <row r="12571" spans="1:1" x14ac:dyDescent="0.2">
      <c r="A12571" s="26"/>
    </row>
    <row r="12572" spans="1:1" x14ac:dyDescent="0.2">
      <c r="A12572" s="26"/>
    </row>
    <row r="12573" spans="1:1" x14ac:dyDescent="0.2">
      <c r="A12573" s="26"/>
    </row>
    <row r="12574" spans="1:1" x14ac:dyDescent="0.2">
      <c r="A12574" s="26"/>
    </row>
    <row r="12575" spans="1:1" x14ac:dyDescent="0.2">
      <c r="A12575" s="26"/>
    </row>
    <row r="12576" spans="1:1" x14ac:dyDescent="0.2">
      <c r="A12576" s="26"/>
    </row>
    <row r="12577" spans="1:1" x14ac:dyDescent="0.2">
      <c r="A12577" s="26"/>
    </row>
    <row r="12578" spans="1:1" x14ac:dyDescent="0.2">
      <c r="A12578" s="26"/>
    </row>
    <row r="12579" spans="1:1" x14ac:dyDescent="0.2">
      <c r="A12579" s="26"/>
    </row>
    <row r="12580" spans="1:1" x14ac:dyDescent="0.2">
      <c r="A12580" s="26"/>
    </row>
    <row r="12581" spans="1:1" x14ac:dyDescent="0.2">
      <c r="A12581" s="26"/>
    </row>
    <row r="12582" spans="1:1" x14ac:dyDescent="0.2">
      <c r="A12582" s="26"/>
    </row>
    <row r="12583" spans="1:1" x14ac:dyDescent="0.2">
      <c r="A12583" s="26"/>
    </row>
    <row r="12584" spans="1:1" x14ac:dyDescent="0.2">
      <c r="A12584" s="26"/>
    </row>
    <row r="12585" spans="1:1" x14ac:dyDescent="0.2">
      <c r="A12585" s="26"/>
    </row>
    <row r="12586" spans="1:1" x14ac:dyDescent="0.2">
      <c r="A12586" s="26"/>
    </row>
    <row r="12587" spans="1:1" x14ac:dyDescent="0.2">
      <c r="A12587" s="26"/>
    </row>
    <row r="12588" spans="1:1" x14ac:dyDescent="0.2">
      <c r="A12588" s="26"/>
    </row>
    <row r="12589" spans="1:1" x14ac:dyDescent="0.2">
      <c r="A12589" s="26"/>
    </row>
    <row r="12590" spans="1:1" x14ac:dyDescent="0.2">
      <c r="A12590" s="26"/>
    </row>
    <row r="12591" spans="1:1" x14ac:dyDescent="0.2">
      <c r="A12591" s="26"/>
    </row>
    <row r="12592" spans="1:1" x14ac:dyDescent="0.2">
      <c r="A12592" s="26"/>
    </row>
    <row r="12593" spans="1:1" x14ac:dyDescent="0.2">
      <c r="A12593" s="26"/>
    </row>
    <row r="12594" spans="1:1" x14ac:dyDescent="0.2">
      <c r="A12594" s="26"/>
    </row>
    <row r="12595" spans="1:1" x14ac:dyDescent="0.2">
      <c r="A12595" s="26"/>
    </row>
    <row r="12596" spans="1:1" x14ac:dyDescent="0.2">
      <c r="A12596" s="26"/>
    </row>
    <row r="12597" spans="1:1" x14ac:dyDescent="0.2">
      <c r="A12597" s="26"/>
    </row>
    <row r="12598" spans="1:1" x14ac:dyDescent="0.2">
      <c r="A12598" s="26"/>
    </row>
    <row r="12599" spans="1:1" x14ac:dyDescent="0.2">
      <c r="A12599" s="26"/>
    </row>
    <row r="12600" spans="1:1" x14ac:dyDescent="0.2">
      <c r="A12600" s="26"/>
    </row>
    <row r="12601" spans="1:1" x14ac:dyDescent="0.2">
      <c r="A12601" s="26"/>
    </row>
    <row r="12602" spans="1:1" x14ac:dyDescent="0.2">
      <c r="A12602" s="26"/>
    </row>
    <row r="12603" spans="1:1" x14ac:dyDescent="0.2">
      <c r="A12603" s="26"/>
    </row>
    <row r="12604" spans="1:1" x14ac:dyDescent="0.2">
      <c r="A12604" s="26"/>
    </row>
    <row r="12605" spans="1:1" x14ac:dyDescent="0.2">
      <c r="A12605" s="26"/>
    </row>
    <row r="12606" spans="1:1" x14ac:dyDescent="0.2">
      <c r="A12606" s="26"/>
    </row>
    <row r="12607" spans="1:1" x14ac:dyDescent="0.2">
      <c r="A12607" s="26"/>
    </row>
    <row r="12608" spans="1:1" x14ac:dyDescent="0.2">
      <c r="A12608" s="26"/>
    </row>
    <row r="12609" spans="1:1" x14ac:dyDescent="0.2">
      <c r="A12609" s="26"/>
    </row>
    <row r="12610" spans="1:1" x14ac:dyDescent="0.2">
      <c r="A12610" s="26"/>
    </row>
    <row r="12611" spans="1:1" x14ac:dyDescent="0.2">
      <c r="A12611" s="26"/>
    </row>
    <row r="12612" spans="1:1" x14ac:dyDescent="0.2">
      <c r="A12612" s="26"/>
    </row>
    <row r="12613" spans="1:1" x14ac:dyDescent="0.2">
      <c r="A12613" s="26"/>
    </row>
    <row r="12614" spans="1:1" x14ac:dyDescent="0.2">
      <c r="A12614" s="26"/>
    </row>
    <row r="12615" spans="1:1" x14ac:dyDescent="0.2">
      <c r="A12615" s="26"/>
    </row>
    <row r="12616" spans="1:1" x14ac:dyDescent="0.2">
      <c r="A12616" s="26"/>
    </row>
    <row r="12617" spans="1:1" x14ac:dyDescent="0.2">
      <c r="A12617" s="26"/>
    </row>
    <row r="12618" spans="1:1" x14ac:dyDescent="0.2">
      <c r="A12618" s="26"/>
    </row>
    <row r="12619" spans="1:1" x14ac:dyDescent="0.2">
      <c r="A12619" s="26"/>
    </row>
    <row r="12620" spans="1:1" x14ac:dyDescent="0.2">
      <c r="A12620" s="26"/>
    </row>
    <row r="12621" spans="1:1" x14ac:dyDescent="0.2">
      <c r="A12621" s="26"/>
    </row>
    <row r="12622" spans="1:1" x14ac:dyDescent="0.2">
      <c r="A12622" s="26"/>
    </row>
    <row r="12623" spans="1:1" x14ac:dyDescent="0.2">
      <c r="A12623" s="26"/>
    </row>
    <row r="12624" spans="1:1" x14ac:dyDescent="0.2">
      <c r="A12624" s="26"/>
    </row>
    <row r="12625" spans="1:1" x14ac:dyDescent="0.2">
      <c r="A12625" s="26"/>
    </row>
    <row r="12626" spans="1:1" x14ac:dyDescent="0.2">
      <c r="A12626" s="26"/>
    </row>
    <row r="12627" spans="1:1" x14ac:dyDescent="0.2">
      <c r="A12627" s="26"/>
    </row>
    <row r="12628" spans="1:1" x14ac:dyDescent="0.2">
      <c r="A12628" s="26"/>
    </row>
    <row r="12629" spans="1:1" x14ac:dyDescent="0.2">
      <c r="A12629" s="26"/>
    </row>
    <row r="12630" spans="1:1" x14ac:dyDescent="0.2">
      <c r="A12630" s="26"/>
    </row>
    <row r="12631" spans="1:1" x14ac:dyDescent="0.2">
      <c r="A12631" s="26"/>
    </row>
    <row r="12632" spans="1:1" x14ac:dyDescent="0.2">
      <c r="A12632" s="26"/>
    </row>
    <row r="12633" spans="1:1" x14ac:dyDescent="0.2">
      <c r="A12633" s="26"/>
    </row>
    <row r="12634" spans="1:1" x14ac:dyDescent="0.2">
      <c r="A12634" s="26"/>
    </row>
    <row r="12635" spans="1:1" x14ac:dyDescent="0.2">
      <c r="A12635" s="26"/>
    </row>
    <row r="12636" spans="1:1" x14ac:dyDescent="0.2">
      <c r="A12636" s="26"/>
    </row>
    <row r="12637" spans="1:1" x14ac:dyDescent="0.2">
      <c r="A12637" s="26"/>
    </row>
    <row r="12638" spans="1:1" x14ac:dyDescent="0.2">
      <c r="A12638" s="26"/>
    </row>
    <row r="12639" spans="1:1" x14ac:dyDescent="0.2">
      <c r="A12639" s="26"/>
    </row>
    <row r="12640" spans="1:1" x14ac:dyDescent="0.2">
      <c r="A12640" s="26"/>
    </row>
    <row r="12641" spans="1:1" x14ac:dyDescent="0.2">
      <c r="A12641" s="26"/>
    </row>
    <row r="12642" spans="1:1" x14ac:dyDescent="0.2">
      <c r="A12642" s="26"/>
    </row>
    <row r="12643" spans="1:1" x14ac:dyDescent="0.2">
      <c r="A12643" s="26"/>
    </row>
    <row r="12644" spans="1:1" x14ac:dyDescent="0.2">
      <c r="A12644" s="26"/>
    </row>
    <row r="12645" spans="1:1" x14ac:dyDescent="0.2">
      <c r="A12645" s="26"/>
    </row>
    <row r="12646" spans="1:1" x14ac:dyDescent="0.2">
      <c r="A12646" s="26"/>
    </row>
    <row r="12647" spans="1:1" x14ac:dyDescent="0.2">
      <c r="A12647" s="26"/>
    </row>
    <row r="12648" spans="1:1" x14ac:dyDescent="0.2">
      <c r="A12648" s="26"/>
    </row>
    <row r="12649" spans="1:1" x14ac:dyDescent="0.2">
      <c r="A12649" s="26"/>
    </row>
    <row r="12650" spans="1:1" x14ac:dyDescent="0.2">
      <c r="A12650" s="26"/>
    </row>
    <row r="12651" spans="1:1" x14ac:dyDescent="0.2">
      <c r="A12651" s="26"/>
    </row>
    <row r="12652" spans="1:1" x14ac:dyDescent="0.2">
      <c r="A12652" s="26"/>
    </row>
    <row r="12653" spans="1:1" x14ac:dyDescent="0.2">
      <c r="A12653" s="26"/>
    </row>
    <row r="12654" spans="1:1" x14ac:dyDescent="0.2">
      <c r="A12654" s="26"/>
    </row>
    <row r="12655" spans="1:1" x14ac:dyDescent="0.2">
      <c r="A12655" s="26"/>
    </row>
    <row r="12656" spans="1:1" x14ac:dyDescent="0.2">
      <c r="A12656" s="26"/>
    </row>
    <row r="12657" spans="1:1" x14ac:dyDescent="0.2">
      <c r="A12657" s="26"/>
    </row>
    <row r="12658" spans="1:1" x14ac:dyDescent="0.2">
      <c r="A12658" s="26"/>
    </row>
    <row r="12659" spans="1:1" x14ac:dyDescent="0.2">
      <c r="A12659" s="26"/>
    </row>
    <row r="12660" spans="1:1" x14ac:dyDescent="0.2">
      <c r="A12660" s="26"/>
    </row>
    <row r="12661" spans="1:1" x14ac:dyDescent="0.2">
      <c r="A12661" s="26"/>
    </row>
    <row r="12662" spans="1:1" x14ac:dyDescent="0.2">
      <c r="A12662" s="26"/>
    </row>
    <row r="12663" spans="1:1" x14ac:dyDescent="0.2">
      <c r="A12663" s="26"/>
    </row>
    <row r="12664" spans="1:1" x14ac:dyDescent="0.2">
      <c r="A12664" s="26"/>
    </row>
    <row r="12665" spans="1:1" x14ac:dyDescent="0.2">
      <c r="A12665" s="26"/>
    </row>
    <row r="12666" spans="1:1" x14ac:dyDescent="0.2">
      <c r="A12666" s="26"/>
    </row>
    <row r="12667" spans="1:1" x14ac:dyDescent="0.2">
      <c r="A12667" s="26"/>
    </row>
    <row r="12668" spans="1:1" x14ac:dyDescent="0.2">
      <c r="A12668" s="26"/>
    </row>
    <row r="12669" spans="1:1" x14ac:dyDescent="0.2">
      <c r="A12669" s="26"/>
    </row>
    <row r="12670" spans="1:1" x14ac:dyDescent="0.2">
      <c r="A12670" s="26"/>
    </row>
    <row r="12671" spans="1:1" x14ac:dyDescent="0.2">
      <c r="A12671" s="26"/>
    </row>
    <row r="12672" spans="1:1" x14ac:dyDescent="0.2">
      <c r="A12672" s="26"/>
    </row>
    <row r="12673" spans="1:1" x14ac:dyDescent="0.2">
      <c r="A12673" s="26"/>
    </row>
    <row r="12674" spans="1:1" x14ac:dyDescent="0.2">
      <c r="A12674" s="26"/>
    </row>
    <row r="12675" spans="1:1" x14ac:dyDescent="0.2">
      <c r="A12675" s="26"/>
    </row>
    <row r="12676" spans="1:1" x14ac:dyDescent="0.2">
      <c r="A12676" s="26"/>
    </row>
    <row r="12677" spans="1:1" x14ac:dyDescent="0.2">
      <c r="A12677" s="26"/>
    </row>
    <row r="12678" spans="1:1" x14ac:dyDescent="0.2">
      <c r="A12678" s="26"/>
    </row>
    <row r="12679" spans="1:1" x14ac:dyDescent="0.2">
      <c r="A12679" s="26"/>
    </row>
    <row r="12680" spans="1:1" x14ac:dyDescent="0.2">
      <c r="A12680" s="26"/>
    </row>
    <row r="12681" spans="1:1" x14ac:dyDescent="0.2">
      <c r="A12681" s="26"/>
    </row>
    <row r="12682" spans="1:1" x14ac:dyDescent="0.2">
      <c r="A12682" s="26"/>
    </row>
    <row r="12683" spans="1:1" x14ac:dyDescent="0.2">
      <c r="A12683" s="26"/>
    </row>
    <row r="12684" spans="1:1" x14ac:dyDescent="0.2">
      <c r="A12684" s="26"/>
    </row>
    <row r="12685" spans="1:1" x14ac:dyDescent="0.2">
      <c r="A12685" s="26"/>
    </row>
    <row r="12686" spans="1:1" x14ac:dyDescent="0.2">
      <c r="A12686" s="26"/>
    </row>
    <row r="12687" spans="1:1" x14ac:dyDescent="0.2">
      <c r="A12687" s="26"/>
    </row>
    <row r="12688" spans="1:1" x14ac:dyDescent="0.2">
      <c r="A12688" s="26"/>
    </row>
    <row r="12689" spans="1:1" x14ac:dyDescent="0.2">
      <c r="A12689" s="26"/>
    </row>
    <row r="12690" spans="1:1" x14ac:dyDescent="0.2">
      <c r="A12690" s="26"/>
    </row>
    <row r="12691" spans="1:1" x14ac:dyDescent="0.2">
      <c r="A12691" s="26"/>
    </row>
    <row r="12692" spans="1:1" x14ac:dyDescent="0.2">
      <c r="A12692" s="26"/>
    </row>
    <row r="12693" spans="1:1" x14ac:dyDescent="0.2">
      <c r="A12693" s="26"/>
    </row>
    <row r="12694" spans="1:1" x14ac:dyDescent="0.2">
      <c r="A12694" s="26"/>
    </row>
    <row r="12695" spans="1:1" x14ac:dyDescent="0.2">
      <c r="A12695" s="26"/>
    </row>
    <row r="12696" spans="1:1" x14ac:dyDescent="0.2">
      <c r="A12696" s="26"/>
    </row>
    <row r="12697" spans="1:1" x14ac:dyDescent="0.2">
      <c r="A12697" s="26"/>
    </row>
    <row r="12698" spans="1:1" x14ac:dyDescent="0.2">
      <c r="A12698" s="26"/>
    </row>
    <row r="12699" spans="1:1" x14ac:dyDescent="0.2">
      <c r="A12699" s="26"/>
    </row>
    <row r="12700" spans="1:1" x14ac:dyDescent="0.2">
      <c r="A12700" s="26"/>
    </row>
    <row r="12701" spans="1:1" x14ac:dyDescent="0.2">
      <c r="A12701" s="26"/>
    </row>
    <row r="12702" spans="1:1" x14ac:dyDescent="0.2">
      <c r="A12702" s="26"/>
    </row>
    <row r="12703" spans="1:1" x14ac:dyDescent="0.2">
      <c r="A12703" s="26"/>
    </row>
    <row r="12704" spans="1:1" x14ac:dyDescent="0.2">
      <c r="A12704" s="26"/>
    </row>
    <row r="12705" spans="1:1" x14ac:dyDescent="0.2">
      <c r="A12705" s="26"/>
    </row>
    <row r="12706" spans="1:1" x14ac:dyDescent="0.2">
      <c r="A12706" s="26"/>
    </row>
    <row r="12707" spans="1:1" x14ac:dyDescent="0.2">
      <c r="A12707" s="26"/>
    </row>
    <row r="12708" spans="1:1" x14ac:dyDescent="0.2">
      <c r="A12708" s="26"/>
    </row>
    <row r="12709" spans="1:1" x14ac:dyDescent="0.2">
      <c r="A12709" s="26"/>
    </row>
    <row r="12710" spans="1:1" x14ac:dyDescent="0.2">
      <c r="A12710" s="26"/>
    </row>
    <row r="12711" spans="1:1" x14ac:dyDescent="0.2">
      <c r="A12711" s="26"/>
    </row>
    <row r="12712" spans="1:1" x14ac:dyDescent="0.2">
      <c r="A12712" s="26"/>
    </row>
    <row r="12713" spans="1:1" x14ac:dyDescent="0.2">
      <c r="A12713" s="26"/>
    </row>
    <row r="12714" spans="1:1" x14ac:dyDescent="0.2">
      <c r="A12714" s="26"/>
    </row>
    <row r="12715" spans="1:1" x14ac:dyDescent="0.2">
      <c r="A12715" s="26"/>
    </row>
    <row r="12716" spans="1:1" x14ac:dyDescent="0.2">
      <c r="A12716" s="26"/>
    </row>
    <row r="12717" spans="1:1" x14ac:dyDescent="0.2">
      <c r="A12717" s="26"/>
    </row>
    <row r="12718" spans="1:1" x14ac:dyDescent="0.2">
      <c r="A12718" s="26"/>
    </row>
    <row r="12719" spans="1:1" x14ac:dyDescent="0.2">
      <c r="A12719" s="26"/>
    </row>
    <row r="12720" spans="1:1" x14ac:dyDescent="0.2">
      <c r="A12720" s="26"/>
    </row>
    <row r="12721" spans="1:1" x14ac:dyDescent="0.2">
      <c r="A12721" s="26"/>
    </row>
    <row r="12722" spans="1:1" x14ac:dyDescent="0.2">
      <c r="A12722" s="26"/>
    </row>
    <row r="12723" spans="1:1" x14ac:dyDescent="0.2">
      <c r="A12723" s="26"/>
    </row>
    <row r="12724" spans="1:1" x14ac:dyDescent="0.2">
      <c r="A12724" s="26"/>
    </row>
    <row r="12725" spans="1:1" x14ac:dyDescent="0.2">
      <c r="A12725" s="26"/>
    </row>
    <row r="12726" spans="1:1" x14ac:dyDescent="0.2">
      <c r="A12726" s="26"/>
    </row>
    <row r="12727" spans="1:1" x14ac:dyDescent="0.2">
      <c r="A12727" s="26"/>
    </row>
    <row r="12728" spans="1:1" x14ac:dyDescent="0.2">
      <c r="A12728" s="26"/>
    </row>
    <row r="12729" spans="1:1" x14ac:dyDescent="0.2">
      <c r="A12729" s="26"/>
    </row>
    <row r="12730" spans="1:1" x14ac:dyDescent="0.2">
      <c r="A12730" s="26"/>
    </row>
    <row r="12731" spans="1:1" x14ac:dyDescent="0.2">
      <c r="A12731" s="26"/>
    </row>
    <row r="12732" spans="1:1" x14ac:dyDescent="0.2">
      <c r="A12732" s="26"/>
    </row>
    <row r="12733" spans="1:1" x14ac:dyDescent="0.2">
      <c r="A12733" s="26"/>
    </row>
    <row r="12734" spans="1:1" x14ac:dyDescent="0.2">
      <c r="A12734" s="26"/>
    </row>
    <row r="12735" spans="1:1" x14ac:dyDescent="0.2">
      <c r="A12735" s="26"/>
    </row>
    <row r="12736" spans="1:1" x14ac:dyDescent="0.2">
      <c r="A12736" s="26"/>
    </row>
    <row r="12737" spans="1:1" x14ac:dyDescent="0.2">
      <c r="A12737" s="26"/>
    </row>
    <row r="12738" spans="1:1" x14ac:dyDescent="0.2">
      <c r="A12738" s="26"/>
    </row>
    <row r="12739" spans="1:1" x14ac:dyDescent="0.2">
      <c r="A12739" s="26"/>
    </row>
    <row r="12740" spans="1:1" x14ac:dyDescent="0.2">
      <c r="A12740" s="26"/>
    </row>
    <row r="12741" spans="1:1" x14ac:dyDescent="0.2">
      <c r="A12741" s="26"/>
    </row>
    <row r="12742" spans="1:1" x14ac:dyDescent="0.2">
      <c r="A12742" s="26"/>
    </row>
    <row r="12743" spans="1:1" x14ac:dyDescent="0.2">
      <c r="A12743" s="26"/>
    </row>
    <row r="12744" spans="1:1" x14ac:dyDescent="0.2">
      <c r="A12744" s="26"/>
    </row>
    <row r="12745" spans="1:1" x14ac:dyDescent="0.2">
      <c r="A12745" s="26"/>
    </row>
    <row r="12746" spans="1:1" x14ac:dyDescent="0.2">
      <c r="A12746" s="26"/>
    </row>
    <row r="12747" spans="1:1" x14ac:dyDescent="0.2">
      <c r="A12747" s="26"/>
    </row>
    <row r="12748" spans="1:1" x14ac:dyDescent="0.2">
      <c r="A12748" s="26"/>
    </row>
    <row r="12749" spans="1:1" x14ac:dyDescent="0.2">
      <c r="A12749" s="26"/>
    </row>
    <row r="12750" spans="1:1" x14ac:dyDescent="0.2">
      <c r="A12750" s="26"/>
    </row>
    <row r="12751" spans="1:1" x14ac:dyDescent="0.2">
      <c r="A12751" s="26"/>
    </row>
    <row r="12752" spans="1:1" x14ac:dyDescent="0.2">
      <c r="A12752" s="26"/>
    </row>
    <row r="12753" spans="1:1" x14ac:dyDescent="0.2">
      <c r="A12753" s="26"/>
    </row>
    <row r="12754" spans="1:1" x14ac:dyDescent="0.2">
      <c r="A12754" s="26"/>
    </row>
    <row r="12755" spans="1:1" x14ac:dyDescent="0.2">
      <c r="A12755" s="26"/>
    </row>
    <row r="12756" spans="1:1" x14ac:dyDescent="0.2">
      <c r="A12756" s="26"/>
    </row>
    <row r="12757" spans="1:1" x14ac:dyDescent="0.2">
      <c r="A12757" s="26"/>
    </row>
    <row r="12758" spans="1:1" x14ac:dyDescent="0.2">
      <c r="A12758" s="26"/>
    </row>
    <row r="12759" spans="1:1" x14ac:dyDescent="0.2">
      <c r="A12759" s="26"/>
    </row>
    <row r="12760" spans="1:1" x14ac:dyDescent="0.2">
      <c r="A12760" s="26"/>
    </row>
    <row r="12761" spans="1:1" x14ac:dyDescent="0.2">
      <c r="A12761" s="26"/>
    </row>
    <row r="12762" spans="1:1" x14ac:dyDescent="0.2">
      <c r="A12762" s="26"/>
    </row>
    <row r="12763" spans="1:1" x14ac:dyDescent="0.2">
      <c r="A12763" s="26"/>
    </row>
    <row r="12764" spans="1:1" x14ac:dyDescent="0.2">
      <c r="A12764" s="26"/>
    </row>
    <row r="12765" spans="1:1" x14ac:dyDescent="0.2">
      <c r="A12765" s="26"/>
    </row>
    <row r="12766" spans="1:1" x14ac:dyDescent="0.2">
      <c r="A12766" s="26"/>
    </row>
    <row r="12767" spans="1:1" x14ac:dyDescent="0.2">
      <c r="A12767" s="26"/>
    </row>
    <row r="12768" spans="1:1" x14ac:dyDescent="0.2">
      <c r="A12768" s="26"/>
    </row>
    <row r="12769" spans="1:1" x14ac:dyDescent="0.2">
      <c r="A12769" s="26"/>
    </row>
    <row r="12770" spans="1:1" x14ac:dyDescent="0.2">
      <c r="A12770" s="26"/>
    </row>
    <row r="12771" spans="1:1" x14ac:dyDescent="0.2">
      <c r="A12771" s="26"/>
    </row>
    <row r="12772" spans="1:1" x14ac:dyDescent="0.2">
      <c r="A12772" s="26"/>
    </row>
    <row r="12773" spans="1:1" x14ac:dyDescent="0.2">
      <c r="A12773" s="26"/>
    </row>
    <row r="12774" spans="1:1" x14ac:dyDescent="0.2">
      <c r="A12774" s="26"/>
    </row>
    <row r="12775" spans="1:1" x14ac:dyDescent="0.2">
      <c r="A12775" s="26"/>
    </row>
    <row r="12776" spans="1:1" x14ac:dyDescent="0.2">
      <c r="A12776" s="26"/>
    </row>
    <row r="12777" spans="1:1" x14ac:dyDescent="0.2">
      <c r="A12777" s="26"/>
    </row>
    <row r="12778" spans="1:1" x14ac:dyDescent="0.2">
      <c r="A12778" s="26"/>
    </row>
    <row r="12779" spans="1:1" x14ac:dyDescent="0.2">
      <c r="A12779" s="26"/>
    </row>
    <row r="12780" spans="1:1" x14ac:dyDescent="0.2">
      <c r="A12780" s="26"/>
    </row>
    <row r="12781" spans="1:1" x14ac:dyDescent="0.2">
      <c r="A12781" s="26"/>
    </row>
    <row r="12782" spans="1:1" x14ac:dyDescent="0.2">
      <c r="A12782" s="26"/>
    </row>
    <row r="12783" spans="1:1" x14ac:dyDescent="0.2">
      <c r="A12783" s="26"/>
    </row>
    <row r="12784" spans="1:1" x14ac:dyDescent="0.2">
      <c r="A12784" s="26"/>
    </row>
    <row r="12785" spans="1:1" x14ac:dyDescent="0.2">
      <c r="A12785" s="26"/>
    </row>
    <row r="12786" spans="1:1" x14ac:dyDescent="0.2">
      <c r="A12786" s="26"/>
    </row>
    <row r="12787" spans="1:1" x14ac:dyDescent="0.2">
      <c r="A12787" s="26"/>
    </row>
    <row r="12788" spans="1:1" x14ac:dyDescent="0.2">
      <c r="A12788" s="26"/>
    </row>
    <row r="12789" spans="1:1" x14ac:dyDescent="0.2">
      <c r="A12789" s="26"/>
    </row>
    <row r="12790" spans="1:1" x14ac:dyDescent="0.2">
      <c r="A12790" s="26"/>
    </row>
    <row r="12791" spans="1:1" x14ac:dyDescent="0.2">
      <c r="A12791" s="26"/>
    </row>
    <row r="12792" spans="1:1" x14ac:dyDescent="0.2">
      <c r="A12792" s="26"/>
    </row>
    <row r="12793" spans="1:1" x14ac:dyDescent="0.2">
      <c r="A12793" s="26"/>
    </row>
    <row r="12794" spans="1:1" x14ac:dyDescent="0.2">
      <c r="A12794" s="26"/>
    </row>
    <row r="12795" spans="1:1" x14ac:dyDescent="0.2">
      <c r="A12795" s="26"/>
    </row>
    <row r="12796" spans="1:1" x14ac:dyDescent="0.2">
      <c r="A12796" s="26"/>
    </row>
    <row r="12797" spans="1:1" x14ac:dyDescent="0.2">
      <c r="A12797" s="26"/>
    </row>
    <row r="12798" spans="1:1" x14ac:dyDescent="0.2">
      <c r="A12798" s="26"/>
    </row>
    <row r="12799" spans="1:1" x14ac:dyDescent="0.2">
      <c r="A12799" s="26"/>
    </row>
    <row r="12800" spans="1:1" x14ac:dyDescent="0.2">
      <c r="A12800" s="26"/>
    </row>
    <row r="12801" spans="1:1" x14ac:dyDescent="0.2">
      <c r="A12801" s="26"/>
    </row>
    <row r="12802" spans="1:1" x14ac:dyDescent="0.2">
      <c r="A12802" s="26"/>
    </row>
    <row r="12803" spans="1:1" x14ac:dyDescent="0.2">
      <c r="A12803" s="26"/>
    </row>
    <row r="12804" spans="1:1" x14ac:dyDescent="0.2">
      <c r="A12804" s="26"/>
    </row>
    <row r="12805" spans="1:1" x14ac:dyDescent="0.2">
      <c r="A12805" s="26"/>
    </row>
    <row r="12806" spans="1:1" x14ac:dyDescent="0.2">
      <c r="A12806" s="26"/>
    </row>
    <row r="12807" spans="1:1" x14ac:dyDescent="0.2">
      <c r="A12807" s="26"/>
    </row>
    <row r="12808" spans="1:1" x14ac:dyDescent="0.2">
      <c r="A12808" s="26"/>
    </row>
    <row r="12809" spans="1:1" x14ac:dyDescent="0.2">
      <c r="A12809" s="26"/>
    </row>
    <row r="12810" spans="1:1" x14ac:dyDescent="0.2">
      <c r="A12810" s="26"/>
    </row>
    <row r="12811" spans="1:1" x14ac:dyDescent="0.2">
      <c r="A12811" s="26"/>
    </row>
    <row r="12812" spans="1:1" x14ac:dyDescent="0.2">
      <c r="A12812" s="26"/>
    </row>
    <row r="12813" spans="1:1" x14ac:dyDescent="0.2">
      <c r="A12813" s="26"/>
    </row>
    <row r="12814" spans="1:1" x14ac:dyDescent="0.2">
      <c r="A12814" s="26"/>
    </row>
    <row r="12815" spans="1:1" x14ac:dyDescent="0.2">
      <c r="A12815" s="26"/>
    </row>
    <row r="12816" spans="1:1" x14ac:dyDescent="0.2">
      <c r="A12816" s="26"/>
    </row>
    <row r="12817" spans="1:1" x14ac:dyDescent="0.2">
      <c r="A12817" s="26"/>
    </row>
    <row r="12818" spans="1:1" x14ac:dyDescent="0.2">
      <c r="A12818" s="26"/>
    </row>
    <row r="12819" spans="1:1" x14ac:dyDescent="0.2">
      <c r="A12819" s="26"/>
    </row>
    <row r="12820" spans="1:1" x14ac:dyDescent="0.2">
      <c r="A12820" s="26"/>
    </row>
    <row r="12821" spans="1:1" x14ac:dyDescent="0.2">
      <c r="A12821" s="26"/>
    </row>
    <row r="12822" spans="1:1" x14ac:dyDescent="0.2">
      <c r="A12822" s="26"/>
    </row>
    <row r="12823" spans="1:1" x14ac:dyDescent="0.2">
      <c r="A12823" s="26"/>
    </row>
    <row r="12824" spans="1:1" x14ac:dyDescent="0.2">
      <c r="A12824" s="26"/>
    </row>
    <row r="12825" spans="1:1" x14ac:dyDescent="0.2">
      <c r="A12825" s="26"/>
    </row>
    <row r="12826" spans="1:1" x14ac:dyDescent="0.2">
      <c r="A12826" s="26"/>
    </row>
    <row r="12827" spans="1:1" x14ac:dyDescent="0.2">
      <c r="A12827" s="26"/>
    </row>
    <row r="12828" spans="1:1" x14ac:dyDescent="0.2">
      <c r="A12828" s="26"/>
    </row>
    <row r="12829" spans="1:1" x14ac:dyDescent="0.2">
      <c r="A12829" s="26"/>
    </row>
    <row r="12830" spans="1:1" x14ac:dyDescent="0.2">
      <c r="A12830" s="26"/>
    </row>
    <row r="12831" spans="1:1" x14ac:dyDescent="0.2">
      <c r="A12831" s="26"/>
    </row>
    <row r="12832" spans="1:1" x14ac:dyDescent="0.2">
      <c r="A12832" s="26"/>
    </row>
    <row r="12833" spans="1:1" x14ac:dyDescent="0.2">
      <c r="A12833" s="26"/>
    </row>
    <row r="12834" spans="1:1" x14ac:dyDescent="0.2">
      <c r="A12834" s="26"/>
    </row>
    <row r="12835" spans="1:1" x14ac:dyDescent="0.2">
      <c r="A12835" s="26"/>
    </row>
    <row r="12836" spans="1:1" x14ac:dyDescent="0.2">
      <c r="A12836" s="26"/>
    </row>
    <row r="12837" spans="1:1" x14ac:dyDescent="0.2">
      <c r="A12837" s="26"/>
    </row>
    <row r="12838" spans="1:1" x14ac:dyDescent="0.2">
      <c r="A12838" s="26"/>
    </row>
    <row r="12839" spans="1:1" x14ac:dyDescent="0.2">
      <c r="A12839" s="26"/>
    </row>
    <row r="12840" spans="1:1" x14ac:dyDescent="0.2">
      <c r="A12840" s="26"/>
    </row>
    <row r="12841" spans="1:1" x14ac:dyDescent="0.2">
      <c r="A12841" s="26"/>
    </row>
    <row r="12842" spans="1:1" x14ac:dyDescent="0.2">
      <c r="A12842" s="26"/>
    </row>
    <row r="12843" spans="1:1" x14ac:dyDescent="0.2">
      <c r="A12843" s="26"/>
    </row>
    <row r="12844" spans="1:1" x14ac:dyDescent="0.2">
      <c r="A12844" s="26"/>
    </row>
    <row r="12845" spans="1:1" x14ac:dyDescent="0.2">
      <c r="A12845" s="26"/>
    </row>
    <row r="12846" spans="1:1" x14ac:dyDescent="0.2">
      <c r="A12846" s="26"/>
    </row>
    <row r="12847" spans="1:1" x14ac:dyDescent="0.2">
      <c r="A12847" s="26"/>
    </row>
    <row r="12848" spans="1:1" x14ac:dyDescent="0.2">
      <c r="A12848" s="26"/>
    </row>
    <row r="12849" spans="1:1" x14ac:dyDescent="0.2">
      <c r="A12849" s="26"/>
    </row>
    <row r="12850" spans="1:1" x14ac:dyDescent="0.2">
      <c r="A12850" s="26"/>
    </row>
    <row r="12851" spans="1:1" x14ac:dyDescent="0.2">
      <c r="A12851" s="26"/>
    </row>
    <row r="12852" spans="1:1" x14ac:dyDescent="0.2">
      <c r="A12852" s="26"/>
    </row>
    <row r="12853" spans="1:1" x14ac:dyDescent="0.2">
      <c r="A12853" s="26"/>
    </row>
    <row r="12854" spans="1:1" x14ac:dyDescent="0.2">
      <c r="A12854" s="26"/>
    </row>
    <row r="12855" spans="1:1" x14ac:dyDescent="0.2">
      <c r="A12855" s="26"/>
    </row>
    <row r="12856" spans="1:1" x14ac:dyDescent="0.2">
      <c r="A12856" s="26"/>
    </row>
    <row r="12857" spans="1:1" x14ac:dyDescent="0.2">
      <c r="A12857" s="26"/>
    </row>
    <row r="12858" spans="1:1" x14ac:dyDescent="0.2">
      <c r="A12858" s="26"/>
    </row>
    <row r="12859" spans="1:1" x14ac:dyDescent="0.2">
      <c r="A12859" s="26"/>
    </row>
    <row r="12860" spans="1:1" x14ac:dyDescent="0.2">
      <c r="A12860" s="26"/>
    </row>
    <row r="12861" spans="1:1" x14ac:dyDescent="0.2">
      <c r="A12861" s="26"/>
    </row>
    <row r="12862" spans="1:1" x14ac:dyDescent="0.2">
      <c r="A12862" s="26"/>
    </row>
    <row r="12863" spans="1:1" x14ac:dyDescent="0.2">
      <c r="A12863" s="26"/>
    </row>
    <row r="12864" spans="1:1" x14ac:dyDescent="0.2">
      <c r="A12864" s="26"/>
    </row>
    <row r="12865" spans="1:1" x14ac:dyDescent="0.2">
      <c r="A12865" s="26"/>
    </row>
    <row r="12866" spans="1:1" x14ac:dyDescent="0.2">
      <c r="A12866" s="26"/>
    </row>
    <row r="12867" spans="1:1" x14ac:dyDescent="0.2">
      <c r="A12867" s="26"/>
    </row>
    <row r="12868" spans="1:1" x14ac:dyDescent="0.2">
      <c r="A12868" s="26"/>
    </row>
    <row r="12869" spans="1:1" x14ac:dyDescent="0.2">
      <c r="A12869" s="26"/>
    </row>
    <row r="12870" spans="1:1" x14ac:dyDescent="0.2">
      <c r="A12870" s="26"/>
    </row>
    <row r="12871" spans="1:1" x14ac:dyDescent="0.2">
      <c r="A12871" s="26"/>
    </row>
    <row r="12872" spans="1:1" x14ac:dyDescent="0.2">
      <c r="A12872" s="26"/>
    </row>
    <row r="12873" spans="1:1" x14ac:dyDescent="0.2">
      <c r="A12873" s="26"/>
    </row>
    <row r="12874" spans="1:1" x14ac:dyDescent="0.2">
      <c r="A12874" s="26"/>
    </row>
    <row r="12875" spans="1:1" x14ac:dyDescent="0.2">
      <c r="A12875" s="26"/>
    </row>
    <row r="12876" spans="1:1" x14ac:dyDescent="0.2">
      <c r="A12876" s="26"/>
    </row>
    <row r="12877" spans="1:1" x14ac:dyDescent="0.2">
      <c r="A12877" s="26"/>
    </row>
    <row r="12878" spans="1:1" x14ac:dyDescent="0.2">
      <c r="A12878" s="26"/>
    </row>
    <row r="12879" spans="1:1" x14ac:dyDescent="0.2">
      <c r="A12879" s="26"/>
    </row>
    <row r="12880" spans="1:1" x14ac:dyDescent="0.2">
      <c r="A12880" s="26"/>
    </row>
    <row r="12881" spans="1:1" x14ac:dyDescent="0.2">
      <c r="A12881" s="26"/>
    </row>
    <row r="12882" spans="1:1" x14ac:dyDescent="0.2">
      <c r="A12882" s="26"/>
    </row>
    <row r="12883" spans="1:1" x14ac:dyDescent="0.2">
      <c r="A12883" s="26"/>
    </row>
    <row r="12884" spans="1:1" x14ac:dyDescent="0.2">
      <c r="A12884" s="26"/>
    </row>
    <row r="12885" spans="1:1" x14ac:dyDescent="0.2">
      <c r="A12885" s="26"/>
    </row>
    <row r="12886" spans="1:1" x14ac:dyDescent="0.2">
      <c r="A12886" s="26"/>
    </row>
    <row r="12887" spans="1:1" x14ac:dyDescent="0.2">
      <c r="A12887" s="26"/>
    </row>
    <row r="12888" spans="1:1" x14ac:dyDescent="0.2">
      <c r="A12888" s="26"/>
    </row>
    <row r="12889" spans="1:1" x14ac:dyDescent="0.2">
      <c r="A12889" s="26"/>
    </row>
    <row r="12890" spans="1:1" x14ac:dyDescent="0.2">
      <c r="A12890" s="26"/>
    </row>
    <row r="12891" spans="1:1" x14ac:dyDescent="0.2">
      <c r="A12891" s="26"/>
    </row>
    <row r="12892" spans="1:1" x14ac:dyDescent="0.2">
      <c r="A12892" s="26"/>
    </row>
    <row r="12893" spans="1:1" x14ac:dyDescent="0.2">
      <c r="A12893" s="26"/>
    </row>
    <row r="12894" spans="1:1" x14ac:dyDescent="0.2">
      <c r="A12894" s="26"/>
    </row>
    <row r="12895" spans="1:1" x14ac:dyDescent="0.2">
      <c r="A12895" s="26"/>
    </row>
    <row r="12896" spans="1:1" x14ac:dyDescent="0.2">
      <c r="A12896" s="26"/>
    </row>
    <row r="12897" spans="1:1" x14ac:dyDescent="0.2">
      <c r="A12897" s="26"/>
    </row>
    <row r="12898" spans="1:1" x14ac:dyDescent="0.2">
      <c r="A12898" s="26"/>
    </row>
    <row r="12899" spans="1:1" x14ac:dyDescent="0.2">
      <c r="A12899" s="26"/>
    </row>
    <row r="12900" spans="1:1" x14ac:dyDescent="0.2">
      <c r="A12900" s="26"/>
    </row>
    <row r="12901" spans="1:1" x14ac:dyDescent="0.2">
      <c r="A12901" s="26"/>
    </row>
    <row r="12902" spans="1:1" x14ac:dyDescent="0.2">
      <c r="A12902" s="26"/>
    </row>
    <row r="12903" spans="1:1" x14ac:dyDescent="0.2">
      <c r="A12903" s="26"/>
    </row>
    <row r="12904" spans="1:1" x14ac:dyDescent="0.2">
      <c r="A12904" s="26"/>
    </row>
    <row r="12905" spans="1:1" x14ac:dyDescent="0.2">
      <c r="A12905" s="26"/>
    </row>
    <row r="12906" spans="1:1" x14ac:dyDescent="0.2">
      <c r="A12906" s="26"/>
    </row>
    <row r="12907" spans="1:1" x14ac:dyDescent="0.2">
      <c r="A12907" s="26"/>
    </row>
    <row r="12908" spans="1:1" x14ac:dyDescent="0.2">
      <c r="A12908" s="26"/>
    </row>
    <row r="12909" spans="1:1" x14ac:dyDescent="0.2">
      <c r="A12909" s="26"/>
    </row>
    <row r="12910" spans="1:1" x14ac:dyDescent="0.2">
      <c r="A12910" s="26"/>
    </row>
    <row r="12911" spans="1:1" x14ac:dyDescent="0.2">
      <c r="A12911" s="26"/>
    </row>
    <row r="12912" spans="1:1" x14ac:dyDescent="0.2">
      <c r="A12912" s="26"/>
    </row>
    <row r="12913" spans="1:1" x14ac:dyDescent="0.2">
      <c r="A12913" s="26"/>
    </row>
    <row r="12914" spans="1:1" x14ac:dyDescent="0.2">
      <c r="A12914" s="26"/>
    </row>
    <row r="12915" spans="1:1" x14ac:dyDescent="0.2">
      <c r="A12915" s="26"/>
    </row>
    <row r="12916" spans="1:1" x14ac:dyDescent="0.2">
      <c r="A12916" s="26"/>
    </row>
    <row r="12917" spans="1:1" x14ac:dyDescent="0.2">
      <c r="A12917" s="26"/>
    </row>
    <row r="12918" spans="1:1" x14ac:dyDescent="0.2">
      <c r="A12918" s="26"/>
    </row>
    <row r="12919" spans="1:1" x14ac:dyDescent="0.2">
      <c r="A12919" s="26"/>
    </row>
    <row r="12920" spans="1:1" x14ac:dyDescent="0.2">
      <c r="A12920" s="26"/>
    </row>
    <row r="12921" spans="1:1" x14ac:dyDescent="0.2">
      <c r="A12921" s="26"/>
    </row>
    <row r="12922" spans="1:1" x14ac:dyDescent="0.2">
      <c r="A12922" s="26"/>
    </row>
    <row r="12923" spans="1:1" x14ac:dyDescent="0.2">
      <c r="A12923" s="26"/>
    </row>
    <row r="12924" spans="1:1" x14ac:dyDescent="0.2">
      <c r="A12924" s="26"/>
    </row>
    <row r="12925" spans="1:1" x14ac:dyDescent="0.2">
      <c r="A12925" s="26"/>
    </row>
    <row r="12926" spans="1:1" x14ac:dyDescent="0.2">
      <c r="A12926" s="26"/>
    </row>
    <row r="12927" spans="1:1" x14ac:dyDescent="0.2">
      <c r="A12927" s="26"/>
    </row>
    <row r="12928" spans="1:1" x14ac:dyDescent="0.2">
      <c r="A12928" s="26"/>
    </row>
    <row r="12929" spans="1:1" x14ac:dyDescent="0.2">
      <c r="A12929" s="26"/>
    </row>
    <row r="12930" spans="1:1" x14ac:dyDescent="0.2">
      <c r="A12930" s="26"/>
    </row>
    <row r="12931" spans="1:1" x14ac:dyDescent="0.2">
      <c r="A12931" s="26"/>
    </row>
    <row r="12932" spans="1:1" x14ac:dyDescent="0.2">
      <c r="A12932" s="26"/>
    </row>
    <row r="12933" spans="1:1" x14ac:dyDescent="0.2">
      <c r="A12933" s="26"/>
    </row>
    <row r="12934" spans="1:1" x14ac:dyDescent="0.2">
      <c r="A12934" s="26"/>
    </row>
    <row r="12935" spans="1:1" x14ac:dyDescent="0.2">
      <c r="A12935" s="26"/>
    </row>
    <row r="12936" spans="1:1" x14ac:dyDescent="0.2">
      <c r="A12936" s="26"/>
    </row>
    <row r="12937" spans="1:1" x14ac:dyDescent="0.2">
      <c r="A12937" s="26"/>
    </row>
    <row r="12938" spans="1:1" x14ac:dyDescent="0.2">
      <c r="A12938" s="26"/>
    </row>
    <row r="12939" spans="1:1" x14ac:dyDescent="0.2">
      <c r="A12939" s="26"/>
    </row>
    <row r="12940" spans="1:1" x14ac:dyDescent="0.2">
      <c r="A12940" s="26"/>
    </row>
    <row r="12941" spans="1:1" x14ac:dyDescent="0.2">
      <c r="A12941" s="26"/>
    </row>
    <row r="12942" spans="1:1" x14ac:dyDescent="0.2">
      <c r="A12942" s="26"/>
    </row>
    <row r="12943" spans="1:1" x14ac:dyDescent="0.2">
      <c r="A12943" s="26"/>
    </row>
    <row r="12944" spans="1:1" x14ac:dyDescent="0.2">
      <c r="A12944" s="26"/>
    </row>
    <row r="12945" spans="1:1" x14ac:dyDescent="0.2">
      <c r="A12945" s="26"/>
    </row>
    <row r="12946" spans="1:1" x14ac:dyDescent="0.2">
      <c r="A12946" s="26"/>
    </row>
    <row r="12947" spans="1:1" x14ac:dyDescent="0.2">
      <c r="A12947" s="26"/>
    </row>
    <row r="12948" spans="1:1" x14ac:dyDescent="0.2">
      <c r="A12948" s="26"/>
    </row>
    <row r="12949" spans="1:1" x14ac:dyDescent="0.2">
      <c r="A12949" s="26"/>
    </row>
    <row r="12950" spans="1:1" x14ac:dyDescent="0.2">
      <c r="A12950" s="26"/>
    </row>
    <row r="12951" spans="1:1" x14ac:dyDescent="0.2">
      <c r="A12951" s="26"/>
    </row>
    <row r="12952" spans="1:1" x14ac:dyDescent="0.2">
      <c r="A12952" s="26"/>
    </row>
    <row r="12953" spans="1:1" x14ac:dyDescent="0.2">
      <c r="A12953" s="26"/>
    </row>
    <row r="12954" spans="1:1" x14ac:dyDescent="0.2">
      <c r="A12954" s="26"/>
    </row>
    <row r="12955" spans="1:1" x14ac:dyDescent="0.2">
      <c r="A12955" s="26"/>
    </row>
    <row r="12956" spans="1:1" x14ac:dyDescent="0.2">
      <c r="A12956" s="26"/>
    </row>
    <row r="12957" spans="1:1" x14ac:dyDescent="0.2">
      <c r="A12957" s="26"/>
    </row>
    <row r="12958" spans="1:1" x14ac:dyDescent="0.2">
      <c r="A12958" s="26"/>
    </row>
    <row r="12959" spans="1:1" x14ac:dyDescent="0.2">
      <c r="A12959" s="26"/>
    </row>
    <row r="12960" spans="1:1" x14ac:dyDescent="0.2">
      <c r="A12960" s="26"/>
    </row>
    <row r="12961" spans="1:1" x14ac:dyDescent="0.2">
      <c r="A12961" s="26"/>
    </row>
    <row r="12962" spans="1:1" x14ac:dyDescent="0.2">
      <c r="A12962" s="26"/>
    </row>
    <row r="12963" spans="1:1" x14ac:dyDescent="0.2">
      <c r="A12963" s="26"/>
    </row>
    <row r="12964" spans="1:1" x14ac:dyDescent="0.2">
      <c r="A12964" s="26"/>
    </row>
    <row r="12965" spans="1:1" x14ac:dyDescent="0.2">
      <c r="A12965" s="26"/>
    </row>
    <row r="12966" spans="1:1" x14ac:dyDescent="0.2">
      <c r="A12966" s="26"/>
    </row>
    <row r="12967" spans="1:1" x14ac:dyDescent="0.2">
      <c r="A12967" s="26"/>
    </row>
    <row r="12968" spans="1:1" x14ac:dyDescent="0.2">
      <c r="A12968" s="26"/>
    </row>
    <row r="12969" spans="1:1" x14ac:dyDescent="0.2">
      <c r="A12969" s="26"/>
    </row>
    <row r="12970" spans="1:1" x14ac:dyDescent="0.2">
      <c r="A12970" s="26"/>
    </row>
    <row r="12971" spans="1:1" x14ac:dyDescent="0.2">
      <c r="A12971" s="26"/>
    </row>
    <row r="12972" spans="1:1" x14ac:dyDescent="0.2">
      <c r="A12972" s="26"/>
    </row>
    <row r="12973" spans="1:1" x14ac:dyDescent="0.2">
      <c r="A12973" s="26"/>
    </row>
    <row r="12974" spans="1:1" x14ac:dyDescent="0.2">
      <c r="A12974" s="26"/>
    </row>
    <row r="12975" spans="1:1" x14ac:dyDescent="0.2">
      <c r="A12975" s="26"/>
    </row>
    <row r="12976" spans="1:1" x14ac:dyDescent="0.2">
      <c r="A12976" s="26"/>
    </row>
    <row r="12977" spans="1:1" x14ac:dyDescent="0.2">
      <c r="A12977" s="26"/>
    </row>
    <row r="12978" spans="1:1" x14ac:dyDescent="0.2">
      <c r="A12978" s="26"/>
    </row>
    <row r="12979" spans="1:1" x14ac:dyDescent="0.2">
      <c r="A12979" s="26"/>
    </row>
    <row r="12980" spans="1:1" x14ac:dyDescent="0.2">
      <c r="A12980" s="26"/>
    </row>
    <row r="12981" spans="1:1" x14ac:dyDescent="0.2">
      <c r="A12981" s="26"/>
    </row>
    <row r="12982" spans="1:1" x14ac:dyDescent="0.2">
      <c r="A12982" s="26"/>
    </row>
    <row r="12983" spans="1:1" x14ac:dyDescent="0.2">
      <c r="A12983" s="26"/>
    </row>
    <row r="12984" spans="1:1" x14ac:dyDescent="0.2">
      <c r="A12984" s="26"/>
    </row>
    <row r="12985" spans="1:1" x14ac:dyDescent="0.2">
      <c r="A12985" s="26"/>
    </row>
    <row r="12986" spans="1:1" x14ac:dyDescent="0.2">
      <c r="A12986" s="26"/>
    </row>
    <row r="12987" spans="1:1" x14ac:dyDescent="0.2">
      <c r="A12987" s="26"/>
    </row>
    <row r="12988" spans="1:1" x14ac:dyDescent="0.2">
      <c r="A12988" s="26"/>
    </row>
    <row r="12989" spans="1:1" x14ac:dyDescent="0.2">
      <c r="A12989" s="26"/>
    </row>
    <row r="12990" spans="1:1" x14ac:dyDescent="0.2">
      <c r="A12990" s="26"/>
    </row>
    <row r="12991" spans="1:1" x14ac:dyDescent="0.2">
      <c r="A12991" s="26"/>
    </row>
    <row r="12992" spans="1:1" x14ac:dyDescent="0.2">
      <c r="A12992" s="26"/>
    </row>
    <row r="12993" spans="1:1" x14ac:dyDescent="0.2">
      <c r="A12993" s="26"/>
    </row>
    <row r="12994" spans="1:1" x14ac:dyDescent="0.2">
      <c r="A12994" s="26"/>
    </row>
    <row r="12995" spans="1:1" x14ac:dyDescent="0.2">
      <c r="A12995" s="26"/>
    </row>
    <row r="12996" spans="1:1" x14ac:dyDescent="0.2">
      <c r="A12996" s="26"/>
    </row>
    <row r="12997" spans="1:1" x14ac:dyDescent="0.2">
      <c r="A12997" s="26"/>
    </row>
    <row r="12998" spans="1:1" x14ac:dyDescent="0.2">
      <c r="A12998" s="26"/>
    </row>
    <row r="12999" spans="1:1" x14ac:dyDescent="0.2">
      <c r="A12999" s="26"/>
    </row>
    <row r="13000" spans="1:1" x14ac:dyDescent="0.2">
      <c r="A13000" s="26"/>
    </row>
    <row r="13001" spans="1:1" x14ac:dyDescent="0.2">
      <c r="A13001" s="26"/>
    </row>
    <row r="13002" spans="1:1" x14ac:dyDescent="0.2">
      <c r="A13002" s="26"/>
    </row>
    <row r="13003" spans="1:1" x14ac:dyDescent="0.2">
      <c r="A13003" s="26"/>
    </row>
    <row r="13004" spans="1:1" x14ac:dyDescent="0.2">
      <c r="A13004" s="26"/>
    </row>
    <row r="13005" spans="1:1" x14ac:dyDescent="0.2">
      <c r="A13005" s="26"/>
    </row>
    <row r="13006" spans="1:1" x14ac:dyDescent="0.2">
      <c r="A13006" s="26"/>
    </row>
    <row r="13007" spans="1:1" x14ac:dyDescent="0.2">
      <c r="A13007" s="26"/>
    </row>
    <row r="13008" spans="1:1" x14ac:dyDescent="0.2">
      <c r="A13008" s="26"/>
    </row>
    <row r="13009" spans="1:1" x14ac:dyDescent="0.2">
      <c r="A13009" s="26"/>
    </row>
    <row r="13010" spans="1:1" x14ac:dyDescent="0.2">
      <c r="A13010" s="26"/>
    </row>
    <row r="13011" spans="1:1" x14ac:dyDescent="0.2">
      <c r="A13011" s="26"/>
    </row>
    <row r="13012" spans="1:1" x14ac:dyDescent="0.2">
      <c r="A13012" s="26"/>
    </row>
    <row r="13013" spans="1:1" x14ac:dyDescent="0.2">
      <c r="A13013" s="26"/>
    </row>
    <row r="13014" spans="1:1" x14ac:dyDescent="0.2">
      <c r="A13014" s="26"/>
    </row>
    <row r="13015" spans="1:1" x14ac:dyDescent="0.2">
      <c r="A13015" s="26"/>
    </row>
    <row r="13016" spans="1:1" x14ac:dyDescent="0.2">
      <c r="A13016" s="26"/>
    </row>
    <row r="13017" spans="1:1" x14ac:dyDescent="0.2">
      <c r="A13017" s="26"/>
    </row>
    <row r="13018" spans="1:1" x14ac:dyDescent="0.2">
      <c r="A13018" s="26"/>
    </row>
    <row r="13019" spans="1:1" x14ac:dyDescent="0.2">
      <c r="A13019" s="26"/>
    </row>
    <row r="13020" spans="1:1" x14ac:dyDescent="0.2">
      <c r="A13020" s="26"/>
    </row>
    <row r="13021" spans="1:1" x14ac:dyDescent="0.2">
      <c r="A13021" s="26"/>
    </row>
    <row r="13022" spans="1:1" x14ac:dyDescent="0.2">
      <c r="A13022" s="26"/>
    </row>
    <row r="13023" spans="1:1" x14ac:dyDescent="0.2">
      <c r="A13023" s="26"/>
    </row>
    <row r="13024" spans="1:1" x14ac:dyDescent="0.2">
      <c r="A13024" s="26"/>
    </row>
    <row r="13025" spans="1:1" x14ac:dyDescent="0.2">
      <c r="A13025" s="26"/>
    </row>
    <row r="13026" spans="1:1" x14ac:dyDescent="0.2">
      <c r="A13026" s="26"/>
    </row>
    <row r="13027" spans="1:1" x14ac:dyDescent="0.2">
      <c r="A13027" s="26"/>
    </row>
    <row r="13028" spans="1:1" x14ac:dyDescent="0.2">
      <c r="A13028" s="26"/>
    </row>
    <row r="13029" spans="1:1" x14ac:dyDescent="0.2">
      <c r="A13029" s="26"/>
    </row>
    <row r="13030" spans="1:1" x14ac:dyDescent="0.2">
      <c r="A13030" s="26"/>
    </row>
    <row r="13031" spans="1:1" x14ac:dyDescent="0.2">
      <c r="A13031" s="26"/>
    </row>
    <row r="13032" spans="1:1" x14ac:dyDescent="0.2">
      <c r="A13032" s="26"/>
    </row>
    <row r="13033" spans="1:1" x14ac:dyDescent="0.2">
      <c r="A13033" s="26"/>
    </row>
    <row r="13034" spans="1:1" x14ac:dyDescent="0.2">
      <c r="A13034" s="26"/>
    </row>
    <row r="13035" spans="1:1" x14ac:dyDescent="0.2">
      <c r="A13035" s="26"/>
    </row>
    <row r="13036" spans="1:1" x14ac:dyDescent="0.2">
      <c r="A13036" s="26"/>
    </row>
    <row r="13037" spans="1:1" x14ac:dyDescent="0.2">
      <c r="A13037" s="26"/>
    </row>
    <row r="13038" spans="1:1" x14ac:dyDescent="0.2">
      <c r="A13038" s="26"/>
    </row>
    <row r="13039" spans="1:1" x14ac:dyDescent="0.2">
      <c r="A13039" s="26"/>
    </row>
    <row r="13040" spans="1:1" x14ac:dyDescent="0.2">
      <c r="A13040" s="26"/>
    </row>
    <row r="13041" spans="1:1" x14ac:dyDescent="0.2">
      <c r="A13041" s="26"/>
    </row>
    <row r="13042" spans="1:1" x14ac:dyDescent="0.2">
      <c r="A13042" s="26"/>
    </row>
    <row r="13043" spans="1:1" x14ac:dyDescent="0.2">
      <c r="A13043" s="26"/>
    </row>
    <row r="13044" spans="1:1" x14ac:dyDescent="0.2">
      <c r="A13044" s="26"/>
    </row>
    <row r="13045" spans="1:1" x14ac:dyDescent="0.2">
      <c r="A13045" s="26"/>
    </row>
    <row r="13046" spans="1:1" x14ac:dyDescent="0.2">
      <c r="A13046" s="26"/>
    </row>
    <row r="13047" spans="1:1" x14ac:dyDescent="0.2">
      <c r="A13047" s="26"/>
    </row>
    <row r="13048" spans="1:1" x14ac:dyDescent="0.2">
      <c r="A13048" s="26"/>
    </row>
    <row r="13049" spans="1:1" x14ac:dyDescent="0.2">
      <c r="A13049" s="26"/>
    </row>
    <row r="13050" spans="1:1" x14ac:dyDescent="0.2">
      <c r="A13050" s="26"/>
    </row>
    <row r="13051" spans="1:1" x14ac:dyDescent="0.2">
      <c r="A13051" s="26"/>
    </row>
    <row r="13052" spans="1:1" x14ac:dyDescent="0.2">
      <c r="A13052" s="26"/>
    </row>
    <row r="13053" spans="1:1" x14ac:dyDescent="0.2">
      <c r="A13053" s="26"/>
    </row>
    <row r="13054" spans="1:1" x14ac:dyDescent="0.2">
      <c r="A13054" s="26"/>
    </row>
    <row r="13055" spans="1:1" x14ac:dyDescent="0.2">
      <c r="A13055" s="26"/>
    </row>
    <row r="13056" spans="1:1" x14ac:dyDescent="0.2">
      <c r="A13056" s="26"/>
    </row>
    <row r="13057" spans="1:1" x14ac:dyDescent="0.2">
      <c r="A13057" s="26"/>
    </row>
    <row r="13058" spans="1:1" x14ac:dyDescent="0.2">
      <c r="A13058" s="26"/>
    </row>
    <row r="13059" spans="1:1" x14ac:dyDescent="0.2">
      <c r="A13059" s="26"/>
    </row>
    <row r="13060" spans="1:1" x14ac:dyDescent="0.2">
      <c r="A13060" s="26"/>
    </row>
    <row r="13061" spans="1:1" x14ac:dyDescent="0.2">
      <c r="A13061" s="26"/>
    </row>
    <row r="13062" spans="1:1" x14ac:dyDescent="0.2">
      <c r="A13062" s="26"/>
    </row>
    <row r="13063" spans="1:1" x14ac:dyDescent="0.2">
      <c r="A13063" s="26"/>
    </row>
    <row r="13064" spans="1:1" x14ac:dyDescent="0.2">
      <c r="A13064" s="26"/>
    </row>
    <row r="13065" spans="1:1" x14ac:dyDescent="0.2">
      <c r="A13065" s="26"/>
    </row>
    <row r="13066" spans="1:1" x14ac:dyDescent="0.2">
      <c r="A13066" s="26"/>
    </row>
    <row r="13067" spans="1:1" x14ac:dyDescent="0.2">
      <c r="A13067" s="26"/>
    </row>
    <row r="13068" spans="1:1" x14ac:dyDescent="0.2">
      <c r="A13068" s="26"/>
    </row>
    <row r="13069" spans="1:1" x14ac:dyDescent="0.2">
      <c r="A13069" s="26"/>
    </row>
    <row r="13070" spans="1:1" x14ac:dyDescent="0.2">
      <c r="A13070" s="26"/>
    </row>
    <row r="13071" spans="1:1" x14ac:dyDescent="0.2">
      <c r="A13071" s="26"/>
    </row>
    <row r="13072" spans="1:1" x14ac:dyDescent="0.2">
      <c r="A13072" s="26"/>
    </row>
    <row r="13073" spans="1:1" x14ac:dyDescent="0.2">
      <c r="A13073" s="26"/>
    </row>
    <row r="13074" spans="1:1" x14ac:dyDescent="0.2">
      <c r="A13074" s="26"/>
    </row>
    <row r="13075" spans="1:1" x14ac:dyDescent="0.2">
      <c r="A13075" s="26"/>
    </row>
    <row r="13076" spans="1:1" x14ac:dyDescent="0.2">
      <c r="A13076" s="26"/>
    </row>
    <row r="13077" spans="1:1" x14ac:dyDescent="0.2">
      <c r="A13077" s="26"/>
    </row>
    <row r="13078" spans="1:1" x14ac:dyDescent="0.2">
      <c r="A13078" s="26"/>
    </row>
    <row r="13079" spans="1:1" x14ac:dyDescent="0.2">
      <c r="A13079" s="26"/>
    </row>
    <row r="13080" spans="1:1" x14ac:dyDescent="0.2">
      <c r="A13080" s="26"/>
    </row>
    <row r="13081" spans="1:1" x14ac:dyDescent="0.2">
      <c r="A13081" s="26"/>
    </row>
    <row r="13082" spans="1:1" x14ac:dyDescent="0.2">
      <c r="A13082" s="26"/>
    </row>
    <row r="13083" spans="1:1" x14ac:dyDescent="0.2">
      <c r="A13083" s="26"/>
    </row>
    <row r="13084" spans="1:1" x14ac:dyDescent="0.2">
      <c r="A13084" s="26"/>
    </row>
    <row r="13085" spans="1:1" x14ac:dyDescent="0.2">
      <c r="A13085" s="26"/>
    </row>
    <row r="13086" spans="1:1" x14ac:dyDescent="0.2">
      <c r="A13086" s="26"/>
    </row>
    <row r="13087" spans="1:1" x14ac:dyDescent="0.2">
      <c r="A13087" s="26"/>
    </row>
    <row r="13088" spans="1:1" x14ac:dyDescent="0.2">
      <c r="A13088" s="26"/>
    </row>
    <row r="13089" spans="1:1" x14ac:dyDescent="0.2">
      <c r="A13089" s="26"/>
    </row>
    <row r="13090" spans="1:1" x14ac:dyDescent="0.2">
      <c r="A13090" s="26"/>
    </row>
    <row r="13091" spans="1:1" x14ac:dyDescent="0.2">
      <c r="A13091" s="26"/>
    </row>
    <row r="13092" spans="1:1" x14ac:dyDescent="0.2">
      <c r="A13092" s="26"/>
    </row>
    <row r="13093" spans="1:1" x14ac:dyDescent="0.2">
      <c r="A13093" s="26"/>
    </row>
    <row r="13094" spans="1:1" x14ac:dyDescent="0.2">
      <c r="A13094" s="26"/>
    </row>
    <row r="13095" spans="1:1" x14ac:dyDescent="0.2">
      <c r="A13095" s="26"/>
    </row>
    <row r="13096" spans="1:1" x14ac:dyDescent="0.2">
      <c r="A13096" s="26"/>
    </row>
    <row r="13097" spans="1:1" x14ac:dyDescent="0.2">
      <c r="A13097" s="26"/>
    </row>
    <row r="13098" spans="1:1" x14ac:dyDescent="0.2">
      <c r="A13098" s="26"/>
    </row>
    <row r="13099" spans="1:1" x14ac:dyDescent="0.2">
      <c r="A13099" s="26"/>
    </row>
    <row r="13100" spans="1:1" x14ac:dyDescent="0.2">
      <c r="A13100" s="26"/>
    </row>
    <row r="13101" spans="1:1" x14ac:dyDescent="0.2">
      <c r="A13101" s="26"/>
    </row>
    <row r="13102" spans="1:1" x14ac:dyDescent="0.2">
      <c r="A13102" s="26"/>
    </row>
    <row r="13103" spans="1:1" x14ac:dyDescent="0.2">
      <c r="A13103" s="26"/>
    </row>
    <row r="13104" spans="1:1" x14ac:dyDescent="0.2">
      <c r="A13104" s="26"/>
    </row>
    <row r="13105" spans="1:1" x14ac:dyDescent="0.2">
      <c r="A13105" s="26"/>
    </row>
    <row r="13106" spans="1:1" x14ac:dyDescent="0.2">
      <c r="A13106" s="26"/>
    </row>
    <row r="13107" spans="1:1" x14ac:dyDescent="0.2">
      <c r="A13107" s="26"/>
    </row>
    <row r="13108" spans="1:1" x14ac:dyDescent="0.2">
      <c r="A13108" s="26"/>
    </row>
    <row r="13109" spans="1:1" x14ac:dyDescent="0.2">
      <c r="A13109" s="26"/>
    </row>
    <row r="13110" spans="1:1" x14ac:dyDescent="0.2">
      <c r="A13110" s="26"/>
    </row>
    <row r="13111" spans="1:1" x14ac:dyDescent="0.2">
      <c r="A13111" s="26"/>
    </row>
    <row r="13112" spans="1:1" x14ac:dyDescent="0.2">
      <c r="A13112" s="26"/>
    </row>
    <row r="13113" spans="1:1" x14ac:dyDescent="0.2">
      <c r="A13113" s="26"/>
    </row>
    <row r="13114" spans="1:1" x14ac:dyDescent="0.2">
      <c r="A13114" s="26"/>
    </row>
    <row r="13115" spans="1:1" x14ac:dyDescent="0.2">
      <c r="A13115" s="26"/>
    </row>
    <row r="13116" spans="1:1" x14ac:dyDescent="0.2">
      <c r="A13116" s="26"/>
    </row>
    <row r="13117" spans="1:1" x14ac:dyDescent="0.2">
      <c r="A13117" s="26"/>
    </row>
    <row r="13118" spans="1:1" x14ac:dyDescent="0.2">
      <c r="A13118" s="26"/>
    </row>
    <row r="13119" spans="1:1" x14ac:dyDescent="0.2">
      <c r="A13119" s="26"/>
    </row>
    <row r="13120" spans="1:1" x14ac:dyDescent="0.2">
      <c r="A13120" s="26"/>
    </row>
    <row r="13121" spans="1:1" x14ac:dyDescent="0.2">
      <c r="A13121" s="26"/>
    </row>
    <row r="13122" spans="1:1" x14ac:dyDescent="0.2">
      <c r="A13122" s="26"/>
    </row>
    <row r="13123" spans="1:1" x14ac:dyDescent="0.2">
      <c r="A13123" s="26"/>
    </row>
    <row r="13124" spans="1:1" x14ac:dyDescent="0.2">
      <c r="A13124" s="26"/>
    </row>
    <row r="13125" spans="1:1" x14ac:dyDescent="0.2">
      <c r="A13125" s="26"/>
    </row>
    <row r="13126" spans="1:1" x14ac:dyDescent="0.2">
      <c r="A13126" s="26"/>
    </row>
    <row r="13127" spans="1:1" x14ac:dyDescent="0.2">
      <c r="A13127" s="26"/>
    </row>
    <row r="13128" spans="1:1" x14ac:dyDescent="0.2">
      <c r="A13128" s="26"/>
    </row>
    <row r="13129" spans="1:1" x14ac:dyDescent="0.2">
      <c r="A13129" s="26"/>
    </row>
    <row r="13130" spans="1:1" x14ac:dyDescent="0.2">
      <c r="A13130" s="26"/>
    </row>
    <row r="13131" spans="1:1" x14ac:dyDescent="0.2">
      <c r="A13131" s="26"/>
    </row>
    <row r="13132" spans="1:1" x14ac:dyDescent="0.2">
      <c r="A13132" s="26"/>
    </row>
    <row r="13133" spans="1:1" x14ac:dyDescent="0.2">
      <c r="A13133" s="26"/>
    </row>
    <row r="13134" spans="1:1" x14ac:dyDescent="0.2">
      <c r="A13134" s="26"/>
    </row>
    <row r="13135" spans="1:1" x14ac:dyDescent="0.2">
      <c r="A13135" s="26"/>
    </row>
    <row r="13136" spans="1:1" x14ac:dyDescent="0.2">
      <c r="A13136" s="26"/>
    </row>
    <row r="13137" spans="1:1" x14ac:dyDescent="0.2">
      <c r="A13137" s="26"/>
    </row>
    <row r="13138" spans="1:1" x14ac:dyDescent="0.2">
      <c r="A13138" s="26"/>
    </row>
    <row r="13139" spans="1:1" x14ac:dyDescent="0.2">
      <c r="A13139" s="26"/>
    </row>
    <row r="13140" spans="1:1" x14ac:dyDescent="0.2">
      <c r="A13140" s="26"/>
    </row>
    <row r="13141" spans="1:1" x14ac:dyDescent="0.2">
      <c r="A13141" s="26"/>
    </row>
    <row r="13142" spans="1:1" x14ac:dyDescent="0.2">
      <c r="A13142" s="26"/>
    </row>
    <row r="13143" spans="1:1" x14ac:dyDescent="0.2">
      <c r="A13143" s="26"/>
    </row>
    <row r="13144" spans="1:1" x14ac:dyDescent="0.2">
      <c r="A13144" s="26"/>
    </row>
    <row r="13145" spans="1:1" x14ac:dyDescent="0.2">
      <c r="A13145" s="26"/>
    </row>
    <row r="13146" spans="1:1" x14ac:dyDescent="0.2">
      <c r="A13146" s="26"/>
    </row>
    <row r="13147" spans="1:1" x14ac:dyDescent="0.2">
      <c r="A13147" s="26"/>
    </row>
    <row r="13148" spans="1:1" x14ac:dyDescent="0.2">
      <c r="A13148" s="26"/>
    </row>
    <row r="13149" spans="1:1" x14ac:dyDescent="0.2">
      <c r="A13149" s="26"/>
    </row>
    <row r="13150" spans="1:1" x14ac:dyDescent="0.2">
      <c r="A13150" s="26"/>
    </row>
    <row r="13151" spans="1:1" x14ac:dyDescent="0.2">
      <c r="A13151" s="26"/>
    </row>
    <row r="13152" spans="1:1" x14ac:dyDescent="0.2">
      <c r="A13152" s="26"/>
    </row>
    <row r="13153" spans="1:1" x14ac:dyDescent="0.2">
      <c r="A13153" s="26"/>
    </row>
    <row r="13154" spans="1:1" x14ac:dyDescent="0.2">
      <c r="A13154" s="26"/>
    </row>
    <row r="13155" spans="1:1" x14ac:dyDescent="0.2">
      <c r="A13155" s="26"/>
    </row>
    <row r="13156" spans="1:1" x14ac:dyDescent="0.2">
      <c r="A13156" s="26"/>
    </row>
    <row r="13157" spans="1:1" x14ac:dyDescent="0.2">
      <c r="A13157" s="26"/>
    </row>
    <row r="13158" spans="1:1" x14ac:dyDescent="0.2">
      <c r="A13158" s="26"/>
    </row>
    <row r="13159" spans="1:1" x14ac:dyDescent="0.2">
      <c r="A13159" s="26"/>
    </row>
    <row r="13160" spans="1:1" x14ac:dyDescent="0.2">
      <c r="A13160" s="26"/>
    </row>
    <row r="13161" spans="1:1" x14ac:dyDescent="0.2">
      <c r="A13161" s="26"/>
    </row>
    <row r="13162" spans="1:1" x14ac:dyDescent="0.2">
      <c r="A13162" s="26"/>
    </row>
    <row r="13163" spans="1:1" x14ac:dyDescent="0.2">
      <c r="A13163" s="26"/>
    </row>
    <row r="13164" spans="1:1" x14ac:dyDescent="0.2">
      <c r="A13164" s="26"/>
    </row>
    <row r="13165" spans="1:1" x14ac:dyDescent="0.2">
      <c r="A13165" s="26"/>
    </row>
    <row r="13166" spans="1:1" x14ac:dyDescent="0.2">
      <c r="A13166" s="26"/>
    </row>
    <row r="13167" spans="1:1" x14ac:dyDescent="0.2">
      <c r="A13167" s="26"/>
    </row>
    <row r="13168" spans="1:1" x14ac:dyDescent="0.2">
      <c r="A13168" s="26"/>
    </row>
    <row r="13169" spans="1:1" x14ac:dyDescent="0.2">
      <c r="A13169" s="26"/>
    </row>
    <row r="13170" spans="1:1" x14ac:dyDescent="0.2">
      <c r="A13170" s="26"/>
    </row>
    <row r="13171" spans="1:1" x14ac:dyDescent="0.2">
      <c r="A13171" s="26"/>
    </row>
    <row r="13172" spans="1:1" x14ac:dyDescent="0.2">
      <c r="A13172" s="26"/>
    </row>
    <row r="13173" spans="1:1" x14ac:dyDescent="0.2">
      <c r="A13173" s="26"/>
    </row>
    <row r="13174" spans="1:1" x14ac:dyDescent="0.2">
      <c r="A13174" s="26"/>
    </row>
    <row r="13175" spans="1:1" x14ac:dyDescent="0.2">
      <c r="A13175" s="26"/>
    </row>
    <row r="13176" spans="1:1" x14ac:dyDescent="0.2">
      <c r="A13176" s="26"/>
    </row>
    <row r="13177" spans="1:1" x14ac:dyDescent="0.2">
      <c r="A13177" s="26"/>
    </row>
    <row r="13178" spans="1:1" x14ac:dyDescent="0.2">
      <c r="A13178" s="26"/>
    </row>
    <row r="13179" spans="1:1" x14ac:dyDescent="0.2">
      <c r="A13179" s="26"/>
    </row>
    <row r="13180" spans="1:1" x14ac:dyDescent="0.2">
      <c r="A13180" s="26"/>
    </row>
    <row r="13181" spans="1:1" x14ac:dyDescent="0.2">
      <c r="A13181" s="26"/>
    </row>
    <row r="13182" spans="1:1" x14ac:dyDescent="0.2">
      <c r="A13182" s="26"/>
    </row>
    <row r="13183" spans="1:1" x14ac:dyDescent="0.2">
      <c r="A13183" s="26"/>
    </row>
    <row r="13184" spans="1:1" x14ac:dyDescent="0.2">
      <c r="A13184" s="26"/>
    </row>
    <row r="13185" spans="1:1" x14ac:dyDescent="0.2">
      <c r="A13185" s="26"/>
    </row>
    <row r="13186" spans="1:1" x14ac:dyDescent="0.2">
      <c r="A13186" s="26"/>
    </row>
    <row r="13187" spans="1:1" x14ac:dyDescent="0.2">
      <c r="A13187" s="26"/>
    </row>
    <row r="13188" spans="1:1" x14ac:dyDescent="0.2">
      <c r="A13188" s="26"/>
    </row>
    <row r="13189" spans="1:1" x14ac:dyDescent="0.2">
      <c r="A13189" s="26"/>
    </row>
    <row r="13190" spans="1:1" x14ac:dyDescent="0.2">
      <c r="A13190" s="26"/>
    </row>
    <row r="13191" spans="1:1" x14ac:dyDescent="0.2">
      <c r="A13191" s="26"/>
    </row>
    <row r="13192" spans="1:1" x14ac:dyDescent="0.2">
      <c r="A13192" s="26"/>
    </row>
    <row r="13193" spans="1:1" x14ac:dyDescent="0.2">
      <c r="A13193" s="26"/>
    </row>
    <row r="13194" spans="1:1" x14ac:dyDescent="0.2">
      <c r="A13194" s="26"/>
    </row>
    <row r="13195" spans="1:1" x14ac:dyDescent="0.2">
      <c r="A13195" s="26"/>
    </row>
    <row r="13196" spans="1:1" x14ac:dyDescent="0.2">
      <c r="A13196" s="26"/>
    </row>
    <row r="13197" spans="1:1" x14ac:dyDescent="0.2">
      <c r="A13197" s="26"/>
    </row>
    <row r="13198" spans="1:1" x14ac:dyDescent="0.2">
      <c r="A13198" s="26"/>
    </row>
    <row r="13199" spans="1:1" x14ac:dyDescent="0.2">
      <c r="A13199" s="26"/>
    </row>
    <row r="13200" spans="1:1" x14ac:dyDescent="0.2">
      <c r="A13200" s="26"/>
    </row>
    <row r="13201" spans="1:1" x14ac:dyDescent="0.2">
      <c r="A13201" s="26"/>
    </row>
    <row r="13202" spans="1:1" x14ac:dyDescent="0.2">
      <c r="A13202" s="26"/>
    </row>
    <row r="13203" spans="1:1" x14ac:dyDescent="0.2">
      <c r="A13203" s="26"/>
    </row>
    <row r="13204" spans="1:1" x14ac:dyDescent="0.2">
      <c r="A13204" s="26"/>
    </row>
    <row r="13205" spans="1:1" x14ac:dyDescent="0.2">
      <c r="A13205" s="26"/>
    </row>
    <row r="13206" spans="1:1" x14ac:dyDescent="0.2">
      <c r="A13206" s="26"/>
    </row>
    <row r="13207" spans="1:1" x14ac:dyDescent="0.2">
      <c r="A13207" s="26"/>
    </row>
    <row r="13208" spans="1:1" x14ac:dyDescent="0.2">
      <c r="A13208" s="26"/>
    </row>
    <row r="13209" spans="1:1" x14ac:dyDescent="0.2">
      <c r="A13209" s="26"/>
    </row>
    <row r="13210" spans="1:1" x14ac:dyDescent="0.2">
      <c r="A13210" s="26"/>
    </row>
    <row r="13211" spans="1:1" x14ac:dyDescent="0.2">
      <c r="A13211" s="26"/>
    </row>
    <row r="13212" spans="1:1" x14ac:dyDescent="0.2">
      <c r="A13212" s="26"/>
    </row>
    <row r="13213" spans="1:1" x14ac:dyDescent="0.2">
      <c r="A13213" s="26"/>
    </row>
    <row r="13214" spans="1:1" x14ac:dyDescent="0.2">
      <c r="A13214" s="26"/>
    </row>
    <row r="13215" spans="1:1" x14ac:dyDescent="0.2">
      <c r="A13215" s="26"/>
    </row>
    <row r="13216" spans="1:1" x14ac:dyDescent="0.2">
      <c r="A13216" s="26"/>
    </row>
    <row r="13217" spans="1:1" x14ac:dyDescent="0.2">
      <c r="A13217" s="26"/>
    </row>
    <row r="13218" spans="1:1" x14ac:dyDescent="0.2">
      <c r="A13218" s="26"/>
    </row>
    <row r="13219" spans="1:1" x14ac:dyDescent="0.2">
      <c r="A13219" s="26"/>
    </row>
    <row r="13220" spans="1:1" x14ac:dyDescent="0.2">
      <c r="A13220" s="26"/>
    </row>
    <row r="13221" spans="1:1" x14ac:dyDescent="0.2">
      <c r="A13221" s="26"/>
    </row>
    <row r="13222" spans="1:1" x14ac:dyDescent="0.2">
      <c r="A13222" s="26"/>
    </row>
    <row r="13223" spans="1:1" x14ac:dyDescent="0.2">
      <c r="A13223" s="26"/>
    </row>
    <row r="13224" spans="1:1" x14ac:dyDescent="0.2">
      <c r="A13224" s="26"/>
    </row>
    <row r="13225" spans="1:1" x14ac:dyDescent="0.2">
      <c r="A13225" s="26"/>
    </row>
    <row r="13226" spans="1:1" x14ac:dyDescent="0.2">
      <c r="A13226" s="26"/>
    </row>
    <row r="13227" spans="1:1" x14ac:dyDescent="0.2">
      <c r="A13227" s="26"/>
    </row>
    <row r="13228" spans="1:1" x14ac:dyDescent="0.2">
      <c r="A13228" s="26"/>
    </row>
    <row r="13229" spans="1:1" x14ac:dyDescent="0.2">
      <c r="A13229" s="26"/>
    </row>
    <row r="13230" spans="1:1" x14ac:dyDescent="0.2">
      <c r="A13230" s="26"/>
    </row>
    <row r="13231" spans="1:1" x14ac:dyDescent="0.2">
      <c r="A13231" s="26"/>
    </row>
    <row r="13232" spans="1:1" x14ac:dyDescent="0.2">
      <c r="A13232" s="26"/>
    </row>
    <row r="13233" spans="1:1" x14ac:dyDescent="0.2">
      <c r="A13233" s="26"/>
    </row>
    <row r="13234" spans="1:1" x14ac:dyDescent="0.2">
      <c r="A13234" s="26"/>
    </row>
    <row r="13235" spans="1:1" x14ac:dyDescent="0.2">
      <c r="A13235" s="26"/>
    </row>
    <row r="13236" spans="1:1" x14ac:dyDescent="0.2">
      <c r="A13236" s="26"/>
    </row>
    <row r="13237" spans="1:1" x14ac:dyDescent="0.2">
      <c r="A13237" s="26"/>
    </row>
    <row r="13238" spans="1:1" x14ac:dyDescent="0.2">
      <c r="A13238" s="26"/>
    </row>
    <row r="13239" spans="1:1" x14ac:dyDescent="0.2">
      <c r="A13239" s="26"/>
    </row>
    <row r="13240" spans="1:1" x14ac:dyDescent="0.2">
      <c r="A13240" s="26"/>
    </row>
    <row r="13241" spans="1:1" x14ac:dyDescent="0.2">
      <c r="A13241" s="26"/>
    </row>
    <row r="13242" spans="1:1" x14ac:dyDescent="0.2">
      <c r="A13242" s="26"/>
    </row>
    <row r="13243" spans="1:1" x14ac:dyDescent="0.2">
      <c r="A13243" s="26"/>
    </row>
    <row r="13244" spans="1:1" x14ac:dyDescent="0.2">
      <c r="A13244" s="26"/>
    </row>
    <row r="13245" spans="1:1" x14ac:dyDescent="0.2">
      <c r="A13245" s="26"/>
    </row>
    <row r="13246" spans="1:1" x14ac:dyDescent="0.2">
      <c r="A13246" s="26"/>
    </row>
    <row r="13247" spans="1:1" x14ac:dyDescent="0.2">
      <c r="A13247" s="26"/>
    </row>
    <row r="13248" spans="1:1" x14ac:dyDescent="0.2">
      <c r="A13248" s="26"/>
    </row>
    <row r="13249" spans="1:1" x14ac:dyDescent="0.2">
      <c r="A13249" s="26"/>
    </row>
    <row r="13250" spans="1:1" x14ac:dyDescent="0.2">
      <c r="A13250" s="26"/>
    </row>
    <row r="13251" spans="1:1" x14ac:dyDescent="0.2">
      <c r="A13251" s="26"/>
    </row>
    <row r="13252" spans="1:1" x14ac:dyDescent="0.2">
      <c r="A13252" s="26"/>
    </row>
    <row r="13253" spans="1:1" x14ac:dyDescent="0.2">
      <c r="A13253" s="26"/>
    </row>
    <row r="13254" spans="1:1" x14ac:dyDescent="0.2">
      <c r="A13254" s="26"/>
    </row>
    <row r="13255" spans="1:1" x14ac:dyDescent="0.2">
      <c r="A13255" s="26"/>
    </row>
    <row r="13256" spans="1:1" x14ac:dyDescent="0.2">
      <c r="A13256" s="26"/>
    </row>
    <row r="13257" spans="1:1" x14ac:dyDescent="0.2">
      <c r="A13257" s="26"/>
    </row>
    <row r="13258" spans="1:1" x14ac:dyDescent="0.2">
      <c r="A13258" s="26"/>
    </row>
    <row r="13259" spans="1:1" x14ac:dyDescent="0.2">
      <c r="A13259" s="26"/>
    </row>
    <row r="13260" spans="1:1" x14ac:dyDescent="0.2">
      <c r="A13260" s="26"/>
    </row>
    <row r="13261" spans="1:1" x14ac:dyDescent="0.2">
      <c r="A13261" s="26"/>
    </row>
    <row r="13262" spans="1:1" x14ac:dyDescent="0.2">
      <c r="A13262" s="26"/>
    </row>
    <row r="13263" spans="1:1" x14ac:dyDescent="0.2">
      <c r="A13263" s="26"/>
    </row>
    <row r="13264" spans="1:1" x14ac:dyDescent="0.2">
      <c r="A13264" s="26"/>
    </row>
    <row r="13265" spans="1:1" x14ac:dyDescent="0.2">
      <c r="A13265" s="26"/>
    </row>
    <row r="13266" spans="1:1" x14ac:dyDescent="0.2">
      <c r="A13266" s="26"/>
    </row>
    <row r="13267" spans="1:1" x14ac:dyDescent="0.2">
      <c r="A13267" s="26"/>
    </row>
    <row r="13268" spans="1:1" x14ac:dyDescent="0.2">
      <c r="A13268" s="26"/>
    </row>
    <row r="13269" spans="1:1" x14ac:dyDescent="0.2">
      <c r="A13269" s="26"/>
    </row>
    <row r="13270" spans="1:1" x14ac:dyDescent="0.2">
      <c r="A13270" s="26"/>
    </row>
    <row r="13271" spans="1:1" x14ac:dyDescent="0.2">
      <c r="A13271" s="26"/>
    </row>
    <row r="13272" spans="1:1" x14ac:dyDescent="0.2">
      <c r="A13272" s="26"/>
    </row>
    <row r="13273" spans="1:1" x14ac:dyDescent="0.2">
      <c r="A13273" s="26"/>
    </row>
    <row r="13274" spans="1:1" x14ac:dyDescent="0.2">
      <c r="A13274" s="26"/>
    </row>
    <row r="13275" spans="1:1" x14ac:dyDescent="0.2">
      <c r="A13275" s="26"/>
    </row>
    <row r="13276" spans="1:1" x14ac:dyDescent="0.2">
      <c r="A13276" s="26"/>
    </row>
    <row r="13277" spans="1:1" x14ac:dyDescent="0.2">
      <c r="A13277" s="26"/>
    </row>
    <row r="13278" spans="1:1" x14ac:dyDescent="0.2">
      <c r="A13278" s="26"/>
    </row>
    <row r="13279" spans="1:1" x14ac:dyDescent="0.2">
      <c r="A13279" s="26"/>
    </row>
    <row r="13280" spans="1:1" x14ac:dyDescent="0.2">
      <c r="A13280" s="26"/>
    </row>
    <row r="13281" spans="1:1" x14ac:dyDescent="0.2">
      <c r="A13281" s="26"/>
    </row>
    <row r="13282" spans="1:1" x14ac:dyDescent="0.2">
      <c r="A13282" s="26"/>
    </row>
    <row r="13283" spans="1:1" x14ac:dyDescent="0.2">
      <c r="A13283" s="26"/>
    </row>
    <row r="13284" spans="1:1" x14ac:dyDescent="0.2">
      <c r="A13284" s="26"/>
    </row>
    <row r="13285" spans="1:1" x14ac:dyDescent="0.2">
      <c r="A13285" s="26"/>
    </row>
    <row r="13286" spans="1:1" x14ac:dyDescent="0.2">
      <c r="A13286" s="26"/>
    </row>
    <row r="13287" spans="1:1" x14ac:dyDescent="0.2">
      <c r="A13287" s="26"/>
    </row>
    <row r="13288" spans="1:1" x14ac:dyDescent="0.2">
      <c r="A13288" s="26"/>
    </row>
    <row r="13289" spans="1:1" x14ac:dyDescent="0.2">
      <c r="A13289" s="26"/>
    </row>
    <row r="13290" spans="1:1" x14ac:dyDescent="0.2">
      <c r="A13290" s="26"/>
    </row>
    <row r="13291" spans="1:1" x14ac:dyDescent="0.2">
      <c r="A13291" s="26"/>
    </row>
    <row r="13292" spans="1:1" x14ac:dyDescent="0.2">
      <c r="A13292" s="26"/>
    </row>
    <row r="13293" spans="1:1" x14ac:dyDescent="0.2">
      <c r="A13293" s="26"/>
    </row>
    <row r="13294" spans="1:1" x14ac:dyDescent="0.2">
      <c r="A13294" s="26"/>
    </row>
    <row r="13295" spans="1:1" x14ac:dyDescent="0.2">
      <c r="A13295" s="26"/>
    </row>
    <row r="13296" spans="1:1" x14ac:dyDescent="0.2">
      <c r="A13296" s="26"/>
    </row>
    <row r="13297" spans="1:1" x14ac:dyDescent="0.2">
      <c r="A13297" s="26"/>
    </row>
    <row r="13298" spans="1:1" x14ac:dyDescent="0.2">
      <c r="A13298" s="26"/>
    </row>
    <row r="13299" spans="1:1" x14ac:dyDescent="0.2">
      <c r="A13299" s="26"/>
    </row>
    <row r="13300" spans="1:1" x14ac:dyDescent="0.2">
      <c r="A13300" s="26"/>
    </row>
    <row r="13301" spans="1:1" x14ac:dyDescent="0.2">
      <c r="A13301" s="26"/>
    </row>
    <row r="13302" spans="1:1" x14ac:dyDescent="0.2">
      <c r="A13302" s="26"/>
    </row>
    <row r="13303" spans="1:1" x14ac:dyDescent="0.2">
      <c r="A13303" s="26"/>
    </row>
    <row r="13304" spans="1:1" x14ac:dyDescent="0.2">
      <c r="A13304" s="26"/>
    </row>
    <row r="13305" spans="1:1" x14ac:dyDescent="0.2">
      <c r="A13305" s="26"/>
    </row>
    <row r="13306" spans="1:1" x14ac:dyDescent="0.2">
      <c r="A13306" s="26"/>
    </row>
    <row r="13307" spans="1:1" x14ac:dyDescent="0.2">
      <c r="A13307" s="26"/>
    </row>
    <row r="13308" spans="1:1" x14ac:dyDescent="0.2">
      <c r="A13308" s="26"/>
    </row>
    <row r="13309" spans="1:1" x14ac:dyDescent="0.2">
      <c r="A13309" s="26"/>
    </row>
    <row r="13310" spans="1:1" x14ac:dyDescent="0.2">
      <c r="A13310" s="26"/>
    </row>
    <row r="13311" spans="1:1" x14ac:dyDescent="0.2">
      <c r="A13311" s="26"/>
    </row>
    <row r="13312" spans="1:1" x14ac:dyDescent="0.2">
      <c r="A13312" s="26"/>
    </row>
    <row r="13313" spans="1:1" x14ac:dyDescent="0.2">
      <c r="A13313" s="26"/>
    </row>
    <row r="13314" spans="1:1" x14ac:dyDescent="0.2">
      <c r="A13314" s="26"/>
    </row>
    <row r="13315" spans="1:1" x14ac:dyDescent="0.2">
      <c r="A13315" s="26"/>
    </row>
    <row r="13316" spans="1:1" x14ac:dyDescent="0.2">
      <c r="A13316" s="26"/>
    </row>
    <row r="13317" spans="1:1" x14ac:dyDescent="0.2">
      <c r="A13317" s="26"/>
    </row>
    <row r="13318" spans="1:1" x14ac:dyDescent="0.2">
      <c r="A13318" s="26"/>
    </row>
    <row r="13319" spans="1:1" x14ac:dyDescent="0.2">
      <c r="A13319" s="26"/>
    </row>
    <row r="13320" spans="1:1" x14ac:dyDescent="0.2">
      <c r="A13320" s="26"/>
    </row>
    <row r="13321" spans="1:1" x14ac:dyDescent="0.2">
      <c r="A13321" s="26"/>
    </row>
    <row r="13322" spans="1:1" x14ac:dyDescent="0.2">
      <c r="A13322" s="26"/>
    </row>
    <row r="13323" spans="1:1" x14ac:dyDescent="0.2">
      <c r="A13323" s="26"/>
    </row>
    <row r="13324" spans="1:1" x14ac:dyDescent="0.2">
      <c r="A13324" s="26"/>
    </row>
    <row r="13325" spans="1:1" x14ac:dyDescent="0.2">
      <c r="A13325" s="26"/>
    </row>
    <row r="13326" spans="1:1" x14ac:dyDescent="0.2">
      <c r="A13326" s="26"/>
    </row>
    <row r="13327" spans="1:1" x14ac:dyDescent="0.2">
      <c r="A13327" s="26"/>
    </row>
    <row r="13328" spans="1:1" x14ac:dyDescent="0.2">
      <c r="A13328" s="26"/>
    </row>
    <row r="13329" spans="1:1" x14ac:dyDescent="0.2">
      <c r="A13329" s="26"/>
    </row>
    <row r="13330" spans="1:1" x14ac:dyDescent="0.2">
      <c r="A13330" s="26"/>
    </row>
    <row r="13331" spans="1:1" x14ac:dyDescent="0.2">
      <c r="A13331" s="26"/>
    </row>
    <row r="13332" spans="1:1" x14ac:dyDescent="0.2">
      <c r="A13332" s="26"/>
    </row>
    <row r="13333" spans="1:1" x14ac:dyDescent="0.2">
      <c r="A13333" s="26"/>
    </row>
    <row r="13334" spans="1:1" x14ac:dyDescent="0.2">
      <c r="A13334" s="26"/>
    </row>
    <row r="13335" spans="1:1" x14ac:dyDescent="0.2">
      <c r="A13335" s="26"/>
    </row>
    <row r="13336" spans="1:1" x14ac:dyDescent="0.2">
      <c r="A13336" s="26"/>
    </row>
    <row r="13337" spans="1:1" x14ac:dyDescent="0.2">
      <c r="A13337" s="26"/>
    </row>
    <row r="13338" spans="1:1" x14ac:dyDescent="0.2">
      <c r="A13338" s="26"/>
    </row>
    <row r="13339" spans="1:1" x14ac:dyDescent="0.2">
      <c r="A13339" s="26"/>
    </row>
    <row r="13340" spans="1:1" x14ac:dyDescent="0.2">
      <c r="A13340" s="26"/>
    </row>
    <row r="13341" spans="1:1" x14ac:dyDescent="0.2">
      <c r="A13341" s="26"/>
    </row>
    <row r="13342" spans="1:1" x14ac:dyDescent="0.2">
      <c r="A13342" s="26"/>
    </row>
    <row r="13343" spans="1:1" x14ac:dyDescent="0.2">
      <c r="A13343" s="26"/>
    </row>
    <row r="13344" spans="1:1" x14ac:dyDescent="0.2">
      <c r="A13344" s="26"/>
    </row>
    <row r="13345" spans="1:1" x14ac:dyDescent="0.2">
      <c r="A13345" s="26"/>
    </row>
    <row r="13346" spans="1:1" x14ac:dyDescent="0.2">
      <c r="A13346" s="26"/>
    </row>
    <row r="13347" spans="1:1" x14ac:dyDescent="0.2">
      <c r="A13347" s="26"/>
    </row>
    <row r="13348" spans="1:1" x14ac:dyDescent="0.2">
      <c r="A13348" s="26"/>
    </row>
    <row r="13349" spans="1:1" x14ac:dyDescent="0.2">
      <c r="A13349" s="26"/>
    </row>
    <row r="13350" spans="1:1" x14ac:dyDescent="0.2">
      <c r="A13350" s="26"/>
    </row>
    <row r="13351" spans="1:1" x14ac:dyDescent="0.2">
      <c r="A13351" s="26"/>
    </row>
    <row r="13352" spans="1:1" x14ac:dyDescent="0.2">
      <c r="A13352" s="26"/>
    </row>
    <row r="13353" spans="1:1" x14ac:dyDescent="0.2">
      <c r="A13353" s="26"/>
    </row>
    <row r="13354" spans="1:1" x14ac:dyDescent="0.2">
      <c r="A13354" s="26"/>
    </row>
    <row r="13355" spans="1:1" x14ac:dyDescent="0.2">
      <c r="A13355" s="26"/>
    </row>
    <row r="13356" spans="1:1" x14ac:dyDescent="0.2">
      <c r="A13356" s="26"/>
    </row>
    <row r="13357" spans="1:1" x14ac:dyDescent="0.2">
      <c r="A13357" s="26"/>
    </row>
    <row r="13358" spans="1:1" x14ac:dyDescent="0.2">
      <c r="A13358" s="26"/>
    </row>
    <row r="13359" spans="1:1" x14ac:dyDescent="0.2">
      <c r="A13359" s="26"/>
    </row>
    <row r="13360" spans="1:1" x14ac:dyDescent="0.2">
      <c r="A13360" s="26"/>
    </row>
    <row r="13361" spans="1:1" x14ac:dyDescent="0.2">
      <c r="A13361" s="26"/>
    </row>
    <row r="13362" spans="1:1" x14ac:dyDescent="0.2">
      <c r="A13362" s="26"/>
    </row>
    <row r="13363" spans="1:1" x14ac:dyDescent="0.2">
      <c r="A13363" s="26"/>
    </row>
    <row r="13364" spans="1:1" x14ac:dyDescent="0.2">
      <c r="A13364" s="26"/>
    </row>
    <row r="13365" spans="1:1" x14ac:dyDescent="0.2">
      <c r="A13365" s="26"/>
    </row>
    <row r="13366" spans="1:1" x14ac:dyDescent="0.2">
      <c r="A13366" s="26"/>
    </row>
    <row r="13367" spans="1:1" x14ac:dyDescent="0.2">
      <c r="A13367" s="26"/>
    </row>
    <row r="13368" spans="1:1" x14ac:dyDescent="0.2">
      <c r="A13368" s="26"/>
    </row>
    <row r="13369" spans="1:1" x14ac:dyDescent="0.2">
      <c r="A13369" s="26"/>
    </row>
    <row r="13370" spans="1:1" x14ac:dyDescent="0.2">
      <c r="A13370" s="26"/>
    </row>
    <row r="13371" spans="1:1" x14ac:dyDescent="0.2">
      <c r="A13371" s="26"/>
    </row>
    <row r="13372" spans="1:1" x14ac:dyDescent="0.2">
      <c r="A13372" s="26"/>
    </row>
    <row r="13373" spans="1:1" x14ac:dyDescent="0.2">
      <c r="A13373" s="26"/>
    </row>
    <row r="13374" spans="1:1" x14ac:dyDescent="0.2">
      <c r="A13374" s="26"/>
    </row>
    <row r="13375" spans="1:1" x14ac:dyDescent="0.2">
      <c r="A13375" s="26"/>
    </row>
    <row r="13376" spans="1:1" x14ac:dyDescent="0.2">
      <c r="A13376" s="26"/>
    </row>
    <row r="13377" spans="1:1" x14ac:dyDescent="0.2">
      <c r="A13377" s="26"/>
    </row>
    <row r="13378" spans="1:1" x14ac:dyDescent="0.2">
      <c r="A13378" s="26"/>
    </row>
    <row r="13379" spans="1:1" x14ac:dyDescent="0.2">
      <c r="A13379" s="26"/>
    </row>
    <row r="13380" spans="1:1" x14ac:dyDescent="0.2">
      <c r="A13380" s="26"/>
    </row>
    <row r="13381" spans="1:1" x14ac:dyDescent="0.2">
      <c r="A13381" s="26"/>
    </row>
    <row r="13382" spans="1:1" x14ac:dyDescent="0.2">
      <c r="A13382" s="26"/>
    </row>
    <row r="13383" spans="1:1" x14ac:dyDescent="0.2">
      <c r="A13383" s="26"/>
    </row>
    <row r="13384" spans="1:1" x14ac:dyDescent="0.2">
      <c r="A13384" s="26"/>
    </row>
    <row r="13385" spans="1:1" x14ac:dyDescent="0.2">
      <c r="A13385" s="26"/>
    </row>
    <row r="13386" spans="1:1" x14ac:dyDescent="0.2">
      <c r="A13386" s="26"/>
    </row>
    <row r="13387" spans="1:1" x14ac:dyDescent="0.2">
      <c r="A13387" s="26"/>
    </row>
    <row r="13388" spans="1:1" x14ac:dyDescent="0.2">
      <c r="A13388" s="26"/>
    </row>
    <row r="13389" spans="1:1" x14ac:dyDescent="0.2">
      <c r="A13389" s="26"/>
    </row>
    <row r="13390" spans="1:1" x14ac:dyDescent="0.2">
      <c r="A13390" s="26"/>
    </row>
    <row r="13391" spans="1:1" x14ac:dyDescent="0.2">
      <c r="A13391" s="26"/>
    </row>
    <row r="13392" spans="1:1" x14ac:dyDescent="0.2">
      <c r="A13392" s="26"/>
    </row>
    <row r="13393" spans="1:1" x14ac:dyDescent="0.2">
      <c r="A13393" s="26"/>
    </row>
    <row r="13394" spans="1:1" x14ac:dyDescent="0.2">
      <c r="A13394" s="26"/>
    </row>
    <row r="13395" spans="1:1" x14ac:dyDescent="0.2">
      <c r="A13395" s="26"/>
    </row>
    <row r="13396" spans="1:1" x14ac:dyDescent="0.2">
      <c r="A13396" s="26"/>
    </row>
    <row r="13397" spans="1:1" x14ac:dyDescent="0.2">
      <c r="A13397" s="26"/>
    </row>
    <row r="13398" spans="1:1" x14ac:dyDescent="0.2">
      <c r="A13398" s="26"/>
    </row>
    <row r="13399" spans="1:1" x14ac:dyDescent="0.2">
      <c r="A13399" s="26"/>
    </row>
    <row r="13400" spans="1:1" x14ac:dyDescent="0.2">
      <c r="A13400" s="26"/>
    </row>
    <row r="13401" spans="1:1" x14ac:dyDescent="0.2">
      <c r="A13401" s="26"/>
    </row>
    <row r="13402" spans="1:1" x14ac:dyDescent="0.2">
      <c r="A13402" s="26"/>
    </row>
    <row r="13403" spans="1:1" x14ac:dyDescent="0.2">
      <c r="A13403" s="26"/>
    </row>
    <row r="13404" spans="1:1" x14ac:dyDescent="0.2">
      <c r="A13404" s="26"/>
    </row>
    <row r="13405" spans="1:1" x14ac:dyDescent="0.2">
      <c r="A13405" s="26"/>
    </row>
    <row r="13406" spans="1:1" x14ac:dyDescent="0.2">
      <c r="A13406" s="26"/>
    </row>
    <row r="13407" spans="1:1" x14ac:dyDescent="0.2">
      <c r="A13407" s="26"/>
    </row>
    <row r="13408" spans="1:1" x14ac:dyDescent="0.2">
      <c r="A13408" s="26"/>
    </row>
    <row r="13409" spans="1:1" x14ac:dyDescent="0.2">
      <c r="A13409" s="26"/>
    </row>
    <row r="13410" spans="1:1" x14ac:dyDescent="0.2">
      <c r="A13410" s="26"/>
    </row>
    <row r="13411" spans="1:1" x14ac:dyDescent="0.2">
      <c r="A13411" s="26"/>
    </row>
    <row r="13412" spans="1:1" x14ac:dyDescent="0.2">
      <c r="A13412" s="26"/>
    </row>
    <row r="13413" spans="1:1" x14ac:dyDescent="0.2">
      <c r="A13413" s="26"/>
    </row>
    <row r="13414" spans="1:1" x14ac:dyDescent="0.2">
      <c r="A13414" s="26"/>
    </row>
    <row r="13415" spans="1:1" x14ac:dyDescent="0.2">
      <c r="A13415" s="26"/>
    </row>
    <row r="13416" spans="1:1" x14ac:dyDescent="0.2">
      <c r="A13416" s="26"/>
    </row>
    <row r="13417" spans="1:1" x14ac:dyDescent="0.2">
      <c r="A13417" s="26"/>
    </row>
    <row r="13418" spans="1:1" x14ac:dyDescent="0.2">
      <c r="A13418" s="26"/>
    </row>
    <row r="13419" spans="1:1" x14ac:dyDescent="0.2">
      <c r="A13419" s="26"/>
    </row>
    <row r="13420" spans="1:1" x14ac:dyDescent="0.2">
      <c r="A13420" s="26"/>
    </row>
    <row r="13421" spans="1:1" x14ac:dyDescent="0.2">
      <c r="A13421" s="26"/>
    </row>
    <row r="13422" spans="1:1" x14ac:dyDescent="0.2">
      <c r="A13422" s="26"/>
    </row>
    <row r="13423" spans="1:1" x14ac:dyDescent="0.2">
      <c r="A13423" s="26"/>
    </row>
    <row r="13424" spans="1:1" x14ac:dyDescent="0.2">
      <c r="A13424" s="26"/>
    </row>
    <row r="13425" spans="1:1" x14ac:dyDescent="0.2">
      <c r="A13425" s="26"/>
    </row>
    <row r="13426" spans="1:1" x14ac:dyDescent="0.2">
      <c r="A13426" s="26"/>
    </row>
    <row r="13427" spans="1:1" x14ac:dyDescent="0.2">
      <c r="A13427" s="26"/>
    </row>
    <row r="13428" spans="1:1" x14ac:dyDescent="0.2">
      <c r="A13428" s="26"/>
    </row>
    <row r="13429" spans="1:1" x14ac:dyDescent="0.2">
      <c r="A13429" s="26"/>
    </row>
    <row r="13430" spans="1:1" x14ac:dyDescent="0.2">
      <c r="A13430" s="26"/>
    </row>
    <row r="13431" spans="1:1" x14ac:dyDescent="0.2">
      <c r="A13431" s="26"/>
    </row>
    <row r="13432" spans="1:1" x14ac:dyDescent="0.2">
      <c r="A13432" s="26"/>
    </row>
    <row r="13433" spans="1:1" x14ac:dyDescent="0.2">
      <c r="A13433" s="26"/>
    </row>
    <row r="13434" spans="1:1" x14ac:dyDescent="0.2">
      <c r="A13434" s="26"/>
    </row>
    <row r="13435" spans="1:1" x14ac:dyDescent="0.2">
      <c r="A13435" s="26"/>
    </row>
    <row r="13436" spans="1:1" x14ac:dyDescent="0.2">
      <c r="A13436" s="26"/>
    </row>
    <row r="13437" spans="1:1" x14ac:dyDescent="0.2">
      <c r="A13437" s="26"/>
    </row>
    <row r="13438" spans="1:1" x14ac:dyDescent="0.2">
      <c r="A13438" s="26"/>
    </row>
    <row r="13439" spans="1:1" x14ac:dyDescent="0.2">
      <c r="A13439" s="26"/>
    </row>
    <row r="13440" spans="1:1" x14ac:dyDescent="0.2">
      <c r="A13440" s="26"/>
    </row>
    <row r="13441" spans="1:1" x14ac:dyDescent="0.2">
      <c r="A13441" s="26"/>
    </row>
    <row r="13442" spans="1:1" x14ac:dyDescent="0.2">
      <c r="A13442" s="26"/>
    </row>
    <row r="13443" spans="1:1" x14ac:dyDescent="0.2">
      <c r="A13443" s="26"/>
    </row>
    <row r="13444" spans="1:1" x14ac:dyDescent="0.2">
      <c r="A13444" s="26"/>
    </row>
    <row r="13445" spans="1:1" x14ac:dyDescent="0.2">
      <c r="A13445" s="26"/>
    </row>
    <row r="13446" spans="1:1" x14ac:dyDescent="0.2">
      <c r="A13446" s="26"/>
    </row>
    <row r="13447" spans="1:1" x14ac:dyDescent="0.2">
      <c r="A13447" s="26"/>
    </row>
    <row r="13448" spans="1:1" x14ac:dyDescent="0.2">
      <c r="A13448" s="26"/>
    </row>
    <row r="13449" spans="1:1" x14ac:dyDescent="0.2">
      <c r="A13449" s="26"/>
    </row>
    <row r="13450" spans="1:1" x14ac:dyDescent="0.2">
      <c r="A13450" s="26"/>
    </row>
    <row r="13451" spans="1:1" x14ac:dyDescent="0.2">
      <c r="A13451" s="26"/>
    </row>
    <row r="13452" spans="1:1" x14ac:dyDescent="0.2">
      <c r="A13452" s="26"/>
    </row>
    <row r="13453" spans="1:1" x14ac:dyDescent="0.2">
      <c r="A13453" s="26"/>
    </row>
    <row r="13454" spans="1:1" x14ac:dyDescent="0.2">
      <c r="A13454" s="26"/>
    </row>
    <row r="13455" spans="1:1" x14ac:dyDescent="0.2">
      <c r="A13455" s="26"/>
    </row>
    <row r="13456" spans="1:1" x14ac:dyDescent="0.2">
      <c r="A13456" s="26"/>
    </row>
    <row r="13457" spans="1:1" x14ac:dyDescent="0.2">
      <c r="A13457" s="26"/>
    </row>
    <row r="13458" spans="1:1" x14ac:dyDescent="0.2">
      <c r="A13458" s="26"/>
    </row>
    <row r="13459" spans="1:1" x14ac:dyDescent="0.2">
      <c r="A13459" s="26"/>
    </row>
    <row r="13460" spans="1:1" x14ac:dyDescent="0.2">
      <c r="A13460" s="26"/>
    </row>
    <row r="13461" spans="1:1" x14ac:dyDescent="0.2">
      <c r="A13461" s="26"/>
    </row>
    <row r="13462" spans="1:1" x14ac:dyDescent="0.2">
      <c r="A13462" s="26"/>
    </row>
    <row r="13463" spans="1:1" x14ac:dyDescent="0.2">
      <c r="A13463" s="26"/>
    </row>
    <row r="13464" spans="1:1" x14ac:dyDescent="0.2">
      <c r="A13464" s="26"/>
    </row>
    <row r="13465" spans="1:1" x14ac:dyDescent="0.2">
      <c r="A13465" s="26"/>
    </row>
    <row r="13466" spans="1:1" x14ac:dyDescent="0.2">
      <c r="A13466" s="26"/>
    </row>
    <row r="13467" spans="1:1" x14ac:dyDescent="0.2">
      <c r="A13467" s="26"/>
    </row>
    <row r="13468" spans="1:1" x14ac:dyDescent="0.2">
      <c r="A13468" s="26"/>
    </row>
    <row r="13469" spans="1:1" x14ac:dyDescent="0.2">
      <c r="A13469" s="26"/>
    </row>
    <row r="13470" spans="1:1" x14ac:dyDescent="0.2">
      <c r="A13470" s="26"/>
    </row>
    <row r="13471" spans="1:1" x14ac:dyDescent="0.2">
      <c r="A13471" s="26"/>
    </row>
    <row r="13472" spans="1:1" x14ac:dyDescent="0.2">
      <c r="A13472" s="26"/>
    </row>
    <row r="13473" spans="1:1" x14ac:dyDescent="0.2">
      <c r="A13473" s="26"/>
    </row>
    <row r="13474" spans="1:1" x14ac:dyDescent="0.2">
      <c r="A13474" s="26"/>
    </row>
    <row r="13475" spans="1:1" x14ac:dyDescent="0.2">
      <c r="A13475" s="26"/>
    </row>
    <row r="13476" spans="1:1" x14ac:dyDescent="0.2">
      <c r="A13476" s="26"/>
    </row>
    <row r="13477" spans="1:1" x14ac:dyDescent="0.2">
      <c r="A13477" s="26"/>
    </row>
    <row r="13478" spans="1:1" x14ac:dyDescent="0.2">
      <c r="A13478" s="26"/>
    </row>
    <row r="13479" spans="1:1" x14ac:dyDescent="0.2">
      <c r="A13479" s="26"/>
    </row>
    <row r="13480" spans="1:1" x14ac:dyDescent="0.2">
      <c r="A13480" s="26"/>
    </row>
    <row r="13481" spans="1:1" x14ac:dyDescent="0.2">
      <c r="A13481" s="26"/>
    </row>
    <row r="13482" spans="1:1" x14ac:dyDescent="0.2">
      <c r="A13482" s="26"/>
    </row>
    <row r="13483" spans="1:1" x14ac:dyDescent="0.2">
      <c r="A13483" s="26"/>
    </row>
    <row r="13484" spans="1:1" x14ac:dyDescent="0.2">
      <c r="A13484" s="26"/>
    </row>
    <row r="13485" spans="1:1" x14ac:dyDescent="0.2">
      <c r="A13485" s="26"/>
    </row>
    <row r="13486" spans="1:1" x14ac:dyDescent="0.2">
      <c r="A13486" s="26"/>
    </row>
    <row r="13487" spans="1:1" x14ac:dyDescent="0.2">
      <c r="A13487" s="26"/>
    </row>
    <row r="13488" spans="1:1" x14ac:dyDescent="0.2">
      <c r="A13488" s="26"/>
    </row>
    <row r="13489" spans="1:1" x14ac:dyDescent="0.2">
      <c r="A13489" s="26"/>
    </row>
    <row r="13490" spans="1:1" x14ac:dyDescent="0.2">
      <c r="A13490" s="26"/>
    </row>
    <row r="13491" spans="1:1" x14ac:dyDescent="0.2">
      <c r="A13491" s="26"/>
    </row>
    <row r="13492" spans="1:1" x14ac:dyDescent="0.2">
      <c r="A13492" s="26"/>
    </row>
    <row r="13493" spans="1:1" x14ac:dyDescent="0.2">
      <c r="A13493" s="26"/>
    </row>
    <row r="13494" spans="1:1" x14ac:dyDescent="0.2">
      <c r="A13494" s="26"/>
    </row>
    <row r="13495" spans="1:1" x14ac:dyDescent="0.2">
      <c r="A13495" s="26"/>
    </row>
    <row r="13496" spans="1:1" x14ac:dyDescent="0.2">
      <c r="A13496" s="26"/>
    </row>
    <row r="13497" spans="1:1" x14ac:dyDescent="0.2">
      <c r="A13497" s="26"/>
    </row>
    <row r="13498" spans="1:1" x14ac:dyDescent="0.2">
      <c r="A13498" s="26"/>
    </row>
    <row r="13499" spans="1:1" x14ac:dyDescent="0.2">
      <c r="A13499" s="26"/>
    </row>
    <row r="13500" spans="1:1" x14ac:dyDescent="0.2">
      <c r="A13500" s="26"/>
    </row>
    <row r="13501" spans="1:1" x14ac:dyDescent="0.2">
      <c r="A13501" s="26"/>
    </row>
    <row r="13502" spans="1:1" x14ac:dyDescent="0.2">
      <c r="A13502" s="26"/>
    </row>
    <row r="13503" spans="1:1" x14ac:dyDescent="0.2">
      <c r="A13503" s="26"/>
    </row>
    <row r="13504" spans="1:1" x14ac:dyDescent="0.2">
      <c r="A13504" s="26"/>
    </row>
    <row r="13505" spans="1:1" x14ac:dyDescent="0.2">
      <c r="A13505" s="26"/>
    </row>
    <row r="13506" spans="1:1" x14ac:dyDescent="0.2">
      <c r="A13506" s="26"/>
    </row>
    <row r="13507" spans="1:1" x14ac:dyDescent="0.2">
      <c r="A13507" s="26"/>
    </row>
    <row r="13508" spans="1:1" x14ac:dyDescent="0.2">
      <c r="A13508" s="26"/>
    </row>
    <row r="13509" spans="1:1" x14ac:dyDescent="0.2">
      <c r="A13509" s="26"/>
    </row>
    <row r="13510" spans="1:1" x14ac:dyDescent="0.2">
      <c r="A13510" s="26"/>
    </row>
    <row r="13511" spans="1:1" x14ac:dyDescent="0.2">
      <c r="A13511" s="26"/>
    </row>
    <row r="13512" spans="1:1" x14ac:dyDescent="0.2">
      <c r="A13512" s="26"/>
    </row>
    <row r="13513" spans="1:1" x14ac:dyDescent="0.2">
      <c r="A13513" s="26"/>
    </row>
    <row r="13514" spans="1:1" x14ac:dyDescent="0.2">
      <c r="A13514" s="26"/>
    </row>
    <row r="13515" spans="1:1" x14ac:dyDescent="0.2">
      <c r="A13515" s="26"/>
    </row>
    <row r="13516" spans="1:1" x14ac:dyDescent="0.2">
      <c r="A13516" s="26"/>
    </row>
    <row r="13517" spans="1:1" x14ac:dyDescent="0.2">
      <c r="A13517" s="26"/>
    </row>
    <row r="13518" spans="1:1" x14ac:dyDescent="0.2">
      <c r="A13518" s="26"/>
    </row>
    <row r="13519" spans="1:1" x14ac:dyDescent="0.2">
      <c r="A13519" s="26"/>
    </row>
    <row r="13520" spans="1:1" x14ac:dyDescent="0.2">
      <c r="A13520" s="26"/>
    </row>
    <row r="13521" spans="1:1" x14ac:dyDescent="0.2">
      <c r="A13521" s="26"/>
    </row>
    <row r="13522" spans="1:1" x14ac:dyDescent="0.2">
      <c r="A13522" s="26"/>
    </row>
    <row r="13523" spans="1:1" x14ac:dyDescent="0.2">
      <c r="A13523" s="26"/>
    </row>
    <row r="13524" spans="1:1" x14ac:dyDescent="0.2">
      <c r="A13524" s="26"/>
    </row>
    <row r="13525" spans="1:1" x14ac:dyDescent="0.2">
      <c r="A13525" s="26"/>
    </row>
    <row r="13526" spans="1:1" x14ac:dyDescent="0.2">
      <c r="A13526" s="26"/>
    </row>
    <row r="13527" spans="1:1" x14ac:dyDescent="0.2">
      <c r="A13527" s="26"/>
    </row>
    <row r="13528" spans="1:1" x14ac:dyDescent="0.2">
      <c r="A13528" s="26"/>
    </row>
    <row r="13529" spans="1:1" x14ac:dyDescent="0.2">
      <c r="A13529" s="26"/>
    </row>
    <row r="13530" spans="1:1" x14ac:dyDescent="0.2">
      <c r="A13530" s="26"/>
    </row>
    <row r="13531" spans="1:1" x14ac:dyDescent="0.2">
      <c r="A13531" s="26"/>
    </row>
    <row r="13532" spans="1:1" x14ac:dyDescent="0.2">
      <c r="A13532" s="26"/>
    </row>
    <row r="13533" spans="1:1" x14ac:dyDescent="0.2">
      <c r="A13533" s="26"/>
    </row>
    <row r="13534" spans="1:1" x14ac:dyDescent="0.2">
      <c r="A13534" s="26"/>
    </row>
    <row r="13535" spans="1:1" x14ac:dyDescent="0.2">
      <c r="A13535" s="26"/>
    </row>
    <row r="13536" spans="1:1" x14ac:dyDescent="0.2">
      <c r="A13536" s="26"/>
    </row>
    <row r="13537" spans="1:1" x14ac:dyDescent="0.2">
      <c r="A13537" s="26"/>
    </row>
    <row r="13538" spans="1:1" x14ac:dyDescent="0.2">
      <c r="A13538" s="26"/>
    </row>
    <row r="13539" spans="1:1" x14ac:dyDescent="0.2">
      <c r="A13539" s="26"/>
    </row>
    <row r="13540" spans="1:1" x14ac:dyDescent="0.2">
      <c r="A13540" s="26"/>
    </row>
    <row r="13541" spans="1:1" x14ac:dyDescent="0.2">
      <c r="A13541" s="26"/>
    </row>
    <row r="13542" spans="1:1" x14ac:dyDescent="0.2">
      <c r="A13542" s="26"/>
    </row>
    <row r="13543" spans="1:1" x14ac:dyDescent="0.2">
      <c r="A13543" s="26"/>
    </row>
    <row r="13544" spans="1:1" x14ac:dyDescent="0.2">
      <c r="A13544" s="26"/>
    </row>
    <row r="13545" spans="1:1" x14ac:dyDescent="0.2">
      <c r="A13545" s="26"/>
    </row>
    <row r="13546" spans="1:1" x14ac:dyDescent="0.2">
      <c r="A13546" s="26"/>
    </row>
    <row r="13547" spans="1:1" x14ac:dyDescent="0.2">
      <c r="A13547" s="26"/>
    </row>
    <row r="13548" spans="1:1" x14ac:dyDescent="0.2">
      <c r="A13548" s="26"/>
    </row>
    <row r="13549" spans="1:1" x14ac:dyDescent="0.2">
      <c r="A13549" s="26"/>
    </row>
    <row r="13550" spans="1:1" x14ac:dyDescent="0.2">
      <c r="A13550" s="26"/>
    </row>
    <row r="13551" spans="1:1" x14ac:dyDescent="0.2">
      <c r="A13551" s="26"/>
    </row>
    <row r="13552" spans="1:1" x14ac:dyDescent="0.2">
      <c r="A13552" s="26"/>
    </row>
    <row r="13553" spans="1:1" x14ac:dyDescent="0.2">
      <c r="A13553" s="26"/>
    </row>
    <row r="13554" spans="1:1" x14ac:dyDescent="0.2">
      <c r="A13554" s="26"/>
    </row>
    <row r="13555" spans="1:1" x14ac:dyDescent="0.2">
      <c r="A13555" s="26"/>
    </row>
    <row r="13556" spans="1:1" x14ac:dyDescent="0.2">
      <c r="A13556" s="26"/>
    </row>
    <row r="13557" spans="1:1" x14ac:dyDescent="0.2">
      <c r="A13557" s="26"/>
    </row>
    <row r="13558" spans="1:1" x14ac:dyDescent="0.2">
      <c r="A13558" s="26"/>
    </row>
    <row r="13559" spans="1:1" x14ac:dyDescent="0.2">
      <c r="A13559" s="26"/>
    </row>
    <row r="13560" spans="1:1" x14ac:dyDescent="0.2">
      <c r="A13560" s="26"/>
    </row>
    <row r="13561" spans="1:1" x14ac:dyDescent="0.2">
      <c r="A13561" s="26"/>
    </row>
    <row r="13562" spans="1:1" x14ac:dyDescent="0.2">
      <c r="A13562" s="26"/>
    </row>
    <row r="13563" spans="1:1" x14ac:dyDescent="0.2">
      <c r="A13563" s="26"/>
    </row>
    <row r="13564" spans="1:1" x14ac:dyDescent="0.2">
      <c r="A13564" s="26"/>
    </row>
    <row r="13565" spans="1:1" x14ac:dyDescent="0.2">
      <c r="A13565" s="26"/>
    </row>
    <row r="13566" spans="1:1" x14ac:dyDescent="0.2">
      <c r="A13566" s="26"/>
    </row>
    <row r="13567" spans="1:1" x14ac:dyDescent="0.2">
      <c r="A13567" s="26"/>
    </row>
    <row r="13568" spans="1:1" x14ac:dyDescent="0.2">
      <c r="A13568" s="26"/>
    </row>
    <row r="13569" spans="1:1" x14ac:dyDescent="0.2">
      <c r="A13569" s="26"/>
    </row>
    <row r="13570" spans="1:1" x14ac:dyDescent="0.2">
      <c r="A13570" s="26"/>
    </row>
    <row r="13571" spans="1:1" x14ac:dyDescent="0.2">
      <c r="A13571" s="26"/>
    </row>
    <row r="13572" spans="1:1" x14ac:dyDescent="0.2">
      <c r="A13572" s="26"/>
    </row>
    <row r="13573" spans="1:1" x14ac:dyDescent="0.2">
      <c r="A13573" s="26"/>
    </row>
    <row r="13574" spans="1:1" x14ac:dyDescent="0.2">
      <c r="A13574" s="26"/>
    </row>
    <row r="13575" spans="1:1" x14ac:dyDescent="0.2">
      <c r="A13575" s="26"/>
    </row>
    <row r="13576" spans="1:1" x14ac:dyDescent="0.2">
      <c r="A13576" s="26"/>
    </row>
    <row r="13577" spans="1:1" x14ac:dyDescent="0.2">
      <c r="A13577" s="26"/>
    </row>
    <row r="13578" spans="1:1" x14ac:dyDescent="0.2">
      <c r="A13578" s="26"/>
    </row>
    <row r="13579" spans="1:1" x14ac:dyDescent="0.2">
      <c r="A13579" s="26"/>
    </row>
    <row r="13580" spans="1:1" x14ac:dyDescent="0.2">
      <c r="A13580" s="26"/>
    </row>
    <row r="13581" spans="1:1" x14ac:dyDescent="0.2">
      <c r="A13581" s="26"/>
    </row>
    <row r="13582" spans="1:1" x14ac:dyDescent="0.2">
      <c r="A13582" s="26"/>
    </row>
    <row r="13583" spans="1:1" x14ac:dyDescent="0.2">
      <c r="A13583" s="26"/>
    </row>
    <row r="13584" spans="1:1" x14ac:dyDescent="0.2">
      <c r="A13584" s="26"/>
    </row>
    <row r="13585" spans="1:1" x14ac:dyDescent="0.2">
      <c r="A13585" s="26"/>
    </row>
    <row r="13586" spans="1:1" x14ac:dyDescent="0.2">
      <c r="A13586" s="26"/>
    </row>
    <row r="13587" spans="1:1" x14ac:dyDescent="0.2">
      <c r="A13587" s="26"/>
    </row>
    <row r="13588" spans="1:1" x14ac:dyDescent="0.2">
      <c r="A13588" s="26"/>
    </row>
    <row r="13589" spans="1:1" x14ac:dyDescent="0.2">
      <c r="A13589" s="26"/>
    </row>
    <row r="13590" spans="1:1" x14ac:dyDescent="0.2">
      <c r="A13590" s="26"/>
    </row>
    <row r="13591" spans="1:1" x14ac:dyDescent="0.2">
      <c r="A13591" s="26"/>
    </row>
    <row r="13592" spans="1:1" x14ac:dyDescent="0.2">
      <c r="A13592" s="26"/>
    </row>
    <row r="13593" spans="1:1" x14ac:dyDescent="0.2">
      <c r="A13593" s="26"/>
    </row>
    <row r="13594" spans="1:1" x14ac:dyDescent="0.2">
      <c r="A13594" s="26"/>
    </row>
    <row r="13595" spans="1:1" x14ac:dyDescent="0.2">
      <c r="A13595" s="26"/>
    </row>
    <row r="13596" spans="1:1" x14ac:dyDescent="0.2">
      <c r="A13596" s="26"/>
    </row>
    <row r="13597" spans="1:1" x14ac:dyDescent="0.2">
      <c r="A13597" s="26"/>
    </row>
    <row r="13598" spans="1:1" x14ac:dyDescent="0.2">
      <c r="A13598" s="26"/>
    </row>
    <row r="13599" spans="1:1" x14ac:dyDescent="0.2">
      <c r="A13599" s="26"/>
    </row>
    <row r="13600" spans="1:1" x14ac:dyDescent="0.2">
      <c r="A13600" s="26"/>
    </row>
    <row r="13601" spans="1:1" x14ac:dyDescent="0.2">
      <c r="A13601" s="26"/>
    </row>
    <row r="13602" spans="1:1" x14ac:dyDescent="0.2">
      <c r="A13602" s="26"/>
    </row>
    <row r="13603" spans="1:1" x14ac:dyDescent="0.2">
      <c r="A13603" s="26"/>
    </row>
    <row r="13604" spans="1:1" x14ac:dyDescent="0.2">
      <c r="A13604" s="26"/>
    </row>
    <row r="13605" spans="1:1" x14ac:dyDescent="0.2">
      <c r="A13605" s="26"/>
    </row>
    <row r="13606" spans="1:1" x14ac:dyDescent="0.2">
      <c r="A13606" s="26"/>
    </row>
    <row r="13607" spans="1:1" x14ac:dyDescent="0.2">
      <c r="A13607" s="26"/>
    </row>
    <row r="13608" spans="1:1" x14ac:dyDescent="0.2">
      <c r="A13608" s="26"/>
    </row>
    <row r="13609" spans="1:1" x14ac:dyDescent="0.2">
      <c r="A13609" s="26"/>
    </row>
    <row r="13610" spans="1:1" x14ac:dyDescent="0.2">
      <c r="A13610" s="26"/>
    </row>
    <row r="13611" spans="1:1" x14ac:dyDescent="0.2">
      <c r="A13611" s="26"/>
    </row>
    <row r="13612" spans="1:1" x14ac:dyDescent="0.2">
      <c r="A13612" s="26"/>
    </row>
    <row r="13613" spans="1:1" x14ac:dyDescent="0.2">
      <c r="A13613" s="26"/>
    </row>
    <row r="13614" spans="1:1" x14ac:dyDescent="0.2">
      <c r="A13614" s="26"/>
    </row>
    <row r="13615" spans="1:1" x14ac:dyDescent="0.2">
      <c r="A13615" s="26"/>
    </row>
    <row r="13616" spans="1:1" x14ac:dyDescent="0.2">
      <c r="A13616" s="26"/>
    </row>
    <row r="13617" spans="1:1" x14ac:dyDescent="0.2">
      <c r="A13617" s="26"/>
    </row>
    <row r="13618" spans="1:1" x14ac:dyDescent="0.2">
      <c r="A13618" s="26"/>
    </row>
    <row r="13619" spans="1:1" x14ac:dyDescent="0.2">
      <c r="A13619" s="26"/>
    </row>
    <row r="13620" spans="1:1" x14ac:dyDescent="0.2">
      <c r="A13620" s="26"/>
    </row>
    <row r="13621" spans="1:1" x14ac:dyDescent="0.2">
      <c r="A13621" s="26"/>
    </row>
    <row r="13622" spans="1:1" x14ac:dyDescent="0.2">
      <c r="A13622" s="26"/>
    </row>
    <row r="13623" spans="1:1" x14ac:dyDescent="0.2">
      <c r="A13623" s="26"/>
    </row>
    <row r="13624" spans="1:1" x14ac:dyDescent="0.2">
      <c r="A13624" s="26"/>
    </row>
    <row r="13625" spans="1:1" x14ac:dyDescent="0.2">
      <c r="A13625" s="26"/>
    </row>
    <row r="13626" spans="1:1" x14ac:dyDescent="0.2">
      <c r="A13626" s="26"/>
    </row>
    <row r="13627" spans="1:1" x14ac:dyDescent="0.2">
      <c r="A13627" s="26"/>
    </row>
    <row r="13628" spans="1:1" x14ac:dyDescent="0.2">
      <c r="A13628" s="26"/>
    </row>
    <row r="13629" spans="1:1" x14ac:dyDescent="0.2">
      <c r="A13629" s="26"/>
    </row>
    <row r="13630" spans="1:1" x14ac:dyDescent="0.2">
      <c r="A13630" s="26"/>
    </row>
    <row r="13631" spans="1:1" x14ac:dyDescent="0.2">
      <c r="A13631" s="26"/>
    </row>
    <row r="13632" spans="1:1" x14ac:dyDescent="0.2">
      <c r="A13632" s="26"/>
    </row>
    <row r="13633" spans="1:1" x14ac:dyDescent="0.2">
      <c r="A13633" s="26"/>
    </row>
    <row r="13634" spans="1:1" x14ac:dyDescent="0.2">
      <c r="A13634" s="26"/>
    </row>
    <row r="13635" spans="1:1" x14ac:dyDescent="0.2">
      <c r="A13635" s="26"/>
    </row>
    <row r="13636" spans="1:1" x14ac:dyDescent="0.2">
      <c r="A13636" s="26"/>
    </row>
    <row r="13637" spans="1:1" x14ac:dyDescent="0.2">
      <c r="A13637" s="26"/>
    </row>
    <row r="13638" spans="1:1" x14ac:dyDescent="0.2">
      <c r="A13638" s="26"/>
    </row>
    <row r="13639" spans="1:1" x14ac:dyDescent="0.2">
      <c r="A13639" s="26"/>
    </row>
    <row r="13640" spans="1:1" x14ac:dyDescent="0.2">
      <c r="A13640" s="26"/>
    </row>
    <row r="13641" spans="1:1" x14ac:dyDescent="0.2">
      <c r="A13641" s="26"/>
    </row>
    <row r="13642" spans="1:1" x14ac:dyDescent="0.2">
      <c r="A13642" s="26"/>
    </row>
    <row r="13643" spans="1:1" x14ac:dyDescent="0.2">
      <c r="A13643" s="26"/>
    </row>
    <row r="13644" spans="1:1" x14ac:dyDescent="0.2">
      <c r="A13644" s="26"/>
    </row>
    <row r="13645" spans="1:1" x14ac:dyDescent="0.2">
      <c r="A13645" s="26"/>
    </row>
    <row r="13646" spans="1:1" x14ac:dyDescent="0.2">
      <c r="A13646" s="26"/>
    </row>
    <row r="13647" spans="1:1" x14ac:dyDescent="0.2">
      <c r="A13647" s="26"/>
    </row>
    <row r="13648" spans="1:1" x14ac:dyDescent="0.2">
      <c r="A13648" s="26"/>
    </row>
    <row r="13649" spans="1:1" x14ac:dyDescent="0.2">
      <c r="A13649" s="26"/>
    </row>
    <row r="13650" spans="1:1" x14ac:dyDescent="0.2">
      <c r="A13650" s="26"/>
    </row>
    <row r="13651" spans="1:1" x14ac:dyDescent="0.2">
      <c r="A13651" s="26"/>
    </row>
    <row r="13652" spans="1:1" x14ac:dyDescent="0.2">
      <c r="A13652" s="26"/>
    </row>
    <row r="13653" spans="1:1" x14ac:dyDescent="0.2">
      <c r="A13653" s="26"/>
    </row>
    <row r="13654" spans="1:1" x14ac:dyDescent="0.2">
      <c r="A13654" s="26"/>
    </row>
    <row r="13655" spans="1:1" x14ac:dyDescent="0.2">
      <c r="A13655" s="26"/>
    </row>
    <row r="13656" spans="1:1" x14ac:dyDescent="0.2">
      <c r="A13656" s="26"/>
    </row>
    <row r="13657" spans="1:1" x14ac:dyDescent="0.2">
      <c r="A13657" s="26"/>
    </row>
    <row r="13658" spans="1:1" x14ac:dyDescent="0.2">
      <c r="A13658" s="26"/>
    </row>
    <row r="13659" spans="1:1" x14ac:dyDescent="0.2">
      <c r="A13659" s="26"/>
    </row>
    <row r="13660" spans="1:1" x14ac:dyDescent="0.2">
      <c r="A13660" s="26"/>
    </row>
    <row r="13661" spans="1:1" x14ac:dyDescent="0.2">
      <c r="A13661" s="26"/>
    </row>
    <row r="13662" spans="1:1" x14ac:dyDescent="0.2">
      <c r="A13662" s="26"/>
    </row>
    <row r="13663" spans="1:1" x14ac:dyDescent="0.2">
      <c r="A13663" s="26"/>
    </row>
    <row r="13664" spans="1:1" x14ac:dyDescent="0.2">
      <c r="A13664" s="26"/>
    </row>
    <row r="13665" spans="1:1" x14ac:dyDescent="0.2">
      <c r="A13665" s="26"/>
    </row>
    <row r="13666" spans="1:1" x14ac:dyDescent="0.2">
      <c r="A13666" s="26"/>
    </row>
    <row r="13667" spans="1:1" x14ac:dyDescent="0.2">
      <c r="A13667" s="26"/>
    </row>
    <row r="13668" spans="1:1" x14ac:dyDescent="0.2">
      <c r="A13668" s="26"/>
    </row>
    <row r="13669" spans="1:1" x14ac:dyDescent="0.2">
      <c r="A13669" s="26"/>
    </row>
    <row r="13670" spans="1:1" x14ac:dyDescent="0.2">
      <c r="A13670" s="26"/>
    </row>
    <row r="13671" spans="1:1" x14ac:dyDescent="0.2">
      <c r="A13671" s="26"/>
    </row>
    <row r="13672" spans="1:1" x14ac:dyDescent="0.2">
      <c r="A13672" s="26"/>
    </row>
    <row r="13673" spans="1:1" x14ac:dyDescent="0.2">
      <c r="A13673" s="26"/>
    </row>
    <row r="13674" spans="1:1" x14ac:dyDescent="0.2">
      <c r="A13674" s="26"/>
    </row>
    <row r="13675" spans="1:1" x14ac:dyDescent="0.2">
      <c r="A13675" s="26"/>
    </row>
    <row r="13676" spans="1:1" x14ac:dyDescent="0.2">
      <c r="A13676" s="26"/>
    </row>
    <row r="13677" spans="1:1" x14ac:dyDescent="0.2">
      <c r="A13677" s="26"/>
    </row>
    <row r="13678" spans="1:1" x14ac:dyDescent="0.2">
      <c r="A13678" s="26"/>
    </row>
    <row r="13679" spans="1:1" x14ac:dyDescent="0.2">
      <c r="A13679" s="26"/>
    </row>
    <row r="13680" spans="1:1" x14ac:dyDescent="0.2">
      <c r="A13680" s="26"/>
    </row>
    <row r="13681" spans="1:1" x14ac:dyDescent="0.2">
      <c r="A13681" s="26"/>
    </row>
    <row r="13682" spans="1:1" x14ac:dyDescent="0.2">
      <c r="A13682" s="26"/>
    </row>
    <row r="13683" spans="1:1" x14ac:dyDescent="0.2">
      <c r="A13683" s="26"/>
    </row>
    <row r="13684" spans="1:1" x14ac:dyDescent="0.2">
      <c r="A13684" s="26"/>
    </row>
    <row r="13685" spans="1:1" x14ac:dyDescent="0.2">
      <c r="A13685" s="26"/>
    </row>
    <row r="13686" spans="1:1" x14ac:dyDescent="0.2">
      <c r="A13686" s="26"/>
    </row>
    <row r="13687" spans="1:1" x14ac:dyDescent="0.2">
      <c r="A13687" s="26"/>
    </row>
    <row r="13688" spans="1:1" x14ac:dyDescent="0.2">
      <c r="A13688" s="26"/>
    </row>
    <row r="13689" spans="1:1" x14ac:dyDescent="0.2">
      <c r="A13689" s="26"/>
    </row>
    <row r="13690" spans="1:1" x14ac:dyDescent="0.2">
      <c r="A13690" s="26"/>
    </row>
    <row r="13691" spans="1:1" x14ac:dyDescent="0.2">
      <c r="A13691" s="26"/>
    </row>
    <row r="13692" spans="1:1" x14ac:dyDescent="0.2">
      <c r="A13692" s="26"/>
    </row>
    <row r="13693" spans="1:1" x14ac:dyDescent="0.2">
      <c r="A13693" s="26"/>
    </row>
    <row r="13694" spans="1:1" x14ac:dyDescent="0.2">
      <c r="A13694" s="26"/>
    </row>
    <row r="13695" spans="1:1" x14ac:dyDescent="0.2">
      <c r="A13695" s="26"/>
    </row>
    <row r="13696" spans="1:1" x14ac:dyDescent="0.2">
      <c r="A13696" s="26"/>
    </row>
    <row r="13697" spans="1:1" x14ac:dyDescent="0.2">
      <c r="A13697" s="26"/>
    </row>
    <row r="13698" spans="1:1" x14ac:dyDescent="0.2">
      <c r="A13698" s="26"/>
    </row>
    <row r="13699" spans="1:1" x14ac:dyDescent="0.2">
      <c r="A13699" s="26"/>
    </row>
    <row r="13700" spans="1:1" x14ac:dyDescent="0.2">
      <c r="A13700" s="26"/>
    </row>
    <row r="13701" spans="1:1" x14ac:dyDescent="0.2">
      <c r="A13701" s="26"/>
    </row>
    <row r="13702" spans="1:1" x14ac:dyDescent="0.2">
      <c r="A13702" s="26"/>
    </row>
    <row r="13703" spans="1:1" x14ac:dyDescent="0.2">
      <c r="A13703" s="26"/>
    </row>
    <row r="13704" spans="1:1" x14ac:dyDescent="0.2">
      <c r="A13704" s="26"/>
    </row>
    <row r="13705" spans="1:1" x14ac:dyDescent="0.2">
      <c r="A13705" s="26"/>
    </row>
    <row r="13706" spans="1:1" x14ac:dyDescent="0.2">
      <c r="A13706" s="26"/>
    </row>
    <row r="13707" spans="1:1" x14ac:dyDescent="0.2">
      <c r="A13707" s="26"/>
    </row>
    <row r="13708" spans="1:1" x14ac:dyDescent="0.2">
      <c r="A13708" s="26"/>
    </row>
    <row r="13709" spans="1:1" x14ac:dyDescent="0.2">
      <c r="A13709" s="26"/>
    </row>
    <row r="13710" spans="1:1" x14ac:dyDescent="0.2">
      <c r="A13710" s="26"/>
    </row>
    <row r="13711" spans="1:1" x14ac:dyDescent="0.2">
      <c r="A13711" s="26"/>
    </row>
    <row r="13712" spans="1:1" x14ac:dyDescent="0.2">
      <c r="A13712" s="26"/>
    </row>
    <row r="13713" spans="1:1" x14ac:dyDescent="0.2">
      <c r="A13713" s="26"/>
    </row>
    <row r="13714" spans="1:1" x14ac:dyDescent="0.2">
      <c r="A13714" s="26"/>
    </row>
    <row r="13715" spans="1:1" x14ac:dyDescent="0.2">
      <c r="A13715" s="26"/>
    </row>
    <row r="13716" spans="1:1" x14ac:dyDescent="0.2">
      <c r="A13716" s="26"/>
    </row>
    <row r="13717" spans="1:1" x14ac:dyDescent="0.2">
      <c r="A13717" s="26"/>
    </row>
    <row r="13718" spans="1:1" x14ac:dyDescent="0.2">
      <c r="A13718" s="26"/>
    </row>
    <row r="13719" spans="1:1" x14ac:dyDescent="0.2">
      <c r="A13719" s="26"/>
    </row>
    <row r="13720" spans="1:1" x14ac:dyDescent="0.2">
      <c r="A13720" s="26"/>
    </row>
    <row r="13721" spans="1:1" x14ac:dyDescent="0.2">
      <c r="A13721" s="26"/>
    </row>
    <row r="13722" spans="1:1" x14ac:dyDescent="0.2">
      <c r="A13722" s="26"/>
    </row>
    <row r="13723" spans="1:1" x14ac:dyDescent="0.2">
      <c r="A13723" s="26"/>
    </row>
    <row r="13724" spans="1:1" x14ac:dyDescent="0.2">
      <c r="A13724" s="26"/>
    </row>
    <row r="13725" spans="1:1" x14ac:dyDescent="0.2">
      <c r="A13725" s="26"/>
    </row>
    <row r="13726" spans="1:1" x14ac:dyDescent="0.2">
      <c r="A13726" s="26"/>
    </row>
    <row r="13727" spans="1:1" x14ac:dyDescent="0.2">
      <c r="A13727" s="26"/>
    </row>
    <row r="13728" spans="1:1" x14ac:dyDescent="0.2">
      <c r="A13728" s="26"/>
    </row>
    <row r="13729" spans="1:1" x14ac:dyDescent="0.2">
      <c r="A13729" s="26"/>
    </row>
    <row r="13730" spans="1:1" x14ac:dyDescent="0.2">
      <c r="A13730" s="26"/>
    </row>
    <row r="13731" spans="1:1" x14ac:dyDescent="0.2">
      <c r="A13731" s="26"/>
    </row>
    <row r="13732" spans="1:1" x14ac:dyDescent="0.2">
      <c r="A13732" s="26"/>
    </row>
    <row r="13733" spans="1:1" x14ac:dyDescent="0.2">
      <c r="A13733" s="26"/>
    </row>
    <row r="13734" spans="1:1" x14ac:dyDescent="0.2">
      <c r="A13734" s="26"/>
    </row>
    <row r="13735" spans="1:1" x14ac:dyDescent="0.2">
      <c r="A13735" s="26"/>
    </row>
    <row r="13736" spans="1:1" x14ac:dyDescent="0.2">
      <c r="A13736" s="26"/>
    </row>
    <row r="13737" spans="1:1" x14ac:dyDescent="0.2">
      <c r="A13737" s="26"/>
    </row>
    <row r="13738" spans="1:1" x14ac:dyDescent="0.2">
      <c r="A13738" s="26"/>
    </row>
    <row r="13739" spans="1:1" x14ac:dyDescent="0.2">
      <c r="A13739" s="26"/>
    </row>
    <row r="13740" spans="1:1" x14ac:dyDescent="0.2">
      <c r="A13740" s="26"/>
    </row>
    <row r="13741" spans="1:1" x14ac:dyDescent="0.2">
      <c r="A13741" s="26"/>
    </row>
    <row r="13742" spans="1:1" x14ac:dyDescent="0.2">
      <c r="A13742" s="26"/>
    </row>
    <row r="13743" spans="1:1" x14ac:dyDescent="0.2">
      <c r="A13743" s="26"/>
    </row>
    <row r="13744" spans="1:1" x14ac:dyDescent="0.2">
      <c r="A13744" s="26"/>
    </row>
    <row r="13745" spans="1:1" x14ac:dyDescent="0.2">
      <c r="A13745" s="26"/>
    </row>
    <row r="13746" spans="1:1" x14ac:dyDescent="0.2">
      <c r="A13746" s="26"/>
    </row>
    <row r="13747" spans="1:1" x14ac:dyDescent="0.2">
      <c r="A13747" s="26"/>
    </row>
    <row r="13748" spans="1:1" x14ac:dyDescent="0.2">
      <c r="A13748" s="26"/>
    </row>
    <row r="13749" spans="1:1" x14ac:dyDescent="0.2">
      <c r="A13749" s="26"/>
    </row>
    <row r="13750" spans="1:1" x14ac:dyDescent="0.2">
      <c r="A13750" s="26"/>
    </row>
    <row r="13751" spans="1:1" x14ac:dyDescent="0.2">
      <c r="A13751" s="26"/>
    </row>
    <row r="13752" spans="1:1" x14ac:dyDescent="0.2">
      <c r="A13752" s="26"/>
    </row>
    <row r="13753" spans="1:1" x14ac:dyDescent="0.2">
      <c r="A13753" s="26"/>
    </row>
    <row r="13754" spans="1:1" x14ac:dyDescent="0.2">
      <c r="A13754" s="26"/>
    </row>
    <row r="13755" spans="1:1" x14ac:dyDescent="0.2">
      <c r="A13755" s="26"/>
    </row>
    <row r="13756" spans="1:1" x14ac:dyDescent="0.2">
      <c r="A13756" s="26"/>
    </row>
    <row r="13757" spans="1:1" x14ac:dyDescent="0.2">
      <c r="A13757" s="26"/>
    </row>
    <row r="13758" spans="1:1" x14ac:dyDescent="0.2">
      <c r="A13758" s="26"/>
    </row>
    <row r="13759" spans="1:1" x14ac:dyDescent="0.2">
      <c r="A13759" s="26"/>
    </row>
    <row r="13760" spans="1:1" x14ac:dyDescent="0.2">
      <c r="A13760" s="26"/>
    </row>
    <row r="13761" spans="1:1" x14ac:dyDescent="0.2">
      <c r="A13761" s="26"/>
    </row>
    <row r="13762" spans="1:1" x14ac:dyDescent="0.2">
      <c r="A13762" s="26"/>
    </row>
    <row r="13763" spans="1:1" x14ac:dyDescent="0.2">
      <c r="A13763" s="26"/>
    </row>
    <row r="13764" spans="1:1" x14ac:dyDescent="0.2">
      <c r="A13764" s="26"/>
    </row>
    <row r="13765" spans="1:1" x14ac:dyDescent="0.2">
      <c r="A13765" s="26"/>
    </row>
    <row r="13766" spans="1:1" x14ac:dyDescent="0.2">
      <c r="A13766" s="26"/>
    </row>
    <row r="13767" spans="1:1" x14ac:dyDescent="0.2">
      <c r="A13767" s="26"/>
    </row>
    <row r="13768" spans="1:1" x14ac:dyDescent="0.2">
      <c r="A13768" s="26"/>
    </row>
    <row r="13769" spans="1:1" x14ac:dyDescent="0.2">
      <c r="A13769" s="26"/>
    </row>
    <row r="13770" spans="1:1" x14ac:dyDescent="0.2">
      <c r="A13770" s="26"/>
    </row>
    <row r="13771" spans="1:1" x14ac:dyDescent="0.2">
      <c r="A13771" s="26"/>
    </row>
    <row r="13772" spans="1:1" x14ac:dyDescent="0.2">
      <c r="A13772" s="26"/>
    </row>
    <row r="13773" spans="1:1" x14ac:dyDescent="0.2">
      <c r="A13773" s="26"/>
    </row>
    <row r="13774" spans="1:1" x14ac:dyDescent="0.2">
      <c r="A13774" s="26"/>
    </row>
    <row r="13775" spans="1:1" x14ac:dyDescent="0.2">
      <c r="A13775" s="26"/>
    </row>
    <row r="13776" spans="1:1" x14ac:dyDescent="0.2">
      <c r="A13776" s="26"/>
    </row>
    <row r="13777" spans="1:1" x14ac:dyDescent="0.2">
      <c r="A13777" s="26"/>
    </row>
    <row r="13778" spans="1:1" x14ac:dyDescent="0.2">
      <c r="A13778" s="26"/>
    </row>
    <row r="13779" spans="1:1" x14ac:dyDescent="0.2">
      <c r="A13779" s="26"/>
    </row>
    <row r="13780" spans="1:1" x14ac:dyDescent="0.2">
      <c r="A13780" s="26"/>
    </row>
    <row r="13781" spans="1:1" x14ac:dyDescent="0.2">
      <c r="A13781" s="26"/>
    </row>
    <row r="13782" spans="1:1" x14ac:dyDescent="0.2">
      <c r="A13782" s="26"/>
    </row>
    <row r="13783" spans="1:1" x14ac:dyDescent="0.2">
      <c r="A13783" s="26"/>
    </row>
    <row r="13784" spans="1:1" x14ac:dyDescent="0.2">
      <c r="A13784" s="26"/>
    </row>
    <row r="13785" spans="1:1" x14ac:dyDescent="0.2">
      <c r="A13785" s="26"/>
    </row>
    <row r="13786" spans="1:1" x14ac:dyDescent="0.2">
      <c r="A13786" s="26"/>
    </row>
    <row r="13787" spans="1:1" x14ac:dyDescent="0.2">
      <c r="A13787" s="26"/>
    </row>
    <row r="13788" spans="1:1" x14ac:dyDescent="0.2">
      <c r="A13788" s="26"/>
    </row>
    <row r="13789" spans="1:1" x14ac:dyDescent="0.2">
      <c r="A13789" s="26"/>
    </row>
    <row r="13790" spans="1:1" x14ac:dyDescent="0.2">
      <c r="A13790" s="26"/>
    </row>
    <row r="13791" spans="1:1" x14ac:dyDescent="0.2">
      <c r="A13791" s="26"/>
    </row>
    <row r="13792" spans="1:1" x14ac:dyDescent="0.2">
      <c r="A13792" s="26"/>
    </row>
    <row r="13793" spans="1:1" x14ac:dyDescent="0.2">
      <c r="A13793" s="26"/>
    </row>
    <row r="13794" spans="1:1" x14ac:dyDescent="0.2">
      <c r="A13794" s="26"/>
    </row>
    <row r="13795" spans="1:1" x14ac:dyDescent="0.2">
      <c r="A13795" s="26"/>
    </row>
    <row r="13796" spans="1:1" x14ac:dyDescent="0.2">
      <c r="A13796" s="26"/>
    </row>
    <row r="13797" spans="1:1" x14ac:dyDescent="0.2">
      <c r="A13797" s="26"/>
    </row>
    <row r="13798" spans="1:1" x14ac:dyDescent="0.2">
      <c r="A13798" s="26"/>
    </row>
    <row r="13799" spans="1:1" x14ac:dyDescent="0.2">
      <c r="A13799" s="26"/>
    </row>
    <row r="13800" spans="1:1" x14ac:dyDescent="0.2">
      <c r="A13800" s="26"/>
    </row>
    <row r="13801" spans="1:1" x14ac:dyDescent="0.2">
      <c r="A13801" s="26"/>
    </row>
    <row r="13802" spans="1:1" x14ac:dyDescent="0.2">
      <c r="A13802" s="26"/>
    </row>
    <row r="13803" spans="1:1" x14ac:dyDescent="0.2">
      <c r="A13803" s="26"/>
    </row>
    <row r="13804" spans="1:1" x14ac:dyDescent="0.2">
      <c r="A13804" s="26"/>
    </row>
    <row r="13805" spans="1:1" x14ac:dyDescent="0.2">
      <c r="A13805" s="26"/>
    </row>
    <row r="13806" spans="1:1" x14ac:dyDescent="0.2">
      <c r="A13806" s="26"/>
    </row>
    <row r="13807" spans="1:1" x14ac:dyDescent="0.2">
      <c r="A13807" s="26"/>
    </row>
    <row r="13808" spans="1:1" x14ac:dyDescent="0.2">
      <c r="A13808" s="26"/>
    </row>
    <row r="13809" spans="1:1" x14ac:dyDescent="0.2">
      <c r="A13809" s="26"/>
    </row>
    <row r="13810" spans="1:1" x14ac:dyDescent="0.2">
      <c r="A13810" s="26"/>
    </row>
    <row r="13811" spans="1:1" x14ac:dyDescent="0.2">
      <c r="A13811" s="26"/>
    </row>
    <row r="13812" spans="1:1" x14ac:dyDescent="0.2">
      <c r="A13812" s="26"/>
    </row>
    <row r="13813" spans="1:1" x14ac:dyDescent="0.2">
      <c r="A13813" s="26"/>
    </row>
    <row r="13814" spans="1:1" x14ac:dyDescent="0.2">
      <c r="A13814" s="26"/>
    </row>
    <row r="13815" spans="1:1" x14ac:dyDescent="0.2">
      <c r="A13815" s="26"/>
    </row>
    <row r="13816" spans="1:1" x14ac:dyDescent="0.2">
      <c r="A13816" s="26"/>
    </row>
    <row r="13817" spans="1:1" x14ac:dyDescent="0.2">
      <c r="A13817" s="26"/>
    </row>
    <row r="13818" spans="1:1" x14ac:dyDescent="0.2">
      <c r="A13818" s="26"/>
    </row>
    <row r="13819" spans="1:1" x14ac:dyDescent="0.2">
      <c r="A13819" s="26"/>
    </row>
    <row r="13820" spans="1:1" x14ac:dyDescent="0.2">
      <c r="A13820" s="26"/>
    </row>
    <row r="13821" spans="1:1" x14ac:dyDescent="0.2">
      <c r="A13821" s="26"/>
    </row>
    <row r="13822" spans="1:1" x14ac:dyDescent="0.2">
      <c r="A13822" s="26"/>
    </row>
    <row r="13823" spans="1:1" x14ac:dyDescent="0.2">
      <c r="A13823" s="26"/>
    </row>
    <row r="13824" spans="1:1" x14ac:dyDescent="0.2">
      <c r="A13824" s="26"/>
    </row>
    <row r="13825" spans="1:1" x14ac:dyDescent="0.2">
      <c r="A13825" s="26"/>
    </row>
    <row r="13826" spans="1:1" x14ac:dyDescent="0.2">
      <c r="A13826" s="26"/>
    </row>
    <row r="13827" spans="1:1" x14ac:dyDescent="0.2">
      <c r="A13827" s="26"/>
    </row>
    <row r="13828" spans="1:1" x14ac:dyDescent="0.2">
      <c r="A13828" s="26"/>
    </row>
    <row r="13829" spans="1:1" x14ac:dyDescent="0.2">
      <c r="A13829" s="26"/>
    </row>
    <row r="13830" spans="1:1" x14ac:dyDescent="0.2">
      <c r="A13830" s="26"/>
    </row>
    <row r="13831" spans="1:1" x14ac:dyDescent="0.2">
      <c r="A13831" s="26"/>
    </row>
    <row r="13832" spans="1:1" x14ac:dyDescent="0.2">
      <c r="A13832" s="26"/>
    </row>
    <row r="13833" spans="1:1" x14ac:dyDescent="0.2">
      <c r="A13833" s="26"/>
    </row>
    <row r="13834" spans="1:1" x14ac:dyDescent="0.2">
      <c r="A13834" s="26"/>
    </row>
    <row r="13835" spans="1:1" x14ac:dyDescent="0.2">
      <c r="A13835" s="26"/>
    </row>
    <row r="13836" spans="1:1" x14ac:dyDescent="0.2">
      <c r="A13836" s="26"/>
    </row>
    <row r="13837" spans="1:1" x14ac:dyDescent="0.2">
      <c r="A13837" s="26"/>
    </row>
    <row r="13838" spans="1:1" x14ac:dyDescent="0.2">
      <c r="A13838" s="26"/>
    </row>
    <row r="13839" spans="1:1" x14ac:dyDescent="0.2">
      <c r="A13839" s="26"/>
    </row>
    <row r="13840" spans="1:1" x14ac:dyDescent="0.2">
      <c r="A13840" s="26"/>
    </row>
    <row r="13841" spans="1:1" x14ac:dyDescent="0.2">
      <c r="A13841" s="26"/>
    </row>
    <row r="13842" spans="1:1" x14ac:dyDescent="0.2">
      <c r="A13842" s="26"/>
    </row>
    <row r="13843" spans="1:1" x14ac:dyDescent="0.2">
      <c r="A13843" s="26"/>
    </row>
    <row r="13844" spans="1:1" x14ac:dyDescent="0.2">
      <c r="A13844" s="26"/>
    </row>
    <row r="13845" spans="1:1" x14ac:dyDescent="0.2">
      <c r="A13845" s="26"/>
    </row>
    <row r="13846" spans="1:1" x14ac:dyDescent="0.2">
      <c r="A13846" s="26"/>
    </row>
    <row r="13847" spans="1:1" x14ac:dyDescent="0.2">
      <c r="A13847" s="26"/>
    </row>
    <row r="13848" spans="1:1" x14ac:dyDescent="0.2">
      <c r="A13848" s="26"/>
    </row>
    <row r="13849" spans="1:1" x14ac:dyDescent="0.2">
      <c r="A13849" s="26"/>
    </row>
    <row r="13850" spans="1:1" x14ac:dyDescent="0.2">
      <c r="A13850" s="26"/>
    </row>
    <row r="13851" spans="1:1" x14ac:dyDescent="0.2">
      <c r="A13851" s="26"/>
    </row>
    <row r="13852" spans="1:1" x14ac:dyDescent="0.2">
      <c r="A13852" s="26"/>
    </row>
    <row r="13853" spans="1:1" x14ac:dyDescent="0.2">
      <c r="A13853" s="26"/>
    </row>
    <row r="13854" spans="1:1" x14ac:dyDescent="0.2">
      <c r="A13854" s="26"/>
    </row>
    <row r="13855" spans="1:1" x14ac:dyDescent="0.2">
      <c r="A13855" s="26"/>
    </row>
    <row r="13856" spans="1:1" x14ac:dyDescent="0.2">
      <c r="A13856" s="26"/>
    </row>
    <row r="13857" spans="1:1" x14ac:dyDescent="0.2">
      <c r="A13857" s="26"/>
    </row>
    <row r="13858" spans="1:1" x14ac:dyDescent="0.2">
      <c r="A13858" s="26"/>
    </row>
    <row r="13859" spans="1:1" x14ac:dyDescent="0.2">
      <c r="A13859" s="26"/>
    </row>
    <row r="13860" spans="1:1" x14ac:dyDescent="0.2">
      <c r="A13860" s="26"/>
    </row>
    <row r="13861" spans="1:1" x14ac:dyDescent="0.2">
      <c r="A13861" s="26"/>
    </row>
    <row r="13862" spans="1:1" x14ac:dyDescent="0.2">
      <c r="A13862" s="26"/>
    </row>
    <row r="13863" spans="1:1" x14ac:dyDescent="0.2">
      <c r="A13863" s="26"/>
    </row>
    <row r="13864" spans="1:1" x14ac:dyDescent="0.2">
      <c r="A13864" s="26"/>
    </row>
    <row r="13865" spans="1:1" x14ac:dyDescent="0.2">
      <c r="A13865" s="26"/>
    </row>
    <row r="13866" spans="1:1" x14ac:dyDescent="0.2">
      <c r="A13866" s="26"/>
    </row>
    <row r="13867" spans="1:1" x14ac:dyDescent="0.2">
      <c r="A13867" s="26"/>
    </row>
    <row r="13868" spans="1:1" x14ac:dyDescent="0.2">
      <c r="A13868" s="26"/>
    </row>
    <row r="13869" spans="1:1" x14ac:dyDescent="0.2">
      <c r="A13869" s="26"/>
    </row>
    <row r="13870" spans="1:1" x14ac:dyDescent="0.2">
      <c r="A13870" s="26"/>
    </row>
    <row r="13871" spans="1:1" x14ac:dyDescent="0.2">
      <c r="A13871" s="26"/>
    </row>
    <row r="13872" spans="1:1" x14ac:dyDescent="0.2">
      <c r="A13872" s="26"/>
    </row>
    <row r="13873" spans="1:1" x14ac:dyDescent="0.2">
      <c r="A13873" s="26"/>
    </row>
    <row r="13874" spans="1:1" x14ac:dyDescent="0.2">
      <c r="A13874" s="26"/>
    </row>
    <row r="13875" spans="1:1" x14ac:dyDescent="0.2">
      <c r="A13875" s="26"/>
    </row>
    <row r="13876" spans="1:1" x14ac:dyDescent="0.2">
      <c r="A13876" s="26"/>
    </row>
    <row r="13877" spans="1:1" x14ac:dyDescent="0.2">
      <c r="A13877" s="26"/>
    </row>
    <row r="13878" spans="1:1" x14ac:dyDescent="0.2">
      <c r="A13878" s="26"/>
    </row>
    <row r="13879" spans="1:1" x14ac:dyDescent="0.2">
      <c r="A13879" s="26"/>
    </row>
    <row r="13880" spans="1:1" x14ac:dyDescent="0.2">
      <c r="A13880" s="26"/>
    </row>
    <row r="13881" spans="1:1" x14ac:dyDescent="0.2">
      <c r="A13881" s="26"/>
    </row>
    <row r="13882" spans="1:1" x14ac:dyDescent="0.2">
      <c r="A13882" s="26"/>
    </row>
    <row r="13883" spans="1:1" x14ac:dyDescent="0.2">
      <c r="A13883" s="26"/>
    </row>
    <row r="13884" spans="1:1" x14ac:dyDescent="0.2">
      <c r="A13884" s="26"/>
    </row>
    <row r="13885" spans="1:1" x14ac:dyDescent="0.2">
      <c r="A13885" s="26"/>
    </row>
    <row r="13886" spans="1:1" x14ac:dyDescent="0.2">
      <c r="A13886" s="26"/>
    </row>
    <row r="13887" spans="1:1" x14ac:dyDescent="0.2">
      <c r="A13887" s="26"/>
    </row>
    <row r="13888" spans="1:1" x14ac:dyDescent="0.2">
      <c r="A13888" s="26"/>
    </row>
    <row r="13889" spans="1:1" x14ac:dyDescent="0.2">
      <c r="A13889" s="26"/>
    </row>
    <row r="13890" spans="1:1" x14ac:dyDescent="0.2">
      <c r="A13890" s="26"/>
    </row>
    <row r="13891" spans="1:1" x14ac:dyDescent="0.2">
      <c r="A13891" s="26"/>
    </row>
    <row r="13892" spans="1:1" x14ac:dyDescent="0.2">
      <c r="A13892" s="26"/>
    </row>
    <row r="13893" spans="1:1" x14ac:dyDescent="0.2">
      <c r="A13893" s="26"/>
    </row>
    <row r="13894" spans="1:1" x14ac:dyDescent="0.2">
      <c r="A13894" s="26"/>
    </row>
    <row r="13895" spans="1:1" x14ac:dyDescent="0.2">
      <c r="A13895" s="26"/>
    </row>
    <row r="13896" spans="1:1" x14ac:dyDescent="0.2">
      <c r="A13896" s="26"/>
    </row>
    <row r="13897" spans="1:1" x14ac:dyDescent="0.2">
      <c r="A13897" s="26"/>
    </row>
    <row r="13898" spans="1:1" x14ac:dyDescent="0.2">
      <c r="A13898" s="26"/>
    </row>
    <row r="13899" spans="1:1" x14ac:dyDescent="0.2">
      <c r="A13899" s="26"/>
    </row>
    <row r="13900" spans="1:1" x14ac:dyDescent="0.2">
      <c r="A13900" s="26"/>
    </row>
    <row r="13901" spans="1:1" x14ac:dyDescent="0.2">
      <c r="A13901" s="26"/>
    </row>
    <row r="13902" spans="1:1" x14ac:dyDescent="0.2">
      <c r="A13902" s="26"/>
    </row>
    <row r="13903" spans="1:1" x14ac:dyDescent="0.2">
      <c r="A13903" s="26"/>
    </row>
    <row r="13904" spans="1:1" x14ac:dyDescent="0.2">
      <c r="A13904" s="26"/>
    </row>
    <row r="13905" spans="1:1" x14ac:dyDescent="0.2">
      <c r="A13905" s="26"/>
    </row>
    <row r="13906" spans="1:1" x14ac:dyDescent="0.2">
      <c r="A13906" s="26"/>
    </row>
    <row r="13907" spans="1:1" x14ac:dyDescent="0.2">
      <c r="A13907" s="26"/>
    </row>
    <row r="13908" spans="1:1" x14ac:dyDescent="0.2">
      <c r="A13908" s="26"/>
    </row>
    <row r="13909" spans="1:1" x14ac:dyDescent="0.2">
      <c r="A13909" s="26"/>
    </row>
    <row r="13910" spans="1:1" x14ac:dyDescent="0.2">
      <c r="A13910" s="26"/>
    </row>
    <row r="13911" spans="1:1" x14ac:dyDescent="0.2">
      <c r="A13911" s="26"/>
    </row>
    <row r="13912" spans="1:1" x14ac:dyDescent="0.2">
      <c r="A13912" s="26"/>
    </row>
    <row r="13913" spans="1:1" x14ac:dyDescent="0.2">
      <c r="A13913" s="26"/>
    </row>
    <row r="13914" spans="1:1" x14ac:dyDescent="0.2">
      <c r="A13914" s="26"/>
    </row>
    <row r="13915" spans="1:1" x14ac:dyDescent="0.2">
      <c r="A13915" s="26"/>
    </row>
    <row r="13916" spans="1:1" x14ac:dyDescent="0.2">
      <c r="A13916" s="26"/>
    </row>
    <row r="13917" spans="1:1" x14ac:dyDescent="0.2">
      <c r="A13917" s="26"/>
    </row>
    <row r="13918" spans="1:1" x14ac:dyDescent="0.2">
      <c r="A13918" s="26"/>
    </row>
    <row r="13919" spans="1:1" x14ac:dyDescent="0.2">
      <c r="A13919" s="26"/>
    </row>
    <row r="13920" spans="1:1" x14ac:dyDescent="0.2">
      <c r="A13920" s="26"/>
    </row>
    <row r="13921" spans="1:1" x14ac:dyDescent="0.2">
      <c r="A13921" s="26"/>
    </row>
    <row r="13922" spans="1:1" x14ac:dyDescent="0.2">
      <c r="A13922" s="26"/>
    </row>
    <row r="13923" spans="1:1" x14ac:dyDescent="0.2">
      <c r="A13923" s="26"/>
    </row>
    <row r="13924" spans="1:1" x14ac:dyDescent="0.2">
      <c r="A13924" s="26"/>
    </row>
    <row r="13925" spans="1:1" x14ac:dyDescent="0.2">
      <c r="A13925" s="26"/>
    </row>
    <row r="13926" spans="1:1" x14ac:dyDescent="0.2">
      <c r="A13926" s="26"/>
    </row>
    <row r="13927" spans="1:1" x14ac:dyDescent="0.2">
      <c r="A13927" s="26"/>
    </row>
    <row r="13928" spans="1:1" x14ac:dyDescent="0.2">
      <c r="A13928" s="26"/>
    </row>
    <row r="13929" spans="1:1" x14ac:dyDescent="0.2">
      <c r="A13929" s="26"/>
    </row>
    <row r="13930" spans="1:1" x14ac:dyDescent="0.2">
      <c r="A13930" s="26"/>
    </row>
    <row r="13931" spans="1:1" x14ac:dyDescent="0.2">
      <c r="A13931" s="26"/>
    </row>
    <row r="13932" spans="1:1" x14ac:dyDescent="0.2">
      <c r="A13932" s="26"/>
    </row>
    <row r="13933" spans="1:1" x14ac:dyDescent="0.2">
      <c r="A13933" s="26"/>
    </row>
    <row r="13934" spans="1:1" x14ac:dyDescent="0.2">
      <c r="A13934" s="26"/>
    </row>
    <row r="13935" spans="1:1" x14ac:dyDescent="0.2">
      <c r="A13935" s="26"/>
    </row>
    <row r="13936" spans="1:1" x14ac:dyDescent="0.2">
      <c r="A13936" s="26"/>
    </row>
    <row r="13937" spans="1:1" x14ac:dyDescent="0.2">
      <c r="A13937" s="26"/>
    </row>
    <row r="13938" spans="1:1" x14ac:dyDescent="0.2">
      <c r="A13938" s="26"/>
    </row>
    <row r="13939" spans="1:1" x14ac:dyDescent="0.2">
      <c r="A13939" s="26"/>
    </row>
    <row r="13940" spans="1:1" x14ac:dyDescent="0.2">
      <c r="A13940" s="26"/>
    </row>
    <row r="13941" spans="1:1" x14ac:dyDescent="0.2">
      <c r="A13941" s="26"/>
    </row>
    <row r="13942" spans="1:1" x14ac:dyDescent="0.2">
      <c r="A13942" s="26"/>
    </row>
    <row r="13943" spans="1:1" x14ac:dyDescent="0.2">
      <c r="A13943" s="26"/>
    </row>
    <row r="13944" spans="1:1" x14ac:dyDescent="0.2">
      <c r="A13944" s="26"/>
    </row>
    <row r="13945" spans="1:1" x14ac:dyDescent="0.2">
      <c r="A13945" s="26"/>
    </row>
    <row r="13946" spans="1:1" x14ac:dyDescent="0.2">
      <c r="A13946" s="26"/>
    </row>
    <row r="13947" spans="1:1" x14ac:dyDescent="0.2">
      <c r="A13947" s="26"/>
    </row>
    <row r="13948" spans="1:1" x14ac:dyDescent="0.2">
      <c r="A13948" s="26"/>
    </row>
    <row r="13949" spans="1:1" x14ac:dyDescent="0.2">
      <c r="A13949" s="26"/>
    </row>
    <row r="13950" spans="1:1" x14ac:dyDescent="0.2">
      <c r="A13950" s="26"/>
    </row>
    <row r="13951" spans="1:1" x14ac:dyDescent="0.2">
      <c r="A13951" s="26"/>
    </row>
    <row r="13952" spans="1:1" x14ac:dyDescent="0.2">
      <c r="A13952" s="26"/>
    </row>
    <row r="13953" spans="1:1" x14ac:dyDescent="0.2">
      <c r="A13953" s="26"/>
    </row>
    <row r="13954" spans="1:1" x14ac:dyDescent="0.2">
      <c r="A13954" s="26"/>
    </row>
    <row r="13955" spans="1:1" x14ac:dyDescent="0.2">
      <c r="A13955" s="26"/>
    </row>
    <row r="13956" spans="1:1" x14ac:dyDescent="0.2">
      <c r="A13956" s="26"/>
    </row>
    <row r="13957" spans="1:1" x14ac:dyDescent="0.2">
      <c r="A13957" s="26"/>
    </row>
    <row r="13958" spans="1:1" x14ac:dyDescent="0.2">
      <c r="A13958" s="26"/>
    </row>
    <row r="13959" spans="1:1" x14ac:dyDescent="0.2">
      <c r="A13959" s="26"/>
    </row>
    <row r="13960" spans="1:1" x14ac:dyDescent="0.2">
      <c r="A13960" s="26"/>
    </row>
    <row r="13961" spans="1:1" x14ac:dyDescent="0.2">
      <c r="A13961" s="26"/>
    </row>
    <row r="13962" spans="1:1" x14ac:dyDescent="0.2">
      <c r="A13962" s="26"/>
    </row>
    <row r="13963" spans="1:1" x14ac:dyDescent="0.2">
      <c r="A13963" s="26"/>
    </row>
    <row r="13964" spans="1:1" x14ac:dyDescent="0.2">
      <c r="A13964" s="26"/>
    </row>
    <row r="13965" spans="1:1" x14ac:dyDescent="0.2">
      <c r="A13965" s="26"/>
    </row>
    <row r="13966" spans="1:1" x14ac:dyDescent="0.2">
      <c r="A13966" s="26"/>
    </row>
    <row r="13967" spans="1:1" x14ac:dyDescent="0.2">
      <c r="A13967" s="26"/>
    </row>
    <row r="13968" spans="1:1" x14ac:dyDescent="0.2">
      <c r="A13968" s="26"/>
    </row>
    <row r="13969" spans="1:1" x14ac:dyDescent="0.2">
      <c r="A13969" s="26"/>
    </row>
    <row r="13970" spans="1:1" x14ac:dyDescent="0.2">
      <c r="A13970" s="26"/>
    </row>
    <row r="13971" spans="1:1" x14ac:dyDescent="0.2">
      <c r="A13971" s="26"/>
    </row>
    <row r="13972" spans="1:1" x14ac:dyDescent="0.2">
      <c r="A13972" s="26"/>
    </row>
    <row r="13973" spans="1:1" x14ac:dyDescent="0.2">
      <c r="A13973" s="26"/>
    </row>
    <row r="13974" spans="1:1" x14ac:dyDescent="0.2">
      <c r="A13974" s="26"/>
    </row>
    <row r="13975" spans="1:1" x14ac:dyDescent="0.2">
      <c r="A13975" s="26"/>
    </row>
    <row r="13976" spans="1:1" x14ac:dyDescent="0.2">
      <c r="A13976" s="26"/>
    </row>
    <row r="13977" spans="1:1" x14ac:dyDescent="0.2">
      <c r="A13977" s="26"/>
    </row>
    <row r="13978" spans="1:1" x14ac:dyDescent="0.2">
      <c r="A13978" s="26"/>
    </row>
    <row r="13979" spans="1:1" x14ac:dyDescent="0.2">
      <c r="A13979" s="26"/>
    </row>
    <row r="13980" spans="1:1" x14ac:dyDescent="0.2">
      <c r="A13980" s="26"/>
    </row>
    <row r="13981" spans="1:1" x14ac:dyDescent="0.2">
      <c r="A13981" s="26"/>
    </row>
    <row r="13982" spans="1:1" x14ac:dyDescent="0.2">
      <c r="A13982" s="26"/>
    </row>
    <row r="13983" spans="1:1" x14ac:dyDescent="0.2">
      <c r="A13983" s="26"/>
    </row>
    <row r="13984" spans="1:1" x14ac:dyDescent="0.2">
      <c r="A13984" s="26"/>
    </row>
    <row r="13985" spans="1:1" x14ac:dyDescent="0.2">
      <c r="A13985" s="26"/>
    </row>
    <row r="13986" spans="1:1" x14ac:dyDescent="0.2">
      <c r="A13986" s="26"/>
    </row>
    <row r="13987" spans="1:1" x14ac:dyDescent="0.2">
      <c r="A13987" s="26"/>
    </row>
    <row r="13988" spans="1:1" x14ac:dyDescent="0.2">
      <c r="A13988" s="26"/>
    </row>
    <row r="13989" spans="1:1" x14ac:dyDescent="0.2">
      <c r="A13989" s="26"/>
    </row>
    <row r="13990" spans="1:1" x14ac:dyDescent="0.2">
      <c r="A13990" s="26"/>
    </row>
    <row r="13991" spans="1:1" x14ac:dyDescent="0.2">
      <c r="A13991" s="26"/>
    </row>
    <row r="13992" spans="1:1" x14ac:dyDescent="0.2">
      <c r="A13992" s="26"/>
    </row>
    <row r="13993" spans="1:1" x14ac:dyDescent="0.2">
      <c r="A13993" s="26"/>
    </row>
    <row r="13994" spans="1:1" x14ac:dyDescent="0.2">
      <c r="A13994" s="26"/>
    </row>
    <row r="13995" spans="1:1" x14ac:dyDescent="0.2">
      <c r="A13995" s="26"/>
    </row>
    <row r="13996" spans="1:1" x14ac:dyDescent="0.2">
      <c r="A13996" s="26"/>
    </row>
    <row r="13997" spans="1:1" x14ac:dyDescent="0.2">
      <c r="A13997" s="26"/>
    </row>
    <row r="13998" spans="1:1" x14ac:dyDescent="0.2">
      <c r="A13998" s="26"/>
    </row>
    <row r="13999" spans="1:1" x14ac:dyDescent="0.2">
      <c r="A13999" s="26"/>
    </row>
    <row r="14000" spans="1:1" x14ac:dyDescent="0.2">
      <c r="A14000" s="26"/>
    </row>
    <row r="14001" spans="1:1" x14ac:dyDescent="0.2">
      <c r="A14001" s="26"/>
    </row>
    <row r="14002" spans="1:1" x14ac:dyDescent="0.2">
      <c r="A14002" s="26"/>
    </row>
    <row r="14003" spans="1:1" x14ac:dyDescent="0.2">
      <c r="A14003" s="26"/>
    </row>
    <row r="14004" spans="1:1" x14ac:dyDescent="0.2">
      <c r="A14004" s="26"/>
    </row>
    <row r="14005" spans="1:1" x14ac:dyDescent="0.2">
      <c r="A14005" s="26"/>
    </row>
    <row r="14006" spans="1:1" x14ac:dyDescent="0.2">
      <c r="A14006" s="26"/>
    </row>
    <row r="14007" spans="1:1" x14ac:dyDescent="0.2">
      <c r="A14007" s="26"/>
    </row>
    <row r="14008" spans="1:1" x14ac:dyDescent="0.2">
      <c r="A14008" s="26"/>
    </row>
    <row r="14009" spans="1:1" x14ac:dyDescent="0.2">
      <c r="A14009" s="26"/>
    </row>
    <row r="14010" spans="1:1" x14ac:dyDescent="0.2">
      <c r="A14010" s="26"/>
    </row>
    <row r="14011" spans="1:1" x14ac:dyDescent="0.2">
      <c r="A14011" s="26"/>
    </row>
    <row r="14012" spans="1:1" x14ac:dyDescent="0.2">
      <c r="A14012" s="26"/>
    </row>
    <row r="14013" spans="1:1" x14ac:dyDescent="0.2">
      <c r="A14013" s="26"/>
    </row>
    <row r="14014" spans="1:1" x14ac:dyDescent="0.2">
      <c r="A14014" s="26"/>
    </row>
    <row r="14015" spans="1:1" x14ac:dyDescent="0.2">
      <c r="A14015" s="26"/>
    </row>
    <row r="14016" spans="1:1" x14ac:dyDescent="0.2">
      <c r="A14016" s="26"/>
    </row>
    <row r="14017" spans="1:1" x14ac:dyDescent="0.2">
      <c r="A14017" s="26"/>
    </row>
    <row r="14018" spans="1:1" x14ac:dyDescent="0.2">
      <c r="A14018" s="26"/>
    </row>
    <row r="14019" spans="1:1" x14ac:dyDescent="0.2">
      <c r="A14019" s="26"/>
    </row>
    <row r="14020" spans="1:1" x14ac:dyDescent="0.2">
      <c r="A14020" s="26"/>
    </row>
    <row r="14021" spans="1:1" x14ac:dyDescent="0.2">
      <c r="A14021" s="26"/>
    </row>
    <row r="14022" spans="1:1" x14ac:dyDescent="0.2">
      <c r="A14022" s="26"/>
    </row>
    <row r="14023" spans="1:1" x14ac:dyDescent="0.2">
      <c r="A14023" s="26"/>
    </row>
    <row r="14024" spans="1:1" x14ac:dyDescent="0.2">
      <c r="A14024" s="26"/>
    </row>
    <row r="14025" spans="1:1" x14ac:dyDescent="0.2">
      <c r="A14025" s="26"/>
    </row>
    <row r="14026" spans="1:1" x14ac:dyDescent="0.2">
      <c r="A14026" s="26"/>
    </row>
    <row r="14027" spans="1:1" x14ac:dyDescent="0.2">
      <c r="A14027" s="26"/>
    </row>
    <row r="14028" spans="1:1" x14ac:dyDescent="0.2">
      <c r="A14028" s="26"/>
    </row>
    <row r="14029" spans="1:1" x14ac:dyDescent="0.2">
      <c r="A14029" s="26"/>
    </row>
    <row r="14030" spans="1:1" x14ac:dyDescent="0.2">
      <c r="A14030" s="26"/>
    </row>
    <row r="14031" spans="1:1" x14ac:dyDescent="0.2">
      <c r="A14031" s="26"/>
    </row>
    <row r="14032" spans="1:1" x14ac:dyDescent="0.2">
      <c r="A14032" s="26"/>
    </row>
    <row r="14033" spans="1:1" x14ac:dyDescent="0.2">
      <c r="A14033" s="26"/>
    </row>
    <row r="14034" spans="1:1" x14ac:dyDescent="0.2">
      <c r="A14034" s="26"/>
    </row>
    <row r="14035" spans="1:1" x14ac:dyDescent="0.2">
      <c r="A14035" s="26"/>
    </row>
    <row r="14036" spans="1:1" x14ac:dyDescent="0.2">
      <c r="A14036" s="26"/>
    </row>
    <row r="14037" spans="1:1" x14ac:dyDescent="0.2">
      <c r="A14037" s="26"/>
    </row>
    <row r="14038" spans="1:1" x14ac:dyDescent="0.2">
      <c r="A14038" s="26"/>
    </row>
    <row r="14039" spans="1:1" x14ac:dyDescent="0.2">
      <c r="A14039" s="26"/>
    </row>
    <row r="14040" spans="1:1" x14ac:dyDescent="0.2">
      <c r="A14040" s="26"/>
    </row>
    <row r="14041" spans="1:1" x14ac:dyDescent="0.2">
      <c r="A14041" s="26"/>
    </row>
    <row r="14042" spans="1:1" x14ac:dyDescent="0.2">
      <c r="A14042" s="26"/>
    </row>
    <row r="14043" spans="1:1" x14ac:dyDescent="0.2">
      <c r="A14043" s="26"/>
    </row>
    <row r="14044" spans="1:1" x14ac:dyDescent="0.2">
      <c r="A14044" s="26"/>
    </row>
    <row r="14045" spans="1:1" x14ac:dyDescent="0.2">
      <c r="A14045" s="26"/>
    </row>
    <row r="14046" spans="1:1" x14ac:dyDescent="0.2">
      <c r="A14046" s="26"/>
    </row>
    <row r="14047" spans="1:1" x14ac:dyDescent="0.2">
      <c r="A14047" s="26"/>
    </row>
    <row r="14048" spans="1:1" x14ac:dyDescent="0.2">
      <c r="A14048" s="26"/>
    </row>
    <row r="14049" spans="1:1" x14ac:dyDescent="0.2">
      <c r="A14049" s="26"/>
    </row>
    <row r="14050" spans="1:1" x14ac:dyDescent="0.2">
      <c r="A14050" s="26"/>
    </row>
    <row r="14051" spans="1:1" x14ac:dyDescent="0.2">
      <c r="A14051" s="26"/>
    </row>
    <row r="14052" spans="1:1" x14ac:dyDescent="0.2">
      <c r="A14052" s="26"/>
    </row>
    <row r="14053" spans="1:1" x14ac:dyDescent="0.2">
      <c r="A14053" s="26"/>
    </row>
    <row r="14054" spans="1:1" x14ac:dyDescent="0.2">
      <c r="A14054" s="26"/>
    </row>
    <row r="14055" spans="1:1" x14ac:dyDescent="0.2">
      <c r="A14055" s="26"/>
    </row>
    <row r="14056" spans="1:1" x14ac:dyDescent="0.2">
      <c r="A14056" s="26"/>
    </row>
    <row r="14057" spans="1:1" x14ac:dyDescent="0.2">
      <c r="A14057" s="26"/>
    </row>
    <row r="14058" spans="1:1" x14ac:dyDescent="0.2">
      <c r="A14058" s="26"/>
    </row>
    <row r="14059" spans="1:1" x14ac:dyDescent="0.2">
      <c r="A14059" s="26"/>
    </row>
    <row r="14060" spans="1:1" x14ac:dyDescent="0.2">
      <c r="A14060" s="26"/>
    </row>
    <row r="14061" spans="1:1" x14ac:dyDescent="0.2">
      <c r="A14061" s="26"/>
    </row>
    <row r="14062" spans="1:1" x14ac:dyDescent="0.2">
      <c r="A14062" s="26"/>
    </row>
    <row r="14063" spans="1:1" x14ac:dyDescent="0.2">
      <c r="A14063" s="26"/>
    </row>
    <row r="14064" spans="1:1" x14ac:dyDescent="0.2">
      <c r="A14064" s="26"/>
    </row>
    <row r="14065" spans="1:1" x14ac:dyDescent="0.2">
      <c r="A14065" s="26"/>
    </row>
    <row r="14066" spans="1:1" x14ac:dyDescent="0.2">
      <c r="A14066" s="26"/>
    </row>
    <row r="14067" spans="1:1" x14ac:dyDescent="0.2">
      <c r="A14067" s="26"/>
    </row>
    <row r="14068" spans="1:1" x14ac:dyDescent="0.2">
      <c r="A14068" s="26"/>
    </row>
    <row r="14069" spans="1:1" x14ac:dyDescent="0.2">
      <c r="A14069" s="26"/>
    </row>
    <row r="14070" spans="1:1" x14ac:dyDescent="0.2">
      <c r="A14070" s="26"/>
    </row>
    <row r="14071" spans="1:1" x14ac:dyDescent="0.2">
      <c r="A14071" s="26"/>
    </row>
    <row r="14072" spans="1:1" x14ac:dyDescent="0.2">
      <c r="A14072" s="26"/>
    </row>
    <row r="14073" spans="1:1" x14ac:dyDescent="0.2">
      <c r="A14073" s="26"/>
    </row>
    <row r="14074" spans="1:1" x14ac:dyDescent="0.2">
      <c r="A14074" s="26"/>
    </row>
    <row r="14075" spans="1:1" x14ac:dyDescent="0.2">
      <c r="A14075" s="26"/>
    </row>
    <row r="14076" spans="1:1" x14ac:dyDescent="0.2">
      <c r="A14076" s="26"/>
    </row>
    <row r="14077" spans="1:1" x14ac:dyDescent="0.2">
      <c r="A14077" s="26"/>
    </row>
    <row r="14078" spans="1:1" x14ac:dyDescent="0.2">
      <c r="A14078" s="26"/>
    </row>
    <row r="14079" spans="1:1" x14ac:dyDescent="0.2">
      <c r="A14079" s="26"/>
    </row>
    <row r="14080" spans="1:1" x14ac:dyDescent="0.2">
      <c r="A14080" s="26"/>
    </row>
    <row r="14081" spans="1:1" x14ac:dyDescent="0.2">
      <c r="A14081" s="26"/>
    </row>
    <row r="14082" spans="1:1" x14ac:dyDescent="0.2">
      <c r="A14082" s="26"/>
    </row>
    <row r="14083" spans="1:1" x14ac:dyDescent="0.2">
      <c r="A14083" s="26"/>
    </row>
    <row r="14084" spans="1:1" x14ac:dyDescent="0.2">
      <c r="A14084" s="26"/>
    </row>
    <row r="14085" spans="1:1" x14ac:dyDescent="0.2">
      <c r="A14085" s="26"/>
    </row>
    <row r="14086" spans="1:1" x14ac:dyDescent="0.2">
      <c r="A14086" s="26"/>
    </row>
    <row r="14087" spans="1:1" x14ac:dyDescent="0.2">
      <c r="A14087" s="26"/>
    </row>
    <row r="14088" spans="1:1" x14ac:dyDescent="0.2">
      <c r="A14088" s="26"/>
    </row>
    <row r="14089" spans="1:1" x14ac:dyDescent="0.2">
      <c r="A14089" s="26"/>
    </row>
    <row r="14090" spans="1:1" x14ac:dyDescent="0.2">
      <c r="A14090" s="26"/>
    </row>
    <row r="14091" spans="1:1" x14ac:dyDescent="0.2">
      <c r="A14091" s="26"/>
    </row>
    <row r="14092" spans="1:1" x14ac:dyDescent="0.2">
      <c r="A14092" s="26"/>
    </row>
    <row r="14093" spans="1:1" x14ac:dyDescent="0.2">
      <c r="A14093" s="26"/>
    </row>
    <row r="14094" spans="1:1" x14ac:dyDescent="0.2">
      <c r="A14094" s="26"/>
    </row>
    <row r="14095" spans="1:1" x14ac:dyDescent="0.2">
      <c r="A14095" s="26"/>
    </row>
    <row r="14096" spans="1:1" x14ac:dyDescent="0.2">
      <c r="A14096" s="26"/>
    </row>
    <row r="14097" spans="1:1" x14ac:dyDescent="0.2">
      <c r="A14097" s="26"/>
    </row>
    <row r="14098" spans="1:1" x14ac:dyDescent="0.2">
      <c r="A14098" s="26"/>
    </row>
    <row r="14099" spans="1:1" x14ac:dyDescent="0.2">
      <c r="A14099" s="26"/>
    </row>
    <row r="14100" spans="1:1" x14ac:dyDescent="0.2">
      <c r="A14100" s="26"/>
    </row>
    <row r="14101" spans="1:1" x14ac:dyDescent="0.2">
      <c r="A14101" s="26"/>
    </row>
    <row r="14102" spans="1:1" x14ac:dyDescent="0.2">
      <c r="A14102" s="26"/>
    </row>
    <row r="14103" spans="1:1" x14ac:dyDescent="0.2">
      <c r="A14103" s="26"/>
    </row>
    <row r="14104" spans="1:1" x14ac:dyDescent="0.2">
      <c r="A14104" s="26"/>
    </row>
    <row r="14105" spans="1:1" x14ac:dyDescent="0.2">
      <c r="A14105" s="26"/>
    </row>
    <row r="14106" spans="1:1" x14ac:dyDescent="0.2">
      <c r="A14106" s="26"/>
    </row>
    <row r="14107" spans="1:1" x14ac:dyDescent="0.2">
      <c r="A14107" s="26"/>
    </row>
    <row r="14108" spans="1:1" x14ac:dyDescent="0.2">
      <c r="A14108" s="26"/>
    </row>
    <row r="14109" spans="1:1" x14ac:dyDescent="0.2">
      <c r="A14109" s="26"/>
    </row>
    <row r="14110" spans="1:1" x14ac:dyDescent="0.2">
      <c r="A14110" s="26"/>
    </row>
    <row r="14111" spans="1:1" x14ac:dyDescent="0.2">
      <c r="A14111" s="26"/>
    </row>
    <row r="14112" spans="1:1" x14ac:dyDescent="0.2">
      <c r="A14112" s="26"/>
    </row>
    <row r="14113" spans="1:1" x14ac:dyDescent="0.2">
      <c r="A14113" s="26"/>
    </row>
    <row r="14114" spans="1:1" x14ac:dyDescent="0.2">
      <c r="A14114" s="26"/>
    </row>
    <row r="14115" spans="1:1" x14ac:dyDescent="0.2">
      <c r="A14115" s="26"/>
    </row>
    <row r="14116" spans="1:1" x14ac:dyDescent="0.2">
      <c r="A14116" s="26"/>
    </row>
    <row r="14117" spans="1:1" x14ac:dyDescent="0.2">
      <c r="A14117" s="26"/>
    </row>
    <row r="14118" spans="1:1" x14ac:dyDescent="0.2">
      <c r="A14118" s="26"/>
    </row>
    <row r="14119" spans="1:1" x14ac:dyDescent="0.2">
      <c r="A14119" s="26"/>
    </row>
    <row r="14120" spans="1:1" x14ac:dyDescent="0.2">
      <c r="A14120" s="26"/>
    </row>
    <row r="14121" spans="1:1" x14ac:dyDescent="0.2">
      <c r="A14121" s="26"/>
    </row>
    <row r="14122" spans="1:1" x14ac:dyDescent="0.2">
      <c r="A14122" s="26"/>
    </row>
    <row r="14123" spans="1:1" x14ac:dyDescent="0.2">
      <c r="A14123" s="26"/>
    </row>
    <row r="14124" spans="1:1" x14ac:dyDescent="0.2">
      <c r="A14124" s="26"/>
    </row>
    <row r="14125" spans="1:1" x14ac:dyDescent="0.2">
      <c r="A14125" s="26"/>
    </row>
    <row r="14126" spans="1:1" x14ac:dyDescent="0.2">
      <c r="A14126" s="26"/>
    </row>
    <row r="14127" spans="1:1" x14ac:dyDescent="0.2">
      <c r="A14127" s="26"/>
    </row>
    <row r="14128" spans="1:1" x14ac:dyDescent="0.2">
      <c r="A14128" s="26"/>
    </row>
    <row r="14129" spans="1:1" x14ac:dyDescent="0.2">
      <c r="A14129" s="26"/>
    </row>
    <row r="14130" spans="1:1" x14ac:dyDescent="0.2">
      <c r="A14130" s="26"/>
    </row>
    <row r="14131" spans="1:1" x14ac:dyDescent="0.2">
      <c r="A14131" s="26"/>
    </row>
    <row r="14132" spans="1:1" x14ac:dyDescent="0.2">
      <c r="A14132" s="26"/>
    </row>
    <row r="14133" spans="1:1" x14ac:dyDescent="0.2">
      <c r="A14133" s="26"/>
    </row>
    <row r="14134" spans="1:1" x14ac:dyDescent="0.2">
      <c r="A14134" s="26"/>
    </row>
    <row r="14135" spans="1:1" x14ac:dyDescent="0.2">
      <c r="A14135" s="26"/>
    </row>
    <row r="14136" spans="1:1" x14ac:dyDescent="0.2">
      <c r="A14136" s="26"/>
    </row>
    <row r="14137" spans="1:1" x14ac:dyDescent="0.2">
      <c r="A14137" s="26"/>
    </row>
    <row r="14138" spans="1:1" x14ac:dyDescent="0.2">
      <c r="A14138" s="26"/>
    </row>
    <row r="14139" spans="1:1" x14ac:dyDescent="0.2">
      <c r="A14139" s="26"/>
    </row>
    <row r="14140" spans="1:1" x14ac:dyDescent="0.2">
      <c r="A14140" s="26"/>
    </row>
    <row r="14141" spans="1:1" x14ac:dyDescent="0.2">
      <c r="A14141" s="26"/>
    </row>
    <row r="14142" spans="1:1" x14ac:dyDescent="0.2">
      <c r="A14142" s="26"/>
    </row>
    <row r="14143" spans="1:1" x14ac:dyDescent="0.2">
      <c r="A14143" s="26"/>
    </row>
    <row r="14144" spans="1:1" x14ac:dyDescent="0.2">
      <c r="A14144" s="26"/>
    </row>
    <row r="14145" spans="1:1" x14ac:dyDescent="0.2">
      <c r="A14145" s="26"/>
    </row>
    <row r="14146" spans="1:1" x14ac:dyDescent="0.2">
      <c r="A14146" s="26"/>
    </row>
    <row r="14147" spans="1:1" x14ac:dyDescent="0.2">
      <c r="A14147" s="26"/>
    </row>
    <row r="14148" spans="1:1" x14ac:dyDescent="0.2">
      <c r="A14148" s="26"/>
    </row>
    <row r="14149" spans="1:1" x14ac:dyDescent="0.2">
      <c r="A14149" s="26"/>
    </row>
    <row r="14150" spans="1:1" x14ac:dyDescent="0.2">
      <c r="A14150" s="26"/>
    </row>
    <row r="14151" spans="1:1" x14ac:dyDescent="0.2">
      <c r="A14151" s="26"/>
    </row>
    <row r="14152" spans="1:1" x14ac:dyDescent="0.2">
      <c r="A14152" s="26"/>
    </row>
    <row r="14153" spans="1:1" x14ac:dyDescent="0.2">
      <c r="A14153" s="26"/>
    </row>
    <row r="14154" spans="1:1" x14ac:dyDescent="0.2">
      <c r="A14154" s="26"/>
    </row>
    <row r="14155" spans="1:1" x14ac:dyDescent="0.2">
      <c r="A14155" s="26"/>
    </row>
    <row r="14156" spans="1:1" x14ac:dyDescent="0.2">
      <c r="A14156" s="26"/>
    </row>
    <row r="14157" spans="1:1" x14ac:dyDescent="0.2">
      <c r="A14157" s="26"/>
    </row>
    <row r="14158" spans="1:1" x14ac:dyDescent="0.2">
      <c r="A14158" s="26"/>
    </row>
    <row r="14159" spans="1:1" x14ac:dyDescent="0.2">
      <c r="A14159" s="26"/>
    </row>
    <row r="14160" spans="1:1" x14ac:dyDescent="0.2">
      <c r="A14160" s="26"/>
    </row>
    <row r="14161" spans="1:1" x14ac:dyDescent="0.2">
      <c r="A14161" s="26"/>
    </row>
    <row r="14162" spans="1:1" x14ac:dyDescent="0.2">
      <c r="A14162" s="26"/>
    </row>
    <row r="14163" spans="1:1" x14ac:dyDescent="0.2">
      <c r="A14163" s="26"/>
    </row>
    <row r="14164" spans="1:1" x14ac:dyDescent="0.2">
      <c r="A14164" s="26"/>
    </row>
    <row r="14165" spans="1:1" x14ac:dyDescent="0.2">
      <c r="A14165" s="26"/>
    </row>
    <row r="14166" spans="1:1" x14ac:dyDescent="0.2">
      <c r="A14166" s="26"/>
    </row>
    <row r="14167" spans="1:1" x14ac:dyDescent="0.2">
      <c r="A14167" s="26"/>
    </row>
    <row r="14168" spans="1:1" x14ac:dyDescent="0.2">
      <c r="A14168" s="26"/>
    </row>
    <row r="14169" spans="1:1" x14ac:dyDescent="0.2">
      <c r="A14169" s="26"/>
    </row>
    <row r="14170" spans="1:1" x14ac:dyDescent="0.2">
      <c r="A14170" s="26"/>
    </row>
    <row r="14171" spans="1:1" x14ac:dyDescent="0.2">
      <c r="A14171" s="26"/>
    </row>
    <row r="14172" spans="1:1" x14ac:dyDescent="0.2">
      <c r="A14172" s="26"/>
    </row>
    <row r="14173" spans="1:1" x14ac:dyDescent="0.2">
      <c r="A14173" s="26"/>
    </row>
    <row r="14174" spans="1:1" x14ac:dyDescent="0.2">
      <c r="A14174" s="26"/>
    </row>
    <row r="14175" spans="1:1" x14ac:dyDescent="0.2">
      <c r="A14175" s="26"/>
    </row>
    <row r="14176" spans="1:1" x14ac:dyDescent="0.2">
      <c r="A14176" s="26"/>
    </row>
    <row r="14177" spans="1:1" x14ac:dyDescent="0.2">
      <c r="A14177" s="26"/>
    </row>
    <row r="14178" spans="1:1" x14ac:dyDescent="0.2">
      <c r="A14178" s="26"/>
    </row>
    <row r="14179" spans="1:1" x14ac:dyDescent="0.2">
      <c r="A14179" s="26"/>
    </row>
    <row r="14180" spans="1:1" x14ac:dyDescent="0.2">
      <c r="A14180" s="26"/>
    </row>
    <row r="14181" spans="1:1" x14ac:dyDescent="0.2">
      <c r="A14181" s="26"/>
    </row>
    <row r="14182" spans="1:1" x14ac:dyDescent="0.2">
      <c r="A14182" s="26"/>
    </row>
    <row r="14183" spans="1:1" x14ac:dyDescent="0.2">
      <c r="A14183" s="26"/>
    </row>
    <row r="14184" spans="1:1" x14ac:dyDescent="0.2">
      <c r="A14184" s="26"/>
    </row>
    <row r="14185" spans="1:1" x14ac:dyDescent="0.2">
      <c r="A14185" s="26"/>
    </row>
    <row r="14186" spans="1:1" x14ac:dyDescent="0.2">
      <c r="A14186" s="26"/>
    </row>
    <row r="14187" spans="1:1" x14ac:dyDescent="0.2">
      <c r="A14187" s="26"/>
    </row>
    <row r="14188" spans="1:1" x14ac:dyDescent="0.2">
      <c r="A14188" s="26"/>
    </row>
    <row r="14189" spans="1:1" x14ac:dyDescent="0.2">
      <c r="A14189" s="26"/>
    </row>
    <row r="14190" spans="1:1" x14ac:dyDescent="0.2">
      <c r="A14190" s="26"/>
    </row>
    <row r="14191" spans="1:1" x14ac:dyDescent="0.2">
      <c r="A14191" s="26"/>
    </row>
    <row r="14192" spans="1:1" x14ac:dyDescent="0.2">
      <c r="A14192" s="26"/>
    </row>
    <row r="14193" spans="1:1" x14ac:dyDescent="0.2">
      <c r="A14193" s="26"/>
    </row>
    <row r="14194" spans="1:1" x14ac:dyDescent="0.2">
      <c r="A14194" s="26"/>
    </row>
    <row r="14195" spans="1:1" x14ac:dyDescent="0.2">
      <c r="A14195" s="26"/>
    </row>
    <row r="14196" spans="1:1" x14ac:dyDescent="0.2">
      <c r="A14196" s="26"/>
    </row>
    <row r="14197" spans="1:1" x14ac:dyDescent="0.2">
      <c r="A14197" s="26"/>
    </row>
    <row r="14198" spans="1:1" x14ac:dyDescent="0.2">
      <c r="A14198" s="26"/>
    </row>
    <row r="14199" spans="1:1" x14ac:dyDescent="0.2">
      <c r="A14199" s="26"/>
    </row>
    <row r="14200" spans="1:1" x14ac:dyDescent="0.2">
      <c r="A14200" s="26"/>
    </row>
    <row r="14201" spans="1:1" x14ac:dyDescent="0.2">
      <c r="A14201" s="26"/>
    </row>
    <row r="14202" spans="1:1" x14ac:dyDescent="0.2">
      <c r="A14202" s="26"/>
    </row>
    <row r="14203" spans="1:1" x14ac:dyDescent="0.2">
      <c r="A14203" s="26"/>
    </row>
    <row r="14204" spans="1:1" x14ac:dyDescent="0.2">
      <c r="A14204" s="26"/>
    </row>
    <row r="14205" spans="1:1" x14ac:dyDescent="0.2">
      <c r="A14205" s="26"/>
    </row>
    <row r="14206" spans="1:1" x14ac:dyDescent="0.2">
      <c r="A14206" s="26"/>
    </row>
    <row r="14207" spans="1:1" x14ac:dyDescent="0.2">
      <c r="A14207" s="26"/>
    </row>
    <row r="14208" spans="1:1" x14ac:dyDescent="0.2">
      <c r="A14208" s="26"/>
    </row>
    <row r="14209" spans="1:1" x14ac:dyDescent="0.2">
      <c r="A14209" s="26"/>
    </row>
    <row r="14210" spans="1:1" x14ac:dyDescent="0.2">
      <c r="A14210" s="26"/>
    </row>
    <row r="14211" spans="1:1" x14ac:dyDescent="0.2">
      <c r="A14211" s="26"/>
    </row>
    <row r="14212" spans="1:1" x14ac:dyDescent="0.2">
      <c r="A14212" s="26"/>
    </row>
    <row r="14213" spans="1:1" x14ac:dyDescent="0.2">
      <c r="A14213" s="26"/>
    </row>
    <row r="14214" spans="1:1" x14ac:dyDescent="0.2">
      <c r="A14214" s="26"/>
    </row>
    <row r="14215" spans="1:1" x14ac:dyDescent="0.2">
      <c r="A14215" s="26"/>
    </row>
    <row r="14216" spans="1:1" x14ac:dyDescent="0.2">
      <c r="A14216" s="26"/>
    </row>
    <row r="14217" spans="1:1" x14ac:dyDescent="0.2">
      <c r="A14217" s="26"/>
    </row>
    <row r="14218" spans="1:1" x14ac:dyDescent="0.2">
      <c r="A14218" s="26"/>
    </row>
    <row r="14219" spans="1:1" x14ac:dyDescent="0.2">
      <c r="A14219" s="26"/>
    </row>
    <row r="14220" spans="1:1" x14ac:dyDescent="0.2">
      <c r="A14220" s="26"/>
    </row>
    <row r="14221" spans="1:1" x14ac:dyDescent="0.2">
      <c r="A14221" s="26"/>
    </row>
    <row r="14222" spans="1:1" x14ac:dyDescent="0.2">
      <c r="A14222" s="26"/>
    </row>
    <row r="14223" spans="1:1" x14ac:dyDescent="0.2">
      <c r="A14223" s="26"/>
    </row>
    <row r="14224" spans="1:1" x14ac:dyDescent="0.2">
      <c r="A14224" s="26"/>
    </row>
    <row r="14225" spans="1:1" x14ac:dyDescent="0.2">
      <c r="A14225" s="26"/>
    </row>
    <row r="14226" spans="1:1" x14ac:dyDescent="0.2">
      <c r="A14226" s="26"/>
    </row>
    <row r="14227" spans="1:1" x14ac:dyDescent="0.2">
      <c r="A14227" s="26"/>
    </row>
    <row r="14228" spans="1:1" x14ac:dyDescent="0.2">
      <c r="A14228" s="26"/>
    </row>
    <row r="14229" spans="1:1" x14ac:dyDescent="0.2">
      <c r="A14229" s="26"/>
    </row>
    <row r="14230" spans="1:1" x14ac:dyDescent="0.2">
      <c r="A14230" s="26"/>
    </row>
    <row r="14231" spans="1:1" x14ac:dyDescent="0.2">
      <c r="A14231" s="26"/>
    </row>
    <row r="14232" spans="1:1" x14ac:dyDescent="0.2">
      <c r="A14232" s="26"/>
    </row>
    <row r="14233" spans="1:1" x14ac:dyDescent="0.2">
      <c r="A14233" s="26"/>
    </row>
    <row r="14234" spans="1:1" x14ac:dyDescent="0.2">
      <c r="A14234" s="26"/>
    </row>
    <row r="14235" spans="1:1" x14ac:dyDescent="0.2">
      <c r="A14235" s="26"/>
    </row>
    <row r="14236" spans="1:1" x14ac:dyDescent="0.2">
      <c r="A14236" s="26"/>
    </row>
    <row r="14237" spans="1:1" x14ac:dyDescent="0.2">
      <c r="A14237" s="26"/>
    </row>
    <row r="14238" spans="1:1" x14ac:dyDescent="0.2">
      <c r="A14238" s="26"/>
    </row>
    <row r="14239" spans="1:1" x14ac:dyDescent="0.2">
      <c r="A14239" s="26"/>
    </row>
    <row r="14240" spans="1:1" x14ac:dyDescent="0.2">
      <c r="A14240" s="26"/>
    </row>
    <row r="14241" spans="1:1" x14ac:dyDescent="0.2">
      <c r="A14241" s="26"/>
    </row>
    <row r="14242" spans="1:1" x14ac:dyDescent="0.2">
      <c r="A14242" s="26"/>
    </row>
    <row r="14243" spans="1:1" x14ac:dyDescent="0.2">
      <c r="A14243" s="26"/>
    </row>
    <row r="14244" spans="1:1" x14ac:dyDescent="0.2">
      <c r="A14244" s="26"/>
    </row>
    <row r="14245" spans="1:1" x14ac:dyDescent="0.2">
      <c r="A14245" s="26"/>
    </row>
    <row r="14246" spans="1:1" x14ac:dyDescent="0.2">
      <c r="A14246" s="26"/>
    </row>
    <row r="14247" spans="1:1" x14ac:dyDescent="0.2">
      <c r="A14247" s="26"/>
    </row>
    <row r="14248" spans="1:1" x14ac:dyDescent="0.2">
      <c r="A14248" s="26"/>
    </row>
    <row r="14249" spans="1:1" x14ac:dyDescent="0.2">
      <c r="A14249" s="26"/>
    </row>
    <row r="14250" spans="1:1" x14ac:dyDescent="0.2">
      <c r="A14250" s="26"/>
    </row>
    <row r="14251" spans="1:1" x14ac:dyDescent="0.2">
      <c r="A14251" s="26"/>
    </row>
    <row r="14252" spans="1:1" x14ac:dyDescent="0.2">
      <c r="A14252" s="26"/>
    </row>
    <row r="14253" spans="1:1" x14ac:dyDescent="0.2">
      <c r="A14253" s="26"/>
    </row>
    <row r="14254" spans="1:1" x14ac:dyDescent="0.2">
      <c r="A14254" s="26"/>
    </row>
    <row r="14255" spans="1:1" x14ac:dyDescent="0.2">
      <c r="A14255" s="26"/>
    </row>
    <row r="14256" spans="1:1" x14ac:dyDescent="0.2">
      <c r="A14256" s="26"/>
    </row>
    <row r="14257" spans="1:1" x14ac:dyDescent="0.2">
      <c r="A14257" s="26"/>
    </row>
    <row r="14258" spans="1:1" x14ac:dyDescent="0.2">
      <c r="A14258" s="26"/>
    </row>
    <row r="14259" spans="1:1" x14ac:dyDescent="0.2">
      <c r="A14259" s="26"/>
    </row>
    <row r="14260" spans="1:1" x14ac:dyDescent="0.2">
      <c r="A14260" s="26"/>
    </row>
    <row r="14261" spans="1:1" x14ac:dyDescent="0.2">
      <c r="A14261" s="26"/>
    </row>
    <row r="14262" spans="1:1" x14ac:dyDescent="0.2">
      <c r="A14262" s="26"/>
    </row>
    <row r="14263" spans="1:1" x14ac:dyDescent="0.2">
      <c r="A14263" s="26"/>
    </row>
    <row r="14264" spans="1:1" x14ac:dyDescent="0.2">
      <c r="A14264" s="26"/>
    </row>
    <row r="14265" spans="1:1" x14ac:dyDescent="0.2">
      <c r="A14265" s="26"/>
    </row>
    <row r="14266" spans="1:1" x14ac:dyDescent="0.2">
      <c r="A14266" s="26"/>
    </row>
    <row r="14267" spans="1:1" x14ac:dyDescent="0.2">
      <c r="A14267" s="26"/>
    </row>
    <row r="14268" spans="1:1" x14ac:dyDescent="0.2">
      <c r="A14268" s="26"/>
    </row>
    <row r="14269" spans="1:1" x14ac:dyDescent="0.2">
      <c r="A14269" s="26"/>
    </row>
    <row r="14270" spans="1:1" x14ac:dyDescent="0.2">
      <c r="A14270" s="26"/>
    </row>
    <row r="14271" spans="1:1" x14ac:dyDescent="0.2">
      <c r="A14271" s="26"/>
    </row>
    <row r="14272" spans="1:1" x14ac:dyDescent="0.2">
      <c r="A14272" s="26"/>
    </row>
    <row r="14273" spans="1:1" x14ac:dyDescent="0.2">
      <c r="A14273" s="26"/>
    </row>
    <row r="14274" spans="1:1" x14ac:dyDescent="0.2">
      <c r="A14274" s="26"/>
    </row>
    <row r="14275" spans="1:1" x14ac:dyDescent="0.2">
      <c r="A14275" s="26"/>
    </row>
    <row r="14276" spans="1:1" x14ac:dyDescent="0.2">
      <c r="A14276" s="26"/>
    </row>
    <row r="14277" spans="1:1" x14ac:dyDescent="0.2">
      <c r="A14277" s="26"/>
    </row>
    <row r="14278" spans="1:1" x14ac:dyDescent="0.2">
      <c r="A14278" s="26"/>
    </row>
    <row r="14279" spans="1:1" x14ac:dyDescent="0.2">
      <c r="A14279" s="26"/>
    </row>
    <row r="14280" spans="1:1" x14ac:dyDescent="0.2">
      <c r="A14280" s="26"/>
    </row>
    <row r="14281" spans="1:1" x14ac:dyDescent="0.2">
      <c r="A14281" s="26"/>
    </row>
    <row r="14282" spans="1:1" x14ac:dyDescent="0.2">
      <c r="A14282" s="26"/>
    </row>
    <row r="14283" spans="1:1" x14ac:dyDescent="0.2">
      <c r="A14283" s="26"/>
    </row>
    <row r="14284" spans="1:1" x14ac:dyDescent="0.2">
      <c r="A14284" s="26"/>
    </row>
    <row r="14285" spans="1:1" x14ac:dyDescent="0.2">
      <c r="A14285" s="26"/>
    </row>
    <row r="14286" spans="1:1" x14ac:dyDescent="0.2">
      <c r="A14286" s="26"/>
    </row>
    <row r="14287" spans="1:1" x14ac:dyDescent="0.2">
      <c r="A14287" s="26"/>
    </row>
    <row r="14288" spans="1:1" x14ac:dyDescent="0.2">
      <c r="A14288" s="26"/>
    </row>
    <row r="14289" spans="1:1" x14ac:dyDescent="0.2">
      <c r="A14289" s="26"/>
    </row>
    <row r="14290" spans="1:1" x14ac:dyDescent="0.2">
      <c r="A14290" s="26"/>
    </row>
    <row r="14291" spans="1:1" x14ac:dyDescent="0.2">
      <c r="A14291" s="26"/>
    </row>
    <row r="14292" spans="1:1" x14ac:dyDescent="0.2">
      <c r="A14292" s="26"/>
    </row>
    <row r="14293" spans="1:1" x14ac:dyDescent="0.2">
      <c r="A14293" s="26"/>
    </row>
    <row r="14294" spans="1:1" x14ac:dyDescent="0.2">
      <c r="A14294" s="26"/>
    </row>
    <row r="14295" spans="1:1" x14ac:dyDescent="0.2">
      <c r="A14295" s="26"/>
    </row>
    <row r="14296" spans="1:1" x14ac:dyDescent="0.2">
      <c r="A14296" s="26"/>
    </row>
    <row r="14297" spans="1:1" x14ac:dyDescent="0.2">
      <c r="A14297" s="26"/>
    </row>
    <row r="14298" spans="1:1" x14ac:dyDescent="0.2">
      <c r="A14298" s="26"/>
    </row>
    <row r="14299" spans="1:1" x14ac:dyDescent="0.2">
      <c r="A14299" s="26"/>
    </row>
    <row r="14300" spans="1:1" x14ac:dyDescent="0.2">
      <c r="A14300" s="26"/>
    </row>
    <row r="14301" spans="1:1" x14ac:dyDescent="0.2">
      <c r="A14301" s="26"/>
    </row>
    <row r="14302" spans="1:1" x14ac:dyDescent="0.2">
      <c r="A14302" s="26"/>
    </row>
    <row r="14303" spans="1:1" x14ac:dyDescent="0.2">
      <c r="A14303" s="26"/>
    </row>
    <row r="14304" spans="1:1" x14ac:dyDescent="0.2">
      <c r="A14304" s="26"/>
    </row>
    <row r="14305" spans="1:1" x14ac:dyDescent="0.2">
      <c r="A14305" s="26"/>
    </row>
    <row r="14306" spans="1:1" x14ac:dyDescent="0.2">
      <c r="A14306" s="26"/>
    </row>
    <row r="14307" spans="1:1" x14ac:dyDescent="0.2">
      <c r="A14307" s="26"/>
    </row>
    <row r="14308" spans="1:1" x14ac:dyDescent="0.2">
      <c r="A14308" s="26"/>
    </row>
    <row r="14309" spans="1:1" x14ac:dyDescent="0.2">
      <c r="A14309" s="26"/>
    </row>
    <row r="14310" spans="1:1" x14ac:dyDescent="0.2">
      <c r="A14310" s="26"/>
    </row>
    <row r="14311" spans="1:1" x14ac:dyDescent="0.2">
      <c r="A14311" s="26"/>
    </row>
    <row r="14312" spans="1:1" x14ac:dyDescent="0.2">
      <c r="A14312" s="26"/>
    </row>
    <row r="14313" spans="1:1" x14ac:dyDescent="0.2">
      <c r="A14313" s="26"/>
    </row>
    <row r="14314" spans="1:1" x14ac:dyDescent="0.2">
      <c r="A14314" s="26"/>
    </row>
    <row r="14315" spans="1:1" x14ac:dyDescent="0.2">
      <c r="A14315" s="26"/>
    </row>
    <row r="14316" spans="1:1" x14ac:dyDescent="0.2">
      <c r="A14316" s="26"/>
    </row>
    <row r="14317" spans="1:1" x14ac:dyDescent="0.2">
      <c r="A14317" s="26"/>
    </row>
    <row r="14318" spans="1:1" x14ac:dyDescent="0.2">
      <c r="A14318" s="26"/>
    </row>
    <row r="14319" spans="1:1" x14ac:dyDescent="0.2">
      <c r="A14319" s="26"/>
    </row>
    <row r="14320" spans="1:1" x14ac:dyDescent="0.2">
      <c r="A14320" s="26"/>
    </row>
    <row r="14321" spans="1:1" x14ac:dyDescent="0.2">
      <c r="A14321" s="26"/>
    </row>
    <row r="14322" spans="1:1" x14ac:dyDescent="0.2">
      <c r="A14322" s="26"/>
    </row>
    <row r="14323" spans="1:1" x14ac:dyDescent="0.2">
      <c r="A14323" s="26"/>
    </row>
    <row r="14324" spans="1:1" x14ac:dyDescent="0.2">
      <c r="A14324" s="26"/>
    </row>
    <row r="14325" spans="1:1" x14ac:dyDescent="0.2">
      <c r="A14325" s="26"/>
    </row>
    <row r="14326" spans="1:1" x14ac:dyDescent="0.2">
      <c r="A14326" s="26"/>
    </row>
    <row r="14327" spans="1:1" x14ac:dyDescent="0.2">
      <c r="A14327" s="26"/>
    </row>
    <row r="14328" spans="1:1" x14ac:dyDescent="0.2">
      <c r="A14328" s="26"/>
    </row>
    <row r="14329" spans="1:1" x14ac:dyDescent="0.2">
      <c r="A14329" s="26"/>
    </row>
    <row r="14330" spans="1:1" x14ac:dyDescent="0.2">
      <c r="A14330" s="26"/>
    </row>
    <row r="14331" spans="1:1" x14ac:dyDescent="0.2">
      <c r="A14331" s="26"/>
    </row>
    <row r="14332" spans="1:1" x14ac:dyDescent="0.2">
      <c r="A14332" s="26"/>
    </row>
    <row r="14333" spans="1:1" x14ac:dyDescent="0.2">
      <c r="A14333" s="26"/>
    </row>
    <row r="14334" spans="1:1" x14ac:dyDescent="0.2">
      <c r="A14334" s="26"/>
    </row>
    <row r="14335" spans="1:1" x14ac:dyDescent="0.2">
      <c r="A14335" s="26"/>
    </row>
    <row r="14336" spans="1:1" x14ac:dyDescent="0.2">
      <c r="A14336" s="26"/>
    </row>
    <row r="14337" spans="1:1" x14ac:dyDescent="0.2">
      <c r="A14337" s="26"/>
    </row>
    <row r="14338" spans="1:1" x14ac:dyDescent="0.2">
      <c r="A14338" s="26"/>
    </row>
    <row r="14339" spans="1:1" x14ac:dyDescent="0.2">
      <c r="A14339" s="26"/>
    </row>
    <row r="14340" spans="1:1" x14ac:dyDescent="0.2">
      <c r="A14340" s="26"/>
    </row>
    <row r="14341" spans="1:1" x14ac:dyDescent="0.2">
      <c r="A14341" s="26"/>
    </row>
    <row r="14342" spans="1:1" x14ac:dyDescent="0.2">
      <c r="A14342" s="26"/>
    </row>
    <row r="14343" spans="1:1" x14ac:dyDescent="0.2">
      <c r="A14343" s="26"/>
    </row>
    <row r="14344" spans="1:1" x14ac:dyDescent="0.2">
      <c r="A14344" s="26"/>
    </row>
    <row r="14345" spans="1:1" x14ac:dyDescent="0.2">
      <c r="A14345" s="26"/>
    </row>
    <row r="14346" spans="1:1" x14ac:dyDescent="0.2">
      <c r="A14346" s="26"/>
    </row>
    <row r="14347" spans="1:1" x14ac:dyDescent="0.2">
      <c r="A14347" s="26"/>
    </row>
    <row r="14348" spans="1:1" x14ac:dyDescent="0.2">
      <c r="A14348" s="26"/>
    </row>
    <row r="14349" spans="1:1" x14ac:dyDescent="0.2">
      <c r="A14349" s="26"/>
    </row>
    <row r="14350" spans="1:1" x14ac:dyDescent="0.2">
      <c r="A14350" s="26"/>
    </row>
    <row r="14351" spans="1:1" x14ac:dyDescent="0.2">
      <c r="A14351" s="26"/>
    </row>
    <row r="14352" spans="1:1" x14ac:dyDescent="0.2">
      <c r="A14352" s="26"/>
    </row>
    <row r="14353" spans="1:1" x14ac:dyDescent="0.2">
      <c r="A14353" s="26"/>
    </row>
    <row r="14354" spans="1:1" x14ac:dyDescent="0.2">
      <c r="A14354" s="26"/>
    </row>
    <row r="14355" spans="1:1" x14ac:dyDescent="0.2">
      <c r="A14355" s="26"/>
    </row>
    <row r="14356" spans="1:1" x14ac:dyDescent="0.2">
      <c r="A14356" s="26"/>
    </row>
    <row r="14357" spans="1:1" x14ac:dyDescent="0.2">
      <c r="A14357" s="26"/>
    </row>
    <row r="14358" spans="1:1" x14ac:dyDescent="0.2">
      <c r="A14358" s="26"/>
    </row>
    <row r="14359" spans="1:1" x14ac:dyDescent="0.2">
      <c r="A14359" s="26"/>
    </row>
    <row r="14360" spans="1:1" x14ac:dyDescent="0.2">
      <c r="A14360" s="26"/>
    </row>
    <row r="14361" spans="1:1" x14ac:dyDescent="0.2">
      <c r="A14361" s="26"/>
    </row>
    <row r="14362" spans="1:1" x14ac:dyDescent="0.2">
      <c r="A14362" s="26"/>
    </row>
    <row r="14363" spans="1:1" x14ac:dyDescent="0.2">
      <c r="A14363" s="26"/>
    </row>
    <row r="14364" spans="1:1" x14ac:dyDescent="0.2">
      <c r="A14364" s="26"/>
    </row>
    <row r="14365" spans="1:1" x14ac:dyDescent="0.2">
      <c r="A14365" s="26"/>
    </row>
    <row r="14366" spans="1:1" x14ac:dyDescent="0.2">
      <c r="A14366" s="26"/>
    </row>
    <row r="14367" spans="1:1" x14ac:dyDescent="0.2">
      <c r="A14367" s="26"/>
    </row>
    <row r="14368" spans="1:1" x14ac:dyDescent="0.2">
      <c r="A14368" s="26"/>
    </row>
    <row r="14369" spans="1:1" x14ac:dyDescent="0.2">
      <c r="A14369" s="26"/>
    </row>
    <row r="14370" spans="1:1" x14ac:dyDescent="0.2">
      <c r="A14370" s="26"/>
    </row>
    <row r="14371" spans="1:1" x14ac:dyDescent="0.2">
      <c r="A14371" s="26"/>
    </row>
    <row r="14372" spans="1:1" x14ac:dyDescent="0.2">
      <c r="A14372" s="26"/>
    </row>
    <row r="14373" spans="1:1" x14ac:dyDescent="0.2">
      <c r="A14373" s="26"/>
    </row>
    <row r="14374" spans="1:1" x14ac:dyDescent="0.2">
      <c r="A14374" s="26"/>
    </row>
    <row r="14375" spans="1:1" x14ac:dyDescent="0.2">
      <c r="A14375" s="26"/>
    </row>
    <row r="14376" spans="1:1" x14ac:dyDescent="0.2">
      <c r="A14376" s="26"/>
    </row>
    <row r="14377" spans="1:1" x14ac:dyDescent="0.2">
      <c r="A14377" s="26"/>
    </row>
    <row r="14378" spans="1:1" x14ac:dyDescent="0.2">
      <c r="A14378" s="26"/>
    </row>
    <row r="14379" spans="1:1" x14ac:dyDescent="0.2">
      <c r="A14379" s="26"/>
    </row>
    <row r="14380" spans="1:1" x14ac:dyDescent="0.2">
      <c r="A14380" s="26"/>
    </row>
    <row r="14381" spans="1:1" x14ac:dyDescent="0.2">
      <c r="A14381" s="26"/>
    </row>
    <row r="14382" spans="1:1" x14ac:dyDescent="0.2">
      <c r="A14382" s="26"/>
    </row>
    <row r="14383" spans="1:1" x14ac:dyDescent="0.2">
      <c r="A14383" s="26"/>
    </row>
    <row r="14384" spans="1:1" x14ac:dyDescent="0.2">
      <c r="A14384" s="26"/>
    </row>
    <row r="14385" spans="1:1" x14ac:dyDescent="0.2">
      <c r="A14385" s="26"/>
    </row>
    <row r="14386" spans="1:1" x14ac:dyDescent="0.2">
      <c r="A14386" s="26"/>
    </row>
    <row r="14387" spans="1:1" x14ac:dyDescent="0.2">
      <c r="A14387" s="26"/>
    </row>
    <row r="14388" spans="1:1" x14ac:dyDescent="0.2">
      <c r="A14388" s="26"/>
    </row>
    <row r="14389" spans="1:1" x14ac:dyDescent="0.2">
      <c r="A14389" s="26"/>
    </row>
    <row r="14390" spans="1:1" x14ac:dyDescent="0.2">
      <c r="A14390" s="26"/>
    </row>
    <row r="14391" spans="1:1" x14ac:dyDescent="0.2">
      <c r="A14391" s="26"/>
    </row>
    <row r="14392" spans="1:1" x14ac:dyDescent="0.2">
      <c r="A14392" s="26"/>
    </row>
    <row r="14393" spans="1:1" x14ac:dyDescent="0.2">
      <c r="A14393" s="26"/>
    </row>
    <row r="14394" spans="1:1" x14ac:dyDescent="0.2">
      <c r="A14394" s="26"/>
    </row>
    <row r="14395" spans="1:1" x14ac:dyDescent="0.2">
      <c r="A14395" s="26"/>
    </row>
    <row r="14396" spans="1:1" x14ac:dyDescent="0.2">
      <c r="A14396" s="26"/>
    </row>
    <row r="14397" spans="1:1" x14ac:dyDescent="0.2">
      <c r="A14397" s="26"/>
    </row>
    <row r="14398" spans="1:1" x14ac:dyDescent="0.2">
      <c r="A14398" s="26"/>
    </row>
    <row r="14399" spans="1:1" x14ac:dyDescent="0.2">
      <c r="A14399" s="26"/>
    </row>
    <row r="14400" spans="1:1" x14ac:dyDescent="0.2">
      <c r="A14400" s="26"/>
    </row>
    <row r="14401" spans="1:1" x14ac:dyDescent="0.2">
      <c r="A14401" s="26"/>
    </row>
    <row r="14402" spans="1:1" x14ac:dyDescent="0.2">
      <c r="A14402" s="26"/>
    </row>
    <row r="14403" spans="1:1" x14ac:dyDescent="0.2">
      <c r="A14403" s="26"/>
    </row>
    <row r="14404" spans="1:1" x14ac:dyDescent="0.2">
      <c r="A14404" s="26"/>
    </row>
    <row r="14405" spans="1:1" x14ac:dyDescent="0.2">
      <c r="A14405" s="26"/>
    </row>
    <row r="14406" spans="1:1" x14ac:dyDescent="0.2">
      <c r="A14406" s="26"/>
    </row>
    <row r="14407" spans="1:1" x14ac:dyDescent="0.2">
      <c r="A14407" s="26"/>
    </row>
    <row r="14408" spans="1:1" x14ac:dyDescent="0.2">
      <c r="A14408" s="26"/>
    </row>
    <row r="14409" spans="1:1" x14ac:dyDescent="0.2">
      <c r="A14409" s="26"/>
    </row>
    <row r="14410" spans="1:1" x14ac:dyDescent="0.2">
      <c r="A14410" s="26"/>
    </row>
    <row r="14411" spans="1:1" x14ac:dyDescent="0.2">
      <c r="A14411" s="26"/>
    </row>
    <row r="14412" spans="1:1" x14ac:dyDescent="0.2">
      <c r="A14412" s="26"/>
    </row>
    <row r="14413" spans="1:1" x14ac:dyDescent="0.2">
      <c r="A14413" s="26"/>
    </row>
    <row r="14414" spans="1:1" x14ac:dyDescent="0.2">
      <c r="A14414" s="26"/>
    </row>
    <row r="14415" spans="1:1" x14ac:dyDescent="0.2">
      <c r="A14415" s="26"/>
    </row>
    <row r="14416" spans="1:1" x14ac:dyDescent="0.2">
      <c r="A14416" s="26"/>
    </row>
    <row r="14417" spans="1:1" x14ac:dyDescent="0.2">
      <c r="A14417" s="26"/>
    </row>
    <row r="14418" spans="1:1" x14ac:dyDescent="0.2">
      <c r="A14418" s="26"/>
    </row>
    <row r="14419" spans="1:1" x14ac:dyDescent="0.2">
      <c r="A14419" s="26"/>
    </row>
    <row r="14420" spans="1:1" x14ac:dyDescent="0.2">
      <c r="A14420" s="26"/>
    </row>
    <row r="14421" spans="1:1" x14ac:dyDescent="0.2">
      <c r="A14421" s="26"/>
    </row>
    <row r="14422" spans="1:1" x14ac:dyDescent="0.2">
      <c r="A14422" s="26"/>
    </row>
    <row r="14423" spans="1:1" x14ac:dyDescent="0.2">
      <c r="A14423" s="26"/>
    </row>
    <row r="14424" spans="1:1" x14ac:dyDescent="0.2">
      <c r="A14424" s="26"/>
    </row>
    <row r="14425" spans="1:1" x14ac:dyDescent="0.2">
      <c r="A14425" s="26"/>
    </row>
    <row r="14426" spans="1:1" x14ac:dyDescent="0.2">
      <c r="A14426" s="26"/>
    </row>
    <row r="14427" spans="1:1" x14ac:dyDescent="0.2">
      <c r="A14427" s="26"/>
    </row>
    <row r="14428" spans="1:1" x14ac:dyDescent="0.2">
      <c r="A14428" s="26"/>
    </row>
    <row r="14429" spans="1:1" x14ac:dyDescent="0.2">
      <c r="A14429" s="26"/>
    </row>
    <row r="14430" spans="1:1" x14ac:dyDescent="0.2">
      <c r="A14430" s="26"/>
    </row>
    <row r="14431" spans="1:1" x14ac:dyDescent="0.2">
      <c r="A14431" s="26"/>
    </row>
    <row r="14432" spans="1:1" x14ac:dyDescent="0.2">
      <c r="A14432" s="26"/>
    </row>
    <row r="14433" spans="1:1" x14ac:dyDescent="0.2">
      <c r="A14433" s="26"/>
    </row>
    <row r="14434" spans="1:1" x14ac:dyDescent="0.2">
      <c r="A14434" s="26"/>
    </row>
    <row r="14435" spans="1:1" x14ac:dyDescent="0.2">
      <c r="A14435" s="26"/>
    </row>
    <row r="14436" spans="1:1" x14ac:dyDescent="0.2">
      <c r="A14436" s="26"/>
    </row>
    <row r="14437" spans="1:1" x14ac:dyDescent="0.2">
      <c r="A14437" s="26"/>
    </row>
    <row r="14438" spans="1:1" x14ac:dyDescent="0.2">
      <c r="A14438" s="26"/>
    </row>
    <row r="14439" spans="1:1" x14ac:dyDescent="0.2">
      <c r="A14439" s="26"/>
    </row>
    <row r="14440" spans="1:1" x14ac:dyDescent="0.2">
      <c r="A14440" s="26"/>
    </row>
    <row r="14441" spans="1:1" x14ac:dyDescent="0.2">
      <c r="A14441" s="26"/>
    </row>
    <row r="14442" spans="1:1" x14ac:dyDescent="0.2">
      <c r="A14442" s="26"/>
    </row>
    <row r="14443" spans="1:1" x14ac:dyDescent="0.2">
      <c r="A14443" s="26"/>
    </row>
    <row r="14444" spans="1:1" x14ac:dyDescent="0.2">
      <c r="A14444" s="26"/>
    </row>
    <row r="14445" spans="1:1" x14ac:dyDescent="0.2">
      <c r="A14445" s="26"/>
    </row>
    <row r="14446" spans="1:1" x14ac:dyDescent="0.2">
      <c r="A14446" s="26"/>
    </row>
    <row r="14447" spans="1:1" x14ac:dyDescent="0.2">
      <c r="A14447" s="26"/>
    </row>
    <row r="14448" spans="1:1" x14ac:dyDescent="0.2">
      <c r="A14448" s="26"/>
    </row>
    <row r="14449" spans="1:1" x14ac:dyDescent="0.2">
      <c r="A14449" s="26"/>
    </row>
    <row r="14450" spans="1:1" x14ac:dyDescent="0.2">
      <c r="A14450" s="26"/>
    </row>
    <row r="14451" spans="1:1" x14ac:dyDescent="0.2">
      <c r="A14451" s="26"/>
    </row>
    <row r="14452" spans="1:1" x14ac:dyDescent="0.2">
      <c r="A14452" s="26"/>
    </row>
    <row r="14453" spans="1:1" x14ac:dyDescent="0.2">
      <c r="A14453" s="26"/>
    </row>
    <row r="14454" spans="1:1" x14ac:dyDescent="0.2">
      <c r="A14454" s="26"/>
    </row>
    <row r="14455" spans="1:1" x14ac:dyDescent="0.2">
      <c r="A14455" s="26"/>
    </row>
    <row r="14456" spans="1:1" x14ac:dyDescent="0.2">
      <c r="A14456" s="26"/>
    </row>
    <row r="14457" spans="1:1" x14ac:dyDescent="0.2">
      <c r="A14457" s="26"/>
    </row>
    <row r="14458" spans="1:1" x14ac:dyDescent="0.2">
      <c r="A14458" s="26"/>
    </row>
    <row r="14459" spans="1:1" x14ac:dyDescent="0.2">
      <c r="A14459" s="26"/>
    </row>
    <row r="14460" spans="1:1" x14ac:dyDescent="0.2">
      <c r="A14460" s="26"/>
    </row>
    <row r="14461" spans="1:1" x14ac:dyDescent="0.2">
      <c r="A14461" s="26"/>
    </row>
    <row r="14462" spans="1:1" x14ac:dyDescent="0.2">
      <c r="A14462" s="26"/>
    </row>
    <row r="14463" spans="1:1" x14ac:dyDescent="0.2">
      <c r="A14463" s="26"/>
    </row>
    <row r="14464" spans="1:1" x14ac:dyDescent="0.2">
      <c r="A14464" s="26"/>
    </row>
    <row r="14465" spans="1:1" x14ac:dyDescent="0.2">
      <c r="A14465" s="26"/>
    </row>
    <row r="14466" spans="1:1" x14ac:dyDescent="0.2">
      <c r="A14466" s="26"/>
    </row>
    <row r="14467" spans="1:1" x14ac:dyDescent="0.2">
      <c r="A14467" s="26"/>
    </row>
    <row r="14468" spans="1:1" x14ac:dyDescent="0.2">
      <c r="A14468" s="26"/>
    </row>
    <row r="14469" spans="1:1" x14ac:dyDescent="0.2">
      <c r="A14469" s="26"/>
    </row>
    <row r="14470" spans="1:1" x14ac:dyDescent="0.2">
      <c r="A14470" s="26"/>
    </row>
    <row r="14471" spans="1:1" x14ac:dyDescent="0.2">
      <c r="A14471" s="26"/>
    </row>
    <row r="14472" spans="1:1" x14ac:dyDescent="0.2">
      <c r="A14472" s="26"/>
    </row>
    <row r="14473" spans="1:1" x14ac:dyDescent="0.2">
      <c r="A14473" s="26"/>
    </row>
    <row r="14474" spans="1:1" x14ac:dyDescent="0.2">
      <c r="A14474" s="26"/>
    </row>
    <row r="14475" spans="1:1" x14ac:dyDescent="0.2">
      <c r="A14475" s="26"/>
    </row>
    <row r="14476" spans="1:1" x14ac:dyDescent="0.2">
      <c r="A14476" s="26"/>
    </row>
    <row r="14477" spans="1:1" x14ac:dyDescent="0.2">
      <c r="A14477" s="26"/>
    </row>
    <row r="14478" spans="1:1" x14ac:dyDescent="0.2">
      <c r="A14478" s="26"/>
    </row>
    <row r="14479" spans="1:1" x14ac:dyDescent="0.2">
      <c r="A14479" s="26"/>
    </row>
    <row r="14480" spans="1:1" x14ac:dyDescent="0.2">
      <c r="A14480" s="26"/>
    </row>
    <row r="14481" spans="1:1" x14ac:dyDescent="0.2">
      <c r="A14481" s="26"/>
    </row>
    <row r="14482" spans="1:1" x14ac:dyDescent="0.2">
      <c r="A14482" s="26"/>
    </row>
    <row r="14483" spans="1:1" x14ac:dyDescent="0.2">
      <c r="A14483" s="26"/>
    </row>
    <row r="14484" spans="1:1" x14ac:dyDescent="0.2">
      <c r="A14484" s="26"/>
    </row>
    <row r="14485" spans="1:1" x14ac:dyDescent="0.2">
      <c r="A14485" s="26"/>
    </row>
    <row r="14486" spans="1:1" x14ac:dyDescent="0.2">
      <c r="A14486" s="26"/>
    </row>
    <row r="14487" spans="1:1" x14ac:dyDescent="0.2">
      <c r="A14487" s="26"/>
    </row>
    <row r="14488" spans="1:1" x14ac:dyDescent="0.2">
      <c r="A14488" s="26"/>
    </row>
    <row r="14489" spans="1:1" x14ac:dyDescent="0.2">
      <c r="A14489" s="26"/>
    </row>
    <row r="14490" spans="1:1" x14ac:dyDescent="0.2">
      <c r="A14490" s="26"/>
    </row>
    <row r="14491" spans="1:1" x14ac:dyDescent="0.2">
      <c r="A14491" s="26"/>
    </row>
    <row r="14492" spans="1:1" x14ac:dyDescent="0.2">
      <c r="A14492" s="26"/>
    </row>
    <row r="14493" spans="1:1" x14ac:dyDescent="0.2">
      <c r="A14493" s="26"/>
    </row>
    <row r="14494" spans="1:1" x14ac:dyDescent="0.2">
      <c r="A14494" s="26"/>
    </row>
    <row r="14495" spans="1:1" x14ac:dyDescent="0.2">
      <c r="A14495" s="26"/>
    </row>
    <row r="14496" spans="1:1" x14ac:dyDescent="0.2">
      <c r="A14496" s="26"/>
    </row>
    <row r="14497" spans="1:1" x14ac:dyDescent="0.2">
      <c r="A14497" s="26"/>
    </row>
    <row r="14498" spans="1:1" x14ac:dyDescent="0.2">
      <c r="A14498" s="26"/>
    </row>
    <row r="14499" spans="1:1" x14ac:dyDescent="0.2">
      <c r="A14499" s="26"/>
    </row>
    <row r="14500" spans="1:1" x14ac:dyDescent="0.2">
      <c r="A14500" s="26"/>
    </row>
    <row r="14501" spans="1:1" x14ac:dyDescent="0.2">
      <c r="A14501" s="26"/>
    </row>
    <row r="14502" spans="1:1" x14ac:dyDescent="0.2">
      <c r="A14502" s="26"/>
    </row>
    <row r="14503" spans="1:1" x14ac:dyDescent="0.2">
      <c r="A14503" s="26"/>
    </row>
    <row r="14504" spans="1:1" x14ac:dyDescent="0.2">
      <c r="A14504" s="26"/>
    </row>
    <row r="14505" spans="1:1" x14ac:dyDescent="0.2">
      <c r="A14505" s="26"/>
    </row>
    <row r="14506" spans="1:1" x14ac:dyDescent="0.2">
      <c r="A14506" s="26"/>
    </row>
    <row r="14507" spans="1:1" x14ac:dyDescent="0.2">
      <c r="A14507" s="26"/>
    </row>
    <row r="14508" spans="1:1" x14ac:dyDescent="0.2">
      <c r="A14508" s="26"/>
    </row>
    <row r="14509" spans="1:1" x14ac:dyDescent="0.2">
      <c r="A14509" s="26"/>
    </row>
    <row r="14510" spans="1:1" x14ac:dyDescent="0.2">
      <c r="A14510" s="26"/>
    </row>
    <row r="14511" spans="1:1" x14ac:dyDescent="0.2">
      <c r="A14511" s="26"/>
    </row>
    <row r="14512" spans="1:1" x14ac:dyDescent="0.2">
      <c r="A14512" s="26"/>
    </row>
    <row r="14513" spans="1:1" x14ac:dyDescent="0.2">
      <c r="A14513" s="26"/>
    </row>
    <row r="14514" spans="1:1" x14ac:dyDescent="0.2">
      <c r="A14514" s="26"/>
    </row>
    <row r="14515" spans="1:1" x14ac:dyDescent="0.2">
      <c r="A14515" s="26"/>
    </row>
    <row r="14516" spans="1:1" x14ac:dyDescent="0.2">
      <c r="A14516" s="26"/>
    </row>
    <row r="14517" spans="1:1" x14ac:dyDescent="0.2">
      <c r="A14517" s="26"/>
    </row>
    <row r="14518" spans="1:1" x14ac:dyDescent="0.2">
      <c r="A14518" s="26"/>
    </row>
    <row r="14519" spans="1:1" x14ac:dyDescent="0.2">
      <c r="A14519" s="26"/>
    </row>
    <row r="14520" spans="1:1" x14ac:dyDescent="0.2">
      <c r="A14520" s="26"/>
    </row>
    <row r="14521" spans="1:1" x14ac:dyDescent="0.2">
      <c r="A14521" s="26"/>
    </row>
    <row r="14522" spans="1:1" x14ac:dyDescent="0.2">
      <c r="A14522" s="26"/>
    </row>
    <row r="14523" spans="1:1" x14ac:dyDescent="0.2">
      <c r="A14523" s="26"/>
    </row>
    <row r="14524" spans="1:1" x14ac:dyDescent="0.2">
      <c r="A14524" s="26"/>
    </row>
    <row r="14525" spans="1:1" x14ac:dyDescent="0.2">
      <c r="A14525" s="26"/>
    </row>
    <row r="14526" spans="1:1" x14ac:dyDescent="0.2">
      <c r="A14526" s="26"/>
    </row>
    <row r="14527" spans="1:1" x14ac:dyDescent="0.2">
      <c r="A14527" s="26"/>
    </row>
    <row r="14528" spans="1:1" x14ac:dyDescent="0.2">
      <c r="A14528" s="26"/>
    </row>
    <row r="14529" spans="1:1" x14ac:dyDescent="0.2">
      <c r="A14529" s="26"/>
    </row>
    <row r="14530" spans="1:1" x14ac:dyDescent="0.2">
      <c r="A14530" s="26"/>
    </row>
    <row r="14531" spans="1:1" x14ac:dyDescent="0.2">
      <c r="A14531" s="26"/>
    </row>
    <row r="14532" spans="1:1" x14ac:dyDescent="0.2">
      <c r="A14532" s="26"/>
    </row>
    <row r="14533" spans="1:1" x14ac:dyDescent="0.2">
      <c r="A14533" s="26"/>
    </row>
    <row r="14534" spans="1:1" x14ac:dyDescent="0.2">
      <c r="A14534" s="26"/>
    </row>
    <row r="14535" spans="1:1" x14ac:dyDescent="0.2">
      <c r="A14535" s="26"/>
    </row>
    <row r="14536" spans="1:1" x14ac:dyDescent="0.2">
      <c r="A14536" s="26"/>
    </row>
    <row r="14537" spans="1:1" x14ac:dyDescent="0.2">
      <c r="A14537" s="26"/>
    </row>
    <row r="14538" spans="1:1" x14ac:dyDescent="0.2">
      <c r="A14538" s="26"/>
    </row>
    <row r="14539" spans="1:1" x14ac:dyDescent="0.2">
      <c r="A14539" s="26"/>
    </row>
    <row r="14540" spans="1:1" x14ac:dyDescent="0.2">
      <c r="A14540" s="26"/>
    </row>
    <row r="14541" spans="1:1" x14ac:dyDescent="0.2">
      <c r="A14541" s="26"/>
    </row>
    <row r="14542" spans="1:1" x14ac:dyDescent="0.2">
      <c r="A14542" s="26"/>
    </row>
    <row r="14543" spans="1:1" x14ac:dyDescent="0.2">
      <c r="A14543" s="26"/>
    </row>
    <row r="14544" spans="1:1" x14ac:dyDescent="0.2">
      <c r="A14544" s="26"/>
    </row>
    <row r="14545" spans="1:1" x14ac:dyDescent="0.2">
      <c r="A14545" s="26"/>
    </row>
    <row r="14546" spans="1:1" x14ac:dyDescent="0.2">
      <c r="A14546" s="26"/>
    </row>
    <row r="14547" spans="1:1" x14ac:dyDescent="0.2">
      <c r="A14547" s="26"/>
    </row>
    <row r="14548" spans="1:1" x14ac:dyDescent="0.2">
      <c r="A14548" s="26"/>
    </row>
    <row r="14549" spans="1:1" x14ac:dyDescent="0.2">
      <c r="A14549" s="26"/>
    </row>
    <row r="14550" spans="1:1" x14ac:dyDescent="0.2">
      <c r="A14550" s="26"/>
    </row>
    <row r="14551" spans="1:1" x14ac:dyDescent="0.2">
      <c r="A14551" s="26"/>
    </row>
    <row r="14552" spans="1:1" x14ac:dyDescent="0.2">
      <c r="A14552" s="26"/>
    </row>
    <row r="14553" spans="1:1" x14ac:dyDescent="0.2">
      <c r="A14553" s="26"/>
    </row>
    <row r="14554" spans="1:1" x14ac:dyDescent="0.2">
      <c r="A14554" s="26"/>
    </row>
    <row r="14555" spans="1:1" x14ac:dyDescent="0.2">
      <c r="A14555" s="26"/>
    </row>
    <row r="14556" spans="1:1" x14ac:dyDescent="0.2">
      <c r="A14556" s="26"/>
    </row>
    <row r="14557" spans="1:1" x14ac:dyDescent="0.2">
      <c r="A14557" s="26"/>
    </row>
    <row r="14558" spans="1:1" x14ac:dyDescent="0.2">
      <c r="A14558" s="26"/>
    </row>
    <row r="14559" spans="1:1" x14ac:dyDescent="0.2">
      <c r="A14559" s="26"/>
    </row>
    <row r="14560" spans="1:1" x14ac:dyDescent="0.2">
      <c r="A14560" s="26"/>
    </row>
    <row r="14561" spans="1:1" x14ac:dyDescent="0.2">
      <c r="A14561" s="26"/>
    </row>
    <row r="14562" spans="1:1" x14ac:dyDescent="0.2">
      <c r="A14562" s="26"/>
    </row>
    <row r="14563" spans="1:1" x14ac:dyDescent="0.2">
      <c r="A14563" s="26"/>
    </row>
    <row r="14564" spans="1:1" x14ac:dyDescent="0.2">
      <c r="A14564" s="26"/>
    </row>
    <row r="14565" spans="1:1" x14ac:dyDescent="0.2">
      <c r="A14565" s="26"/>
    </row>
    <row r="14566" spans="1:1" x14ac:dyDescent="0.2">
      <c r="A14566" s="26"/>
    </row>
    <row r="14567" spans="1:1" x14ac:dyDescent="0.2">
      <c r="A14567" s="26"/>
    </row>
    <row r="14568" spans="1:1" x14ac:dyDescent="0.2">
      <c r="A14568" s="26"/>
    </row>
    <row r="14569" spans="1:1" x14ac:dyDescent="0.2">
      <c r="A14569" s="26"/>
    </row>
    <row r="14570" spans="1:1" x14ac:dyDescent="0.2">
      <c r="A14570" s="26"/>
    </row>
    <row r="14571" spans="1:1" x14ac:dyDescent="0.2">
      <c r="A14571" s="26"/>
    </row>
    <row r="14572" spans="1:1" x14ac:dyDescent="0.2">
      <c r="A14572" s="26"/>
    </row>
    <row r="14573" spans="1:1" x14ac:dyDescent="0.2">
      <c r="A14573" s="26"/>
    </row>
    <row r="14574" spans="1:1" x14ac:dyDescent="0.2">
      <c r="A14574" s="26"/>
    </row>
    <row r="14575" spans="1:1" x14ac:dyDescent="0.2">
      <c r="A14575" s="26"/>
    </row>
    <row r="14576" spans="1:1" x14ac:dyDescent="0.2">
      <c r="A14576" s="26"/>
    </row>
    <row r="14577" spans="1:1" x14ac:dyDescent="0.2">
      <c r="A14577" s="26"/>
    </row>
    <row r="14578" spans="1:1" x14ac:dyDescent="0.2">
      <c r="A14578" s="26"/>
    </row>
    <row r="14579" spans="1:1" x14ac:dyDescent="0.2">
      <c r="A14579" s="26"/>
    </row>
    <row r="14580" spans="1:1" x14ac:dyDescent="0.2">
      <c r="A14580" s="26"/>
    </row>
    <row r="14581" spans="1:1" x14ac:dyDescent="0.2">
      <c r="A14581" s="26"/>
    </row>
    <row r="14582" spans="1:1" x14ac:dyDescent="0.2">
      <c r="A14582" s="26"/>
    </row>
    <row r="14583" spans="1:1" x14ac:dyDescent="0.2">
      <c r="A14583" s="26"/>
    </row>
    <row r="14584" spans="1:1" x14ac:dyDescent="0.2">
      <c r="A14584" s="26"/>
    </row>
    <row r="14585" spans="1:1" x14ac:dyDescent="0.2">
      <c r="A14585" s="26"/>
    </row>
    <row r="14586" spans="1:1" x14ac:dyDescent="0.2">
      <c r="A14586" s="26"/>
    </row>
    <row r="14587" spans="1:1" x14ac:dyDescent="0.2">
      <c r="A14587" s="26"/>
    </row>
    <row r="14588" spans="1:1" x14ac:dyDescent="0.2">
      <c r="A14588" s="26"/>
    </row>
    <row r="14589" spans="1:1" x14ac:dyDescent="0.2">
      <c r="A14589" s="26"/>
    </row>
    <row r="14590" spans="1:1" x14ac:dyDescent="0.2">
      <c r="A14590" s="26"/>
    </row>
    <row r="14591" spans="1:1" x14ac:dyDescent="0.2">
      <c r="A14591" s="26"/>
    </row>
    <row r="14592" spans="1:1" x14ac:dyDescent="0.2">
      <c r="A14592" s="26"/>
    </row>
    <row r="14593" spans="1:1" x14ac:dyDescent="0.2">
      <c r="A14593" s="26"/>
    </row>
    <row r="14594" spans="1:1" x14ac:dyDescent="0.2">
      <c r="A14594" s="26"/>
    </row>
    <row r="14595" spans="1:1" x14ac:dyDescent="0.2">
      <c r="A14595" s="26"/>
    </row>
    <row r="14596" spans="1:1" x14ac:dyDescent="0.2">
      <c r="A14596" s="26"/>
    </row>
    <row r="14597" spans="1:1" x14ac:dyDescent="0.2">
      <c r="A14597" s="26"/>
    </row>
    <row r="14598" spans="1:1" x14ac:dyDescent="0.2">
      <c r="A14598" s="26"/>
    </row>
    <row r="14599" spans="1:1" x14ac:dyDescent="0.2">
      <c r="A14599" s="26"/>
    </row>
    <row r="14600" spans="1:1" x14ac:dyDescent="0.2">
      <c r="A14600" s="26"/>
    </row>
    <row r="14601" spans="1:1" x14ac:dyDescent="0.2">
      <c r="A14601" s="26"/>
    </row>
    <row r="14602" spans="1:1" x14ac:dyDescent="0.2">
      <c r="A14602" s="26"/>
    </row>
    <row r="14603" spans="1:1" x14ac:dyDescent="0.2">
      <c r="A14603" s="26"/>
    </row>
    <row r="14604" spans="1:1" x14ac:dyDescent="0.2">
      <c r="A14604" s="26"/>
    </row>
    <row r="14605" spans="1:1" x14ac:dyDescent="0.2">
      <c r="A14605" s="26"/>
    </row>
    <row r="14606" spans="1:1" x14ac:dyDescent="0.2">
      <c r="A14606" s="26"/>
    </row>
    <row r="14607" spans="1:1" x14ac:dyDescent="0.2">
      <c r="A14607" s="26"/>
    </row>
    <row r="14608" spans="1:1" x14ac:dyDescent="0.2">
      <c r="A14608" s="26"/>
    </row>
    <row r="14609" spans="1:1" x14ac:dyDescent="0.2">
      <c r="A14609" s="26"/>
    </row>
    <row r="14610" spans="1:1" x14ac:dyDescent="0.2">
      <c r="A14610" s="26"/>
    </row>
    <row r="14611" spans="1:1" x14ac:dyDescent="0.2">
      <c r="A14611" s="26"/>
    </row>
    <row r="14612" spans="1:1" x14ac:dyDescent="0.2">
      <c r="A14612" s="26"/>
    </row>
    <row r="14613" spans="1:1" x14ac:dyDescent="0.2">
      <c r="A14613" s="26"/>
    </row>
    <row r="14614" spans="1:1" x14ac:dyDescent="0.2">
      <c r="A14614" s="26"/>
    </row>
    <row r="14615" spans="1:1" x14ac:dyDescent="0.2">
      <c r="A14615" s="26"/>
    </row>
    <row r="14616" spans="1:1" x14ac:dyDescent="0.2">
      <c r="A14616" s="26"/>
    </row>
    <row r="14617" spans="1:1" x14ac:dyDescent="0.2">
      <c r="A14617" s="26"/>
    </row>
    <row r="14618" spans="1:1" x14ac:dyDescent="0.2">
      <c r="A14618" s="26"/>
    </row>
    <row r="14619" spans="1:1" x14ac:dyDescent="0.2">
      <c r="A14619" s="26"/>
    </row>
    <row r="14620" spans="1:1" x14ac:dyDescent="0.2">
      <c r="A14620" s="26"/>
    </row>
    <row r="14621" spans="1:1" x14ac:dyDescent="0.2">
      <c r="A14621" s="26"/>
    </row>
    <row r="14622" spans="1:1" x14ac:dyDescent="0.2">
      <c r="A14622" s="26"/>
    </row>
    <row r="14623" spans="1:1" x14ac:dyDescent="0.2">
      <c r="A14623" s="26"/>
    </row>
    <row r="14624" spans="1:1" x14ac:dyDescent="0.2">
      <c r="A14624" s="26"/>
    </row>
    <row r="14625" spans="1:1" x14ac:dyDescent="0.2">
      <c r="A14625" s="26"/>
    </row>
    <row r="14626" spans="1:1" x14ac:dyDescent="0.2">
      <c r="A14626" s="26"/>
    </row>
    <row r="14627" spans="1:1" x14ac:dyDescent="0.2">
      <c r="A14627" s="26"/>
    </row>
    <row r="14628" spans="1:1" x14ac:dyDescent="0.2">
      <c r="A14628" s="26"/>
    </row>
    <row r="14629" spans="1:1" x14ac:dyDescent="0.2">
      <c r="A14629" s="26"/>
    </row>
    <row r="14630" spans="1:1" x14ac:dyDescent="0.2">
      <c r="A14630" s="26"/>
    </row>
    <row r="14631" spans="1:1" x14ac:dyDescent="0.2">
      <c r="A14631" s="26"/>
    </row>
    <row r="14632" spans="1:1" x14ac:dyDescent="0.2">
      <c r="A14632" s="26"/>
    </row>
    <row r="14633" spans="1:1" x14ac:dyDescent="0.2">
      <c r="A14633" s="26"/>
    </row>
    <row r="14634" spans="1:1" x14ac:dyDescent="0.2">
      <c r="A14634" s="26"/>
    </row>
    <row r="14635" spans="1:1" x14ac:dyDescent="0.2">
      <c r="A14635" s="26"/>
    </row>
    <row r="14636" spans="1:1" x14ac:dyDescent="0.2">
      <c r="A14636" s="26"/>
    </row>
    <row r="14637" spans="1:1" x14ac:dyDescent="0.2">
      <c r="A14637" s="26"/>
    </row>
    <row r="14638" spans="1:1" x14ac:dyDescent="0.2">
      <c r="A14638" s="26"/>
    </row>
    <row r="14639" spans="1:1" x14ac:dyDescent="0.2">
      <c r="A14639" s="26"/>
    </row>
    <row r="14640" spans="1:1" x14ac:dyDescent="0.2">
      <c r="A14640" s="26"/>
    </row>
    <row r="14641" spans="1:1" x14ac:dyDescent="0.2">
      <c r="A14641" s="26"/>
    </row>
    <row r="14642" spans="1:1" x14ac:dyDescent="0.2">
      <c r="A14642" s="26"/>
    </row>
    <row r="14643" spans="1:1" x14ac:dyDescent="0.2">
      <c r="A14643" s="26"/>
    </row>
    <row r="14644" spans="1:1" x14ac:dyDescent="0.2">
      <c r="A14644" s="26"/>
    </row>
    <row r="14645" spans="1:1" x14ac:dyDescent="0.2">
      <c r="A14645" s="26"/>
    </row>
    <row r="14646" spans="1:1" x14ac:dyDescent="0.2">
      <c r="A14646" s="26"/>
    </row>
    <row r="14647" spans="1:1" x14ac:dyDescent="0.2">
      <c r="A14647" s="26"/>
    </row>
    <row r="14648" spans="1:1" x14ac:dyDescent="0.2">
      <c r="A14648" s="26"/>
    </row>
    <row r="14649" spans="1:1" x14ac:dyDescent="0.2">
      <c r="A14649" s="26"/>
    </row>
    <row r="14650" spans="1:1" x14ac:dyDescent="0.2">
      <c r="A14650" s="26"/>
    </row>
    <row r="14651" spans="1:1" x14ac:dyDescent="0.2">
      <c r="A14651" s="26"/>
    </row>
    <row r="14652" spans="1:1" x14ac:dyDescent="0.2">
      <c r="A14652" s="26"/>
    </row>
    <row r="14653" spans="1:1" x14ac:dyDescent="0.2">
      <c r="A14653" s="26"/>
    </row>
    <row r="14654" spans="1:1" x14ac:dyDescent="0.2">
      <c r="A14654" s="26"/>
    </row>
    <row r="14655" spans="1:1" x14ac:dyDescent="0.2">
      <c r="A14655" s="26"/>
    </row>
    <row r="14656" spans="1:1" x14ac:dyDescent="0.2">
      <c r="A14656" s="26"/>
    </row>
    <row r="14657" spans="1:1" x14ac:dyDescent="0.2">
      <c r="A14657" s="26"/>
    </row>
    <row r="14658" spans="1:1" x14ac:dyDescent="0.2">
      <c r="A14658" s="26"/>
    </row>
    <row r="14659" spans="1:1" x14ac:dyDescent="0.2">
      <c r="A14659" s="26"/>
    </row>
    <row r="14660" spans="1:1" x14ac:dyDescent="0.2">
      <c r="A14660" s="26"/>
    </row>
    <row r="14661" spans="1:1" x14ac:dyDescent="0.2">
      <c r="A14661" s="26"/>
    </row>
    <row r="14662" spans="1:1" x14ac:dyDescent="0.2">
      <c r="A14662" s="26"/>
    </row>
    <row r="14663" spans="1:1" x14ac:dyDescent="0.2">
      <c r="A14663" s="26"/>
    </row>
    <row r="14664" spans="1:1" x14ac:dyDescent="0.2">
      <c r="A14664" s="26"/>
    </row>
    <row r="14665" spans="1:1" x14ac:dyDescent="0.2">
      <c r="A14665" s="26"/>
    </row>
    <row r="14666" spans="1:1" x14ac:dyDescent="0.2">
      <c r="A14666" s="26"/>
    </row>
    <row r="14667" spans="1:1" x14ac:dyDescent="0.2">
      <c r="A14667" s="26"/>
    </row>
    <row r="14668" spans="1:1" x14ac:dyDescent="0.2">
      <c r="A14668" s="26"/>
    </row>
    <row r="14669" spans="1:1" x14ac:dyDescent="0.2">
      <c r="A14669" s="26"/>
    </row>
    <row r="14670" spans="1:1" x14ac:dyDescent="0.2">
      <c r="A14670" s="26"/>
    </row>
    <row r="14671" spans="1:1" x14ac:dyDescent="0.2">
      <c r="A14671" s="26"/>
    </row>
    <row r="14672" spans="1:1" x14ac:dyDescent="0.2">
      <c r="A14672" s="26"/>
    </row>
    <row r="14673" spans="1:1" x14ac:dyDescent="0.2">
      <c r="A14673" s="26"/>
    </row>
    <row r="14674" spans="1:1" x14ac:dyDescent="0.2">
      <c r="A14674" s="26"/>
    </row>
    <row r="14675" spans="1:1" x14ac:dyDescent="0.2">
      <c r="A14675" s="26"/>
    </row>
    <row r="14676" spans="1:1" x14ac:dyDescent="0.2">
      <c r="A14676" s="26"/>
    </row>
    <row r="14677" spans="1:1" x14ac:dyDescent="0.2">
      <c r="A14677" s="26"/>
    </row>
    <row r="14678" spans="1:1" x14ac:dyDescent="0.2">
      <c r="A14678" s="26"/>
    </row>
    <row r="14679" spans="1:1" x14ac:dyDescent="0.2">
      <c r="A14679" s="26"/>
    </row>
    <row r="14680" spans="1:1" x14ac:dyDescent="0.2">
      <c r="A14680" s="26"/>
    </row>
    <row r="14681" spans="1:1" x14ac:dyDescent="0.2">
      <c r="A14681" s="26"/>
    </row>
    <row r="14682" spans="1:1" x14ac:dyDescent="0.2">
      <c r="A14682" s="26"/>
    </row>
    <row r="14683" spans="1:1" x14ac:dyDescent="0.2">
      <c r="A14683" s="26"/>
    </row>
    <row r="14684" spans="1:1" x14ac:dyDescent="0.2">
      <c r="A14684" s="26"/>
    </row>
    <row r="14685" spans="1:1" x14ac:dyDescent="0.2">
      <c r="A14685" s="26"/>
    </row>
    <row r="14686" spans="1:1" x14ac:dyDescent="0.2">
      <c r="A14686" s="26"/>
    </row>
    <row r="14687" spans="1:1" x14ac:dyDescent="0.2">
      <c r="A14687" s="26"/>
    </row>
    <row r="14688" spans="1:1" x14ac:dyDescent="0.2">
      <c r="A14688" s="26"/>
    </row>
    <row r="14689" spans="1:1" x14ac:dyDescent="0.2">
      <c r="A14689" s="26"/>
    </row>
    <row r="14690" spans="1:1" x14ac:dyDescent="0.2">
      <c r="A14690" s="26"/>
    </row>
    <row r="14691" spans="1:1" x14ac:dyDescent="0.2">
      <c r="A14691" s="26"/>
    </row>
    <row r="14692" spans="1:1" x14ac:dyDescent="0.2">
      <c r="A14692" s="26"/>
    </row>
    <row r="14693" spans="1:1" x14ac:dyDescent="0.2">
      <c r="A14693" s="26"/>
    </row>
    <row r="14694" spans="1:1" x14ac:dyDescent="0.2">
      <c r="A14694" s="26"/>
    </row>
    <row r="14695" spans="1:1" x14ac:dyDescent="0.2">
      <c r="A14695" s="26"/>
    </row>
    <row r="14696" spans="1:1" x14ac:dyDescent="0.2">
      <c r="A14696" s="26"/>
    </row>
    <row r="14697" spans="1:1" x14ac:dyDescent="0.2">
      <c r="A14697" s="26"/>
    </row>
    <row r="14698" spans="1:1" x14ac:dyDescent="0.2">
      <c r="A14698" s="26"/>
    </row>
    <row r="14699" spans="1:1" x14ac:dyDescent="0.2">
      <c r="A14699" s="26"/>
    </row>
    <row r="14700" spans="1:1" x14ac:dyDescent="0.2">
      <c r="A14700" s="26"/>
    </row>
    <row r="14701" spans="1:1" x14ac:dyDescent="0.2">
      <c r="A14701" s="26"/>
    </row>
    <row r="14702" spans="1:1" x14ac:dyDescent="0.2">
      <c r="A14702" s="26"/>
    </row>
    <row r="14703" spans="1:1" x14ac:dyDescent="0.2">
      <c r="A14703" s="26"/>
    </row>
    <row r="14704" spans="1:1" x14ac:dyDescent="0.2">
      <c r="A14704" s="26"/>
    </row>
    <row r="14705" spans="1:1" x14ac:dyDescent="0.2">
      <c r="A14705" s="26"/>
    </row>
    <row r="14706" spans="1:1" x14ac:dyDescent="0.2">
      <c r="A14706" s="26"/>
    </row>
    <row r="14707" spans="1:1" x14ac:dyDescent="0.2">
      <c r="A14707" s="26"/>
    </row>
    <row r="14708" spans="1:1" x14ac:dyDescent="0.2">
      <c r="A14708" s="26"/>
    </row>
    <row r="14709" spans="1:1" x14ac:dyDescent="0.2">
      <c r="A14709" s="26"/>
    </row>
    <row r="14710" spans="1:1" x14ac:dyDescent="0.2">
      <c r="A14710" s="26"/>
    </row>
    <row r="14711" spans="1:1" x14ac:dyDescent="0.2">
      <c r="A14711" s="26"/>
    </row>
    <row r="14712" spans="1:1" x14ac:dyDescent="0.2">
      <c r="A14712" s="26"/>
    </row>
    <row r="14713" spans="1:1" x14ac:dyDescent="0.2">
      <c r="A14713" s="26"/>
    </row>
    <row r="14714" spans="1:1" x14ac:dyDescent="0.2">
      <c r="A14714" s="26"/>
    </row>
    <row r="14715" spans="1:1" x14ac:dyDescent="0.2">
      <c r="A14715" s="26"/>
    </row>
    <row r="14716" spans="1:1" x14ac:dyDescent="0.2">
      <c r="A14716" s="26"/>
    </row>
    <row r="14717" spans="1:1" x14ac:dyDescent="0.2">
      <c r="A14717" s="26"/>
    </row>
    <row r="14718" spans="1:1" x14ac:dyDescent="0.2">
      <c r="A14718" s="26"/>
    </row>
    <row r="14719" spans="1:1" x14ac:dyDescent="0.2">
      <c r="A14719" s="26"/>
    </row>
    <row r="14720" spans="1:1" x14ac:dyDescent="0.2">
      <c r="A14720" s="26"/>
    </row>
    <row r="14721" spans="1:1" x14ac:dyDescent="0.2">
      <c r="A14721" s="26"/>
    </row>
    <row r="14722" spans="1:1" x14ac:dyDescent="0.2">
      <c r="A14722" s="26"/>
    </row>
    <row r="14723" spans="1:1" x14ac:dyDescent="0.2">
      <c r="A14723" s="26"/>
    </row>
    <row r="14724" spans="1:1" x14ac:dyDescent="0.2">
      <c r="A14724" s="26"/>
    </row>
    <row r="14725" spans="1:1" x14ac:dyDescent="0.2">
      <c r="A14725" s="26"/>
    </row>
    <row r="14726" spans="1:1" x14ac:dyDescent="0.2">
      <c r="A14726" s="26"/>
    </row>
    <row r="14727" spans="1:1" x14ac:dyDescent="0.2">
      <c r="A14727" s="26"/>
    </row>
    <row r="14728" spans="1:1" x14ac:dyDescent="0.2">
      <c r="A14728" s="26"/>
    </row>
    <row r="14729" spans="1:1" x14ac:dyDescent="0.2">
      <c r="A14729" s="26"/>
    </row>
    <row r="14730" spans="1:1" x14ac:dyDescent="0.2">
      <c r="A14730" s="26"/>
    </row>
    <row r="14731" spans="1:1" x14ac:dyDescent="0.2">
      <c r="A14731" s="26"/>
    </row>
    <row r="14732" spans="1:1" x14ac:dyDescent="0.2">
      <c r="A14732" s="26"/>
    </row>
    <row r="14733" spans="1:1" x14ac:dyDescent="0.2">
      <c r="A14733" s="26"/>
    </row>
    <row r="14734" spans="1:1" x14ac:dyDescent="0.2">
      <c r="A14734" s="26"/>
    </row>
    <row r="14735" spans="1:1" x14ac:dyDescent="0.2">
      <c r="A14735" s="26"/>
    </row>
    <row r="14736" spans="1:1" x14ac:dyDescent="0.2">
      <c r="A14736" s="26"/>
    </row>
    <row r="14737" spans="1:1" x14ac:dyDescent="0.2">
      <c r="A14737" s="26"/>
    </row>
    <row r="14738" spans="1:1" x14ac:dyDescent="0.2">
      <c r="A14738" s="26"/>
    </row>
    <row r="14739" spans="1:1" x14ac:dyDescent="0.2">
      <c r="A14739" s="26"/>
    </row>
    <row r="14740" spans="1:1" x14ac:dyDescent="0.2">
      <c r="A14740" s="26"/>
    </row>
    <row r="14741" spans="1:1" x14ac:dyDescent="0.2">
      <c r="A14741" s="26"/>
    </row>
    <row r="14742" spans="1:1" x14ac:dyDescent="0.2">
      <c r="A14742" s="26"/>
    </row>
    <row r="14743" spans="1:1" x14ac:dyDescent="0.2">
      <c r="A14743" s="26"/>
    </row>
    <row r="14744" spans="1:1" x14ac:dyDescent="0.2">
      <c r="A14744" s="26"/>
    </row>
    <row r="14745" spans="1:1" x14ac:dyDescent="0.2">
      <c r="A14745" s="26"/>
    </row>
    <row r="14746" spans="1:1" x14ac:dyDescent="0.2">
      <c r="A14746" s="26"/>
    </row>
    <row r="14747" spans="1:1" x14ac:dyDescent="0.2">
      <c r="A14747" s="26"/>
    </row>
    <row r="14748" spans="1:1" x14ac:dyDescent="0.2">
      <c r="A14748" s="26"/>
    </row>
    <row r="14749" spans="1:1" x14ac:dyDescent="0.2">
      <c r="A14749" s="26"/>
    </row>
    <row r="14750" spans="1:1" x14ac:dyDescent="0.2">
      <c r="A14750" s="26"/>
    </row>
    <row r="14751" spans="1:1" x14ac:dyDescent="0.2">
      <c r="A14751" s="26"/>
    </row>
    <row r="14752" spans="1:1" x14ac:dyDescent="0.2">
      <c r="A14752" s="26"/>
    </row>
    <row r="14753" spans="1:1" x14ac:dyDescent="0.2">
      <c r="A14753" s="26"/>
    </row>
    <row r="14754" spans="1:1" x14ac:dyDescent="0.2">
      <c r="A14754" s="26"/>
    </row>
    <row r="14755" spans="1:1" x14ac:dyDescent="0.2">
      <c r="A14755" s="26"/>
    </row>
    <row r="14756" spans="1:1" x14ac:dyDescent="0.2">
      <c r="A14756" s="26"/>
    </row>
    <row r="14757" spans="1:1" x14ac:dyDescent="0.2">
      <c r="A14757" s="26"/>
    </row>
    <row r="14758" spans="1:1" x14ac:dyDescent="0.2">
      <c r="A14758" s="26"/>
    </row>
    <row r="14759" spans="1:1" x14ac:dyDescent="0.2">
      <c r="A14759" s="26"/>
    </row>
    <row r="14760" spans="1:1" x14ac:dyDescent="0.2">
      <c r="A14760" s="26"/>
    </row>
    <row r="14761" spans="1:1" x14ac:dyDescent="0.2">
      <c r="A14761" s="26"/>
    </row>
    <row r="14762" spans="1:1" x14ac:dyDescent="0.2">
      <c r="A14762" s="26"/>
    </row>
    <row r="14763" spans="1:1" x14ac:dyDescent="0.2">
      <c r="A14763" s="26"/>
    </row>
    <row r="14764" spans="1:1" x14ac:dyDescent="0.2">
      <c r="A14764" s="26"/>
    </row>
    <row r="14765" spans="1:1" x14ac:dyDescent="0.2">
      <c r="A14765" s="26"/>
    </row>
    <row r="14766" spans="1:1" x14ac:dyDescent="0.2">
      <c r="A14766" s="26"/>
    </row>
    <row r="14767" spans="1:1" x14ac:dyDescent="0.2">
      <c r="A14767" s="26"/>
    </row>
    <row r="14768" spans="1:1" x14ac:dyDescent="0.2">
      <c r="A14768" s="26"/>
    </row>
    <row r="14769" spans="1:1" x14ac:dyDescent="0.2">
      <c r="A14769" s="26"/>
    </row>
    <row r="14770" spans="1:1" x14ac:dyDescent="0.2">
      <c r="A14770" s="26"/>
    </row>
    <row r="14771" spans="1:1" x14ac:dyDescent="0.2">
      <c r="A14771" s="26"/>
    </row>
    <row r="14772" spans="1:1" x14ac:dyDescent="0.2">
      <c r="A14772" s="26"/>
    </row>
    <row r="14773" spans="1:1" x14ac:dyDescent="0.2">
      <c r="A14773" s="26"/>
    </row>
    <row r="14774" spans="1:1" x14ac:dyDescent="0.2">
      <c r="A14774" s="26"/>
    </row>
    <row r="14775" spans="1:1" x14ac:dyDescent="0.2">
      <c r="A14775" s="26"/>
    </row>
    <row r="14776" spans="1:1" x14ac:dyDescent="0.2">
      <c r="A14776" s="26"/>
    </row>
    <row r="14777" spans="1:1" x14ac:dyDescent="0.2">
      <c r="A14777" s="26"/>
    </row>
    <row r="14778" spans="1:1" x14ac:dyDescent="0.2">
      <c r="A14778" s="26"/>
    </row>
    <row r="14779" spans="1:1" x14ac:dyDescent="0.2">
      <c r="A14779" s="26"/>
    </row>
    <row r="14780" spans="1:1" x14ac:dyDescent="0.2">
      <c r="A14780" s="26"/>
    </row>
    <row r="14781" spans="1:1" x14ac:dyDescent="0.2">
      <c r="A14781" s="26"/>
    </row>
    <row r="14782" spans="1:1" x14ac:dyDescent="0.2">
      <c r="A14782" s="26"/>
    </row>
    <row r="14783" spans="1:1" x14ac:dyDescent="0.2">
      <c r="A14783" s="26"/>
    </row>
    <row r="14784" spans="1:1" x14ac:dyDescent="0.2">
      <c r="A14784" s="26"/>
    </row>
    <row r="14785" spans="1:1" x14ac:dyDescent="0.2">
      <c r="A14785" s="26"/>
    </row>
    <row r="14786" spans="1:1" x14ac:dyDescent="0.2">
      <c r="A14786" s="26"/>
    </row>
    <row r="14787" spans="1:1" x14ac:dyDescent="0.2">
      <c r="A14787" s="26"/>
    </row>
    <row r="14788" spans="1:1" x14ac:dyDescent="0.2">
      <c r="A14788" s="26"/>
    </row>
    <row r="14789" spans="1:1" x14ac:dyDescent="0.2">
      <c r="A14789" s="26"/>
    </row>
    <row r="14790" spans="1:1" x14ac:dyDescent="0.2">
      <c r="A14790" s="26"/>
    </row>
    <row r="14791" spans="1:1" x14ac:dyDescent="0.2">
      <c r="A14791" s="26"/>
    </row>
    <row r="14792" spans="1:1" x14ac:dyDescent="0.2">
      <c r="A14792" s="26"/>
    </row>
    <row r="14793" spans="1:1" x14ac:dyDescent="0.2">
      <c r="A14793" s="26"/>
    </row>
    <row r="14794" spans="1:1" x14ac:dyDescent="0.2">
      <c r="A14794" s="26"/>
    </row>
    <row r="14795" spans="1:1" x14ac:dyDescent="0.2">
      <c r="A14795" s="26"/>
    </row>
    <row r="14796" spans="1:1" x14ac:dyDescent="0.2">
      <c r="A14796" s="26"/>
    </row>
    <row r="14797" spans="1:1" x14ac:dyDescent="0.2">
      <c r="A14797" s="26"/>
    </row>
    <row r="14798" spans="1:1" x14ac:dyDescent="0.2">
      <c r="A14798" s="26"/>
    </row>
    <row r="14799" spans="1:1" x14ac:dyDescent="0.2">
      <c r="A14799" s="26"/>
    </row>
    <row r="14800" spans="1:1" x14ac:dyDescent="0.2">
      <c r="A14800" s="26"/>
    </row>
    <row r="14801" spans="1:1" x14ac:dyDescent="0.2">
      <c r="A14801" s="26"/>
    </row>
    <row r="14802" spans="1:1" x14ac:dyDescent="0.2">
      <c r="A14802" s="26"/>
    </row>
    <row r="14803" spans="1:1" x14ac:dyDescent="0.2">
      <c r="A14803" s="26"/>
    </row>
    <row r="14804" spans="1:1" x14ac:dyDescent="0.2">
      <c r="A14804" s="26"/>
    </row>
    <row r="14805" spans="1:1" x14ac:dyDescent="0.2">
      <c r="A14805" s="26"/>
    </row>
    <row r="14806" spans="1:1" x14ac:dyDescent="0.2">
      <c r="A14806" s="26"/>
    </row>
    <row r="14807" spans="1:1" x14ac:dyDescent="0.2">
      <c r="A14807" s="26"/>
    </row>
    <row r="14808" spans="1:1" x14ac:dyDescent="0.2">
      <c r="A14808" s="26"/>
    </row>
    <row r="14809" spans="1:1" x14ac:dyDescent="0.2">
      <c r="A14809" s="26"/>
    </row>
    <row r="14810" spans="1:1" x14ac:dyDescent="0.2">
      <c r="A14810" s="26"/>
    </row>
    <row r="14811" spans="1:1" x14ac:dyDescent="0.2">
      <c r="A14811" s="26"/>
    </row>
    <row r="14812" spans="1:1" x14ac:dyDescent="0.2">
      <c r="A14812" s="26"/>
    </row>
    <row r="14813" spans="1:1" x14ac:dyDescent="0.2">
      <c r="A14813" s="26"/>
    </row>
    <row r="14814" spans="1:1" x14ac:dyDescent="0.2">
      <c r="A14814" s="26"/>
    </row>
    <row r="14815" spans="1:1" x14ac:dyDescent="0.2">
      <c r="A14815" s="26"/>
    </row>
    <row r="14816" spans="1:1" x14ac:dyDescent="0.2">
      <c r="A14816" s="26"/>
    </row>
    <row r="14817" spans="1:1" x14ac:dyDescent="0.2">
      <c r="A14817" s="26"/>
    </row>
    <row r="14818" spans="1:1" x14ac:dyDescent="0.2">
      <c r="A14818" s="26"/>
    </row>
    <row r="14819" spans="1:1" x14ac:dyDescent="0.2">
      <c r="A14819" s="26"/>
    </row>
    <row r="14820" spans="1:1" x14ac:dyDescent="0.2">
      <c r="A14820" s="26"/>
    </row>
    <row r="14821" spans="1:1" x14ac:dyDescent="0.2">
      <c r="A14821" s="26"/>
    </row>
    <row r="14822" spans="1:1" x14ac:dyDescent="0.2">
      <c r="A14822" s="26"/>
    </row>
    <row r="14823" spans="1:1" x14ac:dyDescent="0.2">
      <c r="A14823" s="26"/>
    </row>
    <row r="14824" spans="1:1" x14ac:dyDescent="0.2">
      <c r="A14824" s="26"/>
    </row>
    <row r="14825" spans="1:1" x14ac:dyDescent="0.2">
      <c r="A14825" s="26"/>
    </row>
    <row r="14826" spans="1:1" x14ac:dyDescent="0.2">
      <c r="A14826" s="26"/>
    </row>
    <row r="14827" spans="1:1" x14ac:dyDescent="0.2">
      <c r="A14827" s="26"/>
    </row>
    <row r="14828" spans="1:1" x14ac:dyDescent="0.2">
      <c r="A14828" s="26"/>
    </row>
    <row r="14829" spans="1:1" x14ac:dyDescent="0.2">
      <c r="A14829" s="26"/>
    </row>
    <row r="14830" spans="1:1" x14ac:dyDescent="0.2">
      <c r="A14830" s="26"/>
    </row>
    <row r="14831" spans="1:1" x14ac:dyDescent="0.2">
      <c r="A14831" s="26"/>
    </row>
    <row r="14832" spans="1:1" x14ac:dyDescent="0.2">
      <c r="A14832" s="26"/>
    </row>
    <row r="14833" spans="1:1" x14ac:dyDescent="0.2">
      <c r="A14833" s="26"/>
    </row>
    <row r="14834" spans="1:1" x14ac:dyDescent="0.2">
      <c r="A14834" s="26"/>
    </row>
    <row r="14835" spans="1:1" x14ac:dyDescent="0.2">
      <c r="A14835" s="26"/>
    </row>
    <row r="14836" spans="1:1" x14ac:dyDescent="0.2">
      <c r="A14836" s="26"/>
    </row>
    <row r="14837" spans="1:1" x14ac:dyDescent="0.2">
      <c r="A14837" s="26"/>
    </row>
    <row r="14838" spans="1:1" x14ac:dyDescent="0.2">
      <c r="A14838" s="26"/>
    </row>
    <row r="14839" spans="1:1" x14ac:dyDescent="0.2">
      <c r="A14839" s="26"/>
    </row>
    <row r="14840" spans="1:1" x14ac:dyDescent="0.2">
      <c r="A14840" s="26"/>
    </row>
    <row r="14841" spans="1:1" x14ac:dyDescent="0.2">
      <c r="A14841" s="26"/>
    </row>
    <row r="14842" spans="1:1" x14ac:dyDescent="0.2">
      <c r="A14842" s="26"/>
    </row>
    <row r="14843" spans="1:1" x14ac:dyDescent="0.2">
      <c r="A14843" s="26"/>
    </row>
    <row r="14844" spans="1:1" x14ac:dyDescent="0.2">
      <c r="A14844" s="26"/>
    </row>
    <row r="14845" spans="1:1" x14ac:dyDescent="0.2">
      <c r="A14845" s="26"/>
    </row>
    <row r="14846" spans="1:1" x14ac:dyDescent="0.2">
      <c r="A14846" s="26"/>
    </row>
    <row r="14847" spans="1:1" x14ac:dyDescent="0.2">
      <c r="A14847" s="26"/>
    </row>
    <row r="14848" spans="1:1" x14ac:dyDescent="0.2">
      <c r="A14848" s="26"/>
    </row>
    <row r="14849" spans="1:1" x14ac:dyDescent="0.2">
      <c r="A14849" s="26"/>
    </row>
    <row r="14850" spans="1:1" x14ac:dyDescent="0.2">
      <c r="A14850" s="26"/>
    </row>
    <row r="14851" spans="1:1" x14ac:dyDescent="0.2">
      <c r="A14851" s="26"/>
    </row>
    <row r="14852" spans="1:1" x14ac:dyDescent="0.2">
      <c r="A14852" s="26"/>
    </row>
    <row r="14853" spans="1:1" x14ac:dyDescent="0.2">
      <c r="A14853" s="26"/>
    </row>
    <row r="14854" spans="1:1" x14ac:dyDescent="0.2">
      <c r="A14854" s="26"/>
    </row>
    <row r="14855" spans="1:1" x14ac:dyDescent="0.2">
      <c r="A14855" s="26"/>
    </row>
    <row r="14856" spans="1:1" x14ac:dyDescent="0.2">
      <c r="A14856" s="26"/>
    </row>
    <row r="14857" spans="1:1" x14ac:dyDescent="0.2">
      <c r="A14857" s="26"/>
    </row>
    <row r="14858" spans="1:1" x14ac:dyDescent="0.2">
      <c r="A14858" s="26"/>
    </row>
    <row r="14859" spans="1:1" x14ac:dyDescent="0.2">
      <c r="A14859" s="26"/>
    </row>
    <row r="14860" spans="1:1" x14ac:dyDescent="0.2">
      <c r="A14860" s="26"/>
    </row>
    <row r="14861" spans="1:1" x14ac:dyDescent="0.2">
      <c r="A14861" s="26"/>
    </row>
    <row r="14862" spans="1:1" x14ac:dyDescent="0.2">
      <c r="A14862" s="26"/>
    </row>
    <row r="14863" spans="1:1" x14ac:dyDescent="0.2">
      <c r="A14863" s="26"/>
    </row>
    <row r="14864" spans="1:1" x14ac:dyDescent="0.2">
      <c r="A14864" s="26"/>
    </row>
    <row r="14865" spans="1:1" x14ac:dyDescent="0.2">
      <c r="A14865" s="26"/>
    </row>
    <row r="14866" spans="1:1" x14ac:dyDescent="0.2">
      <c r="A14866" s="26"/>
    </row>
    <row r="14867" spans="1:1" x14ac:dyDescent="0.2">
      <c r="A14867" s="26"/>
    </row>
    <row r="14868" spans="1:1" x14ac:dyDescent="0.2">
      <c r="A14868" s="26"/>
    </row>
    <row r="14869" spans="1:1" x14ac:dyDescent="0.2">
      <c r="A14869" s="26"/>
    </row>
    <row r="14870" spans="1:1" x14ac:dyDescent="0.2">
      <c r="A14870" s="26"/>
    </row>
    <row r="14871" spans="1:1" x14ac:dyDescent="0.2">
      <c r="A14871" s="26"/>
    </row>
    <row r="14872" spans="1:1" x14ac:dyDescent="0.2">
      <c r="A14872" s="26"/>
    </row>
    <row r="14873" spans="1:1" x14ac:dyDescent="0.2">
      <c r="A14873" s="26"/>
    </row>
    <row r="14874" spans="1:1" x14ac:dyDescent="0.2">
      <c r="A14874" s="26"/>
    </row>
    <row r="14875" spans="1:1" x14ac:dyDescent="0.2">
      <c r="A14875" s="26"/>
    </row>
    <row r="14876" spans="1:1" x14ac:dyDescent="0.2">
      <c r="A14876" s="26"/>
    </row>
    <row r="14877" spans="1:1" x14ac:dyDescent="0.2">
      <c r="A14877" s="26"/>
    </row>
    <row r="14878" spans="1:1" x14ac:dyDescent="0.2">
      <c r="A14878" s="26"/>
    </row>
    <row r="14879" spans="1:1" x14ac:dyDescent="0.2">
      <c r="A14879" s="26"/>
    </row>
    <row r="14880" spans="1:1" x14ac:dyDescent="0.2">
      <c r="A14880" s="26"/>
    </row>
    <row r="14881" spans="1:1" x14ac:dyDescent="0.2">
      <c r="A14881" s="26"/>
    </row>
    <row r="14882" spans="1:1" x14ac:dyDescent="0.2">
      <c r="A14882" s="26"/>
    </row>
    <row r="14883" spans="1:1" x14ac:dyDescent="0.2">
      <c r="A14883" s="26"/>
    </row>
    <row r="14884" spans="1:1" x14ac:dyDescent="0.2">
      <c r="A14884" s="26"/>
    </row>
    <row r="14885" spans="1:1" x14ac:dyDescent="0.2">
      <c r="A14885" s="26"/>
    </row>
    <row r="14886" spans="1:1" x14ac:dyDescent="0.2">
      <c r="A14886" s="26"/>
    </row>
    <row r="14887" spans="1:1" x14ac:dyDescent="0.2">
      <c r="A14887" s="26"/>
    </row>
    <row r="14888" spans="1:1" x14ac:dyDescent="0.2">
      <c r="A14888" s="26"/>
    </row>
    <row r="14889" spans="1:1" x14ac:dyDescent="0.2">
      <c r="A14889" s="26"/>
    </row>
    <row r="14890" spans="1:1" x14ac:dyDescent="0.2">
      <c r="A14890" s="26"/>
    </row>
    <row r="14891" spans="1:1" x14ac:dyDescent="0.2">
      <c r="A14891" s="26"/>
    </row>
    <row r="14892" spans="1:1" x14ac:dyDescent="0.2">
      <c r="A14892" s="26"/>
    </row>
    <row r="14893" spans="1:1" x14ac:dyDescent="0.2">
      <c r="A14893" s="26"/>
    </row>
    <row r="14894" spans="1:1" x14ac:dyDescent="0.2">
      <c r="A14894" s="26"/>
    </row>
    <row r="14895" spans="1:1" x14ac:dyDescent="0.2">
      <c r="A14895" s="26"/>
    </row>
    <row r="14896" spans="1:1" x14ac:dyDescent="0.2">
      <c r="A14896" s="26"/>
    </row>
    <row r="14897" spans="1:1" x14ac:dyDescent="0.2">
      <c r="A14897" s="26"/>
    </row>
    <row r="14898" spans="1:1" x14ac:dyDescent="0.2">
      <c r="A14898" s="26"/>
    </row>
    <row r="14899" spans="1:1" x14ac:dyDescent="0.2">
      <c r="A14899" s="26"/>
    </row>
    <row r="14900" spans="1:1" x14ac:dyDescent="0.2">
      <c r="A14900" s="26"/>
    </row>
    <row r="14901" spans="1:1" x14ac:dyDescent="0.2">
      <c r="A14901" s="26"/>
    </row>
    <row r="14902" spans="1:1" x14ac:dyDescent="0.2">
      <c r="A14902" s="26"/>
    </row>
    <row r="14903" spans="1:1" x14ac:dyDescent="0.2">
      <c r="A14903" s="26"/>
    </row>
    <row r="14904" spans="1:1" x14ac:dyDescent="0.2">
      <c r="A14904" s="26"/>
    </row>
    <row r="14905" spans="1:1" x14ac:dyDescent="0.2">
      <c r="A14905" s="26"/>
    </row>
    <row r="14906" spans="1:1" x14ac:dyDescent="0.2">
      <c r="A14906" s="26"/>
    </row>
    <row r="14907" spans="1:1" x14ac:dyDescent="0.2">
      <c r="A14907" s="26"/>
    </row>
    <row r="14908" spans="1:1" x14ac:dyDescent="0.2">
      <c r="A14908" s="26"/>
    </row>
    <row r="14909" spans="1:1" x14ac:dyDescent="0.2">
      <c r="A14909" s="26"/>
    </row>
    <row r="14910" spans="1:1" x14ac:dyDescent="0.2">
      <c r="A14910" s="26"/>
    </row>
    <row r="14911" spans="1:1" x14ac:dyDescent="0.2">
      <c r="A14911" s="26"/>
    </row>
    <row r="14912" spans="1:1" x14ac:dyDescent="0.2">
      <c r="A14912" s="26"/>
    </row>
    <row r="14913" spans="1:1" x14ac:dyDescent="0.2">
      <c r="A14913" s="26"/>
    </row>
    <row r="14914" spans="1:1" x14ac:dyDescent="0.2">
      <c r="A14914" s="26"/>
    </row>
    <row r="14915" spans="1:1" x14ac:dyDescent="0.2">
      <c r="A14915" s="26"/>
    </row>
    <row r="14916" spans="1:1" x14ac:dyDescent="0.2">
      <c r="A14916" s="26"/>
    </row>
    <row r="14917" spans="1:1" x14ac:dyDescent="0.2">
      <c r="A14917" s="26"/>
    </row>
    <row r="14918" spans="1:1" x14ac:dyDescent="0.2">
      <c r="A14918" s="26"/>
    </row>
    <row r="14919" spans="1:1" x14ac:dyDescent="0.2">
      <c r="A14919" s="26"/>
    </row>
    <row r="14920" spans="1:1" x14ac:dyDescent="0.2">
      <c r="A14920" s="26"/>
    </row>
    <row r="14921" spans="1:1" x14ac:dyDescent="0.2">
      <c r="A14921" s="26"/>
    </row>
    <row r="14922" spans="1:1" x14ac:dyDescent="0.2">
      <c r="A14922" s="26"/>
    </row>
    <row r="14923" spans="1:1" x14ac:dyDescent="0.2">
      <c r="A14923" s="26"/>
    </row>
    <row r="14924" spans="1:1" x14ac:dyDescent="0.2">
      <c r="A14924" s="26"/>
    </row>
    <row r="14925" spans="1:1" x14ac:dyDescent="0.2">
      <c r="A14925" s="26"/>
    </row>
    <row r="14926" spans="1:1" x14ac:dyDescent="0.2">
      <c r="A14926" s="26"/>
    </row>
    <row r="14927" spans="1:1" x14ac:dyDescent="0.2">
      <c r="A14927" s="26"/>
    </row>
    <row r="14928" spans="1:1" x14ac:dyDescent="0.2">
      <c r="A14928" s="26"/>
    </row>
    <row r="14929" spans="1:1" x14ac:dyDescent="0.2">
      <c r="A14929" s="26"/>
    </row>
    <row r="14930" spans="1:1" x14ac:dyDescent="0.2">
      <c r="A14930" s="26"/>
    </row>
    <row r="14931" spans="1:1" x14ac:dyDescent="0.2">
      <c r="A14931" s="26"/>
    </row>
    <row r="14932" spans="1:1" x14ac:dyDescent="0.2">
      <c r="A14932" s="26"/>
    </row>
    <row r="14933" spans="1:1" x14ac:dyDescent="0.2">
      <c r="A14933" s="26"/>
    </row>
    <row r="14934" spans="1:1" x14ac:dyDescent="0.2">
      <c r="A14934" s="26"/>
    </row>
    <row r="14935" spans="1:1" x14ac:dyDescent="0.2">
      <c r="A14935" s="26"/>
    </row>
    <row r="14936" spans="1:1" x14ac:dyDescent="0.2">
      <c r="A14936" s="26"/>
    </row>
    <row r="14937" spans="1:1" x14ac:dyDescent="0.2">
      <c r="A14937" s="26"/>
    </row>
    <row r="14938" spans="1:1" x14ac:dyDescent="0.2">
      <c r="A14938" s="26"/>
    </row>
    <row r="14939" spans="1:1" x14ac:dyDescent="0.2">
      <c r="A14939" s="26"/>
    </row>
    <row r="14940" spans="1:1" x14ac:dyDescent="0.2">
      <c r="A14940" s="26"/>
    </row>
    <row r="14941" spans="1:1" x14ac:dyDescent="0.2">
      <c r="A14941" s="26"/>
    </row>
    <row r="14942" spans="1:1" x14ac:dyDescent="0.2">
      <c r="A14942" s="26"/>
    </row>
    <row r="14943" spans="1:1" x14ac:dyDescent="0.2">
      <c r="A14943" s="26"/>
    </row>
    <row r="14944" spans="1:1" x14ac:dyDescent="0.2">
      <c r="A14944" s="26"/>
    </row>
    <row r="14945" spans="1:1" x14ac:dyDescent="0.2">
      <c r="A14945" s="26"/>
    </row>
    <row r="14946" spans="1:1" x14ac:dyDescent="0.2">
      <c r="A14946" s="26"/>
    </row>
    <row r="14947" spans="1:1" x14ac:dyDescent="0.2">
      <c r="A14947" s="26"/>
    </row>
    <row r="14948" spans="1:1" x14ac:dyDescent="0.2">
      <c r="A14948" s="26"/>
    </row>
    <row r="14949" spans="1:1" x14ac:dyDescent="0.2">
      <c r="A14949" s="26"/>
    </row>
    <row r="14950" spans="1:1" x14ac:dyDescent="0.2">
      <c r="A14950" s="26"/>
    </row>
    <row r="14951" spans="1:1" x14ac:dyDescent="0.2">
      <c r="A14951" s="26"/>
    </row>
    <row r="14952" spans="1:1" x14ac:dyDescent="0.2">
      <c r="A14952" s="26"/>
    </row>
    <row r="14953" spans="1:1" x14ac:dyDescent="0.2">
      <c r="A14953" s="26"/>
    </row>
    <row r="14954" spans="1:1" x14ac:dyDescent="0.2">
      <c r="A14954" s="26"/>
    </row>
    <row r="14955" spans="1:1" x14ac:dyDescent="0.2">
      <c r="A14955" s="26"/>
    </row>
    <row r="14956" spans="1:1" x14ac:dyDescent="0.2">
      <c r="A14956" s="26"/>
    </row>
    <row r="14957" spans="1:1" x14ac:dyDescent="0.2">
      <c r="A14957" s="26"/>
    </row>
    <row r="14958" spans="1:1" x14ac:dyDescent="0.2">
      <c r="A14958" s="26"/>
    </row>
    <row r="14959" spans="1:1" x14ac:dyDescent="0.2">
      <c r="A14959" s="26"/>
    </row>
    <row r="14960" spans="1:1" x14ac:dyDescent="0.2">
      <c r="A14960" s="26"/>
    </row>
    <row r="14961" spans="1:1" x14ac:dyDescent="0.2">
      <c r="A14961" s="26"/>
    </row>
    <row r="14962" spans="1:1" x14ac:dyDescent="0.2">
      <c r="A14962" s="26"/>
    </row>
    <row r="14963" spans="1:1" x14ac:dyDescent="0.2">
      <c r="A14963" s="26"/>
    </row>
    <row r="14964" spans="1:1" x14ac:dyDescent="0.2">
      <c r="A14964" s="26"/>
    </row>
    <row r="14965" spans="1:1" x14ac:dyDescent="0.2">
      <c r="A14965" s="26"/>
    </row>
    <row r="14966" spans="1:1" x14ac:dyDescent="0.2">
      <c r="A14966" s="26"/>
    </row>
    <row r="14967" spans="1:1" x14ac:dyDescent="0.2">
      <c r="A14967" s="26"/>
    </row>
    <row r="14968" spans="1:1" x14ac:dyDescent="0.2">
      <c r="A14968" s="26"/>
    </row>
    <row r="14969" spans="1:1" x14ac:dyDescent="0.2">
      <c r="A14969" s="26"/>
    </row>
    <row r="14970" spans="1:1" x14ac:dyDescent="0.2">
      <c r="A14970" s="26"/>
    </row>
    <row r="14971" spans="1:1" x14ac:dyDescent="0.2">
      <c r="A14971" s="26"/>
    </row>
    <row r="14972" spans="1:1" x14ac:dyDescent="0.2">
      <c r="A14972" s="26"/>
    </row>
    <row r="14973" spans="1:1" x14ac:dyDescent="0.2">
      <c r="A14973" s="26"/>
    </row>
    <row r="14974" spans="1:1" x14ac:dyDescent="0.2">
      <c r="A14974" s="26"/>
    </row>
    <row r="14975" spans="1:1" x14ac:dyDescent="0.2">
      <c r="A14975" s="26"/>
    </row>
    <row r="14976" spans="1:1" x14ac:dyDescent="0.2">
      <c r="A14976" s="26"/>
    </row>
    <row r="14977" spans="1:1" x14ac:dyDescent="0.2">
      <c r="A14977" s="26"/>
    </row>
    <row r="14978" spans="1:1" x14ac:dyDescent="0.2">
      <c r="A14978" s="26"/>
    </row>
    <row r="14979" spans="1:1" x14ac:dyDescent="0.2">
      <c r="A14979" s="26"/>
    </row>
    <row r="14980" spans="1:1" x14ac:dyDescent="0.2">
      <c r="A14980" s="26"/>
    </row>
    <row r="14981" spans="1:1" x14ac:dyDescent="0.2">
      <c r="A14981" s="26"/>
    </row>
    <row r="14982" spans="1:1" x14ac:dyDescent="0.2">
      <c r="A14982" s="26"/>
    </row>
    <row r="14983" spans="1:1" x14ac:dyDescent="0.2">
      <c r="A14983" s="26"/>
    </row>
    <row r="14984" spans="1:1" x14ac:dyDescent="0.2">
      <c r="A14984" s="26"/>
    </row>
    <row r="14985" spans="1:1" x14ac:dyDescent="0.2">
      <c r="A14985" s="26"/>
    </row>
    <row r="14986" spans="1:1" x14ac:dyDescent="0.2">
      <c r="A14986" s="26"/>
    </row>
    <row r="14987" spans="1:1" x14ac:dyDescent="0.2">
      <c r="A14987" s="26"/>
    </row>
    <row r="14988" spans="1:1" x14ac:dyDescent="0.2">
      <c r="A14988" s="26"/>
    </row>
    <row r="14989" spans="1:1" x14ac:dyDescent="0.2">
      <c r="A14989" s="26"/>
    </row>
    <row r="14990" spans="1:1" x14ac:dyDescent="0.2">
      <c r="A14990" s="26"/>
    </row>
    <row r="14991" spans="1:1" x14ac:dyDescent="0.2">
      <c r="A14991" s="26"/>
    </row>
    <row r="14992" spans="1:1" x14ac:dyDescent="0.2">
      <c r="A14992" s="26"/>
    </row>
    <row r="14993" spans="1:1" x14ac:dyDescent="0.2">
      <c r="A14993" s="26"/>
    </row>
    <row r="14994" spans="1:1" x14ac:dyDescent="0.2">
      <c r="A14994" s="26"/>
    </row>
    <row r="14995" spans="1:1" x14ac:dyDescent="0.2">
      <c r="A14995" s="26"/>
    </row>
    <row r="14996" spans="1:1" x14ac:dyDescent="0.2">
      <c r="A14996" s="26"/>
    </row>
    <row r="14997" spans="1:1" x14ac:dyDescent="0.2">
      <c r="A14997" s="26"/>
    </row>
    <row r="14998" spans="1:1" x14ac:dyDescent="0.2">
      <c r="A14998" s="26"/>
    </row>
    <row r="14999" spans="1:1" x14ac:dyDescent="0.2">
      <c r="A14999" s="26"/>
    </row>
    <row r="15000" spans="1:1" x14ac:dyDescent="0.2">
      <c r="A15000" s="26"/>
    </row>
    <row r="15001" spans="1:1" x14ac:dyDescent="0.2">
      <c r="A15001" s="26"/>
    </row>
    <row r="15002" spans="1:1" x14ac:dyDescent="0.2">
      <c r="A15002" s="26"/>
    </row>
    <row r="15003" spans="1:1" x14ac:dyDescent="0.2">
      <c r="A15003" s="26"/>
    </row>
    <row r="15004" spans="1:1" x14ac:dyDescent="0.2">
      <c r="A15004" s="26"/>
    </row>
    <row r="15005" spans="1:1" x14ac:dyDescent="0.2">
      <c r="A15005" s="26"/>
    </row>
    <row r="15006" spans="1:1" x14ac:dyDescent="0.2">
      <c r="A15006" s="26"/>
    </row>
    <row r="15007" spans="1:1" x14ac:dyDescent="0.2">
      <c r="A15007" s="26"/>
    </row>
    <row r="15008" spans="1:1" x14ac:dyDescent="0.2">
      <c r="A15008" s="26"/>
    </row>
    <row r="15009" spans="1:1" x14ac:dyDescent="0.2">
      <c r="A15009" s="26"/>
    </row>
    <row r="15010" spans="1:1" x14ac:dyDescent="0.2">
      <c r="A15010" s="26"/>
    </row>
    <row r="15011" spans="1:1" x14ac:dyDescent="0.2">
      <c r="A15011" s="26"/>
    </row>
    <row r="15012" spans="1:1" x14ac:dyDescent="0.2">
      <c r="A15012" s="26"/>
    </row>
    <row r="15013" spans="1:1" x14ac:dyDescent="0.2">
      <c r="A15013" s="26"/>
    </row>
    <row r="15014" spans="1:1" x14ac:dyDescent="0.2">
      <c r="A15014" s="26"/>
    </row>
    <row r="15015" spans="1:1" x14ac:dyDescent="0.2">
      <c r="A15015" s="26"/>
    </row>
    <row r="15016" spans="1:1" x14ac:dyDescent="0.2">
      <c r="A15016" s="26"/>
    </row>
    <row r="15017" spans="1:1" x14ac:dyDescent="0.2">
      <c r="A15017" s="26"/>
    </row>
    <row r="15018" spans="1:1" x14ac:dyDescent="0.2">
      <c r="A15018" s="26"/>
    </row>
    <row r="15019" spans="1:1" x14ac:dyDescent="0.2">
      <c r="A15019" s="26"/>
    </row>
    <row r="15020" spans="1:1" x14ac:dyDescent="0.2">
      <c r="A15020" s="26"/>
    </row>
    <row r="15021" spans="1:1" x14ac:dyDescent="0.2">
      <c r="A15021" s="26"/>
    </row>
    <row r="15022" spans="1:1" x14ac:dyDescent="0.2">
      <c r="A15022" s="26"/>
    </row>
    <row r="15023" spans="1:1" x14ac:dyDescent="0.2">
      <c r="A15023" s="26"/>
    </row>
    <row r="15024" spans="1:1" x14ac:dyDescent="0.2">
      <c r="A15024" s="26"/>
    </row>
    <row r="15025" spans="1:1" x14ac:dyDescent="0.2">
      <c r="A15025" s="26"/>
    </row>
    <row r="15026" spans="1:1" x14ac:dyDescent="0.2">
      <c r="A15026" s="26"/>
    </row>
    <row r="15027" spans="1:1" x14ac:dyDescent="0.2">
      <c r="A15027" s="26"/>
    </row>
    <row r="15028" spans="1:1" x14ac:dyDescent="0.2">
      <c r="A15028" s="26"/>
    </row>
    <row r="15029" spans="1:1" x14ac:dyDescent="0.2">
      <c r="A15029" s="26"/>
    </row>
    <row r="15030" spans="1:1" x14ac:dyDescent="0.2">
      <c r="A15030" s="26"/>
    </row>
    <row r="15031" spans="1:1" x14ac:dyDescent="0.2">
      <c r="A15031" s="26"/>
    </row>
    <row r="15032" spans="1:1" x14ac:dyDescent="0.2">
      <c r="A15032" s="26"/>
    </row>
    <row r="15033" spans="1:1" x14ac:dyDescent="0.2">
      <c r="A15033" s="26"/>
    </row>
    <row r="15034" spans="1:1" x14ac:dyDescent="0.2">
      <c r="A15034" s="26"/>
    </row>
    <row r="15035" spans="1:1" x14ac:dyDescent="0.2">
      <c r="A15035" s="26"/>
    </row>
    <row r="15036" spans="1:1" x14ac:dyDescent="0.2">
      <c r="A15036" s="26"/>
    </row>
    <row r="15037" spans="1:1" x14ac:dyDescent="0.2">
      <c r="A15037" s="26"/>
    </row>
    <row r="15038" spans="1:1" x14ac:dyDescent="0.2">
      <c r="A15038" s="26"/>
    </row>
    <row r="15039" spans="1:1" x14ac:dyDescent="0.2">
      <c r="A15039" s="26"/>
    </row>
    <row r="15040" spans="1:1" x14ac:dyDescent="0.2">
      <c r="A15040" s="26"/>
    </row>
    <row r="15041" spans="1:1" x14ac:dyDescent="0.2">
      <c r="A15041" s="26"/>
    </row>
    <row r="15042" spans="1:1" x14ac:dyDescent="0.2">
      <c r="A15042" s="26"/>
    </row>
    <row r="15043" spans="1:1" x14ac:dyDescent="0.2">
      <c r="A15043" s="26"/>
    </row>
    <row r="15044" spans="1:1" x14ac:dyDescent="0.2">
      <c r="A15044" s="26"/>
    </row>
    <row r="15045" spans="1:1" x14ac:dyDescent="0.2">
      <c r="A15045" s="26"/>
    </row>
    <row r="15046" spans="1:1" x14ac:dyDescent="0.2">
      <c r="A15046" s="26"/>
    </row>
    <row r="15047" spans="1:1" x14ac:dyDescent="0.2">
      <c r="A15047" s="26"/>
    </row>
    <row r="15048" spans="1:1" x14ac:dyDescent="0.2">
      <c r="A15048" s="26"/>
    </row>
    <row r="15049" spans="1:1" x14ac:dyDescent="0.2">
      <c r="A15049" s="26"/>
    </row>
    <row r="15050" spans="1:1" x14ac:dyDescent="0.2">
      <c r="A15050" s="26"/>
    </row>
    <row r="15051" spans="1:1" x14ac:dyDescent="0.2">
      <c r="A15051" s="26"/>
    </row>
    <row r="15052" spans="1:1" x14ac:dyDescent="0.2">
      <c r="A15052" s="26"/>
    </row>
    <row r="15053" spans="1:1" x14ac:dyDescent="0.2">
      <c r="A15053" s="26"/>
    </row>
    <row r="15054" spans="1:1" x14ac:dyDescent="0.2">
      <c r="A15054" s="26"/>
    </row>
    <row r="15055" spans="1:1" x14ac:dyDescent="0.2">
      <c r="A15055" s="26"/>
    </row>
    <row r="15056" spans="1:1" x14ac:dyDescent="0.2">
      <c r="A15056" s="26"/>
    </row>
    <row r="15057" spans="1:1" x14ac:dyDescent="0.2">
      <c r="A15057" s="26"/>
    </row>
    <row r="15058" spans="1:1" x14ac:dyDescent="0.2">
      <c r="A15058" s="26"/>
    </row>
    <row r="15059" spans="1:1" x14ac:dyDescent="0.2">
      <c r="A15059" s="26"/>
    </row>
    <row r="15060" spans="1:1" x14ac:dyDescent="0.2">
      <c r="A15060" s="26"/>
    </row>
    <row r="15061" spans="1:1" x14ac:dyDescent="0.2">
      <c r="A15061" s="26"/>
    </row>
    <row r="15062" spans="1:1" x14ac:dyDescent="0.2">
      <c r="A15062" s="26"/>
    </row>
    <row r="15063" spans="1:1" x14ac:dyDescent="0.2">
      <c r="A15063" s="26"/>
    </row>
    <row r="15064" spans="1:1" x14ac:dyDescent="0.2">
      <c r="A15064" s="26"/>
    </row>
    <row r="15065" spans="1:1" x14ac:dyDescent="0.2">
      <c r="A15065" s="26"/>
    </row>
    <row r="15066" spans="1:1" x14ac:dyDescent="0.2">
      <c r="A15066" s="26"/>
    </row>
    <row r="15067" spans="1:1" x14ac:dyDescent="0.2">
      <c r="A15067" s="26"/>
    </row>
    <row r="15068" spans="1:1" x14ac:dyDescent="0.2">
      <c r="A15068" s="26"/>
    </row>
    <row r="15069" spans="1:1" x14ac:dyDescent="0.2">
      <c r="A15069" s="26"/>
    </row>
    <row r="15070" spans="1:1" x14ac:dyDescent="0.2">
      <c r="A15070" s="26"/>
    </row>
    <row r="15071" spans="1:1" x14ac:dyDescent="0.2">
      <c r="A15071" s="26"/>
    </row>
    <row r="15072" spans="1:1" x14ac:dyDescent="0.2">
      <c r="A15072" s="26"/>
    </row>
    <row r="15073" spans="1:1" x14ac:dyDescent="0.2">
      <c r="A15073" s="26"/>
    </row>
    <row r="15074" spans="1:1" x14ac:dyDescent="0.2">
      <c r="A15074" s="26"/>
    </row>
    <row r="15075" spans="1:1" x14ac:dyDescent="0.2">
      <c r="A15075" s="26"/>
    </row>
    <row r="15076" spans="1:1" x14ac:dyDescent="0.2">
      <c r="A15076" s="26"/>
    </row>
    <row r="15077" spans="1:1" x14ac:dyDescent="0.2">
      <c r="A15077" s="26"/>
    </row>
    <row r="15078" spans="1:1" x14ac:dyDescent="0.2">
      <c r="A15078" s="26"/>
    </row>
    <row r="15079" spans="1:1" x14ac:dyDescent="0.2">
      <c r="A15079" s="26"/>
    </row>
    <row r="15080" spans="1:1" x14ac:dyDescent="0.2">
      <c r="A15080" s="26"/>
    </row>
    <row r="15081" spans="1:1" x14ac:dyDescent="0.2">
      <c r="A15081" s="26"/>
    </row>
    <row r="15082" spans="1:1" x14ac:dyDescent="0.2">
      <c r="A15082" s="26"/>
    </row>
    <row r="15083" spans="1:1" x14ac:dyDescent="0.2">
      <c r="A15083" s="26"/>
    </row>
    <row r="15084" spans="1:1" x14ac:dyDescent="0.2">
      <c r="A15084" s="26"/>
    </row>
    <row r="15085" spans="1:1" x14ac:dyDescent="0.2">
      <c r="A15085" s="26"/>
    </row>
    <row r="15086" spans="1:1" x14ac:dyDescent="0.2">
      <c r="A15086" s="26"/>
    </row>
    <row r="15087" spans="1:1" x14ac:dyDescent="0.2">
      <c r="A15087" s="26"/>
    </row>
    <row r="15088" spans="1:1" x14ac:dyDescent="0.2">
      <c r="A15088" s="26"/>
    </row>
    <row r="15089" spans="1:1" x14ac:dyDescent="0.2">
      <c r="A15089" s="26"/>
    </row>
    <row r="15090" spans="1:1" x14ac:dyDescent="0.2">
      <c r="A15090" s="26"/>
    </row>
    <row r="15091" spans="1:1" x14ac:dyDescent="0.2">
      <c r="A15091" s="26"/>
    </row>
    <row r="15092" spans="1:1" x14ac:dyDescent="0.2">
      <c r="A15092" s="26"/>
    </row>
    <row r="15093" spans="1:1" x14ac:dyDescent="0.2">
      <c r="A15093" s="26"/>
    </row>
    <row r="15094" spans="1:1" x14ac:dyDescent="0.2">
      <c r="A15094" s="26"/>
    </row>
    <row r="15095" spans="1:1" x14ac:dyDescent="0.2">
      <c r="A15095" s="26"/>
    </row>
    <row r="15096" spans="1:1" x14ac:dyDescent="0.2">
      <c r="A15096" s="26"/>
    </row>
    <row r="15097" spans="1:1" x14ac:dyDescent="0.2">
      <c r="A15097" s="26"/>
    </row>
    <row r="15098" spans="1:1" x14ac:dyDescent="0.2">
      <c r="A15098" s="26"/>
    </row>
    <row r="15099" spans="1:1" x14ac:dyDescent="0.2">
      <c r="A15099" s="26"/>
    </row>
    <row r="15100" spans="1:1" x14ac:dyDescent="0.2">
      <c r="A15100" s="26"/>
    </row>
    <row r="15101" spans="1:1" x14ac:dyDescent="0.2">
      <c r="A15101" s="26"/>
    </row>
    <row r="15102" spans="1:1" x14ac:dyDescent="0.2">
      <c r="A15102" s="26"/>
    </row>
    <row r="15103" spans="1:1" x14ac:dyDescent="0.2">
      <c r="A15103" s="26"/>
    </row>
    <row r="15104" spans="1:1" x14ac:dyDescent="0.2">
      <c r="A15104" s="26"/>
    </row>
    <row r="15105" spans="1:1" x14ac:dyDescent="0.2">
      <c r="A15105" s="26"/>
    </row>
    <row r="15106" spans="1:1" x14ac:dyDescent="0.2">
      <c r="A15106" s="26"/>
    </row>
    <row r="15107" spans="1:1" x14ac:dyDescent="0.2">
      <c r="A15107" s="26"/>
    </row>
    <row r="15108" spans="1:1" x14ac:dyDescent="0.2">
      <c r="A15108" s="26"/>
    </row>
    <row r="15109" spans="1:1" x14ac:dyDescent="0.2">
      <c r="A15109" s="26"/>
    </row>
    <row r="15110" spans="1:1" x14ac:dyDescent="0.2">
      <c r="A15110" s="26"/>
    </row>
    <row r="15111" spans="1:1" x14ac:dyDescent="0.2">
      <c r="A15111" s="26"/>
    </row>
    <row r="15112" spans="1:1" x14ac:dyDescent="0.2">
      <c r="A15112" s="26"/>
    </row>
    <row r="15113" spans="1:1" x14ac:dyDescent="0.2">
      <c r="A15113" s="26"/>
    </row>
    <row r="15114" spans="1:1" x14ac:dyDescent="0.2">
      <c r="A15114" s="26"/>
    </row>
    <row r="15115" spans="1:1" x14ac:dyDescent="0.2">
      <c r="A15115" s="26"/>
    </row>
    <row r="15116" spans="1:1" x14ac:dyDescent="0.2">
      <c r="A15116" s="26"/>
    </row>
    <row r="15117" spans="1:1" x14ac:dyDescent="0.2">
      <c r="A15117" s="26"/>
    </row>
    <row r="15118" spans="1:1" x14ac:dyDescent="0.2">
      <c r="A15118" s="26"/>
    </row>
    <row r="15119" spans="1:1" x14ac:dyDescent="0.2">
      <c r="A15119" s="26"/>
    </row>
    <row r="15120" spans="1:1" x14ac:dyDescent="0.2">
      <c r="A15120" s="26"/>
    </row>
    <row r="15121" spans="1:1" x14ac:dyDescent="0.2">
      <c r="A15121" s="26"/>
    </row>
    <row r="15122" spans="1:1" x14ac:dyDescent="0.2">
      <c r="A15122" s="26"/>
    </row>
    <row r="15123" spans="1:1" x14ac:dyDescent="0.2">
      <c r="A15123" s="26"/>
    </row>
    <row r="15124" spans="1:1" x14ac:dyDescent="0.2">
      <c r="A15124" s="26"/>
    </row>
    <row r="15125" spans="1:1" x14ac:dyDescent="0.2">
      <c r="A15125" s="26"/>
    </row>
    <row r="15126" spans="1:1" x14ac:dyDescent="0.2">
      <c r="A15126" s="26"/>
    </row>
    <row r="15127" spans="1:1" x14ac:dyDescent="0.2">
      <c r="A15127" s="26"/>
    </row>
    <row r="15128" spans="1:1" x14ac:dyDescent="0.2">
      <c r="A15128" s="26"/>
    </row>
    <row r="15129" spans="1:1" x14ac:dyDescent="0.2">
      <c r="A15129" s="26"/>
    </row>
    <row r="15130" spans="1:1" x14ac:dyDescent="0.2">
      <c r="A15130" s="26"/>
    </row>
    <row r="15131" spans="1:1" x14ac:dyDescent="0.2">
      <c r="A15131" s="26"/>
    </row>
    <row r="15132" spans="1:1" x14ac:dyDescent="0.2">
      <c r="A15132" s="26"/>
    </row>
    <row r="15133" spans="1:1" x14ac:dyDescent="0.2">
      <c r="A15133" s="26"/>
    </row>
    <row r="15134" spans="1:1" x14ac:dyDescent="0.2">
      <c r="A15134" s="26"/>
    </row>
    <row r="15135" spans="1:1" x14ac:dyDescent="0.2">
      <c r="A15135" s="26"/>
    </row>
    <row r="15136" spans="1:1" x14ac:dyDescent="0.2">
      <c r="A15136" s="26"/>
    </row>
    <row r="15137" spans="1:1" x14ac:dyDescent="0.2">
      <c r="A15137" s="26"/>
    </row>
    <row r="15138" spans="1:1" x14ac:dyDescent="0.2">
      <c r="A15138" s="26"/>
    </row>
    <row r="15139" spans="1:1" x14ac:dyDescent="0.2">
      <c r="A15139" s="26"/>
    </row>
    <row r="15140" spans="1:1" x14ac:dyDescent="0.2">
      <c r="A15140" s="26"/>
    </row>
    <row r="15141" spans="1:1" x14ac:dyDescent="0.2">
      <c r="A15141" s="26"/>
    </row>
    <row r="15142" spans="1:1" x14ac:dyDescent="0.2">
      <c r="A15142" s="26"/>
    </row>
    <row r="15143" spans="1:1" x14ac:dyDescent="0.2">
      <c r="A15143" s="26"/>
    </row>
    <row r="15144" spans="1:1" x14ac:dyDescent="0.2">
      <c r="A15144" s="26"/>
    </row>
    <row r="15145" spans="1:1" x14ac:dyDescent="0.2">
      <c r="A15145" s="26"/>
    </row>
    <row r="15146" spans="1:1" x14ac:dyDescent="0.2">
      <c r="A15146" s="26"/>
    </row>
    <row r="15147" spans="1:1" x14ac:dyDescent="0.2">
      <c r="A15147" s="26"/>
    </row>
    <row r="15148" spans="1:1" x14ac:dyDescent="0.2">
      <c r="A15148" s="26"/>
    </row>
    <row r="15149" spans="1:1" x14ac:dyDescent="0.2">
      <c r="A15149" s="26"/>
    </row>
    <row r="15150" spans="1:1" x14ac:dyDescent="0.2">
      <c r="A15150" s="26"/>
    </row>
    <row r="15151" spans="1:1" x14ac:dyDescent="0.2">
      <c r="A15151" s="26"/>
    </row>
    <row r="15152" spans="1:1" x14ac:dyDescent="0.2">
      <c r="A15152" s="26"/>
    </row>
    <row r="15153" spans="1:1" x14ac:dyDescent="0.2">
      <c r="A15153" s="26"/>
    </row>
    <row r="15154" spans="1:1" x14ac:dyDescent="0.2">
      <c r="A15154" s="26"/>
    </row>
    <row r="15155" spans="1:1" x14ac:dyDescent="0.2">
      <c r="A15155" s="26"/>
    </row>
    <row r="15156" spans="1:1" x14ac:dyDescent="0.2">
      <c r="A15156" s="26"/>
    </row>
    <row r="15157" spans="1:1" x14ac:dyDescent="0.2">
      <c r="A15157" s="26"/>
    </row>
    <row r="15158" spans="1:1" x14ac:dyDescent="0.2">
      <c r="A15158" s="26"/>
    </row>
    <row r="15159" spans="1:1" x14ac:dyDescent="0.2">
      <c r="A15159" s="26"/>
    </row>
    <row r="15160" spans="1:1" x14ac:dyDescent="0.2">
      <c r="A15160" s="26"/>
    </row>
    <row r="15161" spans="1:1" x14ac:dyDescent="0.2">
      <c r="A15161" s="26"/>
    </row>
    <row r="15162" spans="1:1" x14ac:dyDescent="0.2">
      <c r="A15162" s="26"/>
    </row>
    <row r="15163" spans="1:1" x14ac:dyDescent="0.2">
      <c r="A15163" s="26"/>
    </row>
    <row r="15164" spans="1:1" x14ac:dyDescent="0.2">
      <c r="A15164" s="26"/>
    </row>
    <row r="15165" spans="1:1" x14ac:dyDescent="0.2">
      <c r="A15165" s="26"/>
    </row>
    <row r="15166" spans="1:1" x14ac:dyDescent="0.2">
      <c r="A15166" s="26"/>
    </row>
    <row r="15167" spans="1:1" x14ac:dyDescent="0.2">
      <c r="A15167" s="26"/>
    </row>
    <row r="15168" spans="1:1" x14ac:dyDescent="0.2">
      <c r="A15168" s="26"/>
    </row>
    <row r="15169" spans="1:1" x14ac:dyDescent="0.2">
      <c r="A15169" s="26"/>
    </row>
    <row r="15170" spans="1:1" x14ac:dyDescent="0.2">
      <c r="A15170" s="26"/>
    </row>
    <row r="15171" spans="1:1" x14ac:dyDescent="0.2">
      <c r="A15171" s="26"/>
    </row>
    <row r="15172" spans="1:1" x14ac:dyDescent="0.2">
      <c r="A15172" s="26"/>
    </row>
    <row r="15173" spans="1:1" x14ac:dyDescent="0.2">
      <c r="A15173" s="26"/>
    </row>
    <row r="15174" spans="1:1" x14ac:dyDescent="0.2">
      <c r="A15174" s="26"/>
    </row>
    <row r="15175" spans="1:1" x14ac:dyDescent="0.2">
      <c r="A15175" s="26"/>
    </row>
    <row r="15176" spans="1:1" x14ac:dyDescent="0.2">
      <c r="A15176" s="26"/>
    </row>
    <row r="15177" spans="1:1" x14ac:dyDescent="0.2">
      <c r="A15177" s="26"/>
    </row>
    <row r="15178" spans="1:1" x14ac:dyDescent="0.2">
      <c r="A15178" s="26"/>
    </row>
    <row r="15179" spans="1:1" x14ac:dyDescent="0.2">
      <c r="A15179" s="26"/>
    </row>
    <row r="15180" spans="1:1" x14ac:dyDescent="0.2">
      <c r="A15180" s="26"/>
    </row>
    <row r="15181" spans="1:1" x14ac:dyDescent="0.2">
      <c r="A15181" s="26"/>
    </row>
    <row r="15182" spans="1:1" x14ac:dyDescent="0.2">
      <c r="A15182" s="26"/>
    </row>
    <row r="15183" spans="1:1" x14ac:dyDescent="0.2">
      <c r="A15183" s="26"/>
    </row>
    <row r="15184" spans="1:1" x14ac:dyDescent="0.2">
      <c r="A15184" s="26"/>
    </row>
    <row r="15185" spans="1:1" x14ac:dyDescent="0.2">
      <c r="A15185" s="26"/>
    </row>
    <row r="15186" spans="1:1" x14ac:dyDescent="0.2">
      <c r="A15186" s="26"/>
    </row>
    <row r="15187" spans="1:1" x14ac:dyDescent="0.2">
      <c r="A15187" s="26"/>
    </row>
    <row r="15188" spans="1:1" x14ac:dyDescent="0.2">
      <c r="A15188" s="26"/>
    </row>
    <row r="15189" spans="1:1" x14ac:dyDescent="0.2">
      <c r="A15189" s="26"/>
    </row>
    <row r="15190" spans="1:1" x14ac:dyDescent="0.2">
      <c r="A15190" s="26"/>
    </row>
    <row r="15191" spans="1:1" x14ac:dyDescent="0.2">
      <c r="A15191" s="26"/>
    </row>
    <row r="15192" spans="1:1" x14ac:dyDescent="0.2">
      <c r="A15192" s="26"/>
    </row>
    <row r="15193" spans="1:1" x14ac:dyDescent="0.2">
      <c r="A15193" s="26"/>
    </row>
    <row r="15194" spans="1:1" x14ac:dyDescent="0.2">
      <c r="A15194" s="26"/>
    </row>
    <row r="15195" spans="1:1" x14ac:dyDescent="0.2">
      <c r="A15195" s="26"/>
    </row>
    <row r="15196" spans="1:1" x14ac:dyDescent="0.2">
      <c r="A15196" s="26"/>
    </row>
    <row r="15197" spans="1:1" x14ac:dyDescent="0.2">
      <c r="A15197" s="26"/>
    </row>
    <row r="15198" spans="1:1" x14ac:dyDescent="0.2">
      <c r="A15198" s="26"/>
    </row>
    <row r="15199" spans="1:1" x14ac:dyDescent="0.2">
      <c r="A15199" s="26"/>
    </row>
    <row r="15200" spans="1:1" x14ac:dyDescent="0.2">
      <c r="A15200" s="26"/>
    </row>
    <row r="15201" spans="1:1" x14ac:dyDescent="0.2">
      <c r="A15201" s="26"/>
    </row>
    <row r="15202" spans="1:1" x14ac:dyDescent="0.2">
      <c r="A15202" s="26"/>
    </row>
    <row r="15203" spans="1:1" x14ac:dyDescent="0.2">
      <c r="A15203" s="26"/>
    </row>
    <row r="15204" spans="1:1" x14ac:dyDescent="0.2">
      <c r="A15204" s="26"/>
    </row>
    <row r="15205" spans="1:1" x14ac:dyDescent="0.2">
      <c r="A15205" s="26"/>
    </row>
    <row r="15206" spans="1:1" x14ac:dyDescent="0.2">
      <c r="A15206" s="26"/>
    </row>
    <row r="15207" spans="1:1" x14ac:dyDescent="0.2">
      <c r="A15207" s="26"/>
    </row>
    <row r="15208" spans="1:1" x14ac:dyDescent="0.2">
      <c r="A15208" s="26"/>
    </row>
    <row r="15209" spans="1:1" x14ac:dyDescent="0.2">
      <c r="A15209" s="26"/>
    </row>
    <row r="15210" spans="1:1" x14ac:dyDescent="0.2">
      <c r="A15210" s="26"/>
    </row>
    <row r="15211" spans="1:1" x14ac:dyDescent="0.2">
      <c r="A15211" s="26"/>
    </row>
    <row r="15212" spans="1:1" x14ac:dyDescent="0.2">
      <c r="A15212" s="26"/>
    </row>
    <row r="15213" spans="1:1" x14ac:dyDescent="0.2">
      <c r="A15213" s="26"/>
    </row>
    <row r="15214" spans="1:1" x14ac:dyDescent="0.2">
      <c r="A15214" s="26"/>
    </row>
    <row r="15215" spans="1:1" x14ac:dyDescent="0.2">
      <c r="A15215" s="26"/>
    </row>
    <row r="15216" spans="1:1" x14ac:dyDescent="0.2">
      <c r="A15216" s="26"/>
    </row>
    <row r="15217" spans="1:1" x14ac:dyDescent="0.2">
      <c r="A15217" s="26"/>
    </row>
    <row r="15218" spans="1:1" x14ac:dyDescent="0.2">
      <c r="A15218" s="26"/>
    </row>
    <row r="15219" spans="1:1" x14ac:dyDescent="0.2">
      <c r="A15219" s="26"/>
    </row>
    <row r="15220" spans="1:1" x14ac:dyDescent="0.2">
      <c r="A15220" s="26"/>
    </row>
    <row r="15221" spans="1:1" x14ac:dyDescent="0.2">
      <c r="A15221" s="26"/>
    </row>
    <row r="15222" spans="1:1" x14ac:dyDescent="0.2">
      <c r="A15222" s="26"/>
    </row>
    <row r="15223" spans="1:1" x14ac:dyDescent="0.2">
      <c r="A15223" s="26"/>
    </row>
    <row r="15224" spans="1:1" x14ac:dyDescent="0.2">
      <c r="A15224" s="26"/>
    </row>
    <row r="15225" spans="1:1" x14ac:dyDescent="0.2">
      <c r="A15225" s="26"/>
    </row>
    <row r="15226" spans="1:1" x14ac:dyDescent="0.2">
      <c r="A15226" s="26"/>
    </row>
    <row r="15227" spans="1:1" x14ac:dyDescent="0.2">
      <c r="A15227" s="26"/>
    </row>
    <row r="15228" spans="1:1" x14ac:dyDescent="0.2">
      <c r="A15228" s="26"/>
    </row>
    <row r="15229" spans="1:1" x14ac:dyDescent="0.2">
      <c r="A15229" s="26"/>
    </row>
    <row r="15230" spans="1:1" x14ac:dyDescent="0.2">
      <c r="A15230" s="26"/>
    </row>
    <row r="15231" spans="1:1" x14ac:dyDescent="0.2">
      <c r="A15231" s="26"/>
    </row>
    <row r="15232" spans="1:1" x14ac:dyDescent="0.2">
      <c r="A15232" s="26"/>
    </row>
    <row r="15233" spans="1:1" x14ac:dyDescent="0.2">
      <c r="A15233" s="26"/>
    </row>
    <row r="15234" spans="1:1" x14ac:dyDescent="0.2">
      <c r="A15234" s="26"/>
    </row>
    <row r="15235" spans="1:1" x14ac:dyDescent="0.2">
      <c r="A15235" s="26"/>
    </row>
    <row r="15236" spans="1:1" x14ac:dyDescent="0.2">
      <c r="A15236" s="26"/>
    </row>
    <row r="15237" spans="1:1" x14ac:dyDescent="0.2">
      <c r="A15237" s="26"/>
    </row>
    <row r="15238" spans="1:1" x14ac:dyDescent="0.2">
      <c r="A15238" s="26"/>
    </row>
    <row r="15239" spans="1:1" x14ac:dyDescent="0.2">
      <c r="A15239" s="26"/>
    </row>
    <row r="15240" spans="1:1" x14ac:dyDescent="0.2">
      <c r="A15240" s="26"/>
    </row>
    <row r="15241" spans="1:1" x14ac:dyDescent="0.2">
      <c r="A15241" s="26"/>
    </row>
    <row r="15242" spans="1:1" x14ac:dyDescent="0.2">
      <c r="A15242" s="26"/>
    </row>
    <row r="15243" spans="1:1" x14ac:dyDescent="0.2">
      <c r="A15243" s="26"/>
    </row>
    <row r="15244" spans="1:1" x14ac:dyDescent="0.2">
      <c r="A15244" s="26"/>
    </row>
    <row r="15245" spans="1:1" x14ac:dyDescent="0.2">
      <c r="A15245" s="26"/>
    </row>
    <row r="15246" spans="1:1" x14ac:dyDescent="0.2">
      <c r="A15246" s="26"/>
    </row>
    <row r="15247" spans="1:1" x14ac:dyDescent="0.2">
      <c r="A15247" s="26"/>
    </row>
    <row r="15248" spans="1:1" x14ac:dyDescent="0.2">
      <c r="A15248" s="26"/>
    </row>
    <row r="15249" spans="1:1" x14ac:dyDescent="0.2">
      <c r="A15249" s="26"/>
    </row>
    <row r="15250" spans="1:1" x14ac:dyDescent="0.2">
      <c r="A15250" s="26"/>
    </row>
    <row r="15251" spans="1:1" x14ac:dyDescent="0.2">
      <c r="A15251" s="26"/>
    </row>
    <row r="15252" spans="1:1" x14ac:dyDescent="0.2">
      <c r="A15252" s="26"/>
    </row>
    <row r="15253" spans="1:1" x14ac:dyDescent="0.2">
      <c r="A15253" s="26"/>
    </row>
    <row r="15254" spans="1:1" x14ac:dyDescent="0.2">
      <c r="A15254" s="26"/>
    </row>
    <row r="15255" spans="1:1" x14ac:dyDescent="0.2">
      <c r="A15255" s="26"/>
    </row>
    <row r="15256" spans="1:1" x14ac:dyDescent="0.2">
      <c r="A15256" s="26"/>
    </row>
    <row r="15257" spans="1:1" x14ac:dyDescent="0.2">
      <c r="A15257" s="26"/>
    </row>
    <row r="15258" spans="1:1" x14ac:dyDescent="0.2">
      <c r="A15258" s="26"/>
    </row>
    <row r="15259" spans="1:1" x14ac:dyDescent="0.2">
      <c r="A15259" s="26"/>
    </row>
    <row r="15260" spans="1:1" x14ac:dyDescent="0.2">
      <c r="A15260" s="26"/>
    </row>
    <row r="15261" spans="1:1" x14ac:dyDescent="0.2">
      <c r="A15261" s="26"/>
    </row>
    <row r="15262" spans="1:1" x14ac:dyDescent="0.2">
      <c r="A15262" s="26"/>
    </row>
    <row r="15263" spans="1:1" x14ac:dyDescent="0.2">
      <c r="A15263" s="26"/>
    </row>
    <row r="15264" spans="1:1" x14ac:dyDescent="0.2">
      <c r="A15264" s="26"/>
    </row>
    <row r="15265" spans="1:1" x14ac:dyDescent="0.2">
      <c r="A15265" s="26"/>
    </row>
    <row r="15266" spans="1:1" x14ac:dyDescent="0.2">
      <c r="A15266" s="26"/>
    </row>
    <row r="15267" spans="1:1" x14ac:dyDescent="0.2">
      <c r="A15267" s="26"/>
    </row>
    <row r="15268" spans="1:1" x14ac:dyDescent="0.2">
      <c r="A15268" s="26"/>
    </row>
    <row r="15269" spans="1:1" x14ac:dyDescent="0.2">
      <c r="A15269" s="26"/>
    </row>
    <row r="15270" spans="1:1" x14ac:dyDescent="0.2">
      <c r="A15270" s="26"/>
    </row>
    <row r="15271" spans="1:1" x14ac:dyDescent="0.2">
      <c r="A15271" s="26"/>
    </row>
    <row r="15272" spans="1:1" x14ac:dyDescent="0.2">
      <c r="A15272" s="26"/>
    </row>
    <row r="15273" spans="1:1" x14ac:dyDescent="0.2">
      <c r="A15273" s="26"/>
    </row>
    <row r="15274" spans="1:1" x14ac:dyDescent="0.2">
      <c r="A15274" s="26"/>
    </row>
    <row r="15275" spans="1:1" x14ac:dyDescent="0.2">
      <c r="A15275" s="26"/>
    </row>
    <row r="15276" spans="1:1" x14ac:dyDescent="0.2">
      <c r="A15276" s="26"/>
    </row>
    <row r="15277" spans="1:1" x14ac:dyDescent="0.2">
      <c r="A15277" s="26"/>
    </row>
    <row r="15278" spans="1:1" x14ac:dyDescent="0.2">
      <c r="A15278" s="26"/>
    </row>
    <row r="15279" spans="1:1" x14ac:dyDescent="0.2">
      <c r="A15279" s="26"/>
    </row>
    <row r="15280" spans="1:1" x14ac:dyDescent="0.2">
      <c r="A15280" s="26"/>
    </row>
    <row r="15281" spans="1:1" x14ac:dyDescent="0.2">
      <c r="A15281" s="26"/>
    </row>
    <row r="15282" spans="1:1" x14ac:dyDescent="0.2">
      <c r="A15282" s="26"/>
    </row>
    <row r="15283" spans="1:1" x14ac:dyDescent="0.2">
      <c r="A15283" s="26"/>
    </row>
    <row r="15284" spans="1:1" x14ac:dyDescent="0.2">
      <c r="A15284" s="26"/>
    </row>
    <row r="15285" spans="1:1" x14ac:dyDescent="0.2">
      <c r="A15285" s="26"/>
    </row>
    <row r="15286" spans="1:1" x14ac:dyDescent="0.2">
      <c r="A15286" s="26"/>
    </row>
    <row r="15287" spans="1:1" x14ac:dyDescent="0.2">
      <c r="A15287" s="26"/>
    </row>
    <row r="15288" spans="1:1" x14ac:dyDescent="0.2">
      <c r="A15288" s="26"/>
    </row>
    <row r="15289" spans="1:1" x14ac:dyDescent="0.2">
      <c r="A15289" s="26"/>
    </row>
    <row r="15290" spans="1:1" x14ac:dyDescent="0.2">
      <c r="A15290" s="26"/>
    </row>
    <row r="15291" spans="1:1" x14ac:dyDescent="0.2">
      <c r="A15291" s="26"/>
    </row>
    <row r="15292" spans="1:1" x14ac:dyDescent="0.2">
      <c r="A15292" s="26"/>
    </row>
    <row r="15293" spans="1:1" x14ac:dyDescent="0.2">
      <c r="A15293" s="26"/>
    </row>
    <row r="15294" spans="1:1" x14ac:dyDescent="0.2">
      <c r="A15294" s="26"/>
    </row>
    <row r="15295" spans="1:1" x14ac:dyDescent="0.2">
      <c r="A15295" s="26"/>
    </row>
    <row r="15296" spans="1:1" x14ac:dyDescent="0.2">
      <c r="A15296" s="26"/>
    </row>
    <row r="15297" spans="1:1" x14ac:dyDescent="0.2">
      <c r="A15297" s="26"/>
    </row>
    <row r="15298" spans="1:1" x14ac:dyDescent="0.2">
      <c r="A15298" s="26"/>
    </row>
    <row r="15299" spans="1:1" x14ac:dyDescent="0.2">
      <c r="A15299" s="26"/>
    </row>
    <row r="15300" spans="1:1" x14ac:dyDescent="0.2">
      <c r="A15300" s="26"/>
    </row>
    <row r="15301" spans="1:1" x14ac:dyDescent="0.2">
      <c r="A15301" s="26"/>
    </row>
    <row r="15302" spans="1:1" x14ac:dyDescent="0.2">
      <c r="A15302" s="26"/>
    </row>
    <row r="15303" spans="1:1" x14ac:dyDescent="0.2">
      <c r="A15303" s="26"/>
    </row>
    <row r="15304" spans="1:1" x14ac:dyDescent="0.2">
      <c r="A15304" s="26"/>
    </row>
    <row r="15305" spans="1:1" x14ac:dyDescent="0.2">
      <c r="A15305" s="26"/>
    </row>
    <row r="15306" spans="1:1" x14ac:dyDescent="0.2">
      <c r="A15306" s="26"/>
    </row>
    <row r="15307" spans="1:1" x14ac:dyDescent="0.2">
      <c r="A15307" s="26"/>
    </row>
    <row r="15308" spans="1:1" x14ac:dyDescent="0.2">
      <c r="A15308" s="26"/>
    </row>
    <row r="15309" spans="1:1" x14ac:dyDescent="0.2">
      <c r="A15309" s="26"/>
    </row>
    <row r="15310" spans="1:1" x14ac:dyDescent="0.2">
      <c r="A15310" s="26"/>
    </row>
    <row r="15311" spans="1:1" x14ac:dyDescent="0.2">
      <c r="A15311" s="26"/>
    </row>
    <row r="15312" spans="1:1" x14ac:dyDescent="0.2">
      <c r="A15312" s="26"/>
    </row>
    <row r="15313" spans="1:1" x14ac:dyDescent="0.2">
      <c r="A15313" s="26"/>
    </row>
    <row r="15314" spans="1:1" x14ac:dyDescent="0.2">
      <c r="A15314" s="26"/>
    </row>
    <row r="15315" spans="1:1" x14ac:dyDescent="0.2">
      <c r="A15315" s="26"/>
    </row>
    <row r="15316" spans="1:1" x14ac:dyDescent="0.2">
      <c r="A15316" s="26"/>
    </row>
    <row r="15317" spans="1:1" x14ac:dyDescent="0.2">
      <c r="A15317" s="26"/>
    </row>
    <row r="15318" spans="1:1" x14ac:dyDescent="0.2">
      <c r="A15318" s="26"/>
    </row>
    <row r="15319" spans="1:1" x14ac:dyDescent="0.2">
      <c r="A15319" s="26"/>
    </row>
    <row r="15320" spans="1:1" x14ac:dyDescent="0.2">
      <c r="A15320" s="26"/>
    </row>
    <row r="15321" spans="1:1" x14ac:dyDescent="0.2">
      <c r="A15321" s="26"/>
    </row>
    <row r="15322" spans="1:1" x14ac:dyDescent="0.2">
      <c r="A15322" s="26"/>
    </row>
    <row r="15323" spans="1:1" x14ac:dyDescent="0.2">
      <c r="A15323" s="26"/>
    </row>
    <row r="15324" spans="1:1" x14ac:dyDescent="0.2">
      <c r="A15324" s="26"/>
    </row>
    <row r="15325" spans="1:1" x14ac:dyDescent="0.2">
      <c r="A15325" s="26"/>
    </row>
    <row r="15326" spans="1:1" x14ac:dyDescent="0.2">
      <c r="A15326" s="26"/>
    </row>
    <row r="15327" spans="1:1" x14ac:dyDescent="0.2">
      <c r="A15327" s="26"/>
    </row>
    <row r="15328" spans="1:1" x14ac:dyDescent="0.2">
      <c r="A15328" s="26"/>
    </row>
    <row r="15329" spans="1:1" x14ac:dyDescent="0.2">
      <c r="A15329" s="26"/>
    </row>
    <row r="15330" spans="1:1" x14ac:dyDescent="0.2">
      <c r="A15330" s="26"/>
    </row>
    <row r="15331" spans="1:1" x14ac:dyDescent="0.2">
      <c r="A15331" s="26"/>
    </row>
    <row r="15332" spans="1:1" x14ac:dyDescent="0.2">
      <c r="A15332" s="26"/>
    </row>
    <row r="15333" spans="1:1" x14ac:dyDescent="0.2">
      <c r="A15333" s="26"/>
    </row>
    <row r="15334" spans="1:1" x14ac:dyDescent="0.2">
      <c r="A15334" s="26"/>
    </row>
    <row r="15335" spans="1:1" x14ac:dyDescent="0.2">
      <c r="A15335" s="26"/>
    </row>
    <row r="15336" spans="1:1" x14ac:dyDescent="0.2">
      <c r="A15336" s="26"/>
    </row>
    <row r="15337" spans="1:1" x14ac:dyDescent="0.2">
      <c r="A15337" s="26"/>
    </row>
    <row r="15338" spans="1:1" x14ac:dyDescent="0.2">
      <c r="A15338" s="26"/>
    </row>
    <row r="15339" spans="1:1" x14ac:dyDescent="0.2">
      <c r="A15339" s="26"/>
    </row>
    <row r="15340" spans="1:1" x14ac:dyDescent="0.2">
      <c r="A15340" s="26"/>
    </row>
    <row r="15341" spans="1:1" x14ac:dyDescent="0.2">
      <c r="A15341" s="26"/>
    </row>
    <row r="15342" spans="1:1" x14ac:dyDescent="0.2">
      <c r="A15342" s="26"/>
    </row>
    <row r="15343" spans="1:1" x14ac:dyDescent="0.2">
      <c r="A15343" s="26"/>
    </row>
    <row r="15344" spans="1:1" x14ac:dyDescent="0.2">
      <c r="A15344" s="26"/>
    </row>
    <row r="15345" spans="1:1" x14ac:dyDescent="0.2">
      <c r="A15345" s="26"/>
    </row>
    <row r="15346" spans="1:1" x14ac:dyDescent="0.2">
      <c r="A15346" s="26"/>
    </row>
    <row r="15347" spans="1:1" x14ac:dyDescent="0.2">
      <c r="A15347" s="26"/>
    </row>
    <row r="15348" spans="1:1" x14ac:dyDescent="0.2">
      <c r="A15348" s="26"/>
    </row>
    <row r="15349" spans="1:1" x14ac:dyDescent="0.2">
      <c r="A15349" s="26"/>
    </row>
    <row r="15350" spans="1:1" x14ac:dyDescent="0.2">
      <c r="A15350" s="26"/>
    </row>
    <row r="15351" spans="1:1" x14ac:dyDescent="0.2">
      <c r="A15351" s="26"/>
    </row>
    <row r="15352" spans="1:1" x14ac:dyDescent="0.2">
      <c r="A15352" s="26"/>
    </row>
    <row r="15353" spans="1:1" x14ac:dyDescent="0.2">
      <c r="A15353" s="26"/>
    </row>
    <row r="15354" spans="1:1" x14ac:dyDescent="0.2">
      <c r="A15354" s="26"/>
    </row>
    <row r="15355" spans="1:1" x14ac:dyDescent="0.2">
      <c r="A15355" s="26"/>
    </row>
    <row r="15356" spans="1:1" x14ac:dyDescent="0.2">
      <c r="A15356" s="26"/>
    </row>
    <row r="15357" spans="1:1" x14ac:dyDescent="0.2">
      <c r="A15357" s="26"/>
    </row>
    <row r="15358" spans="1:1" x14ac:dyDescent="0.2">
      <c r="A15358" s="26"/>
    </row>
    <row r="15359" spans="1:1" x14ac:dyDescent="0.2">
      <c r="A15359" s="26"/>
    </row>
    <row r="15360" spans="1:1" x14ac:dyDescent="0.2">
      <c r="A15360" s="26"/>
    </row>
    <row r="15361" spans="1:1" x14ac:dyDescent="0.2">
      <c r="A15361" s="26"/>
    </row>
    <row r="15362" spans="1:1" x14ac:dyDescent="0.2">
      <c r="A15362" s="26"/>
    </row>
    <row r="15363" spans="1:1" x14ac:dyDescent="0.2">
      <c r="A15363" s="26"/>
    </row>
    <row r="15364" spans="1:1" x14ac:dyDescent="0.2">
      <c r="A15364" s="26"/>
    </row>
    <row r="15365" spans="1:1" x14ac:dyDescent="0.2">
      <c r="A15365" s="26"/>
    </row>
    <row r="15366" spans="1:1" x14ac:dyDescent="0.2">
      <c r="A15366" s="26"/>
    </row>
    <row r="15367" spans="1:1" x14ac:dyDescent="0.2">
      <c r="A15367" s="26"/>
    </row>
    <row r="15368" spans="1:1" x14ac:dyDescent="0.2">
      <c r="A15368" s="26"/>
    </row>
    <row r="15369" spans="1:1" x14ac:dyDescent="0.2">
      <c r="A15369" s="26"/>
    </row>
    <row r="15370" spans="1:1" x14ac:dyDescent="0.2">
      <c r="A15370" s="26"/>
    </row>
    <row r="15371" spans="1:1" x14ac:dyDescent="0.2">
      <c r="A15371" s="26"/>
    </row>
    <row r="15372" spans="1:1" x14ac:dyDescent="0.2">
      <c r="A15372" s="26"/>
    </row>
    <row r="15373" spans="1:1" x14ac:dyDescent="0.2">
      <c r="A15373" s="26"/>
    </row>
    <row r="15374" spans="1:1" x14ac:dyDescent="0.2">
      <c r="A15374" s="26"/>
    </row>
    <row r="15375" spans="1:1" x14ac:dyDescent="0.2">
      <c r="A15375" s="26"/>
    </row>
    <row r="15376" spans="1:1" x14ac:dyDescent="0.2">
      <c r="A15376" s="26"/>
    </row>
    <row r="15377" spans="1:1" x14ac:dyDescent="0.2">
      <c r="A15377" s="26"/>
    </row>
    <row r="15378" spans="1:1" x14ac:dyDescent="0.2">
      <c r="A15378" s="26"/>
    </row>
    <row r="15379" spans="1:1" x14ac:dyDescent="0.2">
      <c r="A15379" s="26"/>
    </row>
    <row r="15380" spans="1:1" x14ac:dyDescent="0.2">
      <c r="A15380" s="26"/>
    </row>
    <row r="15381" spans="1:1" x14ac:dyDescent="0.2">
      <c r="A15381" s="26"/>
    </row>
    <row r="15382" spans="1:1" x14ac:dyDescent="0.2">
      <c r="A15382" s="26"/>
    </row>
    <row r="15383" spans="1:1" x14ac:dyDescent="0.2">
      <c r="A15383" s="26"/>
    </row>
    <row r="15384" spans="1:1" x14ac:dyDescent="0.2">
      <c r="A15384" s="26"/>
    </row>
    <row r="15385" spans="1:1" x14ac:dyDescent="0.2">
      <c r="A15385" s="26"/>
    </row>
    <row r="15386" spans="1:1" x14ac:dyDescent="0.2">
      <c r="A15386" s="26"/>
    </row>
    <row r="15387" spans="1:1" x14ac:dyDescent="0.2">
      <c r="A15387" s="26"/>
    </row>
    <row r="15388" spans="1:1" x14ac:dyDescent="0.2">
      <c r="A15388" s="26"/>
    </row>
    <row r="15389" spans="1:1" x14ac:dyDescent="0.2">
      <c r="A15389" s="26"/>
    </row>
    <row r="15390" spans="1:1" x14ac:dyDescent="0.2">
      <c r="A15390" s="26"/>
    </row>
    <row r="15391" spans="1:1" x14ac:dyDescent="0.2">
      <c r="A15391" s="26"/>
    </row>
    <row r="15392" spans="1:1" x14ac:dyDescent="0.2">
      <c r="A15392" s="26"/>
    </row>
    <row r="15393" spans="1:1" x14ac:dyDescent="0.2">
      <c r="A15393" s="26"/>
    </row>
    <row r="15394" spans="1:1" x14ac:dyDescent="0.2">
      <c r="A15394" s="26"/>
    </row>
    <row r="15395" spans="1:1" x14ac:dyDescent="0.2">
      <c r="A15395" s="26"/>
    </row>
    <row r="15396" spans="1:1" x14ac:dyDescent="0.2">
      <c r="A15396" s="26"/>
    </row>
    <row r="15397" spans="1:1" x14ac:dyDescent="0.2">
      <c r="A15397" s="26"/>
    </row>
    <row r="15398" spans="1:1" x14ac:dyDescent="0.2">
      <c r="A15398" s="26"/>
    </row>
    <row r="15399" spans="1:1" x14ac:dyDescent="0.2">
      <c r="A15399" s="26"/>
    </row>
    <row r="15400" spans="1:1" x14ac:dyDescent="0.2">
      <c r="A15400" s="26"/>
    </row>
    <row r="15401" spans="1:1" x14ac:dyDescent="0.2">
      <c r="A15401" s="26"/>
    </row>
    <row r="15402" spans="1:1" x14ac:dyDescent="0.2">
      <c r="A15402" s="26"/>
    </row>
    <row r="15403" spans="1:1" x14ac:dyDescent="0.2">
      <c r="A15403" s="26"/>
    </row>
    <row r="15404" spans="1:1" x14ac:dyDescent="0.2">
      <c r="A15404" s="26"/>
    </row>
    <row r="15405" spans="1:1" x14ac:dyDescent="0.2">
      <c r="A15405" s="26"/>
    </row>
    <row r="15406" spans="1:1" x14ac:dyDescent="0.2">
      <c r="A15406" s="26"/>
    </row>
    <row r="15407" spans="1:1" x14ac:dyDescent="0.2">
      <c r="A15407" s="26"/>
    </row>
    <row r="15408" spans="1:1" x14ac:dyDescent="0.2">
      <c r="A15408" s="26"/>
    </row>
    <row r="15409" spans="1:1" x14ac:dyDescent="0.2">
      <c r="A15409" s="26"/>
    </row>
    <row r="15410" spans="1:1" x14ac:dyDescent="0.2">
      <c r="A15410" s="26"/>
    </row>
    <row r="15411" spans="1:1" x14ac:dyDescent="0.2">
      <c r="A15411" s="26"/>
    </row>
    <row r="15412" spans="1:1" x14ac:dyDescent="0.2">
      <c r="A15412" s="26"/>
    </row>
    <row r="15413" spans="1:1" x14ac:dyDescent="0.2">
      <c r="A15413" s="26"/>
    </row>
    <row r="15414" spans="1:1" x14ac:dyDescent="0.2">
      <c r="A15414" s="26"/>
    </row>
    <row r="15415" spans="1:1" x14ac:dyDescent="0.2">
      <c r="A15415" s="26"/>
    </row>
    <row r="15416" spans="1:1" x14ac:dyDescent="0.2">
      <c r="A15416" s="26"/>
    </row>
    <row r="15417" spans="1:1" x14ac:dyDescent="0.2">
      <c r="A15417" s="26"/>
    </row>
    <row r="15418" spans="1:1" x14ac:dyDescent="0.2">
      <c r="A15418" s="26"/>
    </row>
    <row r="15419" spans="1:1" x14ac:dyDescent="0.2">
      <c r="A15419" s="26"/>
    </row>
    <row r="15420" spans="1:1" x14ac:dyDescent="0.2">
      <c r="A15420" s="26"/>
    </row>
    <row r="15421" spans="1:1" x14ac:dyDescent="0.2">
      <c r="A15421" s="26"/>
    </row>
    <row r="15422" spans="1:1" x14ac:dyDescent="0.2">
      <c r="A15422" s="26"/>
    </row>
    <row r="15423" spans="1:1" x14ac:dyDescent="0.2">
      <c r="A15423" s="26"/>
    </row>
    <row r="15424" spans="1:1" x14ac:dyDescent="0.2">
      <c r="A15424" s="26"/>
    </row>
    <row r="15425" spans="1:1" x14ac:dyDescent="0.2">
      <c r="A15425" s="26"/>
    </row>
    <row r="15426" spans="1:1" x14ac:dyDescent="0.2">
      <c r="A15426" s="26"/>
    </row>
    <row r="15427" spans="1:1" x14ac:dyDescent="0.2">
      <c r="A15427" s="26"/>
    </row>
    <row r="15428" spans="1:1" x14ac:dyDescent="0.2">
      <c r="A15428" s="26"/>
    </row>
    <row r="15429" spans="1:1" x14ac:dyDescent="0.2">
      <c r="A15429" s="26"/>
    </row>
    <row r="15430" spans="1:1" x14ac:dyDescent="0.2">
      <c r="A15430" s="26"/>
    </row>
    <row r="15431" spans="1:1" x14ac:dyDescent="0.2">
      <c r="A15431" s="26"/>
    </row>
    <row r="15432" spans="1:1" x14ac:dyDescent="0.2">
      <c r="A15432" s="26"/>
    </row>
    <row r="15433" spans="1:1" x14ac:dyDescent="0.2">
      <c r="A15433" s="26"/>
    </row>
    <row r="15434" spans="1:1" x14ac:dyDescent="0.2">
      <c r="A15434" s="26"/>
    </row>
    <row r="15435" spans="1:1" x14ac:dyDescent="0.2">
      <c r="A15435" s="26"/>
    </row>
    <row r="15436" spans="1:1" x14ac:dyDescent="0.2">
      <c r="A15436" s="26"/>
    </row>
    <row r="15437" spans="1:1" x14ac:dyDescent="0.2">
      <c r="A15437" s="26"/>
    </row>
    <row r="15438" spans="1:1" x14ac:dyDescent="0.2">
      <c r="A15438" s="26"/>
    </row>
    <row r="15439" spans="1:1" x14ac:dyDescent="0.2">
      <c r="A15439" s="26"/>
    </row>
    <row r="15440" spans="1:1" x14ac:dyDescent="0.2">
      <c r="A15440" s="26"/>
    </row>
    <row r="15441" spans="1:1" x14ac:dyDescent="0.2">
      <c r="A15441" s="26"/>
    </row>
    <row r="15442" spans="1:1" x14ac:dyDescent="0.2">
      <c r="A15442" s="26"/>
    </row>
    <row r="15443" spans="1:1" x14ac:dyDescent="0.2">
      <c r="A15443" s="26"/>
    </row>
    <row r="15444" spans="1:1" x14ac:dyDescent="0.2">
      <c r="A15444" s="26"/>
    </row>
    <row r="15445" spans="1:1" x14ac:dyDescent="0.2">
      <c r="A15445" s="26"/>
    </row>
    <row r="15446" spans="1:1" x14ac:dyDescent="0.2">
      <c r="A15446" s="26"/>
    </row>
    <row r="15447" spans="1:1" x14ac:dyDescent="0.2">
      <c r="A15447" s="26"/>
    </row>
    <row r="15448" spans="1:1" x14ac:dyDescent="0.2">
      <c r="A15448" s="26"/>
    </row>
    <row r="15449" spans="1:1" x14ac:dyDescent="0.2">
      <c r="A15449" s="26"/>
    </row>
    <row r="15450" spans="1:1" x14ac:dyDescent="0.2">
      <c r="A15450" s="26"/>
    </row>
    <row r="15451" spans="1:1" x14ac:dyDescent="0.2">
      <c r="A15451" s="26"/>
    </row>
    <row r="15452" spans="1:1" x14ac:dyDescent="0.2">
      <c r="A15452" s="26"/>
    </row>
    <row r="15453" spans="1:1" x14ac:dyDescent="0.2">
      <c r="A15453" s="26"/>
    </row>
    <row r="15454" spans="1:1" x14ac:dyDescent="0.2">
      <c r="A15454" s="26"/>
    </row>
    <row r="15455" spans="1:1" x14ac:dyDescent="0.2">
      <c r="A15455" s="26"/>
    </row>
    <row r="15456" spans="1:1" x14ac:dyDescent="0.2">
      <c r="A15456" s="26"/>
    </row>
    <row r="15457" spans="1:1" x14ac:dyDescent="0.2">
      <c r="A15457" s="26"/>
    </row>
    <row r="15458" spans="1:1" x14ac:dyDescent="0.2">
      <c r="A15458" s="26"/>
    </row>
    <row r="15459" spans="1:1" x14ac:dyDescent="0.2">
      <c r="A15459" s="26"/>
    </row>
    <row r="15460" spans="1:1" x14ac:dyDescent="0.2">
      <c r="A15460" s="26"/>
    </row>
    <row r="15461" spans="1:1" x14ac:dyDescent="0.2">
      <c r="A15461" s="26"/>
    </row>
    <row r="15462" spans="1:1" x14ac:dyDescent="0.2">
      <c r="A15462" s="26"/>
    </row>
    <row r="15463" spans="1:1" x14ac:dyDescent="0.2">
      <c r="A15463" s="26"/>
    </row>
    <row r="15464" spans="1:1" x14ac:dyDescent="0.2">
      <c r="A15464" s="26"/>
    </row>
    <row r="15465" spans="1:1" x14ac:dyDescent="0.2">
      <c r="A15465" s="26"/>
    </row>
    <row r="15466" spans="1:1" x14ac:dyDescent="0.2">
      <c r="A15466" s="26"/>
    </row>
    <row r="15467" spans="1:1" x14ac:dyDescent="0.2">
      <c r="A15467" s="26"/>
    </row>
    <row r="15468" spans="1:1" x14ac:dyDescent="0.2">
      <c r="A15468" s="26"/>
    </row>
    <row r="15469" spans="1:1" x14ac:dyDescent="0.2">
      <c r="A15469" s="26"/>
    </row>
    <row r="15470" spans="1:1" x14ac:dyDescent="0.2">
      <c r="A15470" s="26"/>
    </row>
    <row r="15471" spans="1:1" x14ac:dyDescent="0.2">
      <c r="A15471" s="26"/>
    </row>
    <row r="15472" spans="1:1" x14ac:dyDescent="0.2">
      <c r="A15472" s="26"/>
    </row>
    <row r="15473" spans="1:1" x14ac:dyDescent="0.2">
      <c r="A15473" s="26"/>
    </row>
    <row r="15474" spans="1:1" x14ac:dyDescent="0.2">
      <c r="A15474" s="26"/>
    </row>
    <row r="15475" spans="1:1" x14ac:dyDescent="0.2">
      <c r="A15475" s="26"/>
    </row>
    <row r="15476" spans="1:1" x14ac:dyDescent="0.2">
      <c r="A15476" s="26"/>
    </row>
    <row r="15477" spans="1:1" x14ac:dyDescent="0.2">
      <c r="A15477" s="26"/>
    </row>
    <row r="15478" spans="1:1" x14ac:dyDescent="0.2">
      <c r="A15478" s="26"/>
    </row>
    <row r="15479" spans="1:1" x14ac:dyDescent="0.2">
      <c r="A15479" s="26"/>
    </row>
    <row r="15480" spans="1:1" x14ac:dyDescent="0.2">
      <c r="A15480" s="26"/>
    </row>
    <row r="15481" spans="1:1" x14ac:dyDescent="0.2">
      <c r="A15481" s="26"/>
    </row>
    <row r="15482" spans="1:1" x14ac:dyDescent="0.2">
      <c r="A15482" s="26"/>
    </row>
    <row r="15483" spans="1:1" x14ac:dyDescent="0.2">
      <c r="A15483" s="26"/>
    </row>
    <row r="15484" spans="1:1" x14ac:dyDescent="0.2">
      <c r="A15484" s="26"/>
    </row>
    <row r="15485" spans="1:1" x14ac:dyDescent="0.2">
      <c r="A15485" s="26"/>
    </row>
    <row r="15486" spans="1:1" x14ac:dyDescent="0.2">
      <c r="A15486" s="26"/>
    </row>
    <row r="15487" spans="1:1" x14ac:dyDescent="0.2">
      <c r="A15487" s="26"/>
    </row>
    <row r="15488" spans="1:1" x14ac:dyDescent="0.2">
      <c r="A15488" s="26"/>
    </row>
    <row r="15489" spans="1:1" x14ac:dyDescent="0.2">
      <c r="A15489" s="26"/>
    </row>
    <row r="15490" spans="1:1" x14ac:dyDescent="0.2">
      <c r="A15490" s="26"/>
    </row>
    <row r="15491" spans="1:1" x14ac:dyDescent="0.2">
      <c r="A15491" s="26"/>
    </row>
    <row r="15492" spans="1:1" x14ac:dyDescent="0.2">
      <c r="A15492" s="26"/>
    </row>
    <row r="15493" spans="1:1" x14ac:dyDescent="0.2">
      <c r="A15493" s="26"/>
    </row>
    <row r="15494" spans="1:1" x14ac:dyDescent="0.2">
      <c r="A15494" s="26"/>
    </row>
    <row r="15495" spans="1:1" x14ac:dyDescent="0.2">
      <c r="A15495" s="26"/>
    </row>
    <row r="15496" spans="1:1" x14ac:dyDescent="0.2">
      <c r="A15496" s="26"/>
    </row>
    <row r="15497" spans="1:1" x14ac:dyDescent="0.2">
      <c r="A15497" s="26"/>
    </row>
    <row r="15498" spans="1:1" x14ac:dyDescent="0.2">
      <c r="A15498" s="26"/>
    </row>
    <row r="15499" spans="1:1" x14ac:dyDescent="0.2">
      <c r="A15499" s="26"/>
    </row>
    <row r="15500" spans="1:1" x14ac:dyDescent="0.2">
      <c r="A15500" s="26"/>
    </row>
    <row r="15501" spans="1:1" x14ac:dyDescent="0.2">
      <c r="A15501" s="26"/>
    </row>
    <row r="15502" spans="1:1" x14ac:dyDescent="0.2">
      <c r="A15502" s="26"/>
    </row>
    <row r="15503" spans="1:1" x14ac:dyDescent="0.2">
      <c r="A15503" s="26"/>
    </row>
    <row r="15504" spans="1:1" x14ac:dyDescent="0.2">
      <c r="A15504" s="26"/>
    </row>
    <row r="15505" spans="1:1" x14ac:dyDescent="0.2">
      <c r="A15505" s="26"/>
    </row>
    <row r="15506" spans="1:1" x14ac:dyDescent="0.2">
      <c r="A15506" s="26"/>
    </row>
    <row r="15507" spans="1:1" x14ac:dyDescent="0.2">
      <c r="A15507" s="26"/>
    </row>
    <row r="15508" spans="1:1" x14ac:dyDescent="0.2">
      <c r="A15508" s="26"/>
    </row>
    <row r="15509" spans="1:1" x14ac:dyDescent="0.2">
      <c r="A15509" s="26"/>
    </row>
    <row r="15510" spans="1:1" x14ac:dyDescent="0.2">
      <c r="A15510" s="26"/>
    </row>
    <row r="15511" spans="1:1" x14ac:dyDescent="0.2">
      <c r="A15511" s="26"/>
    </row>
    <row r="15512" spans="1:1" x14ac:dyDescent="0.2">
      <c r="A15512" s="26"/>
    </row>
    <row r="15513" spans="1:1" x14ac:dyDescent="0.2">
      <c r="A15513" s="26"/>
    </row>
    <row r="15514" spans="1:1" x14ac:dyDescent="0.2">
      <c r="A15514" s="26"/>
    </row>
    <row r="15515" spans="1:1" x14ac:dyDescent="0.2">
      <c r="A15515" s="26"/>
    </row>
    <row r="15516" spans="1:1" x14ac:dyDescent="0.2">
      <c r="A15516" s="26"/>
    </row>
    <row r="15517" spans="1:1" x14ac:dyDescent="0.2">
      <c r="A15517" s="26"/>
    </row>
    <row r="15518" spans="1:1" x14ac:dyDescent="0.2">
      <c r="A15518" s="26"/>
    </row>
    <row r="15519" spans="1:1" x14ac:dyDescent="0.2">
      <c r="A15519" s="26"/>
    </row>
    <row r="15520" spans="1:1" x14ac:dyDescent="0.2">
      <c r="A15520" s="26"/>
    </row>
    <row r="15521" spans="1:1" x14ac:dyDescent="0.2">
      <c r="A15521" s="26"/>
    </row>
    <row r="15522" spans="1:1" x14ac:dyDescent="0.2">
      <c r="A15522" s="26"/>
    </row>
    <row r="15523" spans="1:1" x14ac:dyDescent="0.2">
      <c r="A15523" s="26"/>
    </row>
    <row r="15524" spans="1:1" x14ac:dyDescent="0.2">
      <c r="A15524" s="26"/>
    </row>
    <row r="15525" spans="1:1" x14ac:dyDescent="0.2">
      <c r="A15525" s="26"/>
    </row>
    <row r="15526" spans="1:1" x14ac:dyDescent="0.2">
      <c r="A15526" s="26"/>
    </row>
    <row r="15527" spans="1:1" x14ac:dyDescent="0.2">
      <c r="A15527" s="26"/>
    </row>
    <row r="15528" spans="1:1" x14ac:dyDescent="0.2">
      <c r="A15528" s="26"/>
    </row>
    <row r="15529" spans="1:1" x14ac:dyDescent="0.2">
      <c r="A15529" s="26"/>
    </row>
    <row r="15530" spans="1:1" x14ac:dyDescent="0.2">
      <c r="A15530" s="26"/>
    </row>
    <row r="15531" spans="1:1" x14ac:dyDescent="0.2">
      <c r="A15531" s="26"/>
    </row>
    <row r="15532" spans="1:1" x14ac:dyDescent="0.2">
      <c r="A15532" s="26"/>
    </row>
    <row r="15533" spans="1:1" x14ac:dyDescent="0.2">
      <c r="A15533" s="26"/>
    </row>
    <row r="15534" spans="1:1" x14ac:dyDescent="0.2">
      <c r="A15534" s="26"/>
    </row>
    <row r="15535" spans="1:1" x14ac:dyDescent="0.2">
      <c r="A15535" s="26"/>
    </row>
    <row r="15536" spans="1:1" x14ac:dyDescent="0.2">
      <c r="A15536" s="26"/>
    </row>
    <row r="15537" spans="1:1" x14ac:dyDescent="0.2">
      <c r="A15537" s="26"/>
    </row>
    <row r="15538" spans="1:1" x14ac:dyDescent="0.2">
      <c r="A15538" s="26"/>
    </row>
    <row r="15539" spans="1:1" x14ac:dyDescent="0.2">
      <c r="A15539" s="26"/>
    </row>
    <row r="15540" spans="1:1" x14ac:dyDescent="0.2">
      <c r="A15540" s="26"/>
    </row>
    <row r="15541" spans="1:1" x14ac:dyDescent="0.2">
      <c r="A15541" s="26"/>
    </row>
    <row r="15542" spans="1:1" x14ac:dyDescent="0.2">
      <c r="A15542" s="26"/>
    </row>
    <row r="15543" spans="1:1" x14ac:dyDescent="0.2">
      <c r="A15543" s="26"/>
    </row>
    <row r="15544" spans="1:1" x14ac:dyDescent="0.2">
      <c r="A15544" s="26"/>
    </row>
    <row r="15545" spans="1:1" x14ac:dyDescent="0.2">
      <c r="A15545" s="26"/>
    </row>
    <row r="15546" spans="1:1" x14ac:dyDescent="0.2">
      <c r="A15546" s="26"/>
    </row>
    <row r="15547" spans="1:1" x14ac:dyDescent="0.2">
      <c r="A15547" s="26"/>
    </row>
    <row r="15548" spans="1:1" x14ac:dyDescent="0.2">
      <c r="A15548" s="26"/>
    </row>
    <row r="15549" spans="1:1" x14ac:dyDescent="0.2">
      <c r="A15549" s="26"/>
    </row>
    <row r="15550" spans="1:1" x14ac:dyDescent="0.2">
      <c r="A15550" s="26"/>
    </row>
    <row r="15551" spans="1:1" x14ac:dyDescent="0.2">
      <c r="A15551" s="26"/>
    </row>
    <row r="15552" spans="1:1" x14ac:dyDescent="0.2">
      <c r="A15552" s="26"/>
    </row>
    <row r="15553" spans="1:1" x14ac:dyDescent="0.2">
      <c r="A15553" s="26"/>
    </row>
    <row r="15554" spans="1:1" x14ac:dyDescent="0.2">
      <c r="A15554" s="26"/>
    </row>
    <row r="15555" spans="1:1" x14ac:dyDescent="0.2">
      <c r="A15555" s="26"/>
    </row>
    <row r="15556" spans="1:1" x14ac:dyDescent="0.2">
      <c r="A15556" s="26"/>
    </row>
    <row r="15557" spans="1:1" x14ac:dyDescent="0.2">
      <c r="A15557" s="26"/>
    </row>
    <row r="15558" spans="1:1" x14ac:dyDescent="0.2">
      <c r="A15558" s="26"/>
    </row>
    <row r="15559" spans="1:1" x14ac:dyDescent="0.2">
      <c r="A15559" s="26"/>
    </row>
    <row r="15560" spans="1:1" x14ac:dyDescent="0.2">
      <c r="A15560" s="26"/>
    </row>
    <row r="15561" spans="1:1" x14ac:dyDescent="0.2">
      <c r="A15561" s="26"/>
    </row>
    <row r="15562" spans="1:1" x14ac:dyDescent="0.2">
      <c r="A15562" s="26"/>
    </row>
    <row r="15563" spans="1:1" x14ac:dyDescent="0.2">
      <c r="A15563" s="26"/>
    </row>
    <row r="15564" spans="1:1" x14ac:dyDescent="0.2">
      <c r="A15564" s="26"/>
    </row>
    <row r="15565" spans="1:1" x14ac:dyDescent="0.2">
      <c r="A15565" s="26"/>
    </row>
    <row r="15566" spans="1:1" x14ac:dyDescent="0.2">
      <c r="A15566" s="26"/>
    </row>
    <row r="15567" spans="1:1" x14ac:dyDescent="0.2">
      <c r="A15567" s="26"/>
    </row>
    <row r="15568" spans="1:1" x14ac:dyDescent="0.2">
      <c r="A15568" s="26"/>
    </row>
    <row r="15569" spans="1:1" x14ac:dyDescent="0.2">
      <c r="A15569" s="26"/>
    </row>
    <row r="15570" spans="1:1" x14ac:dyDescent="0.2">
      <c r="A15570" s="26"/>
    </row>
    <row r="15571" spans="1:1" x14ac:dyDescent="0.2">
      <c r="A15571" s="26"/>
    </row>
    <row r="15572" spans="1:1" x14ac:dyDescent="0.2">
      <c r="A15572" s="26"/>
    </row>
    <row r="15573" spans="1:1" x14ac:dyDescent="0.2">
      <c r="A15573" s="26"/>
    </row>
    <row r="15574" spans="1:1" x14ac:dyDescent="0.2">
      <c r="A15574" s="26"/>
    </row>
    <row r="15575" spans="1:1" x14ac:dyDescent="0.2">
      <c r="A15575" s="26"/>
    </row>
    <row r="15576" spans="1:1" x14ac:dyDescent="0.2">
      <c r="A15576" s="26"/>
    </row>
    <row r="15577" spans="1:1" x14ac:dyDescent="0.2">
      <c r="A15577" s="26"/>
    </row>
    <row r="15578" spans="1:1" x14ac:dyDescent="0.2">
      <c r="A15578" s="26"/>
    </row>
    <row r="15579" spans="1:1" x14ac:dyDescent="0.2">
      <c r="A15579" s="26"/>
    </row>
    <row r="15580" spans="1:1" x14ac:dyDescent="0.2">
      <c r="A15580" s="26"/>
    </row>
    <row r="15581" spans="1:1" x14ac:dyDescent="0.2">
      <c r="A15581" s="26"/>
    </row>
    <row r="15582" spans="1:1" x14ac:dyDescent="0.2">
      <c r="A15582" s="26"/>
    </row>
    <row r="15583" spans="1:1" x14ac:dyDescent="0.2">
      <c r="A15583" s="26"/>
    </row>
    <row r="15584" spans="1:1" x14ac:dyDescent="0.2">
      <c r="A15584" s="26"/>
    </row>
    <row r="15585" spans="1:1" x14ac:dyDescent="0.2">
      <c r="A15585" s="26"/>
    </row>
    <row r="15586" spans="1:1" x14ac:dyDescent="0.2">
      <c r="A15586" s="26"/>
    </row>
    <row r="15587" spans="1:1" x14ac:dyDescent="0.2">
      <c r="A15587" s="26"/>
    </row>
    <row r="15588" spans="1:1" x14ac:dyDescent="0.2">
      <c r="A15588" s="26"/>
    </row>
    <row r="15589" spans="1:1" x14ac:dyDescent="0.2">
      <c r="A15589" s="26"/>
    </row>
    <row r="15590" spans="1:1" x14ac:dyDescent="0.2">
      <c r="A15590" s="26"/>
    </row>
    <row r="15591" spans="1:1" x14ac:dyDescent="0.2">
      <c r="A15591" s="26"/>
    </row>
    <row r="15592" spans="1:1" x14ac:dyDescent="0.2">
      <c r="A15592" s="26"/>
    </row>
    <row r="15593" spans="1:1" x14ac:dyDescent="0.2">
      <c r="A15593" s="26"/>
    </row>
    <row r="15594" spans="1:1" x14ac:dyDescent="0.2">
      <c r="A15594" s="26"/>
    </row>
    <row r="15595" spans="1:1" x14ac:dyDescent="0.2">
      <c r="A15595" s="26"/>
    </row>
    <row r="15596" spans="1:1" x14ac:dyDescent="0.2">
      <c r="A15596" s="26"/>
    </row>
    <row r="15597" spans="1:1" x14ac:dyDescent="0.2">
      <c r="A15597" s="26"/>
    </row>
    <row r="15598" spans="1:1" x14ac:dyDescent="0.2">
      <c r="A15598" s="26"/>
    </row>
    <row r="15599" spans="1:1" x14ac:dyDescent="0.2">
      <c r="A15599" s="26"/>
    </row>
    <row r="15600" spans="1:1" x14ac:dyDescent="0.2">
      <c r="A15600" s="26"/>
    </row>
    <row r="15601" spans="1:1" x14ac:dyDescent="0.2">
      <c r="A15601" s="26"/>
    </row>
    <row r="15602" spans="1:1" x14ac:dyDescent="0.2">
      <c r="A15602" s="26"/>
    </row>
    <row r="15603" spans="1:1" x14ac:dyDescent="0.2">
      <c r="A15603" s="26"/>
    </row>
    <row r="15604" spans="1:1" x14ac:dyDescent="0.2">
      <c r="A15604" s="26"/>
    </row>
    <row r="15605" spans="1:1" x14ac:dyDescent="0.2">
      <c r="A15605" s="26"/>
    </row>
    <row r="15606" spans="1:1" x14ac:dyDescent="0.2">
      <c r="A15606" s="26"/>
    </row>
    <row r="15607" spans="1:1" x14ac:dyDescent="0.2">
      <c r="A15607" s="26"/>
    </row>
    <row r="15608" spans="1:1" x14ac:dyDescent="0.2">
      <c r="A15608" s="26"/>
    </row>
    <row r="15609" spans="1:1" x14ac:dyDescent="0.2">
      <c r="A15609" s="26"/>
    </row>
    <row r="15610" spans="1:1" x14ac:dyDescent="0.2">
      <c r="A15610" s="26"/>
    </row>
    <row r="15611" spans="1:1" x14ac:dyDescent="0.2">
      <c r="A15611" s="26"/>
    </row>
    <row r="15612" spans="1:1" x14ac:dyDescent="0.2">
      <c r="A15612" s="26"/>
    </row>
    <row r="15613" spans="1:1" x14ac:dyDescent="0.2">
      <c r="A15613" s="26"/>
    </row>
    <row r="15614" spans="1:1" x14ac:dyDescent="0.2">
      <c r="A15614" s="26"/>
    </row>
    <row r="15615" spans="1:1" x14ac:dyDescent="0.2">
      <c r="A15615" s="26"/>
    </row>
    <row r="15616" spans="1:1" x14ac:dyDescent="0.2">
      <c r="A15616" s="26"/>
    </row>
    <row r="15617" spans="1:1" x14ac:dyDescent="0.2">
      <c r="A15617" s="26"/>
    </row>
    <row r="15618" spans="1:1" x14ac:dyDescent="0.2">
      <c r="A15618" s="26"/>
    </row>
    <row r="15619" spans="1:1" x14ac:dyDescent="0.2">
      <c r="A15619" s="26"/>
    </row>
    <row r="15620" spans="1:1" x14ac:dyDescent="0.2">
      <c r="A15620" s="26"/>
    </row>
    <row r="15621" spans="1:1" x14ac:dyDescent="0.2">
      <c r="A15621" s="26"/>
    </row>
    <row r="15622" spans="1:1" x14ac:dyDescent="0.2">
      <c r="A15622" s="26"/>
    </row>
    <row r="15623" spans="1:1" x14ac:dyDescent="0.2">
      <c r="A15623" s="26"/>
    </row>
    <row r="15624" spans="1:1" x14ac:dyDescent="0.2">
      <c r="A15624" s="26"/>
    </row>
    <row r="15625" spans="1:1" x14ac:dyDescent="0.2">
      <c r="A15625" s="26"/>
    </row>
    <row r="15626" spans="1:1" x14ac:dyDescent="0.2">
      <c r="A15626" s="26"/>
    </row>
    <row r="15627" spans="1:1" x14ac:dyDescent="0.2">
      <c r="A15627" s="26"/>
    </row>
    <row r="15628" spans="1:1" x14ac:dyDescent="0.2">
      <c r="A15628" s="26"/>
    </row>
    <row r="15629" spans="1:1" x14ac:dyDescent="0.2">
      <c r="A15629" s="26"/>
    </row>
    <row r="15630" spans="1:1" x14ac:dyDescent="0.2">
      <c r="A15630" s="26"/>
    </row>
    <row r="15631" spans="1:1" x14ac:dyDescent="0.2">
      <c r="A15631" s="26"/>
    </row>
    <row r="15632" spans="1:1" x14ac:dyDescent="0.2">
      <c r="A15632" s="26"/>
    </row>
    <row r="15633" spans="1:1" x14ac:dyDescent="0.2">
      <c r="A15633" s="26"/>
    </row>
    <row r="15634" spans="1:1" x14ac:dyDescent="0.2">
      <c r="A15634" s="26"/>
    </row>
    <row r="15635" spans="1:1" x14ac:dyDescent="0.2">
      <c r="A15635" s="26"/>
    </row>
    <row r="15636" spans="1:1" x14ac:dyDescent="0.2">
      <c r="A15636" s="26"/>
    </row>
    <row r="15637" spans="1:1" x14ac:dyDescent="0.2">
      <c r="A15637" s="26"/>
    </row>
    <row r="15638" spans="1:1" x14ac:dyDescent="0.2">
      <c r="A15638" s="26"/>
    </row>
    <row r="15639" spans="1:1" x14ac:dyDescent="0.2">
      <c r="A15639" s="26"/>
    </row>
    <row r="15640" spans="1:1" x14ac:dyDescent="0.2">
      <c r="A15640" s="26"/>
    </row>
    <row r="15641" spans="1:1" x14ac:dyDescent="0.2">
      <c r="A15641" s="26"/>
    </row>
    <row r="15642" spans="1:1" x14ac:dyDescent="0.2">
      <c r="A15642" s="26"/>
    </row>
    <row r="15643" spans="1:1" x14ac:dyDescent="0.2">
      <c r="A15643" s="26"/>
    </row>
    <row r="15644" spans="1:1" x14ac:dyDescent="0.2">
      <c r="A15644" s="26"/>
    </row>
    <row r="15645" spans="1:1" x14ac:dyDescent="0.2">
      <c r="A15645" s="26"/>
    </row>
    <row r="15646" spans="1:1" x14ac:dyDescent="0.2">
      <c r="A15646" s="26"/>
    </row>
    <row r="15647" spans="1:1" x14ac:dyDescent="0.2">
      <c r="A15647" s="26"/>
    </row>
    <row r="15648" spans="1:1" x14ac:dyDescent="0.2">
      <c r="A15648" s="26"/>
    </row>
    <row r="15649" spans="1:1" x14ac:dyDescent="0.2">
      <c r="A15649" s="26"/>
    </row>
    <row r="15650" spans="1:1" x14ac:dyDescent="0.2">
      <c r="A15650" s="26"/>
    </row>
    <row r="15651" spans="1:1" x14ac:dyDescent="0.2">
      <c r="A15651" s="26"/>
    </row>
    <row r="15652" spans="1:1" x14ac:dyDescent="0.2">
      <c r="A15652" s="26"/>
    </row>
    <row r="15653" spans="1:1" x14ac:dyDescent="0.2">
      <c r="A15653" s="26"/>
    </row>
    <row r="15654" spans="1:1" x14ac:dyDescent="0.2">
      <c r="A15654" s="26"/>
    </row>
    <row r="15655" spans="1:1" x14ac:dyDescent="0.2">
      <c r="A15655" s="26"/>
    </row>
    <row r="15656" spans="1:1" x14ac:dyDescent="0.2">
      <c r="A15656" s="26"/>
    </row>
    <row r="15657" spans="1:1" x14ac:dyDescent="0.2">
      <c r="A15657" s="26"/>
    </row>
    <row r="15658" spans="1:1" x14ac:dyDescent="0.2">
      <c r="A15658" s="26"/>
    </row>
    <row r="15659" spans="1:1" x14ac:dyDescent="0.2">
      <c r="A15659" s="26"/>
    </row>
    <row r="15660" spans="1:1" x14ac:dyDescent="0.2">
      <c r="A15660" s="26"/>
    </row>
    <row r="15661" spans="1:1" x14ac:dyDescent="0.2">
      <c r="A15661" s="26"/>
    </row>
    <row r="15662" spans="1:1" x14ac:dyDescent="0.2">
      <c r="A15662" s="26"/>
    </row>
    <row r="15663" spans="1:1" x14ac:dyDescent="0.2">
      <c r="A15663" s="26"/>
    </row>
    <row r="15664" spans="1:1" x14ac:dyDescent="0.2">
      <c r="A15664" s="26"/>
    </row>
    <row r="15665" spans="1:1" x14ac:dyDescent="0.2">
      <c r="A15665" s="26"/>
    </row>
    <row r="15666" spans="1:1" x14ac:dyDescent="0.2">
      <c r="A15666" s="26"/>
    </row>
    <row r="15667" spans="1:1" x14ac:dyDescent="0.2">
      <c r="A15667" s="26"/>
    </row>
    <row r="15668" spans="1:1" x14ac:dyDescent="0.2">
      <c r="A15668" s="26"/>
    </row>
    <row r="15669" spans="1:1" x14ac:dyDescent="0.2">
      <c r="A15669" s="26"/>
    </row>
    <row r="15670" spans="1:1" x14ac:dyDescent="0.2">
      <c r="A15670" s="26"/>
    </row>
    <row r="15671" spans="1:1" x14ac:dyDescent="0.2">
      <c r="A15671" s="26"/>
    </row>
    <row r="15672" spans="1:1" x14ac:dyDescent="0.2">
      <c r="A15672" s="26"/>
    </row>
    <row r="15673" spans="1:1" x14ac:dyDescent="0.2">
      <c r="A15673" s="26"/>
    </row>
    <row r="15674" spans="1:1" x14ac:dyDescent="0.2">
      <c r="A15674" s="26"/>
    </row>
    <row r="15675" spans="1:1" x14ac:dyDescent="0.2">
      <c r="A15675" s="26"/>
    </row>
    <row r="15676" spans="1:1" x14ac:dyDescent="0.2">
      <c r="A15676" s="26"/>
    </row>
    <row r="15677" spans="1:1" x14ac:dyDescent="0.2">
      <c r="A15677" s="26"/>
    </row>
    <row r="15678" spans="1:1" x14ac:dyDescent="0.2">
      <c r="A15678" s="26"/>
    </row>
    <row r="15679" spans="1:1" x14ac:dyDescent="0.2">
      <c r="A15679" s="26"/>
    </row>
    <row r="15680" spans="1:1" x14ac:dyDescent="0.2">
      <c r="A15680" s="26"/>
    </row>
    <row r="15681" spans="1:1" x14ac:dyDescent="0.2">
      <c r="A15681" s="26"/>
    </row>
    <row r="15682" spans="1:1" x14ac:dyDescent="0.2">
      <c r="A15682" s="26"/>
    </row>
    <row r="15683" spans="1:1" x14ac:dyDescent="0.2">
      <c r="A15683" s="26"/>
    </row>
    <row r="15684" spans="1:1" x14ac:dyDescent="0.2">
      <c r="A15684" s="26"/>
    </row>
    <row r="15685" spans="1:1" x14ac:dyDescent="0.2">
      <c r="A15685" s="26"/>
    </row>
    <row r="15686" spans="1:1" x14ac:dyDescent="0.2">
      <c r="A15686" s="26"/>
    </row>
    <row r="15687" spans="1:1" x14ac:dyDescent="0.2">
      <c r="A15687" s="26"/>
    </row>
    <row r="15688" spans="1:1" x14ac:dyDescent="0.2">
      <c r="A15688" s="26"/>
    </row>
    <row r="15689" spans="1:1" x14ac:dyDescent="0.2">
      <c r="A15689" s="26"/>
    </row>
    <row r="15690" spans="1:1" x14ac:dyDescent="0.2">
      <c r="A15690" s="26"/>
    </row>
    <row r="15691" spans="1:1" x14ac:dyDescent="0.2">
      <c r="A15691" s="26"/>
    </row>
    <row r="15692" spans="1:1" x14ac:dyDescent="0.2">
      <c r="A15692" s="26"/>
    </row>
    <row r="15693" spans="1:1" x14ac:dyDescent="0.2">
      <c r="A15693" s="26"/>
    </row>
    <row r="15694" spans="1:1" x14ac:dyDescent="0.2">
      <c r="A15694" s="26"/>
    </row>
    <row r="15695" spans="1:1" x14ac:dyDescent="0.2">
      <c r="A15695" s="26"/>
    </row>
    <row r="15696" spans="1:1" x14ac:dyDescent="0.2">
      <c r="A15696" s="26"/>
    </row>
    <row r="15697" spans="1:1" x14ac:dyDescent="0.2">
      <c r="A15697" s="26"/>
    </row>
    <row r="15698" spans="1:1" x14ac:dyDescent="0.2">
      <c r="A15698" s="26"/>
    </row>
    <row r="15699" spans="1:1" x14ac:dyDescent="0.2">
      <c r="A15699" s="26"/>
    </row>
    <row r="15700" spans="1:1" x14ac:dyDescent="0.2">
      <c r="A15700" s="26"/>
    </row>
    <row r="15701" spans="1:1" x14ac:dyDescent="0.2">
      <c r="A15701" s="26"/>
    </row>
    <row r="15702" spans="1:1" x14ac:dyDescent="0.2">
      <c r="A15702" s="26"/>
    </row>
    <row r="15703" spans="1:1" x14ac:dyDescent="0.2">
      <c r="A15703" s="26"/>
    </row>
    <row r="15704" spans="1:1" x14ac:dyDescent="0.2">
      <c r="A15704" s="26"/>
    </row>
    <row r="15705" spans="1:1" x14ac:dyDescent="0.2">
      <c r="A15705" s="26"/>
    </row>
    <row r="15706" spans="1:1" x14ac:dyDescent="0.2">
      <c r="A15706" s="26"/>
    </row>
    <row r="15707" spans="1:1" x14ac:dyDescent="0.2">
      <c r="A15707" s="26"/>
    </row>
    <row r="15708" spans="1:1" x14ac:dyDescent="0.2">
      <c r="A15708" s="26"/>
    </row>
    <row r="15709" spans="1:1" x14ac:dyDescent="0.2">
      <c r="A15709" s="26"/>
    </row>
    <row r="15710" spans="1:1" x14ac:dyDescent="0.2">
      <c r="A15710" s="26"/>
    </row>
    <row r="15711" spans="1:1" x14ac:dyDescent="0.2">
      <c r="A15711" s="26"/>
    </row>
    <row r="15712" spans="1:1" x14ac:dyDescent="0.2">
      <c r="A15712" s="26"/>
    </row>
    <row r="15713" spans="1:1" x14ac:dyDescent="0.2">
      <c r="A15713" s="26"/>
    </row>
    <row r="15714" spans="1:1" x14ac:dyDescent="0.2">
      <c r="A15714" s="26"/>
    </row>
    <row r="15715" spans="1:1" x14ac:dyDescent="0.2">
      <c r="A15715" s="26"/>
    </row>
    <row r="15716" spans="1:1" x14ac:dyDescent="0.2">
      <c r="A15716" s="26"/>
    </row>
    <row r="15717" spans="1:1" x14ac:dyDescent="0.2">
      <c r="A15717" s="26"/>
    </row>
    <row r="15718" spans="1:1" x14ac:dyDescent="0.2">
      <c r="A15718" s="26"/>
    </row>
    <row r="15719" spans="1:1" x14ac:dyDescent="0.2">
      <c r="A15719" s="26"/>
    </row>
    <row r="15720" spans="1:1" x14ac:dyDescent="0.2">
      <c r="A15720" s="26"/>
    </row>
    <row r="15721" spans="1:1" x14ac:dyDescent="0.2">
      <c r="A15721" s="26"/>
    </row>
    <row r="15722" spans="1:1" x14ac:dyDescent="0.2">
      <c r="A15722" s="26"/>
    </row>
    <row r="15723" spans="1:1" x14ac:dyDescent="0.2">
      <c r="A15723" s="26"/>
    </row>
    <row r="15724" spans="1:1" x14ac:dyDescent="0.2">
      <c r="A15724" s="26"/>
    </row>
    <row r="15725" spans="1:1" x14ac:dyDescent="0.2">
      <c r="A15725" s="26"/>
    </row>
    <row r="15726" spans="1:1" x14ac:dyDescent="0.2">
      <c r="A15726" s="26"/>
    </row>
    <row r="15727" spans="1:1" x14ac:dyDescent="0.2">
      <c r="A15727" s="26"/>
    </row>
    <row r="15728" spans="1:1" x14ac:dyDescent="0.2">
      <c r="A15728" s="26"/>
    </row>
    <row r="15729" spans="1:1" x14ac:dyDescent="0.2">
      <c r="A15729" s="26"/>
    </row>
    <row r="15730" spans="1:1" x14ac:dyDescent="0.2">
      <c r="A15730" s="26"/>
    </row>
    <row r="15731" spans="1:1" x14ac:dyDescent="0.2">
      <c r="A15731" s="26"/>
    </row>
    <row r="15732" spans="1:1" x14ac:dyDescent="0.2">
      <c r="A15732" s="26"/>
    </row>
    <row r="15733" spans="1:1" x14ac:dyDescent="0.2">
      <c r="A15733" s="26"/>
    </row>
    <row r="15734" spans="1:1" x14ac:dyDescent="0.2">
      <c r="A15734" s="26"/>
    </row>
    <row r="15735" spans="1:1" x14ac:dyDescent="0.2">
      <c r="A15735" s="26"/>
    </row>
    <row r="15736" spans="1:1" x14ac:dyDescent="0.2">
      <c r="A15736" s="26"/>
    </row>
    <row r="15737" spans="1:1" x14ac:dyDescent="0.2">
      <c r="A15737" s="26"/>
    </row>
    <row r="15738" spans="1:1" x14ac:dyDescent="0.2">
      <c r="A15738" s="26"/>
    </row>
    <row r="15739" spans="1:1" x14ac:dyDescent="0.2">
      <c r="A15739" s="26"/>
    </row>
    <row r="15740" spans="1:1" x14ac:dyDescent="0.2">
      <c r="A15740" s="26"/>
    </row>
    <row r="15741" spans="1:1" x14ac:dyDescent="0.2">
      <c r="A15741" s="26"/>
    </row>
    <row r="15742" spans="1:1" x14ac:dyDescent="0.2">
      <c r="A15742" s="26"/>
    </row>
    <row r="15743" spans="1:1" x14ac:dyDescent="0.2">
      <c r="A15743" s="26"/>
    </row>
    <row r="15744" spans="1:1" x14ac:dyDescent="0.2">
      <c r="A15744" s="26"/>
    </row>
    <row r="15745" spans="1:1" x14ac:dyDescent="0.2">
      <c r="A15745" s="26"/>
    </row>
    <row r="15746" spans="1:1" x14ac:dyDescent="0.2">
      <c r="A15746" s="26"/>
    </row>
    <row r="15747" spans="1:1" x14ac:dyDescent="0.2">
      <c r="A15747" s="26"/>
    </row>
    <row r="15748" spans="1:1" x14ac:dyDescent="0.2">
      <c r="A15748" s="26"/>
    </row>
    <row r="15749" spans="1:1" x14ac:dyDescent="0.2">
      <c r="A15749" s="26"/>
    </row>
    <row r="15750" spans="1:1" x14ac:dyDescent="0.2">
      <c r="A15750" s="26"/>
    </row>
    <row r="15751" spans="1:1" x14ac:dyDescent="0.2">
      <c r="A15751" s="26"/>
    </row>
    <row r="15752" spans="1:1" x14ac:dyDescent="0.2">
      <c r="A15752" s="26"/>
    </row>
    <row r="15753" spans="1:1" x14ac:dyDescent="0.2">
      <c r="A15753" s="26"/>
    </row>
    <row r="15754" spans="1:1" x14ac:dyDescent="0.2">
      <c r="A15754" s="26"/>
    </row>
    <row r="15755" spans="1:1" x14ac:dyDescent="0.2">
      <c r="A15755" s="26"/>
    </row>
    <row r="15756" spans="1:1" x14ac:dyDescent="0.2">
      <c r="A15756" s="26"/>
    </row>
    <row r="15757" spans="1:1" x14ac:dyDescent="0.2">
      <c r="A15757" s="26"/>
    </row>
    <row r="15758" spans="1:1" x14ac:dyDescent="0.2">
      <c r="A15758" s="26"/>
    </row>
    <row r="15759" spans="1:1" x14ac:dyDescent="0.2">
      <c r="A15759" s="26"/>
    </row>
    <row r="15760" spans="1:1" x14ac:dyDescent="0.2">
      <c r="A15760" s="26"/>
    </row>
    <row r="15761" spans="1:1" x14ac:dyDescent="0.2">
      <c r="A15761" s="26"/>
    </row>
    <row r="15762" spans="1:1" x14ac:dyDescent="0.2">
      <c r="A15762" s="26"/>
    </row>
    <row r="15763" spans="1:1" x14ac:dyDescent="0.2">
      <c r="A15763" s="26"/>
    </row>
    <row r="15764" spans="1:1" x14ac:dyDescent="0.2">
      <c r="A15764" s="26"/>
    </row>
    <row r="15765" spans="1:1" x14ac:dyDescent="0.2">
      <c r="A15765" s="26"/>
    </row>
    <row r="15766" spans="1:1" x14ac:dyDescent="0.2">
      <c r="A15766" s="26"/>
    </row>
    <row r="15767" spans="1:1" x14ac:dyDescent="0.2">
      <c r="A15767" s="26"/>
    </row>
    <row r="15768" spans="1:1" x14ac:dyDescent="0.2">
      <c r="A15768" s="26"/>
    </row>
    <row r="15769" spans="1:1" x14ac:dyDescent="0.2">
      <c r="A15769" s="26"/>
    </row>
    <row r="15770" spans="1:1" x14ac:dyDescent="0.2">
      <c r="A15770" s="26"/>
    </row>
    <row r="15771" spans="1:1" x14ac:dyDescent="0.2">
      <c r="A15771" s="26"/>
    </row>
    <row r="15772" spans="1:1" x14ac:dyDescent="0.2">
      <c r="A15772" s="26"/>
    </row>
    <row r="15773" spans="1:1" x14ac:dyDescent="0.2">
      <c r="A15773" s="26"/>
    </row>
    <row r="15774" spans="1:1" x14ac:dyDescent="0.2">
      <c r="A15774" s="26"/>
    </row>
    <row r="15775" spans="1:1" x14ac:dyDescent="0.2">
      <c r="A15775" s="26"/>
    </row>
    <row r="15776" spans="1:1" x14ac:dyDescent="0.2">
      <c r="A15776" s="26"/>
    </row>
    <row r="15777" spans="1:1" x14ac:dyDescent="0.2">
      <c r="A15777" s="26"/>
    </row>
    <row r="15778" spans="1:1" x14ac:dyDescent="0.2">
      <c r="A15778" s="26"/>
    </row>
    <row r="15779" spans="1:1" x14ac:dyDescent="0.2">
      <c r="A15779" s="26"/>
    </row>
    <row r="15780" spans="1:1" x14ac:dyDescent="0.2">
      <c r="A15780" s="26"/>
    </row>
    <row r="15781" spans="1:1" x14ac:dyDescent="0.2">
      <c r="A15781" s="26"/>
    </row>
    <row r="15782" spans="1:1" x14ac:dyDescent="0.2">
      <c r="A15782" s="26"/>
    </row>
    <row r="15783" spans="1:1" x14ac:dyDescent="0.2">
      <c r="A15783" s="26"/>
    </row>
    <row r="15784" spans="1:1" x14ac:dyDescent="0.2">
      <c r="A15784" s="26"/>
    </row>
    <row r="15785" spans="1:1" x14ac:dyDescent="0.2">
      <c r="A15785" s="26"/>
    </row>
    <row r="15786" spans="1:1" x14ac:dyDescent="0.2">
      <c r="A15786" s="26"/>
    </row>
    <row r="15787" spans="1:1" x14ac:dyDescent="0.2">
      <c r="A15787" s="26"/>
    </row>
    <row r="15788" spans="1:1" x14ac:dyDescent="0.2">
      <c r="A15788" s="26"/>
    </row>
    <row r="15789" spans="1:1" x14ac:dyDescent="0.2">
      <c r="A15789" s="26"/>
    </row>
    <row r="15790" spans="1:1" x14ac:dyDescent="0.2">
      <c r="A15790" s="26"/>
    </row>
    <row r="15791" spans="1:1" x14ac:dyDescent="0.2">
      <c r="A15791" s="26"/>
    </row>
    <row r="15792" spans="1:1" x14ac:dyDescent="0.2">
      <c r="A15792" s="26"/>
    </row>
    <row r="15793" spans="1:1" x14ac:dyDescent="0.2">
      <c r="A15793" s="26"/>
    </row>
    <row r="15794" spans="1:1" x14ac:dyDescent="0.2">
      <c r="A15794" s="26"/>
    </row>
    <row r="15795" spans="1:1" x14ac:dyDescent="0.2">
      <c r="A15795" s="26"/>
    </row>
    <row r="15796" spans="1:1" x14ac:dyDescent="0.2">
      <c r="A15796" s="26"/>
    </row>
    <row r="15797" spans="1:1" x14ac:dyDescent="0.2">
      <c r="A15797" s="26"/>
    </row>
    <row r="15798" spans="1:1" x14ac:dyDescent="0.2">
      <c r="A15798" s="26"/>
    </row>
    <row r="15799" spans="1:1" x14ac:dyDescent="0.2">
      <c r="A15799" s="26"/>
    </row>
    <row r="15800" spans="1:1" x14ac:dyDescent="0.2">
      <c r="A15800" s="26"/>
    </row>
    <row r="15801" spans="1:1" x14ac:dyDescent="0.2">
      <c r="A15801" s="26"/>
    </row>
    <row r="15802" spans="1:1" x14ac:dyDescent="0.2">
      <c r="A15802" s="26"/>
    </row>
    <row r="15803" spans="1:1" x14ac:dyDescent="0.2">
      <c r="A15803" s="26"/>
    </row>
    <row r="15804" spans="1:1" x14ac:dyDescent="0.2">
      <c r="A15804" s="26"/>
    </row>
    <row r="15805" spans="1:1" x14ac:dyDescent="0.2">
      <c r="A15805" s="26"/>
    </row>
    <row r="15806" spans="1:1" x14ac:dyDescent="0.2">
      <c r="A15806" s="26"/>
    </row>
    <row r="15807" spans="1:1" x14ac:dyDescent="0.2">
      <c r="A15807" s="26"/>
    </row>
    <row r="15808" spans="1:1" x14ac:dyDescent="0.2">
      <c r="A15808" s="26"/>
    </row>
    <row r="15809" spans="1:1" x14ac:dyDescent="0.2">
      <c r="A15809" s="26"/>
    </row>
    <row r="15810" spans="1:1" x14ac:dyDescent="0.2">
      <c r="A15810" s="26"/>
    </row>
    <row r="15811" spans="1:1" x14ac:dyDescent="0.2">
      <c r="A15811" s="26"/>
    </row>
    <row r="15812" spans="1:1" x14ac:dyDescent="0.2">
      <c r="A15812" s="26"/>
    </row>
    <row r="15813" spans="1:1" x14ac:dyDescent="0.2">
      <c r="A15813" s="26"/>
    </row>
    <row r="15814" spans="1:1" x14ac:dyDescent="0.2">
      <c r="A15814" s="26"/>
    </row>
    <row r="15815" spans="1:1" x14ac:dyDescent="0.2">
      <c r="A15815" s="26"/>
    </row>
    <row r="15816" spans="1:1" x14ac:dyDescent="0.2">
      <c r="A15816" s="26"/>
    </row>
    <row r="15817" spans="1:1" x14ac:dyDescent="0.2">
      <c r="A15817" s="26"/>
    </row>
    <row r="15818" spans="1:1" x14ac:dyDescent="0.2">
      <c r="A15818" s="26"/>
    </row>
    <row r="15819" spans="1:1" x14ac:dyDescent="0.2">
      <c r="A15819" s="26"/>
    </row>
    <row r="15820" spans="1:1" x14ac:dyDescent="0.2">
      <c r="A15820" s="26"/>
    </row>
    <row r="15821" spans="1:1" x14ac:dyDescent="0.2">
      <c r="A15821" s="26"/>
    </row>
    <row r="15822" spans="1:1" x14ac:dyDescent="0.2">
      <c r="A15822" s="26"/>
    </row>
    <row r="15823" spans="1:1" x14ac:dyDescent="0.2">
      <c r="A15823" s="26"/>
    </row>
    <row r="15824" spans="1:1" x14ac:dyDescent="0.2">
      <c r="A15824" s="26"/>
    </row>
    <row r="15825" spans="1:1" x14ac:dyDescent="0.2">
      <c r="A15825" s="26"/>
    </row>
    <row r="15826" spans="1:1" x14ac:dyDescent="0.2">
      <c r="A15826" s="26"/>
    </row>
    <row r="15827" spans="1:1" x14ac:dyDescent="0.2">
      <c r="A15827" s="26"/>
    </row>
    <row r="15828" spans="1:1" x14ac:dyDescent="0.2">
      <c r="A15828" s="26"/>
    </row>
    <row r="15829" spans="1:1" x14ac:dyDescent="0.2">
      <c r="A15829" s="26"/>
    </row>
    <row r="15830" spans="1:1" x14ac:dyDescent="0.2">
      <c r="A15830" s="26"/>
    </row>
    <row r="15831" spans="1:1" x14ac:dyDescent="0.2">
      <c r="A15831" s="26"/>
    </row>
    <row r="15832" spans="1:1" x14ac:dyDescent="0.2">
      <c r="A15832" s="26"/>
    </row>
    <row r="15833" spans="1:1" x14ac:dyDescent="0.2">
      <c r="A15833" s="26"/>
    </row>
    <row r="15834" spans="1:1" x14ac:dyDescent="0.2">
      <c r="A15834" s="26"/>
    </row>
    <row r="15835" spans="1:1" x14ac:dyDescent="0.2">
      <c r="A15835" s="26"/>
    </row>
    <row r="15836" spans="1:1" x14ac:dyDescent="0.2">
      <c r="A15836" s="26"/>
    </row>
    <row r="15837" spans="1:1" x14ac:dyDescent="0.2">
      <c r="A15837" s="26"/>
    </row>
    <row r="15838" spans="1:1" x14ac:dyDescent="0.2">
      <c r="A15838" s="26"/>
    </row>
    <row r="15839" spans="1:1" x14ac:dyDescent="0.2">
      <c r="A15839" s="26"/>
    </row>
    <row r="15840" spans="1:1" x14ac:dyDescent="0.2">
      <c r="A15840" s="26"/>
    </row>
    <row r="15841" spans="1:1" x14ac:dyDescent="0.2">
      <c r="A15841" s="26"/>
    </row>
    <row r="15842" spans="1:1" x14ac:dyDescent="0.2">
      <c r="A15842" s="26"/>
    </row>
    <row r="15843" spans="1:1" x14ac:dyDescent="0.2">
      <c r="A15843" s="26"/>
    </row>
    <row r="15844" spans="1:1" x14ac:dyDescent="0.2">
      <c r="A15844" s="26"/>
    </row>
    <row r="15845" spans="1:1" x14ac:dyDescent="0.2">
      <c r="A15845" s="26"/>
    </row>
    <row r="15846" spans="1:1" x14ac:dyDescent="0.2">
      <c r="A15846" s="26"/>
    </row>
    <row r="15847" spans="1:1" x14ac:dyDescent="0.2">
      <c r="A15847" s="26"/>
    </row>
    <row r="15848" spans="1:1" x14ac:dyDescent="0.2">
      <c r="A15848" s="26"/>
    </row>
    <row r="15849" spans="1:1" x14ac:dyDescent="0.2">
      <c r="A15849" s="26"/>
    </row>
    <row r="15850" spans="1:1" x14ac:dyDescent="0.2">
      <c r="A15850" s="26"/>
    </row>
    <row r="15851" spans="1:1" x14ac:dyDescent="0.2">
      <c r="A15851" s="26"/>
    </row>
    <row r="15852" spans="1:1" x14ac:dyDescent="0.2">
      <c r="A15852" s="26"/>
    </row>
    <row r="15853" spans="1:1" x14ac:dyDescent="0.2">
      <c r="A15853" s="26"/>
    </row>
    <row r="15854" spans="1:1" x14ac:dyDescent="0.2">
      <c r="A15854" s="26"/>
    </row>
    <row r="15855" spans="1:1" x14ac:dyDescent="0.2">
      <c r="A15855" s="26"/>
    </row>
    <row r="15856" spans="1:1" x14ac:dyDescent="0.2">
      <c r="A15856" s="26"/>
    </row>
    <row r="15857" spans="1:1" x14ac:dyDescent="0.2">
      <c r="A15857" s="26"/>
    </row>
    <row r="15858" spans="1:1" x14ac:dyDescent="0.2">
      <c r="A15858" s="26"/>
    </row>
    <row r="15859" spans="1:1" x14ac:dyDescent="0.2">
      <c r="A15859" s="26"/>
    </row>
    <row r="15860" spans="1:1" x14ac:dyDescent="0.2">
      <c r="A15860" s="26"/>
    </row>
    <row r="15861" spans="1:1" x14ac:dyDescent="0.2">
      <c r="A15861" s="26"/>
    </row>
    <row r="15862" spans="1:1" x14ac:dyDescent="0.2">
      <c r="A15862" s="26"/>
    </row>
    <row r="15863" spans="1:1" x14ac:dyDescent="0.2">
      <c r="A15863" s="26"/>
    </row>
    <row r="15864" spans="1:1" x14ac:dyDescent="0.2">
      <c r="A15864" s="26"/>
    </row>
    <row r="15865" spans="1:1" x14ac:dyDescent="0.2">
      <c r="A15865" s="26"/>
    </row>
    <row r="15866" spans="1:1" x14ac:dyDescent="0.2">
      <c r="A15866" s="26"/>
    </row>
    <row r="15867" spans="1:1" x14ac:dyDescent="0.2">
      <c r="A15867" s="26"/>
    </row>
    <row r="15868" spans="1:1" x14ac:dyDescent="0.2">
      <c r="A15868" s="26"/>
    </row>
    <row r="15869" spans="1:1" x14ac:dyDescent="0.2">
      <c r="A15869" s="26"/>
    </row>
    <row r="15870" spans="1:1" x14ac:dyDescent="0.2">
      <c r="A15870" s="26"/>
    </row>
    <row r="15871" spans="1:1" x14ac:dyDescent="0.2">
      <c r="A15871" s="26"/>
    </row>
    <row r="15872" spans="1:1" x14ac:dyDescent="0.2">
      <c r="A15872" s="26"/>
    </row>
    <row r="15873" spans="1:1" x14ac:dyDescent="0.2">
      <c r="A15873" s="26"/>
    </row>
    <row r="15874" spans="1:1" x14ac:dyDescent="0.2">
      <c r="A15874" s="26"/>
    </row>
    <row r="15875" spans="1:1" x14ac:dyDescent="0.2">
      <c r="A15875" s="26"/>
    </row>
    <row r="15876" spans="1:1" x14ac:dyDescent="0.2">
      <c r="A15876" s="26"/>
    </row>
    <row r="15877" spans="1:1" x14ac:dyDescent="0.2">
      <c r="A15877" s="26"/>
    </row>
    <row r="15878" spans="1:1" x14ac:dyDescent="0.2">
      <c r="A15878" s="26"/>
    </row>
    <row r="15879" spans="1:1" x14ac:dyDescent="0.2">
      <c r="A15879" s="26"/>
    </row>
    <row r="15880" spans="1:1" x14ac:dyDescent="0.2">
      <c r="A15880" s="26"/>
    </row>
    <row r="15881" spans="1:1" x14ac:dyDescent="0.2">
      <c r="A15881" s="26"/>
    </row>
    <row r="15882" spans="1:1" x14ac:dyDescent="0.2">
      <c r="A15882" s="26"/>
    </row>
    <row r="15883" spans="1:1" x14ac:dyDescent="0.2">
      <c r="A15883" s="26"/>
    </row>
    <row r="15884" spans="1:1" x14ac:dyDescent="0.2">
      <c r="A15884" s="26"/>
    </row>
    <row r="15885" spans="1:1" x14ac:dyDescent="0.2">
      <c r="A15885" s="26"/>
    </row>
    <row r="15886" spans="1:1" x14ac:dyDescent="0.2">
      <c r="A15886" s="26"/>
    </row>
    <row r="15887" spans="1:1" x14ac:dyDescent="0.2">
      <c r="A15887" s="26"/>
    </row>
    <row r="15888" spans="1:1" x14ac:dyDescent="0.2">
      <c r="A15888" s="26"/>
    </row>
    <row r="15889" spans="1:1" x14ac:dyDescent="0.2">
      <c r="A15889" s="26"/>
    </row>
    <row r="15890" spans="1:1" x14ac:dyDescent="0.2">
      <c r="A15890" s="26"/>
    </row>
    <row r="15891" spans="1:1" x14ac:dyDescent="0.2">
      <c r="A15891" s="26"/>
    </row>
    <row r="15892" spans="1:1" x14ac:dyDescent="0.2">
      <c r="A15892" s="26"/>
    </row>
    <row r="15893" spans="1:1" x14ac:dyDescent="0.2">
      <c r="A15893" s="26"/>
    </row>
    <row r="15894" spans="1:1" x14ac:dyDescent="0.2">
      <c r="A15894" s="26"/>
    </row>
    <row r="15895" spans="1:1" x14ac:dyDescent="0.2">
      <c r="A15895" s="26"/>
    </row>
    <row r="15896" spans="1:1" x14ac:dyDescent="0.2">
      <c r="A15896" s="26"/>
    </row>
    <row r="15897" spans="1:1" x14ac:dyDescent="0.2">
      <c r="A15897" s="26"/>
    </row>
    <row r="15898" spans="1:1" x14ac:dyDescent="0.2">
      <c r="A15898" s="26"/>
    </row>
    <row r="15899" spans="1:1" x14ac:dyDescent="0.2">
      <c r="A15899" s="26"/>
    </row>
    <row r="15900" spans="1:1" x14ac:dyDescent="0.2">
      <c r="A15900" s="26"/>
    </row>
    <row r="15901" spans="1:1" x14ac:dyDescent="0.2">
      <c r="A15901" s="26"/>
    </row>
    <row r="15902" spans="1:1" x14ac:dyDescent="0.2">
      <c r="A15902" s="26"/>
    </row>
    <row r="15903" spans="1:1" x14ac:dyDescent="0.2">
      <c r="A15903" s="26"/>
    </row>
    <row r="15904" spans="1:1" x14ac:dyDescent="0.2">
      <c r="A15904" s="26"/>
    </row>
    <row r="15905" spans="1:1" x14ac:dyDescent="0.2">
      <c r="A15905" s="26"/>
    </row>
    <row r="15906" spans="1:1" x14ac:dyDescent="0.2">
      <c r="A15906" s="26"/>
    </row>
    <row r="15907" spans="1:1" x14ac:dyDescent="0.2">
      <c r="A15907" s="26"/>
    </row>
    <row r="15908" spans="1:1" x14ac:dyDescent="0.2">
      <c r="A15908" s="26"/>
    </row>
    <row r="15909" spans="1:1" x14ac:dyDescent="0.2">
      <c r="A15909" s="26"/>
    </row>
    <row r="15910" spans="1:1" x14ac:dyDescent="0.2">
      <c r="A15910" s="26"/>
    </row>
    <row r="15911" spans="1:1" x14ac:dyDescent="0.2">
      <c r="A15911" s="26"/>
    </row>
    <row r="15912" spans="1:1" x14ac:dyDescent="0.2">
      <c r="A15912" s="26"/>
    </row>
    <row r="15913" spans="1:1" x14ac:dyDescent="0.2">
      <c r="A15913" s="26"/>
    </row>
    <row r="15914" spans="1:1" x14ac:dyDescent="0.2">
      <c r="A15914" s="26"/>
    </row>
    <row r="15915" spans="1:1" x14ac:dyDescent="0.2">
      <c r="A15915" s="26"/>
    </row>
    <row r="15916" spans="1:1" x14ac:dyDescent="0.2">
      <c r="A15916" s="26"/>
    </row>
    <row r="15917" spans="1:1" x14ac:dyDescent="0.2">
      <c r="A15917" s="26"/>
    </row>
    <row r="15918" spans="1:1" x14ac:dyDescent="0.2">
      <c r="A15918" s="26"/>
    </row>
    <row r="15919" spans="1:1" x14ac:dyDescent="0.2">
      <c r="A15919" s="26"/>
    </row>
    <row r="15920" spans="1:1" x14ac:dyDescent="0.2">
      <c r="A15920" s="26"/>
    </row>
    <row r="15921" spans="1:1" x14ac:dyDescent="0.2">
      <c r="A15921" s="26"/>
    </row>
    <row r="15922" spans="1:1" x14ac:dyDescent="0.2">
      <c r="A15922" s="26"/>
    </row>
    <row r="15923" spans="1:1" x14ac:dyDescent="0.2">
      <c r="A15923" s="26"/>
    </row>
    <row r="15924" spans="1:1" x14ac:dyDescent="0.2">
      <c r="A15924" s="26"/>
    </row>
    <row r="15925" spans="1:1" x14ac:dyDescent="0.2">
      <c r="A15925" s="26"/>
    </row>
    <row r="15926" spans="1:1" x14ac:dyDescent="0.2">
      <c r="A15926" s="26"/>
    </row>
    <row r="15927" spans="1:1" x14ac:dyDescent="0.2">
      <c r="A15927" s="26"/>
    </row>
    <row r="15928" spans="1:1" x14ac:dyDescent="0.2">
      <c r="A15928" s="26"/>
    </row>
    <row r="15929" spans="1:1" x14ac:dyDescent="0.2">
      <c r="A15929" s="26"/>
    </row>
    <row r="15930" spans="1:1" x14ac:dyDescent="0.2">
      <c r="A15930" s="26"/>
    </row>
    <row r="15931" spans="1:1" x14ac:dyDescent="0.2">
      <c r="A15931" s="26"/>
    </row>
    <row r="15932" spans="1:1" x14ac:dyDescent="0.2">
      <c r="A15932" s="26"/>
    </row>
    <row r="15933" spans="1:1" x14ac:dyDescent="0.2">
      <c r="A15933" s="26"/>
    </row>
    <row r="15934" spans="1:1" x14ac:dyDescent="0.2">
      <c r="A15934" s="26"/>
    </row>
    <row r="15935" spans="1:1" x14ac:dyDescent="0.2">
      <c r="A15935" s="26"/>
    </row>
    <row r="15936" spans="1:1" x14ac:dyDescent="0.2">
      <c r="A15936" s="26"/>
    </row>
    <row r="15937" spans="1:1" x14ac:dyDescent="0.2">
      <c r="A15937" s="26"/>
    </row>
    <row r="15938" spans="1:1" x14ac:dyDescent="0.2">
      <c r="A15938" s="26"/>
    </row>
    <row r="15939" spans="1:1" x14ac:dyDescent="0.2">
      <c r="A15939" s="26"/>
    </row>
    <row r="15940" spans="1:1" x14ac:dyDescent="0.2">
      <c r="A15940" s="26"/>
    </row>
    <row r="15941" spans="1:1" x14ac:dyDescent="0.2">
      <c r="A15941" s="26"/>
    </row>
    <row r="15942" spans="1:1" x14ac:dyDescent="0.2">
      <c r="A15942" s="26"/>
    </row>
    <row r="15943" spans="1:1" x14ac:dyDescent="0.2">
      <c r="A15943" s="26"/>
    </row>
    <row r="15944" spans="1:1" x14ac:dyDescent="0.2">
      <c r="A15944" s="26"/>
    </row>
    <row r="15945" spans="1:1" x14ac:dyDescent="0.2">
      <c r="A15945" s="26"/>
    </row>
    <row r="15946" spans="1:1" x14ac:dyDescent="0.2">
      <c r="A15946" s="26"/>
    </row>
    <row r="15947" spans="1:1" x14ac:dyDescent="0.2">
      <c r="A15947" s="26"/>
    </row>
    <row r="15948" spans="1:1" x14ac:dyDescent="0.2">
      <c r="A15948" s="26"/>
    </row>
    <row r="15949" spans="1:1" x14ac:dyDescent="0.2">
      <c r="A15949" s="26"/>
    </row>
    <row r="15950" spans="1:1" x14ac:dyDescent="0.2">
      <c r="A15950" s="26"/>
    </row>
    <row r="15951" spans="1:1" x14ac:dyDescent="0.2">
      <c r="A15951" s="26"/>
    </row>
    <row r="15952" spans="1:1" x14ac:dyDescent="0.2">
      <c r="A15952" s="26"/>
    </row>
    <row r="15953" spans="1:1" x14ac:dyDescent="0.2">
      <c r="A15953" s="26"/>
    </row>
    <row r="15954" spans="1:1" x14ac:dyDescent="0.2">
      <c r="A15954" s="26"/>
    </row>
    <row r="15955" spans="1:1" x14ac:dyDescent="0.2">
      <c r="A15955" s="26"/>
    </row>
    <row r="15956" spans="1:1" x14ac:dyDescent="0.2">
      <c r="A15956" s="26"/>
    </row>
    <row r="15957" spans="1:1" x14ac:dyDescent="0.2">
      <c r="A15957" s="26"/>
    </row>
    <row r="15958" spans="1:1" x14ac:dyDescent="0.2">
      <c r="A15958" s="26"/>
    </row>
    <row r="15959" spans="1:1" x14ac:dyDescent="0.2">
      <c r="A15959" s="26"/>
    </row>
    <row r="15960" spans="1:1" x14ac:dyDescent="0.2">
      <c r="A15960" s="26"/>
    </row>
    <row r="15961" spans="1:1" x14ac:dyDescent="0.2">
      <c r="A15961" s="26"/>
    </row>
    <row r="15962" spans="1:1" x14ac:dyDescent="0.2">
      <c r="A15962" s="26"/>
    </row>
    <row r="15963" spans="1:1" x14ac:dyDescent="0.2">
      <c r="A15963" s="26"/>
    </row>
    <row r="15964" spans="1:1" x14ac:dyDescent="0.2">
      <c r="A15964" s="26"/>
    </row>
    <row r="15965" spans="1:1" x14ac:dyDescent="0.2">
      <c r="A15965" s="26"/>
    </row>
    <row r="15966" spans="1:1" x14ac:dyDescent="0.2">
      <c r="A15966" s="26"/>
    </row>
    <row r="15967" spans="1:1" x14ac:dyDescent="0.2">
      <c r="A15967" s="26"/>
    </row>
    <row r="15968" spans="1:1" x14ac:dyDescent="0.2">
      <c r="A15968" s="26"/>
    </row>
    <row r="15969" spans="1:1" x14ac:dyDescent="0.2">
      <c r="A15969" s="26"/>
    </row>
    <row r="15970" spans="1:1" x14ac:dyDescent="0.2">
      <c r="A15970" s="26"/>
    </row>
    <row r="15971" spans="1:1" x14ac:dyDescent="0.2">
      <c r="A15971" s="26"/>
    </row>
    <row r="15972" spans="1:1" x14ac:dyDescent="0.2">
      <c r="A15972" s="26"/>
    </row>
    <row r="15973" spans="1:1" x14ac:dyDescent="0.2">
      <c r="A15973" s="26"/>
    </row>
    <row r="15974" spans="1:1" x14ac:dyDescent="0.2">
      <c r="A15974" s="26"/>
    </row>
    <row r="15975" spans="1:1" x14ac:dyDescent="0.2">
      <c r="A15975" s="26"/>
    </row>
    <row r="15976" spans="1:1" x14ac:dyDescent="0.2">
      <c r="A15976" s="26"/>
    </row>
    <row r="15977" spans="1:1" x14ac:dyDescent="0.2">
      <c r="A15977" s="26"/>
    </row>
    <row r="15978" spans="1:1" x14ac:dyDescent="0.2">
      <c r="A15978" s="26"/>
    </row>
    <row r="15979" spans="1:1" x14ac:dyDescent="0.2">
      <c r="A15979" s="26"/>
    </row>
    <row r="15980" spans="1:1" x14ac:dyDescent="0.2">
      <c r="A15980" s="26"/>
    </row>
    <row r="15981" spans="1:1" x14ac:dyDescent="0.2">
      <c r="A15981" s="26"/>
    </row>
    <row r="15982" spans="1:1" x14ac:dyDescent="0.2">
      <c r="A15982" s="26"/>
    </row>
    <row r="15983" spans="1:1" x14ac:dyDescent="0.2">
      <c r="A15983" s="26"/>
    </row>
    <row r="15984" spans="1:1" x14ac:dyDescent="0.2">
      <c r="A15984" s="26"/>
    </row>
    <row r="15985" spans="1:1" x14ac:dyDescent="0.2">
      <c r="A15985" s="26"/>
    </row>
    <row r="15986" spans="1:1" x14ac:dyDescent="0.2">
      <c r="A15986" s="26"/>
    </row>
    <row r="15987" spans="1:1" x14ac:dyDescent="0.2">
      <c r="A15987" s="26"/>
    </row>
    <row r="15988" spans="1:1" x14ac:dyDescent="0.2">
      <c r="A15988" s="26"/>
    </row>
    <row r="15989" spans="1:1" x14ac:dyDescent="0.2">
      <c r="A15989" s="26"/>
    </row>
    <row r="15990" spans="1:1" x14ac:dyDescent="0.2">
      <c r="A15990" s="26"/>
    </row>
    <row r="15991" spans="1:1" x14ac:dyDescent="0.2">
      <c r="A15991" s="26"/>
    </row>
    <row r="15992" spans="1:1" x14ac:dyDescent="0.2">
      <c r="A15992" s="26"/>
    </row>
    <row r="15993" spans="1:1" x14ac:dyDescent="0.2">
      <c r="A15993" s="26"/>
    </row>
    <row r="15994" spans="1:1" x14ac:dyDescent="0.2">
      <c r="A15994" s="26"/>
    </row>
    <row r="15995" spans="1:1" x14ac:dyDescent="0.2">
      <c r="A15995" s="26"/>
    </row>
    <row r="15996" spans="1:1" x14ac:dyDescent="0.2">
      <c r="A15996" s="26"/>
    </row>
    <row r="15997" spans="1:1" x14ac:dyDescent="0.2">
      <c r="A15997" s="26"/>
    </row>
    <row r="15998" spans="1:1" x14ac:dyDescent="0.2">
      <c r="A15998" s="26"/>
    </row>
    <row r="15999" spans="1:1" x14ac:dyDescent="0.2">
      <c r="A15999" s="26"/>
    </row>
    <row r="16000" spans="1:1" x14ac:dyDescent="0.2">
      <c r="A16000" s="26"/>
    </row>
    <row r="16001" spans="1:1" x14ac:dyDescent="0.2">
      <c r="A16001" s="26"/>
    </row>
    <row r="16002" spans="1:1" x14ac:dyDescent="0.2">
      <c r="A16002" s="26"/>
    </row>
    <row r="16003" spans="1:1" x14ac:dyDescent="0.2">
      <c r="A16003" s="26"/>
    </row>
    <row r="16004" spans="1:1" x14ac:dyDescent="0.2">
      <c r="A16004" s="26"/>
    </row>
    <row r="16005" spans="1:1" x14ac:dyDescent="0.2">
      <c r="A16005" s="26"/>
    </row>
    <row r="16006" spans="1:1" x14ac:dyDescent="0.2">
      <c r="A16006" s="26"/>
    </row>
    <row r="16007" spans="1:1" x14ac:dyDescent="0.2">
      <c r="A16007" s="26"/>
    </row>
    <row r="16008" spans="1:1" x14ac:dyDescent="0.2">
      <c r="A16008" s="26"/>
    </row>
    <row r="16009" spans="1:1" x14ac:dyDescent="0.2">
      <c r="A16009" s="26"/>
    </row>
    <row r="16010" spans="1:1" x14ac:dyDescent="0.2">
      <c r="A16010" s="26"/>
    </row>
    <row r="16011" spans="1:1" x14ac:dyDescent="0.2">
      <c r="A16011" s="26"/>
    </row>
    <row r="16012" spans="1:1" x14ac:dyDescent="0.2">
      <c r="A16012" s="26"/>
    </row>
    <row r="16013" spans="1:1" x14ac:dyDescent="0.2">
      <c r="A16013" s="26"/>
    </row>
    <row r="16014" spans="1:1" x14ac:dyDescent="0.2">
      <c r="A16014" s="26"/>
    </row>
    <row r="16015" spans="1:1" x14ac:dyDescent="0.2">
      <c r="A16015" s="26"/>
    </row>
    <row r="16016" spans="1:1" x14ac:dyDescent="0.2">
      <c r="A16016" s="26"/>
    </row>
    <row r="16017" spans="1:1" x14ac:dyDescent="0.2">
      <c r="A16017" s="26"/>
    </row>
    <row r="16018" spans="1:1" x14ac:dyDescent="0.2">
      <c r="A16018" s="26"/>
    </row>
    <row r="16019" spans="1:1" x14ac:dyDescent="0.2">
      <c r="A16019" s="26"/>
    </row>
    <row r="16020" spans="1:1" x14ac:dyDescent="0.2">
      <c r="A16020" s="26"/>
    </row>
    <row r="16021" spans="1:1" x14ac:dyDescent="0.2">
      <c r="A16021" s="26"/>
    </row>
    <row r="16022" spans="1:1" x14ac:dyDescent="0.2">
      <c r="A16022" s="26"/>
    </row>
    <row r="16023" spans="1:1" x14ac:dyDescent="0.2">
      <c r="A16023" s="26"/>
    </row>
    <row r="16024" spans="1:1" x14ac:dyDescent="0.2">
      <c r="A16024" s="26"/>
    </row>
    <row r="16025" spans="1:1" x14ac:dyDescent="0.2">
      <c r="A16025" s="26"/>
    </row>
    <row r="16026" spans="1:1" x14ac:dyDescent="0.2">
      <c r="A16026" s="26"/>
    </row>
    <row r="16027" spans="1:1" x14ac:dyDescent="0.2">
      <c r="A16027" s="26"/>
    </row>
    <row r="16028" spans="1:1" x14ac:dyDescent="0.2">
      <c r="A16028" s="26"/>
    </row>
    <row r="16029" spans="1:1" x14ac:dyDescent="0.2">
      <c r="A16029" s="26"/>
    </row>
    <row r="16030" spans="1:1" x14ac:dyDescent="0.2">
      <c r="A16030" s="26"/>
    </row>
    <row r="16031" spans="1:1" x14ac:dyDescent="0.2">
      <c r="A16031" s="26"/>
    </row>
    <row r="16032" spans="1:1" x14ac:dyDescent="0.2">
      <c r="A16032" s="26"/>
    </row>
    <row r="16033" spans="1:1" x14ac:dyDescent="0.2">
      <c r="A16033" s="26"/>
    </row>
    <row r="16034" spans="1:1" x14ac:dyDescent="0.2">
      <c r="A16034" s="26"/>
    </row>
    <row r="16035" spans="1:1" x14ac:dyDescent="0.2">
      <c r="A16035" s="26"/>
    </row>
    <row r="16036" spans="1:1" x14ac:dyDescent="0.2">
      <c r="A16036" s="26"/>
    </row>
    <row r="16037" spans="1:1" x14ac:dyDescent="0.2">
      <c r="A16037" s="26"/>
    </row>
    <row r="16038" spans="1:1" x14ac:dyDescent="0.2">
      <c r="A16038" s="26"/>
    </row>
    <row r="16039" spans="1:1" x14ac:dyDescent="0.2">
      <c r="A16039" s="26"/>
    </row>
    <row r="16040" spans="1:1" x14ac:dyDescent="0.2">
      <c r="A16040" s="26"/>
    </row>
    <row r="16041" spans="1:1" x14ac:dyDescent="0.2">
      <c r="A16041" s="26"/>
    </row>
    <row r="16042" spans="1:1" x14ac:dyDescent="0.2">
      <c r="A16042" s="26"/>
    </row>
    <row r="16043" spans="1:1" x14ac:dyDescent="0.2">
      <c r="A16043" s="26"/>
    </row>
    <row r="16044" spans="1:1" x14ac:dyDescent="0.2">
      <c r="A16044" s="26"/>
    </row>
    <row r="16045" spans="1:1" x14ac:dyDescent="0.2">
      <c r="A16045" s="26"/>
    </row>
    <row r="16046" spans="1:1" x14ac:dyDescent="0.2">
      <c r="A16046" s="26"/>
    </row>
    <row r="16047" spans="1:1" x14ac:dyDescent="0.2">
      <c r="A16047" s="26"/>
    </row>
    <row r="16048" spans="1:1" x14ac:dyDescent="0.2">
      <c r="A16048" s="26"/>
    </row>
    <row r="16049" spans="1:1" x14ac:dyDescent="0.2">
      <c r="A16049" s="26"/>
    </row>
    <row r="16050" spans="1:1" x14ac:dyDescent="0.2">
      <c r="A16050" s="26"/>
    </row>
    <row r="16051" spans="1:1" x14ac:dyDescent="0.2">
      <c r="A16051" s="26"/>
    </row>
    <row r="16052" spans="1:1" x14ac:dyDescent="0.2">
      <c r="A16052" s="26"/>
    </row>
    <row r="16053" spans="1:1" x14ac:dyDescent="0.2">
      <c r="A16053" s="26"/>
    </row>
    <row r="16054" spans="1:1" x14ac:dyDescent="0.2">
      <c r="A16054" s="26"/>
    </row>
    <row r="16055" spans="1:1" x14ac:dyDescent="0.2">
      <c r="A16055" s="26"/>
    </row>
    <row r="16056" spans="1:1" x14ac:dyDescent="0.2">
      <c r="A16056" s="26"/>
    </row>
    <row r="16057" spans="1:1" x14ac:dyDescent="0.2">
      <c r="A16057" s="26"/>
    </row>
    <row r="16058" spans="1:1" x14ac:dyDescent="0.2">
      <c r="A16058" s="26"/>
    </row>
    <row r="16059" spans="1:1" x14ac:dyDescent="0.2">
      <c r="A16059" s="26"/>
    </row>
    <row r="16060" spans="1:1" x14ac:dyDescent="0.2">
      <c r="A16060" s="26"/>
    </row>
    <row r="16061" spans="1:1" x14ac:dyDescent="0.2">
      <c r="A16061" s="26"/>
    </row>
    <row r="16062" spans="1:1" x14ac:dyDescent="0.2">
      <c r="A16062" s="26"/>
    </row>
    <row r="16063" spans="1:1" x14ac:dyDescent="0.2">
      <c r="A16063" s="26"/>
    </row>
    <row r="16064" spans="1:1" x14ac:dyDescent="0.2">
      <c r="A16064" s="26"/>
    </row>
    <row r="16065" spans="1:1" x14ac:dyDescent="0.2">
      <c r="A16065" s="26"/>
    </row>
    <row r="16066" spans="1:1" x14ac:dyDescent="0.2">
      <c r="A16066" s="26"/>
    </row>
    <row r="16067" spans="1:1" x14ac:dyDescent="0.2">
      <c r="A16067" s="26"/>
    </row>
    <row r="16068" spans="1:1" x14ac:dyDescent="0.2">
      <c r="A16068" s="26"/>
    </row>
    <row r="16069" spans="1:1" x14ac:dyDescent="0.2">
      <c r="A16069" s="26"/>
    </row>
    <row r="16070" spans="1:1" x14ac:dyDescent="0.2">
      <c r="A16070" s="26"/>
    </row>
    <row r="16071" spans="1:1" x14ac:dyDescent="0.2">
      <c r="A16071" s="26"/>
    </row>
    <row r="16072" spans="1:1" x14ac:dyDescent="0.2">
      <c r="A16072" s="26"/>
    </row>
    <row r="16073" spans="1:1" x14ac:dyDescent="0.2">
      <c r="A16073" s="26"/>
    </row>
    <row r="16074" spans="1:1" x14ac:dyDescent="0.2">
      <c r="A16074" s="26"/>
    </row>
    <row r="16075" spans="1:1" x14ac:dyDescent="0.2">
      <c r="A16075" s="26"/>
    </row>
    <row r="16076" spans="1:1" x14ac:dyDescent="0.2">
      <c r="A16076" s="26"/>
    </row>
    <row r="16077" spans="1:1" x14ac:dyDescent="0.2">
      <c r="A16077" s="26"/>
    </row>
    <row r="16078" spans="1:1" x14ac:dyDescent="0.2">
      <c r="A16078" s="26"/>
    </row>
    <row r="16079" spans="1:1" x14ac:dyDescent="0.2">
      <c r="A16079" s="26"/>
    </row>
    <row r="16080" spans="1:1" x14ac:dyDescent="0.2">
      <c r="A16080" s="26"/>
    </row>
    <row r="16081" spans="1:1" x14ac:dyDescent="0.2">
      <c r="A16081" s="26"/>
    </row>
    <row r="16082" spans="1:1" x14ac:dyDescent="0.2">
      <c r="A16082" s="26"/>
    </row>
    <row r="16083" spans="1:1" x14ac:dyDescent="0.2">
      <c r="A16083" s="26"/>
    </row>
    <row r="16084" spans="1:1" x14ac:dyDescent="0.2">
      <c r="A16084" s="26"/>
    </row>
    <row r="16085" spans="1:1" x14ac:dyDescent="0.2">
      <c r="A16085" s="26"/>
    </row>
    <row r="16086" spans="1:1" x14ac:dyDescent="0.2">
      <c r="A16086" s="26"/>
    </row>
    <row r="16087" spans="1:1" x14ac:dyDescent="0.2">
      <c r="A16087" s="26"/>
    </row>
    <row r="16088" spans="1:1" x14ac:dyDescent="0.2">
      <c r="A16088" s="26"/>
    </row>
    <row r="16089" spans="1:1" x14ac:dyDescent="0.2">
      <c r="A16089" s="26"/>
    </row>
    <row r="16090" spans="1:1" x14ac:dyDescent="0.2">
      <c r="A16090" s="26"/>
    </row>
    <row r="16091" spans="1:1" x14ac:dyDescent="0.2">
      <c r="A16091" s="26"/>
    </row>
    <row r="16092" spans="1:1" x14ac:dyDescent="0.2">
      <c r="A16092" s="26"/>
    </row>
    <row r="16093" spans="1:1" x14ac:dyDescent="0.2">
      <c r="A16093" s="26"/>
    </row>
    <row r="16094" spans="1:1" x14ac:dyDescent="0.2">
      <c r="A16094" s="26"/>
    </row>
    <row r="16095" spans="1:1" x14ac:dyDescent="0.2">
      <c r="A16095" s="26"/>
    </row>
    <row r="16096" spans="1:1" x14ac:dyDescent="0.2">
      <c r="A16096" s="26"/>
    </row>
    <row r="16097" spans="1:1" x14ac:dyDescent="0.2">
      <c r="A16097" s="26"/>
    </row>
    <row r="16098" spans="1:1" x14ac:dyDescent="0.2">
      <c r="A16098" s="26"/>
    </row>
    <row r="16099" spans="1:1" x14ac:dyDescent="0.2">
      <c r="A16099" s="26"/>
    </row>
    <row r="16100" spans="1:1" x14ac:dyDescent="0.2">
      <c r="A16100" s="26"/>
    </row>
    <row r="16101" spans="1:1" x14ac:dyDescent="0.2">
      <c r="A16101" s="26"/>
    </row>
    <row r="16102" spans="1:1" x14ac:dyDescent="0.2">
      <c r="A16102" s="26"/>
    </row>
    <row r="16103" spans="1:1" x14ac:dyDescent="0.2">
      <c r="A16103" s="26"/>
    </row>
    <row r="16104" spans="1:1" x14ac:dyDescent="0.2">
      <c r="A16104" s="26"/>
    </row>
    <row r="16105" spans="1:1" x14ac:dyDescent="0.2">
      <c r="A16105" s="26"/>
    </row>
    <row r="16106" spans="1:1" x14ac:dyDescent="0.2">
      <c r="A16106" s="26"/>
    </row>
    <row r="16107" spans="1:1" x14ac:dyDescent="0.2">
      <c r="A16107" s="26"/>
    </row>
    <row r="16108" spans="1:1" x14ac:dyDescent="0.2">
      <c r="A16108" s="26"/>
    </row>
    <row r="16109" spans="1:1" x14ac:dyDescent="0.2">
      <c r="A16109" s="26"/>
    </row>
    <row r="16110" spans="1:1" x14ac:dyDescent="0.2">
      <c r="A16110" s="26"/>
    </row>
    <row r="16111" spans="1:1" x14ac:dyDescent="0.2">
      <c r="A16111" s="26"/>
    </row>
    <row r="16112" spans="1:1" x14ac:dyDescent="0.2">
      <c r="A16112" s="26"/>
    </row>
    <row r="16113" spans="1:1" x14ac:dyDescent="0.2">
      <c r="A16113" s="26"/>
    </row>
    <row r="16114" spans="1:1" x14ac:dyDescent="0.2">
      <c r="A16114" s="26"/>
    </row>
    <row r="16115" spans="1:1" x14ac:dyDescent="0.2">
      <c r="A16115" s="26"/>
    </row>
    <row r="16116" spans="1:1" x14ac:dyDescent="0.2">
      <c r="A16116" s="26"/>
    </row>
    <row r="16117" spans="1:1" x14ac:dyDescent="0.2">
      <c r="A16117" s="26"/>
    </row>
    <row r="16118" spans="1:1" x14ac:dyDescent="0.2">
      <c r="A16118" s="26"/>
    </row>
    <row r="16119" spans="1:1" x14ac:dyDescent="0.2">
      <c r="A16119" s="26"/>
    </row>
    <row r="16120" spans="1:1" x14ac:dyDescent="0.2">
      <c r="A16120" s="26"/>
    </row>
    <row r="16121" spans="1:1" x14ac:dyDescent="0.2">
      <c r="A16121" s="26"/>
    </row>
    <row r="16122" spans="1:1" x14ac:dyDescent="0.2">
      <c r="A16122" s="26"/>
    </row>
    <row r="16123" spans="1:1" x14ac:dyDescent="0.2">
      <c r="A16123" s="26"/>
    </row>
    <row r="16124" spans="1:1" x14ac:dyDescent="0.2">
      <c r="A16124" s="26"/>
    </row>
    <row r="16125" spans="1:1" x14ac:dyDescent="0.2">
      <c r="A16125" s="26"/>
    </row>
    <row r="16126" spans="1:1" x14ac:dyDescent="0.2">
      <c r="A16126" s="26"/>
    </row>
    <row r="16127" spans="1:1" x14ac:dyDescent="0.2">
      <c r="A16127" s="26"/>
    </row>
    <row r="16128" spans="1:1" x14ac:dyDescent="0.2">
      <c r="A16128" s="26"/>
    </row>
    <row r="16129" spans="1:1" x14ac:dyDescent="0.2">
      <c r="A16129" s="26"/>
    </row>
    <row r="16130" spans="1:1" x14ac:dyDescent="0.2">
      <c r="A16130" s="26"/>
    </row>
    <row r="16131" spans="1:1" x14ac:dyDescent="0.2">
      <c r="A16131" s="26"/>
    </row>
    <row r="16132" spans="1:1" x14ac:dyDescent="0.2">
      <c r="A16132" s="26"/>
    </row>
    <row r="16133" spans="1:1" x14ac:dyDescent="0.2">
      <c r="A16133" s="26"/>
    </row>
    <row r="16134" spans="1:1" x14ac:dyDescent="0.2">
      <c r="A16134" s="26"/>
    </row>
    <row r="16135" spans="1:1" x14ac:dyDescent="0.2">
      <c r="A16135" s="26"/>
    </row>
    <row r="16136" spans="1:1" x14ac:dyDescent="0.2">
      <c r="A16136" s="26"/>
    </row>
    <row r="16137" spans="1:1" x14ac:dyDescent="0.2">
      <c r="A16137" s="26"/>
    </row>
    <row r="16138" spans="1:1" x14ac:dyDescent="0.2">
      <c r="A16138" s="26"/>
    </row>
    <row r="16139" spans="1:1" x14ac:dyDescent="0.2">
      <c r="A16139" s="26"/>
    </row>
    <row r="16140" spans="1:1" x14ac:dyDescent="0.2">
      <c r="A16140" s="26"/>
    </row>
    <row r="16141" spans="1:1" x14ac:dyDescent="0.2">
      <c r="A16141" s="26"/>
    </row>
    <row r="16142" spans="1:1" x14ac:dyDescent="0.2">
      <c r="A16142" s="26"/>
    </row>
    <row r="16143" spans="1:1" x14ac:dyDescent="0.2">
      <c r="A16143" s="26"/>
    </row>
    <row r="16144" spans="1:1" x14ac:dyDescent="0.2">
      <c r="A16144" s="26"/>
    </row>
    <row r="16145" spans="1:1" x14ac:dyDescent="0.2">
      <c r="A16145" s="26"/>
    </row>
    <row r="16146" spans="1:1" x14ac:dyDescent="0.2">
      <c r="A16146" s="26"/>
    </row>
    <row r="16147" spans="1:1" x14ac:dyDescent="0.2">
      <c r="A16147" s="26"/>
    </row>
    <row r="16148" spans="1:1" x14ac:dyDescent="0.2">
      <c r="A16148" s="26"/>
    </row>
    <row r="16149" spans="1:1" x14ac:dyDescent="0.2">
      <c r="A16149" s="26"/>
    </row>
    <row r="16150" spans="1:1" x14ac:dyDescent="0.2">
      <c r="A16150" s="26"/>
    </row>
    <row r="16151" spans="1:1" x14ac:dyDescent="0.2">
      <c r="A16151" s="26"/>
    </row>
    <row r="16152" spans="1:1" x14ac:dyDescent="0.2">
      <c r="A16152" s="26"/>
    </row>
    <row r="16153" spans="1:1" x14ac:dyDescent="0.2">
      <c r="A16153" s="26"/>
    </row>
    <row r="16154" spans="1:1" x14ac:dyDescent="0.2">
      <c r="A16154" s="26"/>
    </row>
    <row r="16155" spans="1:1" x14ac:dyDescent="0.2">
      <c r="A16155" s="26"/>
    </row>
    <row r="16156" spans="1:1" x14ac:dyDescent="0.2">
      <c r="A16156" s="26"/>
    </row>
    <row r="16157" spans="1:1" x14ac:dyDescent="0.2">
      <c r="A16157" s="26"/>
    </row>
    <row r="16158" spans="1:1" x14ac:dyDescent="0.2">
      <c r="A16158" s="26"/>
    </row>
    <row r="16159" spans="1:1" x14ac:dyDescent="0.2">
      <c r="A16159" s="26"/>
    </row>
    <row r="16160" spans="1:1" x14ac:dyDescent="0.2">
      <c r="A16160" s="26"/>
    </row>
    <row r="16161" spans="1:1" x14ac:dyDescent="0.2">
      <c r="A16161" s="26"/>
    </row>
    <row r="16162" spans="1:1" x14ac:dyDescent="0.2">
      <c r="A16162" s="26"/>
    </row>
    <row r="16163" spans="1:1" x14ac:dyDescent="0.2">
      <c r="A16163" s="26"/>
    </row>
    <row r="16164" spans="1:1" x14ac:dyDescent="0.2">
      <c r="A16164" s="26"/>
    </row>
    <row r="16165" spans="1:1" x14ac:dyDescent="0.2">
      <c r="A16165" s="26"/>
    </row>
    <row r="16166" spans="1:1" x14ac:dyDescent="0.2">
      <c r="A16166" s="26"/>
    </row>
    <row r="16167" spans="1:1" x14ac:dyDescent="0.2">
      <c r="A16167" s="26"/>
    </row>
    <row r="16168" spans="1:1" x14ac:dyDescent="0.2">
      <c r="A16168" s="26"/>
    </row>
    <row r="16169" spans="1:1" x14ac:dyDescent="0.2">
      <c r="A16169" s="26"/>
    </row>
    <row r="16170" spans="1:1" x14ac:dyDescent="0.2">
      <c r="A16170" s="26"/>
    </row>
    <row r="16171" spans="1:1" x14ac:dyDescent="0.2">
      <c r="A16171" s="26"/>
    </row>
    <row r="16172" spans="1:1" x14ac:dyDescent="0.2">
      <c r="A16172" s="26"/>
    </row>
    <row r="16173" spans="1:1" x14ac:dyDescent="0.2">
      <c r="A16173" s="26"/>
    </row>
    <row r="16174" spans="1:1" x14ac:dyDescent="0.2">
      <c r="A16174" s="26"/>
    </row>
    <row r="16175" spans="1:1" x14ac:dyDescent="0.2">
      <c r="A16175" s="26"/>
    </row>
    <row r="16176" spans="1:1" x14ac:dyDescent="0.2">
      <c r="A16176" s="26"/>
    </row>
    <row r="16177" spans="1:1" x14ac:dyDescent="0.2">
      <c r="A16177" s="26"/>
    </row>
    <row r="16178" spans="1:1" x14ac:dyDescent="0.2">
      <c r="A16178" s="26"/>
    </row>
    <row r="16179" spans="1:1" x14ac:dyDescent="0.2">
      <c r="A16179" s="26"/>
    </row>
    <row r="16180" spans="1:1" x14ac:dyDescent="0.2">
      <c r="A16180" s="26"/>
    </row>
    <row r="16181" spans="1:1" x14ac:dyDescent="0.2">
      <c r="A16181" s="26"/>
    </row>
    <row r="16182" spans="1:1" x14ac:dyDescent="0.2">
      <c r="A16182" s="26"/>
    </row>
    <row r="16183" spans="1:1" x14ac:dyDescent="0.2">
      <c r="A16183" s="26"/>
    </row>
    <row r="16184" spans="1:1" x14ac:dyDescent="0.2">
      <c r="A16184" s="26"/>
    </row>
    <row r="16185" spans="1:1" x14ac:dyDescent="0.2">
      <c r="A16185" s="26"/>
    </row>
    <row r="16186" spans="1:1" x14ac:dyDescent="0.2">
      <c r="A16186" s="26"/>
    </row>
    <row r="16187" spans="1:1" x14ac:dyDescent="0.2">
      <c r="A16187" s="26"/>
    </row>
    <row r="16188" spans="1:1" x14ac:dyDescent="0.2">
      <c r="A16188" s="26"/>
    </row>
    <row r="16189" spans="1:1" x14ac:dyDescent="0.2">
      <c r="A16189" s="26"/>
    </row>
    <row r="16190" spans="1:1" x14ac:dyDescent="0.2">
      <c r="A16190" s="26"/>
    </row>
    <row r="16191" spans="1:1" x14ac:dyDescent="0.2">
      <c r="A16191" s="26"/>
    </row>
    <row r="16192" spans="1:1" x14ac:dyDescent="0.2">
      <c r="A16192" s="26"/>
    </row>
    <row r="16193" spans="1:1" x14ac:dyDescent="0.2">
      <c r="A16193" s="26"/>
    </row>
    <row r="16194" spans="1:1" x14ac:dyDescent="0.2">
      <c r="A16194" s="26"/>
    </row>
    <row r="16195" spans="1:1" x14ac:dyDescent="0.2">
      <c r="A16195" s="26"/>
    </row>
    <row r="16196" spans="1:1" x14ac:dyDescent="0.2">
      <c r="A16196" s="26"/>
    </row>
    <row r="16197" spans="1:1" x14ac:dyDescent="0.2">
      <c r="A16197" s="26"/>
    </row>
    <row r="16198" spans="1:1" x14ac:dyDescent="0.2">
      <c r="A16198" s="26"/>
    </row>
    <row r="16199" spans="1:1" x14ac:dyDescent="0.2">
      <c r="A16199" s="26"/>
    </row>
    <row r="16200" spans="1:1" x14ac:dyDescent="0.2">
      <c r="A16200" s="26"/>
    </row>
    <row r="16201" spans="1:1" x14ac:dyDescent="0.2">
      <c r="A16201" s="26"/>
    </row>
    <row r="16202" spans="1:1" x14ac:dyDescent="0.2">
      <c r="A16202" s="26"/>
    </row>
    <row r="16203" spans="1:1" x14ac:dyDescent="0.2">
      <c r="A16203" s="26"/>
    </row>
    <row r="16204" spans="1:1" x14ac:dyDescent="0.2">
      <c r="A16204" s="26"/>
    </row>
    <row r="16205" spans="1:1" x14ac:dyDescent="0.2">
      <c r="A16205" s="26"/>
    </row>
    <row r="16206" spans="1:1" x14ac:dyDescent="0.2">
      <c r="A16206" s="26"/>
    </row>
    <row r="16207" spans="1:1" x14ac:dyDescent="0.2">
      <c r="A16207" s="26"/>
    </row>
    <row r="16208" spans="1:1" x14ac:dyDescent="0.2">
      <c r="A16208" s="26"/>
    </row>
    <row r="16209" spans="1:1" x14ac:dyDescent="0.2">
      <c r="A16209" s="26"/>
    </row>
    <row r="16210" spans="1:1" x14ac:dyDescent="0.2">
      <c r="A16210" s="26"/>
    </row>
    <row r="16211" spans="1:1" x14ac:dyDescent="0.2">
      <c r="A16211" s="26"/>
    </row>
    <row r="16212" spans="1:1" x14ac:dyDescent="0.2">
      <c r="A16212" s="26"/>
    </row>
    <row r="16213" spans="1:1" x14ac:dyDescent="0.2">
      <c r="A16213" s="26"/>
    </row>
    <row r="16214" spans="1:1" x14ac:dyDescent="0.2">
      <c r="A16214" s="26"/>
    </row>
    <row r="16215" spans="1:1" x14ac:dyDescent="0.2">
      <c r="A16215" s="26"/>
    </row>
    <row r="16216" spans="1:1" x14ac:dyDescent="0.2">
      <c r="A16216" s="26"/>
    </row>
    <row r="16217" spans="1:1" x14ac:dyDescent="0.2">
      <c r="A16217" s="26"/>
    </row>
    <row r="16218" spans="1:1" x14ac:dyDescent="0.2">
      <c r="A16218" s="26"/>
    </row>
    <row r="16219" spans="1:1" x14ac:dyDescent="0.2">
      <c r="A16219" s="26"/>
    </row>
    <row r="16220" spans="1:1" x14ac:dyDescent="0.2">
      <c r="A16220" s="26"/>
    </row>
    <row r="16221" spans="1:1" x14ac:dyDescent="0.2">
      <c r="A16221" s="26"/>
    </row>
    <row r="16222" spans="1:1" x14ac:dyDescent="0.2">
      <c r="A16222" s="26"/>
    </row>
    <row r="16223" spans="1:1" x14ac:dyDescent="0.2">
      <c r="A16223" s="26"/>
    </row>
    <row r="16224" spans="1:1" x14ac:dyDescent="0.2">
      <c r="A16224" s="26"/>
    </row>
    <row r="16225" spans="1:1" x14ac:dyDescent="0.2">
      <c r="A16225" s="26"/>
    </row>
    <row r="16226" spans="1:1" x14ac:dyDescent="0.2">
      <c r="A16226" s="26"/>
    </row>
    <row r="16227" spans="1:1" x14ac:dyDescent="0.2">
      <c r="A16227" s="26"/>
    </row>
    <row r="16228" spans="1:1" x14ac:dyDescent="0.2">
      <c r="A16228" s="26"/>
    </row>
    <row r="16229" spans="1:1" x14ac:dyDescent="0.2">
      <c r="A16229" s="26"/>
    </row>
    <row r="16230" spans="1:1" x14ac:dyDescent="0.2">
      <c r="A16230" s="26"/>
    </row>
    <row r="16231" spans="1:1" x14ac:dyDescent="0.2">
      <c r="A16231" s="26"/>
    </row>
    <row r="16232" spans="1:1" x14ac:dyDescent="0.2">
      <c r="A16232" s="26"/>
    </row>
    <row r="16233" spans="1:1" x14ac:dyDescent="0.2">
      <c r="A16233" s="26"/>
    </row>
    <row r="16234" spans="1:1" x14ac:dyDescent="0.2">
      <c r="A16234" s="26"/>
    </row>
    <row r="16235" spans="1:1" x14ac:dyDescent="0.2">
      <c r="A16235" s="26"/>
    </row>
    <row r="16236" spans="1:1" x14ac:dyDescent="0.2">
      <c r="A16236" s="26"/>
    </row>
    <row r="16237" spans="1:1" x14ac:dyDescent="0.2">
      <c r="A16237" s="26"/>
    </row>
    <row r="16238" spans="1:1" x14ac:dyDescent="0.2">
      <c r="A16238" s="26"/>
    </row>
    <row r="16239" spans="1:1" x14ac:dyDescent="0.2">
      <c r="A16239" s="26"/>
    </row>
    <row r="16240" spans="1:1" x14ac:dyDescent="0.2">
      <c r="A16240" s="26"/>
    </row>
    <row r="16241" spans="1:1" x14ac:dyDescent="0.2">
      <c r="A16241" s="26"/>
    </row>
    <row r="16242" spans="1:1" x14ac:dyDescent="0.2">
      <c r="A16242" s="26"/>
    </row>
    <row r="16243" spans="1:1" x14ac:dyDescent="0.2">
      <c r="A16243" s="26"/>
    </row>
    <row r="16244" spans="1:1" x14ac:dyDescent="0.2">
      <c r="A16244" s="26"/>
    </row>
    <row r="16245" spans="1:1" x14ac:dyDescent="0.2">
      <c r="A16245" s="26"/>
    </row>
    <row r="16246" spans="1:1" x14ac:dyDescent="0.2">
      <c r="A16246" s="26"/>
    </row>
    <row r="16247" spans="1:1" x14ac:dyDescent="0.2">
      <c r="A16247" s="26"/>
    </row>
    <row r="16248" spans="1:1" x14ac:dyDescent="0.2">
      <c r="A16248" s="26"/>
    </row>
    <row r="16249" spans="1:1" x14ac:dyDescent="0.2">
      <c r="A16249" s="26"/>
    </row>
    <row r="16250" spans="1:1" x14ac:dyDescent="0.2">
      <c r="A16250" s="26"/>
    </row>
    <row r="16251" spans="1:1" x14ac:dyDescent="0.2">
      <c r="A16251" s="26"/>
    </row>
    <row r="16252" spans="1:1" x14ac:dyDescent="0.2">
      <c r="A16252" s="26"/>
    </row>
    <row r="16253" spans="1:1" x14ac:dyDescent="0.2">
      <c r="A16253" s="26"/>
    </row>
    <row r="16254" spans="1:1" x14ac:dyDescent="0.2">
      <c r="A16254" s="26"/>
    </row>
    <row r="16255" spans="1:1" x14ac:dyDescent="0.2">
      <c r="A16255" s="26"/>
    </row>
    <row r="16256" spans="1:1" x14ac:dyDescent="0.2">
      <c r="A16256" s="26"/>
    </row>
    <row r="16257" spans="1:1" x14ac:dyDescent="0.2">
      <c r="A16257" s="26"/>
    </row>
    <row r="16258" spans="1:1" x14ac:dyDescent="0.2">
      <c r="A16258" s="26"/>
    </row>
    <row r="16259" spans="1:1" x14ac:dyDescent="0.2">
      <c r="A16259" s="26"/>
    </row>
    <row r="16260" spans="1:1" x14ac:dyDescent="0.2">
      <c r="A16260" s="26"/>
    </row>
    <row r="16261" spans="1:1" x14ac:dyDescent="0.2">
      <c r="A16261" s="26"/>
    </row>
    <row r="16262" spans="1:1" x14ac:dyDescent="0.2">
      <c r="A16262" s="26"/>
    </row>
    <row r="16263" spans="1:1" x14ac:dyDescent="0.2">
      <c r="A16263" s="26"/>
    </row>
    <row r="16264" spans="1:1" x14ac:dyDescent="0.2">
      <c r="A16264" s="26"/>
    </row>
    <row r="16265" spans="1:1" x14ac:dyDescent="0.2">
      <c r="A16265" s="26"/>
    </row>
    <row r="16266" spans="1:1" x14ac:dyDescent="0.2">
      <c r="A16266" s="26"/>
    </row>
    <row r="16267" spans="1:1" x14ac:dyDescent="0.2">
      <c r="A16267" s="26"/>
    </row>
    <row r="16268" spans="1:1" x14ac:dyDescent="0.2">
      <c r="A16268" s="26"/>
    </row>
    <row r="16269" spans="1:1" x14ac:dyDescent="0.2">
      <c r="A16269" s="26"/>
    </row>
    <row r="16270" spans="1:1" x14ac:dyDescent="0.2">
      <c r="A16270" s="26"/>
    </row>
    <row r="16271" spans="1:1" x14ac:dyDescent="0.2">
      <c r="A16271" s="26"/>
    </row>
    <row r="16272" spans="1:1" x14ac:dyDescent="0.2">
      <c r="A16272" s="26"/>
    </row>
    <row r="16273" spans="1:1" x14ac:dyDescent="0.2">
      <c r="A16273" s="26"/>
    </row>
    <row r="16274" spans="1:1" x14ac:dyDescent="0.2">
      <c r="A16274" s="26"/>
    </row>
    <row r="16275" spans="1:1" x14ac:dyDescent="0.2">
      <c r="A16275" s="26"/>
    </row>
    <row r="16276" spans="1:1" x14ac:dyDescent="0.2">
      <c r="A16276" s="26"/>
    </row>
    <row r="16277" spans="1:1" x14ac:dyDescent="0.2">
      <c r="A16277" s="26"/>
    </row>
    <row r="16278" spans="1:1" x14ac:dyDescent="0.2">
      <c r="A16278" s="26"/>
    </row>
    <row r="16279" spans="1:1" x14ac:dyDescent="0.2">
      <c r="A16279" s="26"/>
    </row>
    <row r="16280" spans="1:1" x14ac:dyDescent="0.2">
      <c r="A16280" s="26"/>
    </row>
    <row r="16281" spans="1:1" x14ac:dyDescent="0.2">
      <c r="A16281" s="26"/>
    </row>
    <row r="16282" spans="1:1" x14ac:dyDescent="0.2">
      <c r="A16282" s="26"/>
    </row>
    <row r="16283" spans="1:1" x14ac:dyDescent="0.2">
      <c r="A16283" s="26"/>
    </row>
    <row r="16284" spans="1:1" x14ac:dyDescent="0.2">
      <c r="A16284" s="26"/>
    </row>
    <row r="16285" spans="1:1" x14ac:dyDescent="0.2">
      <c r="A16285" s="26"/>
    </row>
    <row r="16286" spans="1:1" x14ac:dyDescent="0.2">
      <c r="A16286" s="26"/>
    </row>
    <row r="16287" spans="1:1" x14ac:dyDescent="0.2">
      <c r="A16287" s="26"/>
    </row>
    <row r="16288" spans="1:1" x14ac:dyDescent="0.2">
      <c r="A16288" s="26"/>
    </row>
    <row r="16289" spans="1:1" x14ac:dyDescent="0.2">
      <c r="A16289" s="26"/>
    </row>
    <row r="16290" spans="1:1" x14ac:dyDescent="0.2">
      <c r="A16290" s="26"/>
    </row>
    <row r="16291" spans="1:1" x14ac:dyDescent="0.2">
      <c r="A16291" s="26"/>
    </row>
    <row r="16292" spans="1:1" x14ac:dyDescent="0.2">
      <c r="A16292" s="26"/>
    </row>
    <row r="16293" spans="1:1" x14ac:dyDescent="0.2">
      <c r="A16293" s="26"/>
    </row>
    <row r="16294" spans="1:1" x14ac:dyDescent="0.2">
      <c r="A16294" s="26"/>
    </row>
    <row r="16295" spans="1:1" x14ac:dyDescent="0.2">
      <c r="A16295" s="26"/>
    </row>
    <row r="16296" spans="1:1" x14ac:dyDescent="0.2">
      <c r="A16296" s="26"/>
    </row>
    <row r="16297" spans="1:1" x14ac:dyDescent="0.2">
      <c r="A16297" s="26"/>
    </row>
    <row r="16298" spans="1:1" x14ac:dyDescent="0.2">
      <c r="A16298" s="26"/>
    </row>
    <row r="16299" spans="1:1" x14ac:dyDescent="0.2">
      <c r="A16299" s="26"/>
    </row>
    <row r="16300" spans="1:1" x14ac:dyDescent="0.2">
      <c r="A16300" s="26"/>
    </row>
    <row r="16301" spans="1:1" x14ac:dyDescent="0.2">
      <c r="A16301" s="26"/>
    </row>
    <row r="16302" spans="1:1" x14ac:dyDescent="0.2">
      <c r="A16302" s="26"/>
    </row>
    <row r="16303" spans="1:1" x14ac:dyDescent="0.2">
      <c r="A16303" s="26"/>
    </row>
    <row r="16304" spans="1:1" x14ac:dyDescent="0.2">
      <c r="A16304" s="26"/>
    </row>
    <row r="16305" spans="1:1" x14ac:dyDescent="0.2">
      <c r="A16305" s="26"/>
    </row>
    <row r="16306" spans="1:1" x14ac:dyDescent="0.2">
      <c r="A16306" s="26"/>
    </row>
    <row r="16307" spans="1:1" x14ac:dyDescent="0.2">
      <c r="A16307" s="26"/>
    </row>
    <row r="16308" spans="1:1" x14ac:dyDescent="0.2">
      <c r="A16308" s="26"/>
    </row>
    <row r="16309" spans="1:1" x14ac:dyDescent="0.2">
      <c r="A16309" s="26"/>
    </row>
    <row r="16310" spans="1:1" x14ac:dyDescent="0.2">
      <c r="A16310" s="26"/>
    </row>
    <row r="16311" spans="1:1" x14ac:dyDescent="0.2">
      <c r="A16311" s="26"/>
    </row>
    <row r="16312" spans="1:1" x14ac:dyDescent="0.2">
      <c r="A16312" s="26"/>
    </row>
    <row r="16313" spans="1:1" x14ac:dyDescent="0.2">
      <c r="A16313" s="26"/>
    </row>
    <row r="16314" spans="1:1" x14ac:dyDescent="0.2">
      <c r="A16314" s="26"/>
    </row>
    <row r="16315" spans="1:1" x14ac:dyDescent="0.2">
      <c r="A16315" s="26"/>
    </row>
    <row r="16316" spans="1:1" x14ac:dyDescent="0.2">
      <c r="A16316" s="26"/>
    </row>
    <row r="16317" spans="1:1" x14ac:dyDescent="0.2">
      <c r="A16317" s="26"/>
    </row>
    <row r="16318" spans="1:1" x14ac:dyDescent="0.2">
      <c r="A16318" s="26"/>
    </row>
    <row r="16319" spans="1:1" x14ac:dyDescent="0.2">
      <c r="A16319" s="26"/>
    </row>
    <row r="16320" spans="1:1" x14ac:dyDescent="0.2">
      <c r="A16320" s="26"/>
    </row>
    <row r="16321" spans="1:1" x14ac:dyDescent="0.2">
      <c r="A16321" s="26"/>
    </row>
    <row r="16322" spans="1:1" x14ac:dyDescent="0.2">
      <c r="A16322" s="26"/>
    </row>
    <row r="16323" spans="1:1" x14ac:dyDescent="0.2">
      <c r="A16323" s="26"/>
    </row>
    <row r="16324" spans="1:1" x14ac:dyDescent="0.2">
      <c r="A16324" s="26"/>
    </row>
    <row r="16325" spans="1:1" x14ac:dyDescent="0.2">
      <c r="A16325" s="26"/>
    </row>
    <row r="16326" spans="1:1" x14ac:dyDescent="0.2">
      <c r="A16326" s="26"/>
    </row>
    <row r="16327" spans="1:1" x14ac:dyDescent="0.2">
      <c r="A16327" s="26"/>
    </row>
    <row r="16328" spans="1:1" x14ac:dyDescent="0.2">
      <c r="A16328" s="26"/>
    </row>
    <row r="16329" spans="1:1" x14ac:dyDescent="0.2">
      <c r="A16329" s="26"/>
    </row>
    <row r="16330" spans="1:1" x14ac:dyDescent="0.2">
      <c r="A16330" s="26"/>
    </row>
    <row r="16331" spans="1:1" x14ac:dyDescent="0.2">
      <c r="A16331" s="26"/>
    </row>
    <row r="16332" spans="1:1" x14ac:dyDescent="0.2">
      <c r="A16332" s="26"/>
    </row>
    <row r="16333" spans="1:1" x14ac:dyDescent="0.2">
      <c r="A16333" s="26"/>
    </row>
    <row r="16334" spans="1:1" x14ac:dyDescent="0.2">
      <c r="A16334" s="26"/>
    </row>
    <row r="16335" spans="1:1" x14ac:dyDescent="0.2">
      <c r="A16335" s="26"/>
    </row>
    <row r="16336" spans="1:1" x14ac:dyDescent="0.2">
      <c r="A16336" s="26"/>
    </row>
    <row r="16337" spans="1:1" x14ac:dyDescent="0.2">
      <c r="A16337" s="26"/>
    </row>
    <row r="16338" spans="1:1" x14ac:dyDescent="0.2">
      <c r="A16338" s="26"/>
    </row>
    <row r="16339" spans="1:1" x14ac:dyDescent="0.2">
      <c r="A16339" s="26"/>
    </row>
    <row r="16340" spans="1:1" x14ac:dyDescent="0.2">
      <c r="A16340" s="26"/>
    </row>
    <row r="16341" spans="1:1" x14ac:dyDescent="0.2">
      <c r="A16341" s="26"/>
    </row>
    <row r="16342" spans="1:1" x14ac:dyDescent="0.2">
      <c r="A16342" s="26"/>
    </row>
    <row r="16343" spans="1:1" x14ac:dyDescent="0.2">
      <c r="A16343" s="26"/>
    </row>
    <row r="16344" spans="1:1" x14ac:dyDescent="0.2">
      <c r="A16344" s="26"/>
    </row>
    <row r="16345" spans="1:1" x14ac:dyDescent="0.2">
      <c r="A16345" s="26"/>
    </row>
    <row r="16346" spans="1:1" x14ac:dyDescent="0.2">
      <c r="A16346" s="26"/>
    </row>
    <row r="16347" spans="1:1" x14ac:dyDescent="0.2">
      <c r="A16347" s="26"/>
    </row>
    <row r="16348" spans="1:1" x14ac:dyDescent="0.2">
      <c r="A16348" s="26"/>
    </row>
    <row r="16349" spans="1:1" x14ac:dyDescent="0.2">
      <c r="A16349" s="26"/>
    </row>
    <row r="16350" spans="1:1" x14ac:dyDescent="0.2">
      <c r="A16350" s="26"/>
    </row>
    <row r="16351" spans="1:1" x14ac:dyDescent="0.2">
      <c r="A16351" s="26"/>
    </row>
    <row r="16352" spans="1:1" x14ac:dyDescent="0.2">
      <c r="A16352" s="26"/>
    </row>
    <row r="16353" spans="1:1" x14ac:dyDescent="0.2">
      <c r="A16353" s="26"/>
    </row>
    <row r="16354" spans="1:1" x14ac:dyDescent="0.2">
      <c r="A16354" s="26"/>
    </row>
    <row r="16355" spans="1:1" x14ac:dyDescent="0.2">
      <c r="A16355" s="26"/>
    </row>
    <row r="16356" spans="1:1" x14ac:dyDescent="0.2">
      <c r="A16356" s="26"/>
    </row>
    <row r="16357" spans="1:1" x14ac:dyDescent="0.2">
      <c r="A16357" s="26"/>
    </row>
    <row r="16358" spans="1:1" x14ac:dyDescent="0.2">
      <c r="A16358" s="26"/>
    </row>
    <row r="16359" spans="1:1" x14ac:dyDescent="0.2">
      <c r="A16359" s="26"/>
    </row>
    <row r="16360" spans="1:1" x14ac:dyDescent="0.2">
      <c r="A16360" s="26"/>
    </row>
    <row r="16361" spans="1:1" x14ac:dyDescent="0.2">
      <c r="A16361" s="26"/>
    </row>
    <row r="16362" spans="1:1" x14ac:dyDescent="0.2">
      <c r="A16362" s="26"/>
    </row>
    <row r="16363" spans="1:1" x14ac:dyDescent="0.2">
      <c r="A16363" s="26"/>
    </row>
    <row r="16364" spans="1:1" x14ac:dyDescent="0.2">
      <c r="A16364" s="26"/>
    </row>
    <row r="16365" spans="1:1" x14ac:dyDescent="0.2">
      <c r="A16365" s="26"/>
    </row>
    <row r="16366" spans="1:1" x14ac:dyDescent="0.2">
      <c r="A16366" s="26"/>
    </row>
    <row r="16367" spans="1:1" x14ac:dyDescent="0.2">
      <c r="A16367" s="26"/>
    </row>
    <row r="16368" spans="1:1" x14ac:dyDescent="0.2">
      <c r="A16368" s="26"/>
    </row>
    <row r="16369" spans="1:1" x14ac:dyDescent="0.2">
      <c r="A16369" s="26"/>
    </row>
    <row r="16370" spans="1:1" x14ac:dyDescent="0.2">
      <c r="A16370" s="26"/>
    </row>
    <row r="16371" spans="1:1" x14ac:dyDescent="0.2">
      <c r="A16371" s="26"/>
    </row>
    <row r="16372" spans="1:1" x14ac:dyDescent="0.2">
      <c r="A16372" s="26"/>
    </row>
    <row r="16373" spans="1:1" x14ac:dyDescent="0.2">
      <c r="A16373" s="26"/>
    </row>
    <row r="16374" spans="1:1" x14ac:dyDescent="0.2">
      <c r="A16374" s="26"/>
    </row>
    <row r="16375" spans="1:1" x14ac:dyDescent="0.2">
      <c r="A16375" s="26"/>
    </row>
    <row r="16376" spans="1:1" x14ac:dyDescent="0.2">
      <c r="A16376" s="26"/>
    </row>
    <row r="16377" spans="1:1" x14ac:dyDescent="0.2">
      <c r="A16377" s="26"/>
    </row>
    <row r="16378" spans="1:1" x14ac:dyDescent="0.2">
      <c r="A16378" s="26"/>
    </row>
    <row r="16379" spans="1:1" x14ac:dyDescent="0.2">
      <c r="A16379" s="26"/>
    </row>
    <row r="16380" spans="1:1" x14ac:dyDescent="0.2">
      <c r="A16380" s="26"/>
    </row>
    <row r="16381" spans="1:1" x14ac:dyDescent="0.2">
      <c r="A16381" s="26"/>
    </row>
    <row r="16382" spans="1:1" x14ac:dyDescent="0.2">
      <c r="A16382" s="26"/>
    </row>
    <row r="16383" spans="1:1" x14ac:dyDescent="0.2">
      <c r="A16383" s="26"/>
    </row>
    <row r="16384" spans="1:1" x14ac:dyDescent="0.2">
      <c r="A16384" s="26"/>
    </row>
    <row r="16385" spans="1:1" x14ac:dyDescent="0.2">
      <c r="A16385" s="26"/>
    </row>
    <row r="16386" spans="1:1" x14ac:dyDescent="0.2">
      <c r="A16386" s="26"/>
    </row>
    <row r="16387" spans="1:1" x14ac:dyDescent="0.2">
      <c r="A16387" s="26"/>
    </row>
    <row r="16388" spans="1:1" x14ac:dyDescent="0.2">
      <c r="A16388" s="26"/>
    </row>
    <row r="16389" spans="1:1" x14ac:dyDescent="0.2">
      <c r="A16389" s="26"/>
    </row>
  </sheetData>
  <pageMargins left="0.59055118110236227" right="0.62992125984251968" top="0.74803149606299213" bottom="0.74803149606299213" header="0.31496062992125984" footer="0.31496062992125984"/>
  <pageSetup paperSize="9" scale="65" orientation="landscape" horizontalDpi="1200" verticalDpi="1200" r:id="rId1"/>
  <headerFooter>
    <oddHeader>&amp;C&amp;F - &amp;A</oddHeader>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L36"/>
  <sheetViews>
    <sheetView zoomScale="80" zoomScaleNormal="80" workbookViewId="0">
      <pane xSplit="1" ySplit="4" topLeftCell="K5" activePane="bottomRight" state="frozen"/>
      <selection pane="topRight" activeCell="B1" sqref="B1"/>
      <selection pane="bottomLeft" activeCell="A5" sqref="A5"/>
      <selection pane="bottomRight" activeCell="L12" sqref="L12:L23"/>
    </sheetView>
  </sheetViews>
  <sheetFormatPr defaultColWidth="8.88671875" defaultRowHeight="15" x14ac:dyDescent="0.25"/>
  <cols>
    <col min="1" max="1" width="19.88671875" style="85" customWidth="1"/>
    <col min="2" max="2" width="18" style="85" customWidth="1"/>
    <col min="3" max="3" width="7.77734375" style="85" customWidth="1"/>
    <col min="4" max="4" width="10.77734375" style="86" customWidth="1"/>
    <col min="5" max="5" width="7.88671875" style="86" customWidth="1"/>
    <col min="6" max="6" width="9.6640625" style="86" customWidth="1"/>
    <col min="7" max="7" width="7.88671875" style="86" customWidth="1"/>
    <col min="8" max="8" width="9.33203125" style="86" customWidth="1"/>
    <col min="9" max="9" width="9.109375" style="86" customWidth="1"/>
    <col min="10" max="10" width="80.77734375" style="86" customWidth="1"/>
    <col min="11" max="11" width="20.88671875" style="85" customWidth="1"/>
    <col min="12" max="12" width="35.77734375" style="85" customWidth="1"/>
    <col min="13" max="19" width="8.88671875" style="85"/>
    <col min="20" max="20" width="7" style="85" customWidth="1"/>
    <col min="21" max="16384" width="8.88671875" style="85"/>
  </cols>
  <sheetData>
    <row r="1" spans="1:12" ht="15.75" x14ac:dyDescent="0.25">
      <c r="A1" s="816" t="s">
        <v>65</v>
      </c>
      <c r="B1" s="817"/>
      <c r="C1" s="188"/>
      <c r="D1" s="83"/>
      <c r="E1" s="83"/>
      <c r="F1" s="83"/>
      <c r="G1" s="83"/>
      <c r="H1" s="83"/>
      <c r="I1" s="83"/>
      <c r="J1" s="83"/>
      <c r="K1" s="89"/>
      <c r="L1" s="90"/>
    </row>
    <row r="4" spans="1:12" s="26" customFormat="1" ht="45" x14ac:dyDescent="0.2">
      <c r="A4" s="276" t="s">
        <v>7</v>
      </c>
      <c r="B4" s="277" t="s">
        <v>11</v>
      </c>
      <c r="C4" s="420" t="s">
        <v>13</v>
      </c>
      <c r="D4" s="276" t="s">
        <v>15</v>
      </c>
      <c r="E4" s="276" t="s">
        <v>213</v>
      </c>
      <c r="F4" s="276" t="s">
        <v>19</v>
      </c>
      <c r="G4" s="277" t="s">
        <v>21</v>
      </c>
      <c r="H4" s="276" t="s">
        <v>23</v>
      </c>
      <c r="I4" s="276" t="s">
        <v>25</v>
      </c>
      <c r="J4" s="277" t="s">
        <v>1324</v>
      </c>
      <c r="K4" s="276" t="s">
        <v>29</v>
      </c>
      <c r="L4" s="276" t="s">
        <v>31</v>
      </c>
    </row>
    <row r="5" spans="1:12" x14ac:dyDescent="0.25">
      <c r="A5" s="280" t="s">
        <v>214</v>
      </c>
      <c r="B5" s="280" t="s">
        <v>214</v>
      </c>
      <c r="C5" s="280"/>
      <c r="D5" s="255" t="s">
        <v>215</v>
      </c>
      <c r="E5" s="281" t="s">
        <v>216</v>
      </c>
      <c r="F5" s="281">
        <v>8</v>
      </c>
      <c r="G5" s="281"/>
      <c r="H5" s="281"/>
      <c r="I5" s="281"/>
      <c r="J5" s="255" t="s">
        <v>217</v>
      </c>
      <c r="K5" s="280" t="s">
        <v>218</v>
      </c>
      <c r="L5" s="424"/>
    </row>
    <row r="6" spans="1:12" x14ac:dyDescent="0.25">
      <c r="A6" s="280" t="s">
        <v>219</v>
      </c>
      <c r="B6" s="280" t="s">
        <v>220</v>
      </c>
      <c r="C6" s="280"/>
      <c r="D6" s="255" t="s">
        <v>221</v>
      </c>
      <c r="E6" s="281" t="s">
        <v>222</v>
      </c>
      <c r="F6" s="281">
        <v>2</v>
      </c>
      <c r="G6" s="281"/>
      <c r="H6" s="281"/>
      <c r="I6" s="281"/>
      <c r="J6" s="255" t="s">
        <v>223</v>
      </c>
      <c r="K6" s="280" t="s">
        <v>218</v>
      </c>
      <c r="L6" s="424"/>
    </row>
    <row r="7" spans="1:12" x14ac:dyDescent="0.25">
      <c r="A7" s="280" t="s">
        <v>224</v>
      </c>
      <c r="B7" s="280" t="s">
        <v>225</v>
      </c>
      <c r="C7" s="280"/>
      <c r="D7" s="255" t="s">
        <v>221</v>
      </c>
      <c r="E7" s="281" t="s">
        <v>222</v>
      </c>
      <c r="F7" s="281">
        <v>2</v>
      </c>
      <c r="G7" s="281"/>
      <c r="H7" s="281"/>
      <c r="I7" s="281"/>
      <c r="J7" s="255" t="s">
        <v>226</v>
      </c>
      <c r="K7" s="280" t="s">
        <v>218</v>
      </c>
      <c r="L7" s="424"/>
    </row>
    <row r="8" spans="1:12" x14ac:dyDescent="0.25">
      <c r="A8" s="280" t="s">
        <v>227</v>
      </c>
      <c r="B8" s="280" t="s">
        <v>228</v>
      </c>
      <c r="C8" s="280"/>
      <c r="D8" s="255" t="s">
        <v>221</v>
      </c>
      <c r="E8" s="281" t="s">
        <v>222</v>
      </c>
      <c r="F8" s="281">
        <v>2</v>
      </c>
      <c r="G8" s="281"/>
      <c r="H8" s="281"/>
      <c r="I8" s="281"/>
      <c r="J8" s="255" t="s">
        <v>1483</v>
      </c>
      <c r="K8" s="280" t="s">
        <v>218</v>
      </c>
      <c r="L8" s="424"/>
    </row>
    <row r="9" spans="1:12" ht="28.5" x14ac:dyDescent="0.25">
      <c r="A9" s="425" t="s">
        <v>230</v>
      </c>
      <c r="B9" s="354" t="s">
        <v>231</v>
      </c>
      <c r="C9" s="418" t="s">
        <v>232</v>
      </c>
      <c r="D9" s="406" t="s">
        <v>233</v>
      </c>
      <c r="E9" s="255" t="s">
        <v>222</v>
      </c>
      <c r="F9" s="255">
        <v>8</v>
      </c>
      <c r="G9" s="255" t="s">
        <v>234</v>
      </c>
      <c r="H9" s="255"/>
      <c r="I9" s="255"/>
      <c r="J9" s="415"/>
      <c r="K9" s="426" t="s">
        <v>218</v>
      </c>
      <c r="L9" s="426"/>
    </row>
    <row r="10" spans="1:12" ht="28.5" x14ac:dyDescent="0.25">
      <c r="A10" s="425" t="s">
        <v>244</v>
      </c>
      <c r="B10" s="412" t="s">
        <v>1484</v>
      </c>
      <c r="C10" s="418" t="s">
        <v>232</v>
      </c>
      <c r="D10" s="406" t="s">
        <v>246</v>
      </c>
      <c r="E10" s="255" t="s">
        <v>216</v>
      </c>
      <c r="F10" s="255">
        <v>12</v>
      </c>
      <c r="G10" s="255"/>
      <c r="H10" s="255"/>
      <c r="I10" s="255"/>
      <c r="J10" s="415"/>
      <c r="K10" s="426" t="s">
        <v>218</v>
      </c>
      <c r="L10" s="426"/>
    </row>
    <row r="11" spans="1:12" ht="28.5" x14ac:dyDescent="0.25">
      <c r="A11" s="425" t="s">
        <v>599</v>
      </c>
      <c r="B11" s="412" t="s">
        <v>1485</v>
      </c>
      <c r="C11" s="418" t="s">
        <v>232</v>
      </c>
      <c r="D11" s="406" t="s">
        <v>290</v>
      </c>
      <c r="E11" s="255" t="s">
        <v>222</v>
      </c>
      <c r="F11" s="255">
        <v>2</v>
      </c>
      <c r="G11" s="255" t="s">
        <v>596</v>
      </c>
      <c r="H11" s="255"/>
      <c r="I11" s="255"/>
      <c r="J11" s="415"/>
      <c r="K11" s="426" t="s">
        <v>218</v>
      </c>
      <c r="L11" s="426"/>
    </row>
    <row r="12" spans="1:12" ht="256.5" x14ac:dyDescent="0.25">
      <c r="A12" s="412" t="s">
        <v>1486</v>
      </c>
      <c r="B12" s="412" t="s">
        <v>1487</v>
      </c>
      <c r="C12" s="412"/>
      <c r="D12" s="406" t="s">
        <v>290</v>
      </c>
      <c r="E12" s="406" t="s">
        <v>222</v>
      </c>
      <c r="F12" s="406">
        <v>1</v>
      </c>
      <c r="G12" s="406"/>
      <c r="H12" s="406"/>
      <c r="I12" s="406"/>
      <c r="J12" s="415" t="s">
        <v>1488</v>
      </c>
      <c r="K12" s="427" t="s">
        <v>1489</v>
      </c>
      <c r="L12" s="819"/>
    </row>
    <row r="13" spans="1:12" ht="256.5" x14ac:dyDescent="0.25">
      <c r="A13" s="412" t="s">
        <v>1490</v>
      </c>
      <c r="B13" s="412" t="s">
        <v>1491</v>
      </c>
      <c r="C13" s="412"/>
      <c r="D13" s="406" t="s">
        <v>290</v>
      </c>
      <c r="E13" s="406" t="s">
        <v>222</v>
      </c>
      <c r="F13" s="406">
        <v>1</v>
      </c>
      <c r="G13" s="406"/>
      <c r="H13" s="406"/>
      <c r="I13" s="406"/>
      <c r="J13" s="415" t="s">
        <v>1492</v>
      </c>
      <c r="K13" s="427" t="s">
        <v>1493</v>
      </c>
      <c r="L13" s="820"/>
    </row>
    <row r="14" spans="1:12" ht="256.5" x14ac:dyDescent="0.25">
      <c r="A14" s="412" t="s">
        <v>1494</v>
      </c>
      <c r="B14" s="412" t="s">
        <v>1495</v>
      </c>
      <c r="C14" s="412"/>
      <c r="D14" s="406" t="s">
        <v>290</v>
      </c>
      <c r="E14" s="406" t="s">
        <v>222</v>
      </c>
      <c r="F14" s="406">
        <v>1</v>
      </c>
      <c r="G14" s="406"/>
      <c r="H14" s="406"/>
      <c r="I14" s="406"/>
      <c r="J14" s="415" t="s">
        <v>1496</v>
      </c>
      <c r="K14" s="427" t="s">
        <v>1493</v>
      </c>
      <c r="L14" s="820"/>
    </row>
    <row r="15" spans="1:12" ht="256.5" x14ac:dyDescent="0.25">
      <c r="A15" s="412" t="s">
        <v>1497</v>
      </c>
      <c r="B15" s="412" t="s">
        <v>1498</v>
      </c>
      <c r="C15" s="412"/>
      <c r="D15" s="406" t="s">
        <v>290</v>
      </c>
      <c r="E15" s="406" t="s">
        <v>222</v>
      </c>
      <c r="F15" s="406">
        <v>1</v>
      </c>
      <c r="G15" s="406"/>
      <c r="H15" s="406"/>
      <c r="I15" s="406"/>
      <c r="J15" s="415" t="s">
        <v>1499</v>
      </c>
      <c r="K15" s="427" t="s">
        <v>1493</v>
      </c>
      <c r="L15" s="820"/>
    </row>
    <row r="16" spans="1:12" ht="270.75" x14ac:dyDescent="0.25">
      <c r="A16" s="412" t="s">
        <v>1500</v>
      </c>
      <c r="B16" s="412" t="s">
        <v>1501</v>
      </c>
      <c r="C16" s="412"/>
      <c r="D16" s="406" t="s">
        <v>290</v>
      </c>
      <c r="E16" s="406" t="s">
        <v>222</v>
      </c>
      <c r="F16" s="406">
        <v>1</v>
      </c>
      <c r="G16" s="406"/>
      <c r="H16" s="406"/>
      <c r="I16" s="406"/>
      <c r="J16" s="415" t="s">
        <v>1502</v>
      </c>
      <c r="K16" s="427" t="s">
        <v>1493</v>
      </c>
      <c r="L16" s="820"/>
    </row>
    <row r="17" spans="1:12" ht="256.5" x14ac:dyDescent="0.25">
      <c r="A17" s="412" t="s">
        <v>1503</v>
      </c>
      <c r="B17" s="412" t="s">
        <v>1504</v>
      </c>
      <c r="C17" s="412"/>
      <c r="D17" s="406" t="s">
        <v>290</v>
      </c>
      <c r="E17" s="406" t="s">
        <v>222</v>
      </c>
      <c r="F17" s="406">
        <v>1</v>
      </c>
      <c r="G17" s="406"/>
      <c r="H17" s="406"/>
      <c r="I17" s="406"/>
      <c r="J17" s="415" t="s">
        <v>1505</v>
      </c>
      <c r="K17" s="427" t="s">
        <v>1493</v>
      </c>
      <c r="L17" s="820"/>
    </row>
    <row r="18" spans="1:12" ht="256.5" x14ac:dyDescent="0.25">
      <c r="A18" s="412" t="s">
        <v>1506</v>
      </c>
      <c r="B18" s="412" t="s">
        <v>1507</v>
      </c>
      <c r="C18" s="412"/>
      <c r="D18" s="406" t="s">
        <v>290</v>
      </c>
      <c r="E18" s="406" t="s">
        <v>222</v>
      </c>
      <c r="F18" s="406">
        <v>1</v>
      </c>
      <c r="G18" s="406"/>
      <c r="H18" s="406"/>
      <c r="I18" s="406"/>
      <c r="J18" s="415" t="s">
        <v>1508</v>
      </c>
      <c r="K18" s="427" t="s">
        <v>1493</v>
      </c>
      <c r="L18" s="820"/>
    </row>
    <row r="19" spans="1:12" ht="256.5" x14ac:dyDescent="0.25">
      <c r="A19" s="412" t="s">
        <v>1509</v>
      </c>
      <c r="B19" s="412" t="s">
        <v>1510</v>
      </c>
      <c r="C19" s="412"/>
      <c r="D19" s="406" t="s">
        <v>290</v>
      </c>
      <c r="E19" s="406" t="s">
        <v>222</v>
      </c>
      <c r="F19" s="406">
        <v>1</v>
      </c>
      <c r="G19" s="406"/>
      <c r="H19" s="406"/>
      <c r="I19" s="406"/>
      <c r="J19" s="415" t="s">
        <v>1511</v>
      </c>
      <c r="K19" s="427" t="s">
        <v>1493</v>
      </c>
      <c r="L19" s="820"/>
    </row>
    <row r="20" spans="1:12" ht="256.5" x14ac:dyDescent="0.25">
      <c r="A20" s="412" t="s">
        <v>1512</v>
      </c>
      <c r="B20" s="412" t="s">
        <v>1513</v>
      </c>
      <c r="C20" s="412"/>
      <c r="D20" s="406" t="s">
        <v>290</v>
      </c>
      <c r="E20" s="406" t="s">
        <v>222</v>
      </c>
      <c r="F20" s="406">
        <v>1</v>
      </c>
      <c r="G20" s="406"/>
      <c r="H20" s="406"/>
      <c r="I20" s="406"/>
      <c r="J20" s="415" t="s">
        <v>1514</v>
      </c>
      <c r="K20" s="427" t="s">
        <v>1493</v>
      </c>
      <c r="L20" s="820"/>
    </row>
    <row r="21" spans="1:12" ht="256.5" x14ac:dyDescent="0.25">
      <c r="A21" s="412" t="s">
        <v>1515</v>
      </c>
      <c r="B21" s="412" t="s">
        <v>1516</v>
      </c>
      <c r="C21" s="412"/>
      <c r="D21" s="406" t="s">
        <v>290</v>
      </c>
      <c r="E21" s="406" t="s">
        <v>222</v>
      </c>
      <c r="F21" s="406">
        <v>1</v>
      </c>
      <c r="G21" s="406"/>
      <c r="H21" s="406"/>
      <c r="I21" s="406"/>
      <c r="J21" s="415" t="s">
        <v>1517</v>
      </c>
      <c r="K21" s="427" t="s">
        <v>1493</v>
      </c>
      <c r="L21" s="820"/>
    </row>
    <row r="22" spans="1:12" ht="256.5" x14ac:dyDescent="0.25">
      <c r="A22" s="412" t="s">
        <v>1518</v>
      </c>
      <c r="B22" s="412" t="s">
        <v>1519</v>
      </c>
      <c r="C22" s="412"/>
      <c r="D22" s="406" t="s">
        <v>290</v>
      </c>
      <c r="E22" s="406" t="s">
        <v>222</v>
      </c>
      <c r="F22" s="406">
        <v>1</v>
      </c>
      <c r="G22" s="406"/>
      <c r="H22" s="406"/>
      <c r="I22" s="406"/>
      <c r="J22" s="415" t="s">
        <v>1520</v>
      </c>
      <c r="K22" s="427" t="s">
        <v>1493</v>
      </c>
      <c r="L22" s="820"/>
    </row>
    <row r="23" spans="1:12" ht="256.5" x14ac:dyDescent="0.25">
      <c r="A23" s="412" t="s">
        <v>1521</v>
      </c>
      <c r="B23" s="412" t="s">
        <v>1522</v>
      </c>
      <c r="C23" s="412"/>
      <c r="D23" s="406" t="s">
        <v>290</v>
      </c>
      <c r="E23" s="406" t="s">
        <v>222</v>
      </c>
      <c r="F23" s="406">
        <v>1</v>
      </c>
      <c r="G23" s="406"/>
      <c r="H23" s="406"/>
      <c r="I23" s="406"/>
      <c r="J23" s="415" t="s">
        <v>1523</v>
      </c>
      <c r="K23" s="427" t="s">
        <v>1493</v>
      </c>
      <c r="L23" s="821"/>
    </row>
    <row r="24" spans="1:12" ht="142.5" x14ac:dyDescent="0.25">
      <c r="A24" s="412" t="s">
        <v>1524</v>
      </c>
      <c r="B24" s="412" t="s">
        <v>1525</v>
      </c>
      <c r="C24" s="412"/>
      <c r="D24" s="406" t="s">
        <v>290</v>
      </c>
      <c r="E24" s="406" t="s">
        <v>222</v>
      </c>
      <c r="F24" s="406">
        <v>1</v>
      </c>
      <c r="G24" s="406"/>
      <c r="H24" s="406"/>
      <c r="I24" s="406"/>
      <c r="J24" s="415" t="s">
        <v>1526</v>
      </c>
      <c r="K24" s="427" t="s">
        <v>1527</v>
      </c>
      <c r="L24" s="189"/>
    </row>
    <row r="25" spans="1:12" ht="142.5" x14ac:dyDescent="0.25">
      <c r="A25" s="412" t="s">
        <v>1528</v>
      </c>
      <c r="B25" s="412" t="s">
        <v>1529</v>
      </c>
      <c r="C25" s="412"/>
      <c r="D25" s="406" t="s">
        <v>290</v>
      </c>
      <c r="E25" s="406" t="s">
        <v>222</v>
      </c>
      <c r="F25" s="406">
        <v>1</v>
      </c>
      <c r="G25" s="406"/>
      <c r="H25" s="406"/>
      <c r="I25" s="406"/>
      <c r="J25" s="415" t="s">
        <v>1530</v>
      </c>
      <c r="K25" s="427" t="s">
        <v>1527</v>
      </c>
      <c r="L25" s="189"/>
    </row>
    <row r="26" spans="1:12" ht="142.5" x14ac:dyDescent="0.25">
      <c r="A26" s="412" t="s">
        <v>1531</v>
      </c>
      <c r="B26" s="412" t="s">
        <v>1532</v>
      </c>
      <c r="C26" s="412"/>
      <c r="D26" s="406" t="s">
        <v>290</v>
      </c>
      <c r="E26" s="406" t="s">
        <v>222</v>
      </c>
      <c r="F26" s="406">
        <v>1</v>
      </c>
      <c r="G26" s="406"/>
      <c r="H26" s="406"/>
      <c r="I26" s="406"/>
      <c r="J26" s="415" t="s">
        <v>1533</v>
      </c>
      <c r="K26" s="427" t="s">
        <v>1527</v>
      </c>
      <c r="L26" s="189"/>
    </row>
    <row r="27" spans="1:12" ht="142.5" x14ac:dyDescent="0.25">
      <c r="A27" s="412" t="s">
        <v>1534</v>
      </c>
      <c r="B27" s="412" t="s">
        <v>1535</v>
      </c>
      <c r="C27" s="412"/>
      <c r="D27" s="406" t="s">
        <v>290</v>
      </c>
      <c r="E27" s="406" t="s">
        <v>222</v>
      </c>
      <c r="F27" s="406">
        <v>1</v>
      </c>
      <c r="G27" s="406"/>
      <c r="H27" s="406"/>
      <c r="I27" s="406"/>
      <c r="J27" s="415" t="s">
        <v>1536</v>
      </c>
      <c r="K27" s="427" t="s">
        <v>1527</v>
      </c>
      <c r="L27" s="189"/>
    </row>
    <row r="28" spans="1:12" ht="142.5" x14ac:dyDescent="0.25">
      <c r="A28" s="412" t="s">
        <v>1537</v>
      </c>
      <c r="B28" s="412" t="s">
        <v>1538</v>
      </c>
      <c r="C28" s="412"/>
      <c r="D28" s="406" t="s">
        <v>290</v>
      </c>
      <c r="E28" s="406" t="s">
        <v>222</v>
      </c>
      <c r="F28" s="406">
        <v>1</v>
      </c>
      <c r="G28" s="406"/>
      <c r="H28" s="406"/>
      <c r="I28" s="406"/>
      <c r="J28" s="415" t="s">
        <v>1539</v>
      </c>
      <c r="K28" s="427" t="s">
        <v>1527</v>
      </c>
      <c r="L28" s="189" t="s">
        <v>1540</v>
      </c>
    </row>
    <row r="29" spans="1:12" ht="99.75" x14ac:dyDescent="0.25">
      <c r="A29" s="412" t="s">
        <v>1541</v>
      </c>
      <c r="B29" s="412" t="s">
        <v>1542</v>
      </c>
      <c r="C29" s="412"/>
      <c r="D29" s="406" t="s">
        <v>290</v>
      </c>
      <c r="E29" s="406" t="s">
        <v>222</v>
      </c>
      <c r="F29" s="406">
        <v>1</v>
      </c>
      <c r="G29" s="406"/>
      <c r="H29" s="406"/>
      <c r="I29" s="406"/>
      <c r="J29" s="415" t="s">
        <v>1543</v>
      </c>
      <c r="K29" s="428" t="s">
        <v>1544</v>
      </c>
      <c r="L29" s="189" t="s">
        <v>1545</v>
      </c>
    </row>
    <row r="30" spans="1:12" ht="216.75" customHeight="1" x14ac:dyDescent="0.25">
      <c r="A30" s="412" t="s">
        <v>1546</v>
      </c>
      <c r="B30" s="412" t="s">
        <v>1547</v>
      </c>
      <c r="C30" s="412"/>
      <c r="D30" s="406" t="s">
        <v>233</v>
      </c>
      <c r="E30" s="406" t="s">
        <v>222</v>
      </c>
      <c r="F30" s="406">
        <v>9</v>
      </c>
      <c r="G30" s="406"/>
      <c r="H30" s="406"/>
      <c r="I30" s="406"/>
      <c r="J30" s="415" t="s">
        <v>1548</v>
      </c>
      <c r="K30" s="416" t="s">
        <v>218</v>
      </c>
      <c r="L30" s="416" t="s">
        <v>1549</v>
      </c>
    </row>
    <row r="31" spans="1:12" ht="65.25" customHeight="1" x14ac:dyDescent="0.25">
      <c r="A31" s="412" t="s">
        <v>1550</v>
      </c>
      <c r="B31" s="412" t="s">
        <v>1551</v>
      </c>
      <c r="C31" s="412"/>
      <c r="D31" s="406" t="s">
        <v>290</v>
      </c>
      <c r="E31" s="406" t="s">
        <v>222</v>
      </c>
      <c r="F31" s="406">
        <v>1</v>
      </c>
      <c r="G31" s="406"/>
      <c r="H31" s="406"/>
      <c r="I31" s="406"/>
      <c r="J31" s="415" t="s">
        <v>1552</v>
      </c>
      <c r="K31" s="416" t="s">
        <v>218</v>
      </c>
      <c r="L31" s="429" t="s">
        <v>1553</v>
      </c>
    </row>
    <row r="32" spans="1:12" ht="114" x14ac:dyDescent="0.25">
      <c r="A32" s="412" t="s">
        <v>1554</v>
      </c>
      <c r="B32" s="412" t="s">
        <v>1555</v>
      </c>
      <c r="C32" s="412"/>
      <c r="D32" s="406" t="s">
        <v>290</v>
      </c>
      <c r="E32" s="406" t="s">
        <v>222</v>
      </c>
      <c r="F32" s="406">
        <v>1</v>
      </c>
      <c r="G32" s="406"/>
      <c r="H32" s="406"/>
      <c r="I32" s="406"/>
      <c r="J32" s="415" t="s">
        <v>1556</v>
      </c>
      <c r="K32" s="416" t="s">
        <v>218</v>
      </c>
      <c r="L32" s="416" t="s">
        <v>1557</v>
      </c>
    </row>
    <row r="35" spans="1:12" s="59" customFormat="1" x14ac:dyDescent="0.25">
      <c r="A35" s="85"/>
      <c r="B35" s="85"/>
      <c r="C35" s="85"/>
      <c r="D35" s="86"/>
      <c r="E35" s="86"/>
      <c r="F35" s="86"/>
      <c r="G35" s="86"/>
      <c r="H35" s="86"/>
      <c r="I35" s="86"/>
      <c r="J35" s="86"/>
      <c r="K35" s="85"/>
      <c r="L35" s="85"/>
    </row>
    <row r="36" spans="1:12" x14ac:dyDescent="0.25">
      <c r="A36" s="325" t="s">
        <v>562</v>
      </c>
      <c r="B36" s="326"/>
      <c r="C36" s="326"/>
      <c r="D36" s="327"/>
      <c r="E36" s="327"/>
      <c r="F36" s="328"/>
      <c r="G36" s="328"/>
      <c r="H36" s="328"/>
      <c r="I36" s="328"/>
      <c r="J36" s="422"/>
      <c r="K36" s="422"/>
      <c r="L36" s="430"/>
    </row>
  </sheetData>
  <autoFilter ref="A4:L32" xr:uid="{00000000-0009-0000-0000-000012000000}"/>
  <mergeCells count="2">
    <mergeCell ref="A1:B1"/>
    <mergeCell ref="L12:L23"/>
  </mergeCells>
  <pageMargins left="0.6692913385826772" right="0.59055118110236227" top="0.59055118110236227" bottom="0.6692913385826772" header="0.31496062992125984" footer="0.31496062992125984"/>
  <pageSetup paperSize="8" scale="65" orientation="landscape" r:id="rId1"/>
  <headerFooter>
    <oddHeader>&amp;C&amp;A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L358"/>
  <sheetViews>
    <sheetView zoomScale="80" zoomScaleNormal="80" workbookViewId="0">
      <pane xSplit="1" ySplit="5" topLeftCell="B329" activePane="bottomRight" state="frozen"/>
      <selection activeCell="B2" sqref="B1:B1048576"/>
      <selection pane="topRight" activeCell="B2" sqref="B1:B1048576"/>
      <selection pane="bottomLeft" activeCell="B2" sqref="B1:B1048576"/>
      <selection pane="bottomRight"/>
    </sheetView>
  </sheetViews>
  <sheetFormatPr defaultColWidth="8.88671875" defaultRowHeight="15" x14ac:dyDescent="0.25"/>
  <cols>
    <col min="1" max="1" width="41.44140625" style="85" bestFit="1" customWidth="1"/>
    <col min="2" max="2" width="35.5546875" style="85" customWidth="1"/>
    <col min="3" max="3" width="7.33203125" style="86" customWidth="1"/>
    <col min="4" max="4" width="12" style="86" bestFit="1" customWidth="1"/>
    <col min="5" max="5" width="11.21875" style="86" bestFit="1" customWidth="1"/>
    <col min="6" max="6" width="8.6640625" style="86" customWidth="1"/>
    <col min="7" max="7" width="10.21875" style="95" customWidth="1"/>
    <col min="8" max="8" width="26.33203125" style="85" customWidth="1"/>
    <col min="9" max="9" width="35" style="85" bestFit="1" customWidth="1"/>
    <col min="10" max="10" width="46.77734375" style="86" customWidth="1"/>
    <col min="11" max="11" width="18.33203125" style="85" customWidth="1"/>
    <col min="12" max="12" width="11" style="85" customWidth="1"/>
    <col min="13" max="16384" width="8.88671875" style="85"/>
  </cols>
  <sheetData>
    <row r="1" spans="1:12" ht="15.75" x14ac:dyDescent="0.25">
      <c r="A1" s="84" t="s">
        <v>67</v>
      </c>
      <c r="B1" s="89"/>
      <c r="C1" s="83"/>
      <c r="D1" s="83"/>
      <c r="E1" s="83"/>
      <c r="F1" s="88"/>
      <c r="G1" s="188"/>
      <c r="H1" s="89"/>
      <c r="I1" s="89"/>
      <c r="J1" s="112"/>
      <c r="K1" s="93"/>
      <c r="L1" s="92"/>
    </row>
    <row r="2" spans="1:12" x14ac:dyDescent="0.25">
      <c r="A2" s="91" t="s">
        <v>1558</v>
      </c>
    </row>
    <row r="5" spans="1:12" s="26" customFormat="1" ht="30" x14ac:dyDescent="0.2">
      <c r="A5" s="276" t="s">
        <v>7</v>
      </c>
      <c r="B5" s="277" t="s">
        <v>11</v>
      </c>
      <c r="C5" s="420" t="s">
        <v>13</v>
      </c>
      <c r="D5" s="276" t="s">
        <v>15</v>
      </c>
      <c r="E5" s="276" t="s">
        <v>213</v>
      </c>
      <c r="F5" s="276" t="s">
        <v>19</v>
      </c>
      <c r="G5" s="277" t="s">
        <v>21</v>
      </c>
      <c r="H5" s="276" t="s">
        <v>23</v>
      </c>
      <c r="I5" s="276" t="s">
        <v>25</v>
      </c>
      <c r="J5" s="277" t="s">
        <v>27</v>
      </c>
      <c r="K5" s="276" t="s">
        <v>29</v>
      </c>
      <c r="L5" s="276" t="s">
        <v>31</v>
      </c>
    </row>
    <row r="6" spans="1:12" x14ac:dyDescent="0.25">
      <c r="A6" s="280" t="s">
        <v>214</v>
      </c>
      <c r="B6" s="280" t="s">
        <v>214</v>
      </c>
      <c r="C6" s="255"/>
      <c r="D6" s="255" t="s">
        <v>215</v>
      </c>
      <c r="E6" s="281" t="s">
        <v>216</v>
      </c>
      <c r="F6" s="281">
        <v>8</v>
      </c>
      <c r="G6" s="285"/>
      <c r="H6" s="416"/>
      <c r="I6" s="416"/>
      <c r="J6" s="255" t="s">
        <v>217</v>
      </c>
      <c r="K6" s="280" t="s">
        <v>218</v>
      </c>
      <c r="L6" s="424"/>
    </row>
    <row r="7" spans="1:12" x14ac:dyDescent="0.25">
      <c r="A7" s="280" t="s">
        <v>219</v>
      </c>
      <c r="B7" s="280" t="s">
        <v>220</v>
      </c>
      <c r="C7" s="255"/>
      <c r="D7" s="255" t="s">
        <v>221</v>
      </c>
      <c r="E7" s="281" t="s">
        <v>222</v>
      </c>
      <c r="F7" s="281">
        <v>2</v>
      </c>
      <c r="G7" s="285"/>
      <c r="H7" s="424"/>
      <c r="I7" s="424"/>
      <c r="J7" s="255" t="s">
        <v>223</v>
      </c>
      <c r="K7" s="280" t="s">
        <v>218</v>
      </c>
      <c r="L7" s="424"/>
    </row>
    <row r="8" spans="1:12" x14ac:dyDescent="0.25">
      <c r="A8" s="280" t="s">
        <v>224</v>
      </c>
      <c r="B8" s="280" t="s">
        <v>225</v>
      </c>
      <c r="C8" s="255"/>
      <c r="D8" s="255" t="s">
        <v>221</v>
      </c>
      <c r="E8" s="281" t="s">
        <v>222</v>
      </c>
      <c r="F8" s="281">
        <v>2</v>
      </c>
      <c r="G8" s="285"/>
      <c r="H8" s="424"/>
      <c r="I8" s="424"/>
      <c r="J8" s="255" t="s">
        <v>226</v>
      </c>
      <c r="K8" s="280" t="s">
        <v>218</v>
      </c>
      <c r="L8" s="424"/>
    </row>
    <row r="9" spans="1:12" x14ac:dyDescent="0.25">
      <c r="A9" s="280" t="s">
        <v>227</v>
      </c>
      <c r="B9" s="280" t="s">
        <v>228</v>
      </c>
      <c r="C9" s="255"/>
      <c r="D9" s="255" t="s">
        <v>221</v>
      </c>
      <c r="E9" s="281" t="s">
        <v>222</v>
      </c>
      <c r="F9" s="281">
        <v>2</v>
      </c>
      <c r="G9" s="285"/>
      <c r="H9" s="424"/>
      <c r="I9" s="424"/>
      <c r="J9" s="255" t="s">
        <v>1483</v>
      </c>
      <c r="K9" s="280" t="s">
        <v>218</v>
      </c>
      <c r="L9" s="424"/>
    </row>
    <row r="10" spans="1:12" ht="28.5" x14ac:dyDescent="0.25">
      <c r="A10" s="412" t="s">
        <v>230</v>
      </c>
      <c r="B10" s="354" t="s">
        <v>231</v>
      </c>
      <c r="C10" s="370" t="s">
        <v>232</v>
      </c>
      <c r="D10" s="406" t="s">
        <v>233</v>
      </c>
      <c r="E10" s="255" t="s">
        <v>222</v>
      </c>
      <c r="F10" s="255">
        <v>8</v>
      </c>
      <c r="G10" s="374" t="s">
        <v>234</v>
      </c>
      <c r="H10" s="412" t="s">
        <v>1559</v>
      </c>
      <c r="I10" s="424" t="s">
        <v>230</v>
      </c>
      <c r="J10" s="255" t="str">
        <f>CONCATENATE("Value of ",I10)</f>
        <v>Value of UKPRN</v>
      </c>
      <c r="K10" s="280" t="s">
        <v>218</v>
      </c>
      <c r="L10" s="412"/>
    </row>
    <row r="11" spans="1:12" ht="28.5" x14ac:dyDescent="0.25">
      <c r="A11" s="412" t="s">
        <v>244</v>
      </c>
      <c r="B11" s="412" t="s">
        <v>1225</v>
      </c>
      <c r="C11" s="406" t="s">
        <v>232</v>
      </c>
      <c r="D11" s="406" t="s">
        <v>246</v>
      </c>
      <c r="E11" s="255" t="s">
        <v>216</v>
      </c>
      <c r="F11" s="255">
        <v>12</v>
      </c>
      <c r="G11" s="280" t="s">
        <v>238</v>
      </c>
      <c r="H11" s="412" t="s">
        <v>1559</v>
      </c>
      <c r="I11" s="424" t="s">
        <v>244</v>
      </c>
      <c r="J11" s="406" t="str">
        <f>CONCATENATE("Value of ",I11)</f>
        <v>Value of LearnRefNumber</v>
      </c>
      <c r="K11" s="280" t="s">
        <v>218</v>
      </c>
      <c r="L11" s="412"/>
    </row>
    <row r="12" spans="1:12" ht="28.5" x14ac:dyDescent="0.25">
      <c r="A12" s="412" t="s">
        <v>599</v>
      </c>
      <c r="B12" s="412" t="s">
        <v>600</v>
      </c>
      <c r="C12" s="406" t="s">
        <v>232</v>
      </c>
      <c r="D12" s="406" t="s">
        <v>290</v>
      </c>
      <c r="E12" s="255" t="s">
        <v>222</v>
      </c>
      <c r="F12" s="255">
        <v>2</v>
      </c>
      <c r="G12" s="280" t="s">
        <v>596</v>
      </c>
      <c r="H12" s="412" t="s">
        <v>1559</v>
      </c>
      <c r="I12" s="416" t="s">
        <v>599</v>
      </c>
      <c r="J12" s="406" t="str">
        <f>CONCATENATE("Value of ",I12)</f>
        <v>Value of AimSeqNumber</v>
      </c>
      <c r="K12" s="280" t="s">
        <v>218</v>
      </c>
      <c r="L12" s="412"/>
    </row>
    <row r="13" spans="1:12" x14ac:dyDescent="0.25">
      <c r="A13" s="412" t="s">
        <v>1560</v>
      </c>
      <c r="B13" s="412" t="s">
        <v>1561</v>
      </c>
      <c r="C13" s="406"/>
      <c r="D13" s="406" t="s">
        <v>752</v>
      </c>
      <c r="E13" s="406" t="s">
        <v>216</v>
      </c>
      <c r="F13" s="406">
        <v>100</v>
      </c>
      <c r="G13" s="412"/>
      <c r="H13" s="248" t="s">
        <v>1562</v>
      </c>
      <c r="I13" s="412" t="s">
        <v>1380</v>
      </c>
      <c r="J13" s="406" t="str">
        <f>CONCATENATE("Value of ",I13)</f>
        <v>Value of LearnDelInitialFundLineType</v>
      </c>
      <c r="K13" s="280" t="s">
        <v>218</v>
      </c>
      <c r="L13" s="412"/>
    </row>
    <row r="14" spans="1:12" ht="85.5" x14ac:dyDescent="0.25">
      <c r="A14" s="412" t="s">
        <v>850</v>
      </c>
      <c r="B14" s="412" t="s">
        <v>1563</v>
      </c>
      <c r="C14" s="406"/>
      <c r="D14" s="406" t="s">
        <v>290</v>
      </c>
      <c r="E14" s="255" t="s">
        <v>1345</v>
      </c>
      <c r="F14" s="406">
        <v>1</v>
      </c>
      <c r="G14" s="412"/>
      <c r="H14" s="248" t="s">
        <v>1562</v>
      </c>
      <c r="I14" s="412" t="s">
        <v>1348</v>
      </c>
      <c r="J14" s="406" t="str">
        <f>CONCATENATE("Value of ",I14)</f>
        <v>Value of FundStart</v>
      </c>
      <c r="K14" s="431" t="s">
        <v>855</v>
      </c>
      <c r="L14" s="412"/>
    </row>
    <row r="15" spans="1:12" ht="28.5" x14ac:dyDescent="0.25">
      <c r="A15" s="412" t="s">
        <v>1564</v>
      </c>
      <c r="B15" s="412" t="s">
        <v>1565</v>
      </c>
      <c r="C15" s="406"/>
      <c r="D15" s="406" t="s">
        <v>1342</v>
      </c>
      <c r="E15" s="255" t="s">
        <v>384</v>
      </c>
      <c r="F15" s="406" t="s">
        <v>1343</v>
      </c>
      <c r="G15" s="412"/>
      <c r="H15" s="412" t="s">
        <v>1559</v>
      </c>
      <c r="I15" s="424" t="s">
        <v>1566</v>
      </c>
      <c r="J15" s="406" t="s">
        <v>1567</v>
      </c>
      <c r="K15" s="280" t="s">
        <v>218</v>
      </c>
      <c r="L15" s="412"/>
    </row>
    <row r="16" spans="1:12" ht="28.5" x14ac:dyDescent="0.25">
      <c r="A16" s="412" t="s">
        <v>1568</v>
      </c>
      <c r="B16" s="412" t="s">
        <v>1569</v>
      </c>
      <c r="C16" s="406"/>
      <c r="D16" s="406" t="s">
        <v>1342</v>
      </c>
      <c r="E16" s="255" t="s">
        <v>384</v>
      </c>
      <c r="F16" s="406" t="s">
        <v>1343</v>
      </c>
      <c r="G16" s="412"/>
      <c r="H16" s="412" t="s">
        <v>1559</v>
      </c>
      <c r="I16" s="424" t="s">
        <v>1566</v>
      </c>
      <c r="J16" s="406" t="s">
        <v>1570</v>
      </c>
      <c r="K16" s="280" t="s">
        <v>218</v>
      </c>
      <c r="L16" s="412"/>
    </row>
    <row r="17" spans="1:12" ht="28.5" x14ac:dyDescent="0.25">
      <c r="A17" s="412" t="s">
        <v>1571</v>
      </c>
      <c r="B17" s="412" t="s">
        <v>1572</v>
      </c>
      <c r="C17" s="406"/>
      <c r="D17" s="406" t="s">
        <v>290</v>
      </c>
      <c r="E17" s="406" t="s">
        <v>222</v>
      </c>
      <c r="F17" s="406">
        <v>2</v>
      </c>
      <c r="G17" s="412"/>
      <c r="H17" s="412" t="s">
        <v>1559</v>
      </c>
      <c r="I17" s="424" t="s">
        <v>1566</v>
      </c>
      <c r="J17" s="406" t="s">
        <v>1573</v>
      </c>
      <c r="K17" s="280" t="s">
        <v>218</v>
      </c>
      <c r="L17" s="412"/>
    </row>
    <row r="18" spans="1:12" ht="42.75" x14ac:dyDescent="0.25">
      <c r="A18" s="412" t="s">
        <v>1574</v>
      </c>
      <c r="B18" s="412" t="s">
        <v>1575</v>
      </c>
      <c r="C18" s="406"/>
      <c r="D18" s="406" t="s">
        <v>1342</v>
      </c>
      <c r="E18" s="255" t="s">
        <v>384</v>
      </c>
      <c r="F18" s="406" t="s">
        <v>1343</v>
      </c>
      <c r="G18" s="412"/>
      <c r="H18" s="412" t="s">
        <v>1559</v>
      </c>
      <c r="I18" s="424" t="s">
        <v>1566</v>
      </c>
      <c r="J18" s="406" t="s">
        <v>1576</v>
      </c>
      <c r="K18" s="280" t="s">
        <v>218</v>
      </c>
      <c r="L18" s="412"/>
    </row>
    <row r="19" spans="1:12" ht="42.75" x14ac:dyDescent="0.25">
      <c r="A19" s="412" t="s">
        <v>1577</v>
      </c>
      <c r="B19" s="412" t="s">
        <v>1578</v>
      </c>
      <c r="C19" s="406"/>
      <c r="D19" s="406" t="s">
        <v>1342</v>
      </c>
      <c r="E19" s="255" t="s">
        <v>384</v>
      </c>
      <c r="F19" s="406" t="s">
        <v>1343</v>
      </c>
      <c r="G19" s="412"/>
      <c r="H19" s="412" t="s">
        <v>1559</v>
      </c>
      <c r="I19" s="424" t="s">
        <v>1566</v>
      </c>
      <c r="J19" s="406" t="s">
        <v>1579</v>
      </c>
      <c r="K19" s="280" t="s">
        <v>218</v>
      </c>
      <c r="L19" s="412"/>
    </row>
    <row r="20" spans="1:12" ht="42.75" x14ac:dyDescent="0.25">
      <c r="A20" s="412" t="s">
        <v>1580</v>
      </c>
      <c r="B20" s="412" t="s">
        <v>1581</v>
      </c>
      <c r="C20" s="406"/>
      <c r="D20" s="406" t="s">
        <v>1342</v>
      </c>
      <c r="E20" s="255" t="s">
        <v>384</v>
      </c>
      <c r="F20" s="406" t="s">
        <v>1343</v>
      </c>
      <c r="G20" s="412"/>
      <c r="H20" s="412" t="s">
        <v>1559</v>
      </c>
      <c r="I20" s="424" t="s">
        <v>1566</v>
      </c>
      <c r="J20" s="406" t="s">
        <v>1582</v>
      </c>
      <c r="K20" s="280" t="s">
        <v>218</v>
      </c>
      <c r="L20" s="412"/>
    </row>
    <row r="21" spans="1:12" ht="28.5" x14ac:dyDescent="0.25">
      <c r="A21" s="412" t="s">
        <v>1583</v>
      </c>
      <c r="B21" s="412" t="s">
        <v>1584</v>
      </c>
      <c r="C21" s="406"/>
      <c r="D21" s="406" t="s">
        <v>1342</v>
      </c>
      <c r="E21" s="255" t="s">
        <v>384</v>
      </c>
      <c r="F21" s="406" t="s">
        <v>1343</v>
      </c>
      <c r="G21" s="412"/>
      <c r="H21" s="412" t="s">
        <v>1559</v>
      </c>
      <c r="I21" s="424" t="s">
        <v>1566</v>
      </c>
      <c r="J21" s="406" t="s">
        <v>1585</v>
      </c>
      <c r="K21" s="280" t="s">
        <v>218</v>
      </c>
      <c r="L21" s="412"/>
    </row>
    <row r="22" spans="1:12" ht="28.5" x14ac:dyDescent="0.25">
      <c r="A22" s="412" t="s">
        <v>1586</v>
      </c>
      <c r="B22" s="412" t="s">
        <v>1587</v>
      </c>
      <c r="C22" s="406"/>
      <c r="D22" s="406" t="s">
        <v>1342</v>
      </c>
      <c r="E22" s="255" t="s">
        <v>384</v>
      </c>
      <c r="F22" s="406" t="s">
        <v>1343</v>
      </c>
      <c r="G22" s="412"/>
      <c r="H22" s="412" t="s">
        <v>1559</v>
      </c>
      <c r="I22" s="424" t="s">
        <v>1566</v>
      </c>
      <c r="J22" s="406" t="s">
        <v>1588</v>
      </c>
      <c r="K22" s="280" t="s">
        <v>218</v>
      </c>
      <c r="L22" s="412"/>
    </row>
    <row r="23" spans="1:12" ht="28.5" x14ac:dyDescent="0.25">
      <c r="A23" s="412" t="s">
        <v>1589</v>
      </c>
      <c r="B23" s="412" t="s">
        <v>1590</v>
      </c>
      <c r="C23" s="406"/>
      <c r="D23" s="406" t="s">
        <v>290</v>
      </c>
      <c r="E23" s="255" t="s">
        <v>222</v>
      </c>
      <c r="F23" s="406">
        <v>1</v>
      </c>
      <c r="G23" s="412"/>
      <c r="H23" s="412" t="s">
        <v>1559</v>
      </c>
      <c r="I23" s="424" t="s">
        <v>1566</v>
      </c>
      <c r="J23" s="406" t="s">
        <v>1591</v>
      </c>
      <c r="K23" s="280" t="s">
        <v>218</v>
      </c>
      <c r="L23" s="412"/>
    </row>
    <row r="24" spans="1:12" ht="28.5" x14ac:dyDescent="0.25">
      <c r="A24" s="412" t="s">
        <v>1592</v>
      </c>
      <c r="B24" s="412" t="s">
        <v>1593</v>
      </c>
      <c r="C24" s="406"/>
      <c r="D24" s="406" t="s">
        <v>1342</v>
      </c>
      <c r="E24" s="255" t="s">
        <v>384</v>
      </c>
      <c r="F24" s="406" t="s">
        <v>1343</v>
      </c>
      <c r="G24" s="412"/>
      <c r="H24" s="412" t="s">
        <v>1559</v>
      </c>
      <c r="I24" s="424" t="s">
        <v>1566</v>
      </c>
      <c r="J24" s="406" t="s">
        <v>1594</v>
      </c>
      <c r="K24" s="280" t="s">
        <v>218</v>
      </c>
      <c r="L24" s="412"/>
    </row>
    <row r="25" spans="1:12" ht="28.5" x14ac:dyDescent="0.25">
      <c r="A25" s="412" t="s">
        <v>1595</v>
      </c>
      <c r="B25" s="412" t="s">
        <v>1596</v>
      </c>
      <c r="C25" s="406"/>
      <c r="D25" s="406" t="s">
        <v>1342</v>
      </c>
      <c r="E25" s="255" t="s">
        <v>384</v>
      </c>
      <c r="F25" s="406" t="s">
        <v>1343</v>
      </c>
      <c r="G25" s="412"/>
      <c r="H25" s="412" t="s">
        <v>1559</v>
      </c>
      <c r="I25" s="424" t="s">
        <v>1566</v>
      </c>
      <c r="J25" s="406" t="s">
        <v>1597</v>
      </c>
      <c r="K25" s="280" t="s">
        <v>218</v>
      </c>
      <c r="L25" s="412"/>
    </row>
    <row r="26" spans="1:12" ht="57" x14ac:dyDescent="0.25">
      <c r="A26" s="412" t="s">
        <v>1598</v>
      </c>
      <c r="B26" s="412" t="s">
        <v>1599</v>
      </c>
      <c r="C26" s="406"/>
      <c r="D26" s="406" t="s">
        <v>1342</v>
      </c>
      <c r="E26" s="255" t="s">
        <v>384</v>
      </c>
      <c r="F26" s="406" t="s">
        <v>1343</v>
      </c>
      <c r="G26" s="412"/>
      <c r="H26" s="412" t="s">
        <v>1559</v>
      </c>
      <c r="I26" s="424" t="s">
        <v>1566</v>
      </c>
      <c r="J26" s="406" t="s">
        <v>1600</v>
      </c>
      <c r="K26" s="280" t="s">
        <v>218</v>
      </c>
      <c r="L26" s="412" t="s">
        <v>1601</v>
      </c>
    </row>
    <row r="27" spans="1:12" ht="28.5" x14ac:dyDescent="0.25">
      <c r="A27" s="412" t="s">
        <v>1602</v>
      </c>
      <c r="B27" s="412" t="s">
        <v>1603</v>
      </c>
      <c r="C27" s="406"/>
      <c r="D27" s="406" t="s">
        <v>290</v>
      </c>
      <c r="E27" s="406" t="s">
        <v>222</v>
      </c>
      <c r="F27" s="406">
        <v>1</v>
      </c>
      <c r="G27" s="412"/>
      <c r="H27" s="412" t="s">
        <v>1559</v>
      </c>
      <c r="I27" s="424" t="s">
        <v>1566</v>
      </c>
      <c r="J27" s="406" t="s">
        <v>1604</v>
      </c>
      <c r="K27" s="280" t="s">
        <v>218</v>
      </c>
      <c r="L27" s="412"/>
    </row>
    <row r="28" spans="1:12" ht="28.5" x14ac:dyDescent="0.25">
      <c r="A28" s="412" t="s">
        <v>1605</v>
      </c>
      <c r="B28" s="412" t="s">
        <v>1606</v>
      </c>
      <c r="C28" s="406"/>
      <c r="D28" s="406" t="s">
        <v>1342</v>
      </c>
      <c r="E28" s="255" t="s">
        <v>384</v>
      </c>
      <c r="F28" s="406" t="s">
        <v>1343</v>
      </c>
      <c r="G28" s="412"/>
      <c r="H28" s="412" t="s">
        <v>1559</v>
      </c>
      <c r="I28" s="424" t="s">
        <v>1566</v>
      </c>
      <c r="J28" s="406" t="s">
        <v>1607</v>
      </c>
      <c r="K28" s="280" t="s">
        <v>218</v>
      </c>
      <c r="L28" s="412"/>
    </row>
    <row r="29" spans="1:12" ht="28.5" x14ac:dyDescent="0.25">
      <c r="A29" s="412" t="s">
        <v>1608</v>
      </c>
      <c r="B29" s="412" t="s">
        <v>1609</v>
      </c>
      <c r="C29" s="406"/>
      <c r="D29" s="406" t="s">
        <v>1342</v>
      </c>
      <c r="E29" s="255" t="s">
        <v>384</v>
      </c>
      <c r="F29" s="406" t="s">
        <v>1343</v>
      </c>
      <c r="G29" s="412"/>
      <c r="H29" s="412" t="s">
        <v>1559</v>
      </c>
      <c r="I29" s="424" t="s">
        <v>1566</v>
      </c>
      <c r="J29" s="406" t="s">
        <v>1610</v>
      </c>
      <c r="K29" s="280" t="s">
        <v>218</v>
      </c>
      <c r="L29" s="412"/>
    </row>
    <row r="30" spans="1:12" ht="28.5" x14ac:dyDescent="0.25">
      <c r="A30" s="412" t="s">
        <v>1611</v>
      </c>
      <c r="B30" s="412" t="s">
        <v>1612</v>
      </c>
      <c r="C30" s="406"/>
      <c r="D30" s="406" t="s">
        <v>1342</v>
      </c>
      <c r="E30" s="255" t="s">
        <v>384</v>
      </c>
      <c r="F30" s="406" t="s">
        <v>1343</v>
      </c>
      <c r="G30" s="412"/>
      <c r="H30" s="412" t="s">
        <v>1559</v>
      </c>
      <c r="I30" s="424" t="s">
        <v>1566</v>
      </c>
      <c r="J30" s="406" t="s">
        <v>1613</v>
      </c>
      <c r="K30" s="280" t="s">
        <v>218</v>
      </c>
      <c r="L30" s="412"/>
    </row>
    <row r="31" spans="1:12" ht="28.5" x14ac:dyDescent="0.25">
      <c r="A31" s="412" t="s">
        <v>1614</v>
      </c>
      <c r="B31" s="412" t="s">
        <v>1615</v>
      </c>
      <c r="C31" s="406"/>
      <c r="D31" s="406" t="s">
        <v>1342</v>
      </c>
      <c r="E31" s="255" t="s">
        <v>384</v>
      </c>
      <c r="F31" s="406" t="s">
        <v>1343</v>
      </c>
      <c r="G31" s="412"/>
      <c r="H31" s="412" t="s">
        <v>1559</v>
      </c>
      <c r="I31" s="424" t="s">
        <v>1566</v>
      </c>
      <c r="J31" s="406" t="s">
        <v>1616</v>
      </c>
      <c r="K31" s="280" t="s">
        <v>218</v>
      </c>
      <c r="L31" s="412"/>
    </row>
    <row r="32" spans="1:12" ht="28.5" x14ac:dyDescent="0.25">
      <c r="A32" s="412" t="s">
        <v>1617</v>
      </c>
      <c r="B32" s="412" t="s">
        <v>1618</v>
      </c>
      <c r="C32" s="406"/>
      <c r="D32" s="406" t="s">
        <v>1342</v>
      </c>
      <c r="E32" s="255" t="s">
        <v>384</v>
      </c>
      <c r="F32" s="406" t="s">
        <v>1343</v>
      </c>
      <c r="G32" s="412"/>
      <c r="H32" s="412" t="s">
        <v>1559</v>
      </c>
      <c r="I32" s="424" t="s">
        <v>1566</v>
      </c>
      <c r="J32" s="406" t="s">
        <v>1619</v>
      </c>
      <c r="K32" s="280" t="s">
        <v>218</v>
      </c>
      <c r="L32" s="412"/>
    </row>
    <row r="33" spans="1:12" ht="28.5" x14ac:dyDescent="0.25">
      <c r="A33" s="412" t="s">
        <v>1620</v>
      </c>
      <c r="B33" s="412" t="s">
        <v>1621</v>
      </c>
      <c r="C33" s="406"/>
      <c r="D33" s="406" t="s">
        <v>1342</v>
      </c>
      <c r="E33" s="255" t="s">
        <v>384</v>
      </c>
      <c r="F33" s="406" t="s">
        <v>1343</v>
      </c>
      <c r="G33" s="412"/>
      <c r="H33" s="412" t="s">
        <v>1559</v>
      </c>
      <c r="I33" s="424" t="s">
        <v>1566</v>
      </c>
      <c r="J33" s="406" t="s">
        <v>1622</v>
      </c>
      <c r="K33" s="280" t="s">
        <v>218</v>
      </c>
      <c r="L33" s="412"/>
    </row>
    <row r="34" spans="1:12" ht="28.5" x14ac:dyDescent="0.25">
      <c r="A34" s="404" t="s">
        <v>1623</v>
      </c>
      <c r="B34" s="412" t="s">
        <v>1624</v>
      </c>
      <c r="C34" s="406"/>
      <c r="D34" s="406" t="s">
        <v>221</v>
      </c>
      <c r="E34" s="255" t="s">
        <v>222</v>
      </c>
      <c r="F34" s="406">
        <v>1</v>
      </c>
      <c r="G34" s="412"/>
      <c r="H34" s="412" t="s">
        <v>1559</v>
      </c>
      <c r="I34" s="424" t="s">
        <v>1566</v>
      </c>
      <c r="J34" s="406" t="s">
        <v>1625</v>
      </c>
      <c r="K34" s="280" t="s">
        <v>218</v>
      </c>
      <c r="L34" s="412"/>
    </row>
    <row r="35" spans="1:12" ht="42.75" x14ac:dyDescent="0.25">
      <c r="A35" s="404" t="s">
        <v>1626</v>
      </c>
      <c r="B35" s="412" t="s">
        <v>1627</v>
      </c>
      <c r="C35" s="406"/>
      <c r="D35" s="406" t="s">
        <v>1342</v>
      </c>
      <c r="E35" s="255" t="s">
        <v>384</v>
      </c>
      <c r="F35" s="406" t="s">
        <v>1343</v>
      </c>
      <c r="G35" s="412"/>
      <c r="H35" s="412" t="s">
        <v>1559</v>
      </c>
      <c r="I35" s="424" t="s">
        <v>1566</v>
      </c>
      <c r="J35" s="406" t="s">
        <v>1628</v>
      </c>
      <c r="K35" s="280" t="s">
        <v>218</v>
      </c>
      <c r="L35" s="412"/>
    </row>
    <row r="36" spans="1:12" ht="28.5" x14ac:dyDescent="0.25">
      <c r="A36" s="404" t="s">
        <v>1629</v>
      </c>
      <c r="B36" s="412" t="s">
        <v>1630</v>
      </c>
      <c r="C36" s="406"/>
      <c r="D36" s="406" t="s">
        <v>1342</v>
      </c>
      <c r="E36" s="255" t="s">
        <v>384</v>
      </c>
      <c r="F36" s="406" t="s">
        <v>1343</v>
      </c>
      <c r="G36" s="412"/>
      <c r="H36" s="412" t="s">
        <v>1559</v>
      </c>
      <c r="I36" s="424" t="s">
        <v>1566</v>
      </c>
      <c r="J36" s="406" t="s">
        <v>1631</v>
      </c>
      <c r="K36" s="280" t="s">
        <v>218</v>
      </c>
      <c r="L36" s="412"/>
    </row>
    <row r="37" spans="1:12" ht="28.5" x14ac:dyDescent="0.25">
      <c r="A37" s="404" t="s">
        <v>1632</v>
      </c>
      <c r="B37" s="412" t="s">
        <v>1633</v>
      </c>
      <c r="C37" s="406"/>
      <c r="D37" s="406" t="s">
        <v>1342</v>
      </c>
      <c r="E37" s="255" t="s">
        <v>384</v>
      </c>
      <c r="F37" s="406" t="s">
        <v>1343</v>
      </c>
      <c r="G37" s="412"/>
      <c r="H37" s="412" t="s">
        <v>1559</v>
      </c>
      <c r="I37" s="424" t="s">
        <v>1566</v>
      </c>
      <c r="J37" s="406" t="s">
        <v>1634</v>
      </c>
      <c r="K37" s="280" t="s">
        <v>218</v>
      </c>
      <c r="L37" s="412"/>
    </row>
    <row r="38" spans="1:12" ht="28.5" x14ac:dyDescent="0.25">
      <c r="A38" s="404" t="s">
        <v>1635</v>
      </c>
      <c r="B38" s="412" t="s">
        <v>1636</v>
      </c>
      <c r="C38" s="406"/>
      <c r="D38" s="406" t="s">
        <v>1342</v>
      </c>
      <c r="E38" s="255" t="s">
        <v>384</v>
      </c>
      <c r="F38" s="406" t="s">
        <v>1343</v>
      </c>
      <c r="G38" s="412"/>
      <c r="H38" s="412" t="s">
        <v>1559</v>
      </c>
      <c r="I38" s="424" t="s">
        <v>1566</v>
      </c>
      <c r="J38" s="406" t="s">
        <v>1637</v>
      </c>
      <c r="K38" s="280" t="s">
        <v>218</v>
      </c>
      <c r="L38" s="412"/>
    </row>
    <row r="39" spans="1:12" ht="289.5" customHeight="1" x14ac:dyDescent="0.25">
      <c r="A39" s="412" t="s">
        <v>1638</v>
      </c>
      <c r="B39" s="412" t="s">
        <v>1639</v>
      </c>
      <c r="C39" s="406"/>
      <c r="D39" s="406" t="s">
        <v>1342</v>
      </c>
      <c r="E39" s="255" t="s">
        <v>384</v>
      </c>
      <c r="F39" s="406" t="s">
        <v>1343</v>
      </c>
      <c r="G39" s="412"/>
      <c r="H39" s="412" t="s">
        <v>1640</v>
      </c>
      <c r="I39" s="406" t="s">
        <v>1641</v>
      </c>
      <c r="J39" s="406" t="s">
        <v>1642</v>
      </c>
      <c r="K39" s="280" t="s">
        <v>218</v>
      </c>
      <c r="L39" s="412"/>
    </row>
    <row r="40" spans="1:12" ht="28.5" x14ac:dyDescent="0.25">
      <c r="A40" s="412" t="s">
        <v>1643</v>
      </c>
      <c r="B40" s="412" t="s">
        <v>1644</v>
      </c>
      <c r="C40" s="406"/>
      <c r="D40" s="406" t="s">
        <v>1342</v>
      </c>
      <c r="E40" s="255" t="s">
        <v>384</v>
      </c>
      <c r="F40" s="406" t="s">
        <v>1343</v>
      </c>
      <c r="G40" s="412"/>
      <c r="H40" s="412" t="s">
        <v>1559</v>
      </c>
      <c r="I40" s="424" t="s">
        <v>1645</v>
      </c>
      <c r="J40" s="406" t="s">
        <v>1646</v>
      </c>
      <c r="K40" s="280" t="s">
        <v>218</v>
      </c>
      <c r="L40" s="412"/>
    </row>
    <row r="41" spans="1:12" ht="28.5" x14ac:dyDescent="0.25">
      <c r="A41" s="412" t="s">
        <v>1647</v>
      </c>
      <c r="B41" s="412" t="s">
        <v>1648</v>
      </c>
      <c r="C41" s="406"/>
      <c r="D41" s="406" t="s">
        <v>1342</v>
      </c>
      <c r="E41" s="255" t="s">
        <v>384</v>
      </c>
      <c r="F41" s="406" t="s">
        <v>1343</v>
      </c>
      <c r="G41" s="412"/>
      <c r="H41" s="412" t="s">
        <v>1559</v>
      </c>
      <c r="I41" s="424" t="s">
        <v>1645</v>
      </c>
      <c r="J41" s="406" t="s">
        <v>1649</v>
      </c>
      <c r="K41" s="280" t="s">
        <v>218</v>
      </c>
      <c r="L41" s="412"/>
    </row>
    <row r="42" spans="1:12" ht="28.5" x14ac:dyDescent="0.25">
      <c r="A42" s="412" t="s">
        <v>1650</v>
      </c>
      <c r="B42" s="412" t="s">
        <v>1651</v>
      </c>
      <c r="C42" s="406"/>
      <c r="D42" s="406" t="s">
        <v>290</v>
      </c>
      <c r="E42" s="406" t="s">
        <v>222</v>
      </c>
      <c r="F42" s="406">
        <v>2</v>
      </c>
      <c r="G42" s="412"/>
      <c r="H42" s="412" t="s">
        <v>1559</v>
      </c>
      <c r="I42" s="424" t="s">
        <v>1645</v>
      </c>
      <c r="J42" s="406" t="s">
        <v>1652</v>
      </c>
      <c r="K42" s="280" t="s">
        <v>218</v>
      </c>
      <c r="L42" s="412"/>
    </row>
    <row r="43" spans="1:12" ht="42.75" x14ac:dyDescent="0.25">
      <c r="A43" s="412" t="s">
        <v>1653</v>
      </c>
      <c r="B43" s="412" t="s">
        <v>1654</v>
      </c>
      <c r="C43" s="406"/>
      <c r="D43" s="406" t="s">
        <v>1342</v>
      </c>
      <c r="E43" s="255" t="s">
        <v>384</v>
      </c>
      <c r="F43" s="406" t="s">
        <v>1343</v>
      </c>
      <c r="G43" s="412"/>
      <c r="H43" s="412" t="s">
        <v>1559</v>
      </c>
      <c r="I43" s="424" t="s">
        <v>1645</v>
      </c>
      <c r="J43" s="406" t="s">
        <v>1655</v>
      </c>
      <c r="K43" s="280" t="s">
        <v>218</v>
      </c>
      <c r="L43" s="412"/>
    </row>
    <row r="44" spans="1:12" ht="42.75" x14ac:dyDescent="0.25">
      <c r="A44" s="412" t="s">
        <v>1656</v>
      </c>
      <c r="B44" s="412" t="s">
        <v>1657</v>
      </c>
      <c r="C44" s="406"/>
      <c r="D44" s="406" t="s">
        <v>1342</v>
      </c>
      <c r="E44" s="255" t="s">
        <v>384</v>
      </c>
      <c r="F44" s="406" t="s">
        <v>1343</v>
      </c>
      <c r="G44" s="412"/>
      <c r="H44" s="412" t="s">
        <v>1559</v>
      </c>
      <c r="I44" s="424" t="s">
        <v>1645</v>
      </c>
      <c r="J44" s="406" t="s">
        <v>1658</v>
      </c>
      <c r="K44" s="280" t="s">
        <v>218</v>
      </c>
      <c r="L44" s="412"/>
    </row>
    <row r="45" spans="1:12" ht="42.75" x14ac:dyDescent="0.25">
      <c r="A45" s="412" t="s">
        <v>1659</v>
      </c>
      <c r="B45" s="412" t="s">
        <v>1660</v>
      </c>
      <c r="C45" s="406"/>
      <c r="D45" s="406" t="s">
        <v>1342</v>
      </c>
      <c r="E45" s="255" t="s">
        <v>384</v>
      </c>
      <c r="F45" s="406" t="s">
        <v>1343</v>
      </c>
      <c r="G45" s="412"/>
      <c r="H45" s="412" t="s">
        <v>1559</v>
      </c>
      <c r="I45" s="424" t="s">
        <v>1645</v>
      </c>
      <c r="J45" s="406" t="s">
        <v>1661</v>
      </c>
      <c r="K45" s="280" t="s">
        <v>218</v>
      </c>
      <c r="L45" s="412"/>
    </row>
    <row r="46" spans="1:12" ht="28.5" x14ac:dyDescent="0.25">
      <c r="A46" s="412" t="s">
        <v>1662</v>
      </c>
      <c r="B46" s="412" t="s">
        <v>1663</v>
      </c>
      <c r="C46" s="406"/>
      <c r="D46" s="406" t="s">
        <v>1342</v>
      </c>
      <c r="E46" s="255" t="s">
        <v>384</v>
      </c>
      <c r="F46" s="406" t="s">
        <v>1343</v>
      </c>
      <c r="G46" s="412"/>
      <c r="H46" s="412" t="s">
        <v>1559</v>
      </c>
      <c r="I46" s="424" t="s">
        <v>1645</v>
      </c>
      <c r="J46" s="406" t="s">
        <v>1664</v>
      </c>
      <c r="K46" s="280" t="s">
        <v>218</v>
      </c>
      <c r="L46" s="412"/>
    </row>
    <row r="47" spans="1:12" ht="28.5" x14ac:dyDescent="0.25">
      <c r="A47" s="412" t="s">
        <v>1665</v>
      </c>
      <c r="B47" s="412" t="s">
        <v>1666</v>
      </c>
      <c r="C47" s="406"/>
      <c r="D47" s="406" t="s">
        <v>1342</v>
      </c>
      <c r="E47" s="255" t="s">
        <v>384</v>
      </c>
      <c r="F47" s="406" t="s">
        <v>1343</v>
      </c>
      <c r="G47" s="412"/>
      <c r="H47" s="412" t="s">
        <v>1559</v>
      </c>
      <c r="I47" s="424" t="s">
        <v>1645</v>
      </c>
      <c r="J47" s="406" t="s">
        <v>1667</v>
      </c>
      <c r="K47" s="280" t="s">
        <v>218</v>
      </c>
      <c r="L47" s="412"/>
    </row>
    <row r="48" spans="1:12" ht="28.5" x14ac:dyDescent="0.25">
      <c r="A48" s="412" t="s">
        <v>1668</v>
      </c>
      <c r="B48" s="412" t="s">
        <v>1669</v>
      </c>
      <c r="C48" s="406"/>
      <c r="D48" s="406" t="s">
        <v>290</v>
      </c>
      <c r="E48" s="255" t="s">
        <v>222</v>
      </c>
      <c r="F48" s="406">
        <v>1</v>
      </c>
      <c r="G48" s="412"/>
      <c r="H48" s="412" t="s">
        <v>1559</v>
      </c>
      <c r="I48" s="424" t="s">
        <v>1645</v>
      </c>
      <c r="J48" s="406" t="s">
        <v>1670</v>
      </c>
      <c r="K48" s="280" t="s">
        <v>218</v>
      </c>
      <c r="L48" s="412"/>
    </row>
    <row r="49" spans="1:12" ht="28.5" x14ac:dyDescent="0.25">
      <c r="A49" s="412" t="s">
        <v>1671</v>
      </c>
      <c r="B49" s="412" t="s">
        <v>1672</v>
      </c>
      <c r="C49" s="406"/>
      <c r="D49" s="406" t="s">
        <v>1342</v>
      </c>
      <c r="E49" s="255" t="s">
        <v>384</v>
      </c>
      <c r="F49" s="406" t="s">
        <v>1343</v>
      </c>
      <c r="G49" s="412"/>
      <c r="H49" s="412" t="s">
        <v>1559</v>
      </c>
      <c r="I49" s="424" t="s">
        <v>1645</v>
      </c>
      <c r="J49" s="406" t="s">
        <v>1673</v>
      </c>
      <c r="K49" s="280" t="s">
        <v>218</v>
      </c>
      <c r="L49" s="412"/>
    </row>
    <row r="50" spans="1:12" ht="28.5" x14ac:dyDescent="0.25">
      <c r="A50" s="412" t="s">
        <v>1674</v>
      </c>
      <c r="B50" s="412" t="s">
        <v>1675</v>
      </c>
      <c r="C50" s="406"/>
      <c r="D50" s="406" t="s">
        <v>1342</v>
      </c>
      <c r="E50" s="255" t="s">
        <v>384</v>
      </c>
      <c r="F50" s="406" t="s">
        <v>1343</v>
      </c>
      <c r="G50" s="412"/>
      <c r="H50" s="412" t="s">
        <v>1559</v>
      </c>
      <c r="I50" s="424" t="s">
        <v>1645</v>
      </c>
      <c r="J50" s="406" t="s">
        <v>1676</v>
      </c>
      <c r="K50" s="280" t="s">
        <v>218</v>
      </c>
      <c r="L50" s="412"/>
    </row>
    <row r="51" spans="1:12" ht="57" x14ac:dyDescent="0.25">
      <c r="A51" s="412" t="s">
        <v>1677</v>
      </c>
      <c r="B51" s="412" t="s">
        <v>1678</v>
      </c>
      <c r="C51" s="406"/>
      <c r="D51" s="406" t="s">
        <v>1342</v>
      </c>
      <c r="E51" s="255" t="s">
        <v>384</v>
      </c>
      <c r="F51" s="406" t="s">
        <v>1343</v>
      </c>
      <c r="G51" s="412"/>
      <c r="H51" s="412" t="s">
        <v>1559</v>
      </c>
      <c r="I51" s="424" t="s">
        <v>1645</v>
      </c>
      <c r="J51" s="406" t="s">
        <v>1679</v>
      </c>
      <c r="K51" s="280" t="s">
        <v>218</v>
      </c>
      <c r="L51" s="412" t="s">
        <v>1601</v>
      </c>
    </row>
    <row r="52" spans="1:12" ht="28.5" x14ac:dyDescent="0.25">
      <c r="A52" s="412" t="s">
        <v>1680</v>
      </c>
      <c r="B52" s="412" t="s">
        <v>1681</v>
      </c>
      <c r="C52" s="406"/>
      <c r="D52" s="406" t="s">
        <v>290</v>
      </c>
      <c r="E52" s="406" t="s">
        <v>222</v>
      </c>
      <c r="F52" s="406">
        <v>1</v>
      </c>
      <c r="G52" s="412"/>
      <c r="H52" s="412" t="s">
        <v>1559</v>
      </c>
      <c r="I52" s="424" t="s">
        <v>1645</v>
      </c>
      <c r="J52" s="406" t="s">
        <v>1682</v>
      </c>
      <c r="K52" s="280" t="s">
        <v>218</v>
      </c>
      <c r="L52" s="412"/>
    </row>
    <row r="53" spans="1:12" ht="28.5" x14ac:dyDescent="0.25">
      <c r="A53" s="412" t="s">
        <v>1683</v>
      </c>
      <c r="B53" s="412" t="s">
        <v>1684</v>
      </c>
      <c r="C53" s="406"/>
      <c r="D53" s="406" t="s">
        <v>1342</v>
      </c>
      <c r="E53" s="255" t="s">
        <v>384</v>
      </c>
      <c r="F53" s="406" t="s">
        <v>1343</v>
      </c>
      <c r="G53" s="412"/>
      <c r="H53" s="412" t="s">
        <v>1559</v>
      </c>
      <c r="I53" s="424" t="s">
        <v>1645</v>
      </c>
      <c r="J53" s="406" t="s">
        <v>1685</v>
      </c>
      <c r="K53" s="280" t="s">
        <v>218</v>
      </c>
      <c r="L53" s="412"/>
    </row>
    <row r="54" spans="1:12" ht="28.5" x14ac:dyDescent="0.25">
      <c r="A54" s="412" t="s">
        <v>1686</v>
      </c>
      <c r="B54" s="412" t="s">
        <v>1687</v>
      </c>
      <c r="C54" s="406"/>
      <c r="D54" s="406" t="s">
        <v>1342</v>
      </c>
      <c r="E54" s="255" t="s">
        <v>384</v>
      </c>
      <c r="F54" s="406" t="s">
        <v>1343</v>
      </c>
      <c r="G54" s="412"/>
      <c r="H54" s="412" t="s">
        <v>1559</v>
      </c>
      <c r="I54" s="424" t="s">
        <v>1645</v>
      </c>
      <c r="J54" s="406" t="s">
        <v>1688</v>
      </c>
      <c r="K54" s="280" t="s">
        <v>218</v>
      </c>
      <c r="L54" s="412"/>
    </row>
    <row r="55" spans="1:12" ht="28.5" x14ac:dyDescent="0.25">
      <c r="A55" s="412" t="s">
        <v>1689</v>
      </c>
      <c r="B55" s="412" t="s">
        <v>1690</v>
      </c>
      <c r="C55" s="406"/>
      <c r="D55" s="406" t="s">
        <v>1342</v>
      </c>
      <c r="E55" s="255" t="s">
        <v>384</v>
      </c>
      <c r="F55" s="406" t="s">
        <v>1343</v>
      </c>
      <c r="G55" s="412"/>
      <c r="H55" s="412" t="s">
        <v>1559</v>
      </c>
      <c r="I55" s="424" t="s">
        <v>1645</v>
      </c>
      <c r="J55" s="406" t="s">
        <v>1691</v>
      </c>
      <c r="K55" s="280" t="s">
        <v>218</v>
      </c>
      <c r="L55" s="412"/>
    </row>
    <row r="56" spans="1:12" ht="28.5" x14ac:dyDescent="0.25">
      <c r="A56" s="412" t="s">
        <v>1692</v>
      </c>
      <c r="B56" s="412" t="s">
        <v>1693</v>
      </c>
      <c r="C56" s="406"/>
      <c r="D56" s="406" t="s">
        <v>1342</v>
      </c>
      <c r="E56" s="255" t="s">
        <v>384</v>
      </c>
      <c r="F56" s="406" t="s">
        <v>1343</v>
      </c>
      <c r="G56" s="412"/>
      <c r="H56" s="412" t="s">
        <v>1559</v>
      </c>
      <c r="I56" s="424" t="s">
        <v>1645</v>
      </c>
      <c r="J56" s="406" t="s">
        <v>1694</v>
      </c>
      <c r="K56" s="280" t="s">
        <v>218</v>
      </c>
      <c r="L56" s="412"/>
    </row>
    <row r="57" spans="1:12" ht="28.5" x14ac:dyDescent="0.25">
      <c r="A57" s="412" t="s">
        <v>1695</v>
      </c>
      <c r="B57" s="412" t="s">
        <v>1696</v>
      </c>
      <c r="C57" s="406"/>
      <c r="D57" s="406" t="s">
        <v>1342</v>
      </c>
      <c r="E57" s="255" t="s">
        <v>384</v>
      </c>
      <c r="F57" s="406" t="s">
        <v>1343</v>
      </c>
      <c r="G57" s="412"/>
      <c r="H57" s="412" t="s">
        <v>1559</v>
      </c>
      <c r="I57" s="424" t="s">
        <v>1645</v>
      </c>
      <c r="J57" s="406" t="s">
        <v>1697</v>
      </c>
      <c r="K57" s="280" t="s">
        <v>218</v>
      </c>
      <c r="L57" s="412"/>
    </row>
    <row r="58" spans="1:12" ht="28.5" x14ac:dyDescent="0.25">
      <c r="A58" s="412" t="s">
        <v>1698</v>
      </c>
      <c r="B58" s="412" t="s">
        <v>1699</v>
      </c>
      <c r="C58" s="406"/>
      <c r="D58" s="406" t="s">
        <v>1342</v>
      </c>
      <c r="E58" s="255" t="s">
        <v>384</v>
      </c>
      <c r="F58" s="406" t="s">
        <v>1343</v>
      </c>
      <c r="G58" s="412"/>
      <c r="H58" s="412" t="s">
        <v>1559</v>
      </c>
      <c r="I58" s="424" t="s">
        <v>1645</v>
      </c>
      <c r="J58" s="406" t="s">
        <v>1700</v>
      </c>
      <c r="K58" s="280" t="s">
        <v>218</v>
      </c>
      <c r="L58" s="412"/>
    </row>
    <row r="59" spans="1:12" ht="28.5" x14ac:dyDescent="0.25">
      <c r="A59" s="404" t="s">
        <v>1701</v>
      </c>
      <c r="B59" s="412" t="s">
        <v>1702</v>
      </c>
      <c r="C59" s="406"/>
      <c r="D59" s="406" t="s">
        <v>221</v>
      </c>
      <c r="E59" s="255" t="s">
        <v>222</v>
      </c>
      <c r="F59" s="406">
        <v>1</v>
      </c>
      <c r="G59" s="412"/>
      <c r="H59" s="412" t="s">
        <v>1559</v>
      </c>
      <c r="I59" s="424" t="s">
        <v>1645</v>
      </c>
      <c r="J59" s="406" t="s">
        <v>1703</v>
      </c>
      <c r="K59" s="280" t="s">
        <v>218</v>
      </c>
      <c r="L59" s="412"/>
    </row>
    <row r="60" spans="1:12" ht="42.75" x14ac:dyDescent="0.25">
      <c r="A60" s="404" t="s">
        <v>1704</v>
      </c>
      <c r="B60" s="412" t="s">
        <v>1705</v>
      </c>
      <c r="C60" s="406"/>
      <c r="D60" s="406" t="s">
        <v>1342</v>
      </c>
      <c r="E60" s="255" t="s">
        <v>384</v>
      </c>
      <c r="F60" s="406" t="s">
        <v>1343</v>
      </c>
      <c r="G60" s="412"/>
      <c r="H60" s="412" t="s">
        <v>1559</v>
      </c>
      <c r="I60" s="424" t="s">
        <v>1645</v>
      </c>
      <c r="J60" s="406" t="s">
        <v>1706</v>
      </c>
      <c r="K60" s="280" t="s">
        <v>218</v>
      </c>
      <c r="L60" s="412"/>
    </row>
    <row r="61" spans="1:12" ht="28.5" x14ac:dyDescent="0.25">
      <c r="A61" s="404" t="s">
        <v>1707</v>
      </c>
      <c r="B61" s="412" t="s">
        <v>1708</v>
      </c>
      <c r="C61" s="406"/>
      <c r="D61" s="406" t="s">
        <v>1342</v>
      </c>
      <c r="E61" s="255" t="s">
        <v>384</v>
      </c>
      <c r="F61" s="406" t="s">
        <v>1343</v>
      </c>
      <c r="G61" s="412"/>
      <c r="H61" s="412" t="s">
        <v>1559</v>
      </c>
      <c r="I61" s="424" t="s">
        <v>1645</v>
      </c>
      <c r="J61" s="406" t="s">
        <v>1709</v>
      </c>
      <c r="K61" s="280" t="s">
        <v>218</v>
      </c>
      <c r="L61" s="412"/>
    </row>
    <row r="62" spans="1:12" ht="28.5" x14ac:dyDescent="0.25">
      <c r="A62" s="404" t="s">
        <v>1710</v>
      </c>
      <c r="B62" s="412" t="s">
        <v>1633</v>
      </c>
      <c r="C62" s="406"/>
      <c r="D62" s="406" t="s">
        <v>1342</v>
      </c>
      <c r="E62" s="255" t="s">
        <v>384</v>
      </c>
      <c r="F62" s="406" t="s">
        <v>1343</v>
      </c>
      <c r="G62" s="412"/>
      <c r="H62" s="412" t="s">
        <v>1559</v>
      </c>
      <c r="I62" s="424" t="s">
        <v>1645</v>
      </c>
      <c r="J62" s="406" t="s">
        <v>1711</v>
      </c>
      <c r="K62" s="280" t="s">
        <v>218</v>
      </c>
      <c r="L62" s="412"/>
    </row>
    <row r="63" spans="1:12" ht="28.5" x14ac:dyDescent="0.25">
      <c r="A63" s="404" t="s">
        <v>1712</v>
      </c>
      <c r="B63" s="412" t="s">
        <v>1713</v>
      </c>
      <c r="C63" s="406"/>
      <c r="D63" s="406" t="s">
        <v>1342</v>
      </c>
      <c r="E63" s="255" t="s">
        <v>384</v>
      </c>
      <c r="F63" s="406" t="s">
        <v>1343</v>
      </c>
      <c r="G63" s="412"/>
      <c r="H63" s="412" t="s">
        <v>1559</v>
      </c>
      <c r="I63" s="424" t="s">
        <v>1645</v>
      </c>
      <c r="J63" s="406" t="s">
        <v>1714</v>
      </c>
      <c r="K63" s="280" t="s">
        <v>218</v>
      </c>
      <c r="L63" s="412"/>
    </row>
    <row r="64" spans="1:12" ht="270" customHeight="1" x14ac:dyDescent="0.25">
      <c r="A64" s="412" t="s">
        <v>1715</v>
      </c>
      <c r="B64" s="412" t="s">
        <v>1716</v>
      </c>
      <c r="C64" s="406"/>
      <c r="D64" s="406" t="s">
        <v>1342</v>
      </c>
      <c r="E64" s="255" t="s">
        <v>384</v>
      </c>
      <c r="F64" s="406" t="s">
        <v>1343</v>
      </c>
      <c r="G64" s="412"/>
      <c r="H64" s="412" t="s">
        <v>1640</v>
      </c>
      <c r="I64" s="406" t="s">
        <v>1717</v>
      </c>
      <c r="J64" s="406" t="s">
        <v>1718</v>
      </c>
      <c r="K64" s="280" t="s">
        <v>218</v>
      </c>
      <c r="L64" s="412"/>
    </row>
    <row r="65" spans="1:12" ht="28.5" x14ac:dyDescent="0.25">
      <c r="A65" s="412" t="s">
        <v>1719</v>
      </c>
      <c r="B65" s="412" t="s">
        <v>1720</v>
      </c>
      <c r="C65" s="406"/>
      <c r="D65" s="406" t="s">
        <v>1342</v>
      </c>
      <c r="E65" s="255" t="s">
        <v>384</v>
      </c>
      <c r="F65" s="406" t="s">
        <v>1343</v>
      </c>
      <c r="G65" s="412"/>
      <c r="H65" s="412" t="s">
        <v>1559</v>
      </c>
      <c r="I65" s="424" t="s">
        <v>1721</v>
      </c>
      <c r="J65" s="406" t="s">
        <v>1722</v>
      </c>
      <c r="K65" s="280" t="s">
        <v>218</v>
      </c>
      <c r="L65" s="412"/>
    </row>
    <row r="66" spans="1:12" ht="28.5" x14ac:dyDescent="0.25">
      <c r="A66" s="412" t="s">
        <v>1723</v>
      </c>
      <c r="B66" s="412" t="s">
        <v>1724</v>
      </c>
      <c r="C66" s="406"/>
      <c r="D66" s="406" t="s">
        <v>1342</v>
      </c>
      <c r="E66" s="255" t="s">
        <v>384</v>
      </c>
      <c r="F66" s="406" t="s">
        <v>1343</v>
      </c>
      <c r="G66" s="412"/>
      <c r="H66" s="412" t="s">
        <v>1559</v>
      </c>
      <c r="I66" s="424" t="s">
        <v>1721</v>
      </c>
      <c r="J66" s="406" t="s">
        <v>1725</v>
      </c>
      <c r="K66" s="280" t="s">
        <v>218</v>
      </c>
      <c r="L66" s="412"/>
    </row>
    <row r="67" spans="1:12" ht="28.5" x14ac:dyDescent="0.25">
      <c r="A67" s="412" t="s">
        <v>1726</v>
      </c>
      <c r="B67" s="412" t="s">
        <v>1727</v>
      </c>
      <c r="C67" s="406"/>
      <c r="D67" s="406" t="s">
        <v>290</v>
      </c>
      <c r="E67" s="406" t="s">
        <v>222</v>
      </c>
      <c r="F67" s="406">
        <v>2</v>
      </c>
      <c r="G67" s="412"/>
      <c r="H67" s="412" t="s">
        <v>1559</v>
      </c>
      <c r="I67" s="424" t="s">
        <v>1721</v>
      </c>
      <c r="J67" s="406" t="s">
        <v>1728</v>
      </c>
      <c r="K67" s="280" t="s">
        <v>218</v>
      </c>
      <c r="L67" s="412"/>
    </row>
    <row r="68" spans="1:12" ht="42.75" x14ac:dyDescent="0.25">
      <c r="A68" s="412" t="s">
        <v>1729</v>
      </c>
      <c r="B68" s="412" t="s">
        <v>1730</v>
      </c>
      <c r="C68" s="406"/>
      <c r="D68" s="406" t="s">
        <v>1342</v>
      </c>
      <c r="E68" s="255" t="s">
        <v>384</v>
      </c>
      <c r="F68" s="406" t="s">
        <v>1343</v>
      </c>
      <c r="G68" s="412"/>
      <c r="H68" s="412" t="s">
        <v>1559</v>
      </c>
      <c r="I68" s="424" t="s">
        <v>1721</v>
      </c>
      <c r="J68" s="406" t="s">
        <v>1731</v>
      </c>
      <c r="K68" s="280" t="s">
        <v>218</v>
      </c>
      <c r="L68" s="412"/>
    </row>
    <row r="69" spans="1:12" ht="42.75" x14ac:dyDescent="0.25">
      <c r="A69" s="412" t="s">
        <v>1732</v>
      </c>
      <c r="B69" s="412" t="s">
        <v>1733</v>
      </c>
      <c r="C69" s="406"/>
      <c r="D69" s="406" t="s">
        <v>1342</v>
      </c>
      <c r="E69" s="255" t="s">
        <v>384</v>
      </c>
      <c r="F69" s="406" t="s">
        <v>1343</v>
      </c>
      <c r="G69" s="412"/>
      <c r="H69" s="412" t="s">
        <v>1559</v>
      </c>
      <c r="I69" s="424" t="s">
        <v>1721</v>
      </c>
      <c r="J69" s="406" t="s">
        <v>1734</v>
      </c>
      <c r="K69" s="280" t="s">
        <v>218</v>
      </c>
      <c r="L69" s="412"/>
    </row>
    <row r="70" spans="1:12" ht="42.75" x14ac:dyDescent="0.25">
      <c r="A70" s="412" t="s">
        <v>1735</v>
      </c>
      <c r="B70" s="412" t="s">
        <v>1736</v>
      </c>
      <c r="C70" s="406"/>
      <c r="D70" s="406" t="s">
        <v>1342</v>
      </c>
      <c r="E70" s="255" t="s">
        <v>384</v>
      </c>
      <c r="F70" s="406" t="s">
        <v>1343</v>
      </c>
      <c r="G70" s="412"/>
      <c r="H70" s="412" t="s">
        <v>1559</v>
      </c>
      <c r="I70" s="424" t="s">
        <v>1721</v>
      </c>
      <c r="J70" s="406" t="s">
        <v>1737</v>
      </c>
      <c r="K70" s="280" t="s">
        <v>218</v>
      </c>
      <c r="L70" s="412"/>
    </row>
    <row r="71" spans="1:12" ht="28.5" x14ac:dyDescent="0.25">
      <c r="A71" s="412" t="s">
        <v>1738</v>
      </c>
      <c r="B71" s="412" t="s">
        <v>1739</v>
      </c>
      <c r="C71" s="406"/>
      <c r="D71" s="406" t="s">
        <v>1342</v>
      </c>
      <c r="E71" s="255" t="s">
        <v>384</v>
      </c>
      <c r="F71" s="406" t="s">
        <v>1343</v>
      </c>
      <c r="G71" s="412"/>
      <c r="H71" s="412" t="s">
        <v>1559</v>
      </c>
      <c r="I71" s="424" t="s">
        <v>1721</v>
      </c>
      <c r="J71" s="406" t="s">
        <v>1740</v>
      </c>
      <c r="K71" s="280" t="s">
        <v>218</v>
      </c>
      <c r="L71" s="412"/>
    </row>
    <row r="72" spans="1:12" ht="28.5" x14ac:dyDescent="0.25">
      <c r="A72" s="412" t="s">
        <v>1741</v>
      </c>
      <c r="B72" s="412" t="s">
        <v>1742</v>
      </c>
      <c r="C72" s="406"/>
      <c r="D72" s="406" t="s">
        <v>1342</v>
      </c>
      <c r="E72" s="255" t="s">
        <v>384</v>
      </c>
      <c r="F72" s="406" t="s">
        <v>1343</v>
      </c>
      <c r="G72" s="412"/>
      <c r="H72" s="412" t="s">
        <v>1559</v>
      </c>
      <c r="I72" s="424" t="s">
        <v>1721</v>
      </c>
      <c r="J72" s="406" t="s">
        <v>1743</v>
      </c>
      <c r="K72" s="280" t="s">
        <v>218</v>
      </c>
      <c r="L72" s="412"/>
    </row>
    <row r="73" spans="1:12" ht="28.5" x14ac:dyDescent="0.25">
      <c r="A73" s="412" t="s">
        <v>1744</v>
      </c>
      <c r="B73" s="412" t="s">
        <v>1745</v>
      </c>
      <c r="C73" s="406"/>
      <c r="D73" s="406" t="s">
        <v>290</v>
      </c>
      <c r="E73" s="255" t="s">
        <v>222</v>
      </c>
      <c r="F73" s="406">
        <v>1</v>
      </c>
      <c r="G73" s="412"/>
      <c r="H73" s="412" t="s">
        <v>1559</v>
      </c>
      <c r="I73" s="424" t="s">
        <v>1721</v>
      </c>
      <c r="J73" s="406" t="s">
        <v>1746</v>
      </c>
      <c r="K73" s="280" t="s">
        <v>218</v>
      </c>
      <c r="L73" s="412"/>
    </row>
    <row r="74" spans="1:12" ht="28.5" x14ac:dyDescent="0.25">
      <c r="A74" s="412" t="s">
        <v>1747</v>
      </c>
      <c r="B74" s="412" t="s">
        <v>1748</v>
      </c>
      <c r="C74" s="406"/>
      <c r="D74" s="406" t="s">
        <v>1342</v>
      </c>
      <c r="E74" s="255" t="s">
        <v>384</v>
      </c>
      <c r="F74" s="406" t="s">
        <v>1343</v>
      </c>
      <c r="G74" s="412"/>
      <c r="H74" s="412" t="s">
        <v>1559</v>
      </c>
      <c r="I74" s="424" t="s">
        <v>1721</v>
      </c>
      <c r="J74" s="406" t="s">
        <v>1749</v>
      </c>
      <c r="K74" s="280" t="s">
        <v>218</v>
      </c>
      <c r="L74" s="412"/>
    </row>
    <row r="75" spans="1:12" ht="28.5" x14ac:dyDescent="0.25">
      <c r="A75" s="412" t="s">
        <v>1750</v>
      </c>
      <c r="B75" s="412" t="s">
        <v>1751</v>
      </c>
      <c r="C75" s="406"/>
      <c r="D75" s="406" t="s">
        <v>1342</v>
      </c>
      <c r="E75" s="255" t="s">
        <v>384</v>
      </c>
      <c r="F75" s="406" t="s">
        <v>1343</v>
      </c>
      <c r="G75" s="412"/>
      <c r="H75" s="412" t="s">
        <v>1559</v>
      </c>
      <c r="I75" s="424" t="s">
        <v>1721</v>
      </c>
      <c r="J75" s="406" t="s">
        <v>1752</v>
      </c>
      <c r="K75" s="280" t="s">
        <v>218</v>
      </c>
      <c r="L75" s="412"/>
    </row>
    <row r="76" spans="1:12" ht="57" x14ac:dyDescent="0.25">
      <c r="A76" s="412" t="s">
        <v>1753</v>
      </c>
      <c r="B76" s="412" t="s">
        <v>1754</v>
      </c>
      <c r="C76" s="406"/>
      <c r="D76" s="406" t="s">
        <v>1342</v>
      </c>
      <c r="E76" s="255" t="s">
        <v>384</v>
      </c>
      <c r="F76" s="406" t="s">
        <v>1343</v>
      </c>
      <c r="G76" s="412"/>
      <c r="H76" s="412" t="s">
        <v>1559</v>
      </c>
      <c r="I76" s="424" t="s">
        <v>1721</v>
      </c>
      <c r="J76" s="406" t="s">
        <v>1755</v>
      </c>
      <c r="K76" s="280" t="s">
        <v>218</v>
      </c>
      <c r="L76" s="412" t="s">
        <v>1601</v>
      </c>
    </row>
    <row r="77" spans="1:12" ht="28.5" x14ac:dyDescent="0.25">
      <c r="A77" s="412" t="s">
        <v>1756</v>
      </c>
      <c r="B77" s="412" t="s">
        <v>1757</v>
      </c>
      <c r="C77" s="406"/>
      <c r="D77" s="406" t="s">
        <v>290</v>
      </c>
      <c r="E77" s="406" t="s">
        <v>222</v>
      </c>
      <c r="F77" s="406">
        <v>1</v>
      </c>
      <c r="G77" s="412"/>
      <c r="H77" s="412" t="s">
        <v>1559</v>
      </c>
      <c r="I77" s="424" t="s">
        <v>1721</v>
      </c>
      <c r="J77" s="406" t="s">
        <v>1758</v>
      </c>
      <c r="K77" s="280" t="s">
        <v>218</v>
      </c>
      <c r="L77" s="412"/>
    </row>
    <row r="78" spans="1:12" ht="28.5" x14ac:dyDescent="0.25">
      <c r="A78" s="412" t="s">
        <v>1759</v>
      </c>
      <c r="B78" s="412" t="s">
        <v>1760</v>
      </c>
      <c r="C78" s="406"/>
      <c r="D78" s="406" t="s">
        <v>1342</v>
      </c>
      <c r="E78" s="255" t="s">
        <v>384</v>
      </c>
      <c r="F78" s="406" t="s">
        <v>1343</v>
      </c>
      <c r="G78" s="412"/>
      <c r="H78" s="412" t="s">
        <v>1559</v>
      </c>
      <c r="I78" s="424" t="s">
        <v>1721</v>
      </c>
      <c r="J78" s="406" t="s">
        <v>1761</v>
      </c>
      <c r="K78" s="280" t="s">
        <v>218</v>
      </c>
      <c r="L78" s="412"/>
    </row>
    <row r="79" spans="1:12" ht="28.5" x14ac:dyDescent="0.25">
      <c r="A79" s="412" t="s">
        <v>1762</v>
      </c>
      <c r="B79" s="412" t="s">
        <v>1763</v>
      </c>
      <c r="C79" s="406"/>
      <c r="D79" s="406" t="s">
        <v>1342</v>
      </c>
      <c r="E79" s="255" t="s">
        <v>384</v>
      </c>
      <c r="F79" s="406" t="s">
        <v>1343</v>
      </c>
      <c r="G79" s="412"/>
      <c r="H79" s="412" t="s">
        <v>1559</v>
      </c>
      <c r="I79" s="424" t="s">
        <v>1721</v>
      </c>
      <c r="J79" s="406" t="s">
        <v>1764</v>
      </c>
      <c r="K79" s="280" t="s">
        <v>218</v>
      </c>
      <c r="L79" s="412"/>
    </row>
    <row r="80" spans="1:12" ht="28.5" x14ac:dyDescent="0.25">
      <c r="A80" s="412" t="s">
        <v>1765</v>
      </c>
      <c r="B80" s="412" t="s">
        <v>1766</v>
      </c>
      <c r="C80" s="406"/>
      <c r="D80" s="406" t="s">
        <v>1342</v>
      </c>
      <c r="E80" s="255" t="s">
        <v>384</v>
      </c>
      <c r="F80" s="406" t="s">
        <v>1343</v>
      </c>
      <c r="G80" s="412"/>
      <c r="H80" s="412" t="s">
        <v>1559</v>
      </c>
      <c r="I80" s="424" t="s">
        <v>1721</v>
      </c>
      <c r="J80" s="406" t="s">
        <v>1767</v>
      </c>
      <c r="K80" s="280" t="s">
        <v>218</v>
      </c>
      <c r="L80" s="412"/>
    </row>
    <row r="81" spans="1:12" ht="28.5" x14ac:dyDescent="0.25">
      <c r="A81" s="412" t="s">
        <v>1768</v>
      </c>
      <c r="B81" s="412" t="s">
        <v>1769</v>
      </c>
      <c r="C81" s="406"/>
      <c r="D81" s="406" t="s">
        <v>1342</v>
      </c>
      <c r="E81" s="255" t="s">
        <v>384</v>
      </c>
      <c r="F81" s="406" t="s">
        <v>1343</v>
      </c>
      <c r="G81" s="412"/>
      <c r="H81" s="412" t="s">
        <v>1559</v>
      </c>
      <c r="I81" s="424" t="s">
        <v>1721</v>
      </c>
      <c r="J81" s="406" t="s">
        <v>1770</v>
      </c>
      <c r="K81" s="280" t="s">
        <v>218</v>
      </c>
      <c r="L81" s="412"/>
    </row>
    <row r="82" spans="1:12" ht="28.5" x14ac:dyDescent="0.25">
      <c r="A82" s="412" t="s">
        <v>1771</v>
      </c>
      <c r="B82" s="412" t="s">
        <v>1772</v>
      </c>
      <c r="C82" s="406"/>
      <c r="D82" s="406" t="s">
        <v>1342</v>
      </c>
      <c r="E82" s="255" t="s">
        <v>384</v>
      </c>
      <c r="F82" s="406" t="s">
        <v>1343</v>
      </c>
      <c r="G82" s="412"/>
      <c r="H82" s="412" t="s">
        <v>1559</v>
      </c>
      <c r="I82" s="424" t="s">
        <v>1721</v>
      </c>
      <c r="J82" s="406" t="s">
        <v>1773</v>
      </c>
      <c r="K82" s="280" t="s">
        <v>218</v>
      </c>
      <c r="L82" s="412"/>
    </row>
    <row r="83" spans="1:12" ht="28.5" x14ac:dyDescent="0.25">
      <c r="A83" s="412" t="s">
        <v>1774</v>
      </c>
      <c r="B83" s="412" t="s">
        <v>1775</v>
      </c>
      <c r="C83" s="406"/>
      <c r="D83" s="406" t="s">
        <v>1342</v>
      </c>
      <c r="E83" s="255" t="s">
        <v>384</v>
      </c>
      <c r="F83" s="406" t="s">
        <v>1343</v>
      </c>
      <c r="G83" s="412"/>
      <c r="H83" s="412" t="s">
        <v>1559</v>
      </c>
      <c r="I83" s="424" t="s">
        <v>1721</v>
      </c>
      <c r="J83" s="406" t="s">
        <v>1776</v>
      </c>
      <c r="K83" s="280" t="s">
        <v>218</v>
      </c>
      <c r="L83" s="412"/>
    </row>
    <row r="84" spans="1:12" ht="28.5" x14ac:dyDescent="0.25">
      <c r="A84" s="404" t="s">
        <v>1777</v>
      </c>
      <c r="B84" s="412" t="s">
        <v>1778</v>
      </c>
      <c r="C84" s="406"/>
      <c r="D84" s="406" t="s">
        <v>221</v>
      </c>
      <c r="E84" s="255" t="s">
        <v>222</v>
      </c>
      <c r="F84" s="406">
        <v>1</v>
      </c>
      <c r="G84" s="412"/>
      <c r="H84" s="412" t="s">
        <v>1559</v>
      </c>
      <c r="I84" s="424" t="s">
        <v>1721</v>
      </c>
      <c r="J84" s="406" t="s">
        <v>1779</v>
      </c>
      <c r="K84" s="280" t="s">
        <v>218</v>
      </c>
      <c r="L84" s="412"/>
    </row>
    <row r="85" spans="1:12" ht="42.75" x14ac:dyDescent="0.25">
      <c r="A85" s="404" t="s">
        <v>1780</v>
      </c>
      <c r="B85" s="412" t="s">
        <v>1781</v>
      </c>
      <c r="C85" s="406"/>
      <c r="D85" s="406" t="s">
        <v>1342</v>
      </c>
      <c r="E85" s="255" t="s">
        <v>384</v>
      </c>
      <c r="F85" s="406" t="s">
        <v>1343</v>
      </c>
      <c r="G85" s="412"/>
      <c r="H85" s="412" t="s">
        <v>1559</v>
      </c>
      <c r="I85" s="424" t="s">
        <v>1721</v>
      </c>
      <c r="J85" s="406" t="s">
        <v>1782</v>
      </c>
      <c r="K85" s="280" t="s">
        <v>218</v>
      </c>
      <c r="L85" s="412"/>
    </row>
    <row r="86" spans="1:12" ht="28.5" x14ac:dyDescent="0.25">
      <c r="A86" s="404" t="s">
        <v>1783</v>
      </c>
      <c r="B86" s="412" t="s">
        <v>1784</v>
      </c>
      <c r="C86" s="406"/>
      <c r="D86" s="406" t="s">
        <v>1342</v>
      </c>
      <c r="E86" s="255" t="s">
        <v>384</v>
      </c>
      <c r="F86" s="406" t="s">
        <v>1343</v>
      </c>
      <c r="G86" s="412"/>
      <c r="H86" s="412" t="s">
        <v>1559</v>
      </c>
      <c r="I86" s="424" t="s">
        <v>1721</v>
      </c>
      <c r="J86" s="406" t="s">
        <v>1785</v>
      </c>
      <c r="K86" s="280" t="s">
        <v>218</v>
      </c>
      <c r="L86" s="412"/>
    </row>
    <row r="87" spans="1:12" ht="28.5" x14ac:dyDescent="0.25">
      <c r="A87" s="404" t="s">
        <v>1786</v>
      </c>
      <c r="B87" s="412" t="s">
        <v>1633</v>
      </c>
      <c r="C87" s="406"/>
      <c r="D87" s="406" t="s">
        <v>1342</v>
      </c>
      <c r="E87" s="255" t="s">
        <v>384</v>
      </c>
      <c r="F87" s="406" t="s">
        <v>1343</v>
      </c>
      <c r="G87" s="412"/>
      <c r="H87" s="412" t="s">
        <v>1559</v>
      </c>
      <c r="I87" s="424" t="s">
        <v>1721</v>
      </c>
      <c r="J87" s="406" t="s">
        <v>1787</v>
      </c>
      <c r="K87" s="280" t="s">
        <v>218</v>
      </c>
      <c r="L87" s="412"/>
    </row>
    <row r="88" spans="1:12" ht="28.5" x14ac:dyDescent="0.25">
      <c r="A88" s="404" t="s">
        <v>1788</v>
      </c>
      <c r="B88" s="412" t="s">
        <v>1789</v>
      </c>
      <c r="C88" s="406"/>
      <c r="D88" s="406" t="s">
        <v>1342</v>
      </c>
      <c r="E88" s="255" t="s">
        <v>384</v>
      </c>
      <c r="F88" s="406" t="s">
        <v>1343</v>
      </c>
      <c r="G88" s="412"/>
      <c r="H88" s="412" t="s">
        <v>1559</v>
      </c>
      <c r="I88" s="424" t="s">
        <v>1721</v>
      </c>
      <c r="J88" s="406" t="s">
        <v>1790</v>
      </c>
      <c r="K88" s="280" t="s">
        <v>218</v>
      </c>
      <c r="L88" s="412"/>
    </row>
    <row r="89" spans="1:12" ht="270" customHeight="1" x14ac:dyDescent="0.25">
      <c r="A89" s="412" t="s">
        <v>1791</v>
      </c>
      <c r="B89" s="412" t="s">
        <v>1792</v>
      </c>
      <c r="C89" s="406"/>
      <c r="D89" s="406" t="s">
        <v>1342</v>
      </c>
      <c r="E89" s="255" t="s">
        <v>384</v>
      </c>
      <c r="F89" s="406" t="s">
        <v>1343</v>
      </c>
      <c r="G89" s="412"/>
      <c r="H89" s="412" t="s">
        <v>1640</v>
      </c>
      <c r="I89" s="406" t="s">
        <v>1793</v>
      </c>
      <c r="J89" s="406" t="s">
        <v>1794</v>
      </c>
      <c r="K89" s="280" t="s">
        <v>218</v>
      </c>
      <c r="L89" s="412"/>
    </row>
    <row r="90" spans="1:12" ht="28.5" x14ac:dyDescent="0.25">
      <c r="A90" s="412" t="s">
        <v>1795</v>
      </c>
      <c r="B90" s="412" t="s">
        <v>1796</v>
      </c>
      <c r="C90" s="406"/>
      <c r="D90" s="406" t="s">
        <v>1342</v>
      </c>
      <c r="E90" s="255" t="s">
        <v>384</v>
      </c>
      <c r="F90" s="406" t="s">
        <v>1343</v>
      </c>
      <c r="G90" s="412"/>
      <c r="H90" s="412" t="s">
        <v>1559</v>
      </c>
      <c r="I90" s="424" t="s">
        <v>1797</v>
      </c>
      <c r="J90" s="406" t="s">
        <v>1798</v>
      </c>
      <c r="K90" s="280" t="s">
        <v>218</v>
      </c>
      <c r="L90" s="412"/>
    </row>
    <row r="91" spans="1:12" ht="28.5" x14ac:dyDescent="0.25">
      <c r="A91" s="412" t="s">
        <v>1799</v>
      </c>
      <c r="B91" s="412" t="s">
        <v>1800</v>
      </c>
      <c r="C91" s="406"/>
      <c r="D91" s="406" t="s">
        <v>1342</v>
      </c>
      <c r="E91" s="255" t="s">
        <v>384</v>
      </c>
      <c r="F91" s="406" t="s">
        <v>1343</v>
      </c>
      <c r="G91" s="412"/>
      <c r="H91" s="412" t="s">
        <v>1559</v>
      </c>
      <c r="I91" s="424" t="s">
        <v>1797</v>
      </c>
      <c r="J91" s="406" t="s">
        <v>1801</v>
      </c>
      <c r="K91" s="280" t="s">
        <v>218</v>
      </c>
      <c r="L91" s="412"/>
    </row>
    <row r="92" spans="1:12" ht="28.5" x14ac:dyDescent="0.25">
      <c r="A92" s="412" t="s">
        <v>1802</v>
      </c>
      <c r="B92" s="412" t="s">
        <v>1803</v>
      </c>
      <c r="C92" s="406"/>
      <c r="D92" s="406" t="s">
        <v>290</v>
      </c>
      <c r="E92" s="406" t="s">
        <v>222</v>
      </c>
      <c r="F92" s="406">
        <v>2</v>
      </c>
      <c r="G92" s="412"/>
      <c r="H92" s="412" t="s">
        <v>1559</v>
      </c>
      <c r="I92" s="424" t="s">
        <v>1797</v>
      </c>
      <c r="J92" s="406" t="s">
        <v>1804</v>
      </c>
      <c r="K92" s="280" t="s">
        <v>218</v>
      </c>
      <c r="L92" s="412"/>
    </row>
    <row r="93" spans="1:12" ht="42.75" x14ac:dyDescent="0.25">
      <c r="A93" s="412" t="s">
        <v>1805</v>
      </c>
      <c r="B93" s="412" t="s">
        <v>1806</v>
      </c>
      <c r="C93" s="406"/>
      <c r="D93" s="406" t="s">
        <v>1342</v>
      </c>
      <c r="E93" s="255" t="s">
        <v>384</v>
      </c>
      <c r="F93" s="406" t="s">
        <v>1343</v>
      </c>
      <c r="G93" s="412"/>
      <c r="H93" s="412" t="s">
        <v>1559</v>
      </c>
      <c r="I93" s="424" t="s">
        <v>1797</v>
      </c>
      <c r="J93" s="406" t="s">
        <v>1807</v>
      </c>
      <c r="K93" s="280" t="s">
        <v>218</v>
      </c>
      <c r="L93" s="412"/>
    </row>
    <row r="94" spans="1:12" ht="42.75" x14ac:dyDescent="0.25">
      <c r="A94" s="412" t="s">
        <v>1808</v>
      </c>
      <c r="B94" s="412" t="s">
        <v>1809</v>
      </c>
      <c r="C94" s="406"/>
      <c r="D94" s="406" t="s">
        <v>1342</v>
      </c>
      <c r="E94" s="255" t="s">
        <v>384</v>
      </c>
      <c r="F94" s="406" t="s">
        <v>1343</v>
      </c>
      <c r="G94" s="412"/>
      <c r="H94" s="412" t="s">
        <v>1559</v>
      </c>
      <c r="I94" s="424" t="s">
        <v>1797</v>
      </c>
      <c r="J94" s="406" t="s">
        <v>1810</v>
      </c>
      <c r="K94" s="280" t="s">
        <v>218</v>
      </c>
      <c r="L94" s="412"/>
    </row>
    <row r="95" spans="1:12" ht="42.75" x14ac:dyDescent="0.25">
      <c r="A95" s="412" t="s">
        <v>1811</v>
      </c>
      <c r="B95" s="412" t="s">
        <v>1812</v>
      </c>
      <c r="C95" s="406"/>
      <c r="D95" s="406" t="s">
        <v>1342</v>
      </c>
      <c r="E95" s="255" t="s">
        <v>384</v>
      </c>
      <c r="F95" s="406" t="s">
        <v>1343</v>
      </c>
      <c r="G95" s="412"/>
      <c r="H95" s="412" t="s">
        <v>1559</v>
      </c>
      <c r="I95" s="424" t="s">
        <v>1797</v>
      </c>
      <c r="J95" s="406" t="s">
        <v>1813</v>
      </c>
      <c r="K95" s="280" t="s">
        <v>218</v>
      </c>
      <c r="L95" s="412"/>
    </row>
    <row r="96" spans="1:12" ht="28.5" x14ac:dyDescent="0.25">
      <c r="A96" s="412" t="s">
        <v>1814</v>
      </c>
      <c r="B96" s="412" t="s">
        <v>1815</v>
      </c>
      <c r="C96" s="406"/>
      <c r="D96" s="406" t="s">
        <v>1342</v>
      </c>
      <c r="E96" s="255" t="s">
        <v>384</v>
      </c>
      <c r="F96" s="406" t="s">
        <v>1343</v>
      </c>
      <c r="G96" s="412"/>
      <c r="H96" s="412" t="s">
        <v>1559</v>
      </c>
      <c r="I96" s="424" t="s">
        <v>1797</v>
      </c>
      <c r="J96" s="406" t="s">
        <v>1816</v>
      </c>
      <c r="K96" s="280" t="s">
        <v>218</v>
      </c>
      <c r="L96" s="412"/>
    </row>
    <row r="97" spans="1:12" ht="28.5" x14ac:dyDescent="0.25">
      <c r="A97" s="412" t="s">
        <v>1817</v>
      </c>
      <c r="B97" s="412" t="s">
        <v>1818</v>
      </c>
      <c r="C97" s="406"/>
      <c r="D97" s="406" t="s">
        <v>1342</v>
      </c>
      <c r="E97" s="255" t="s">
        <v>384</v>
      </c>
      <c r="F97" s="406" t="s">
        <v>1343</v>
      </c>
      <c r="G97" s="412"/>
      <c r="H97" s="412" t="s">
        <v>1559</v>
      </c>
      <c r="I97" s="424" t="s">
        <v>1797</v>
      </c>
      <c r="J97" s="406" t="s">
        <v>1819</v>
      </c>
      <c r="K97" s="280" t="s">
        <v>218</v>
      </c>
      <c r="L97" s="412"/>
    </row>
    <row r="98" spans="1:12" ht="28.5" x14ac:dyDescent="0.25">
      <c r="A98" s="412" t="s">
        <v>1820</v>
      </c>
      <c r="B98" s="412" t="s">
        <v>1821</v>
      </c>
      <c r="C98" s="406"/>
      <c r="D98" s="406" t="s">
        <v>290</v>
      </c>
      <c r="E98" s="255" t="s">
        <v>222</v>
      </c>
      <c r="F98" s="406">
        <v>1</v>
      </c>
      <c r="G98" s="412"/>
      <c r="H98" s="412" t="s">
        <v>1559</v>
      </c>
      <c r="I98" s="424" t="s">
        <v>1797</v>
      </c>
      <c r="J98" s="406" t="s">
        <v>1822</v>
      </c>
      <c r="K98" s="280" t="s">
        <v>218</v>
      </c>
      <c r="L98" s="412"/>
    </row>
    <row r="99" spans="1:12" ht="28.5" x14ac:dyDescent="0.25">
      <c r="A99" s="412" t="s">
        <v>1823</v>
      </c>
      <c r="B99" s="412" t="s">
        <v>1824</v>
      </c>
      <c r="C99" s="406"/>
      <c r="D99" s="406" t="s">
        <v>1342</v>
      </c>
      <c r="E99" s="255" t="s">
        <v>384</v>
      </c>
      <c r="F99" s="406" t="s">
        <v>1343</v>
      </c>
      <c r="G99" s="412"/>
      <c r="H99" s="412" t="s">
        <v>1559</v>
      </c>
      <c r="I99" s="424" t="s">
        <v>1797</v>
      </c>
      <c r="J99" s="406" t="s">
        <v>1825</v>
      </c>
      <c r="K99" s="280" t="s">
        <v>218</v>
      </c>
      <c r="L99" s="412"/>
    </row>
    <row r="100" spans="1:12" ht="28.5" x14ac:dyDescent="0.25">
      <c r="A100" s="412" t="s">
        <v>1826</v>
      </c>
      <c r="B100" s="412" t="s">
        <v>1827</v>
      </c>
      <c r="C100" s="406"/>
      <c r="D100" s="406" t="s">
        <v>1342</v>
      </c>
      <c r="E100" s="255" t="s">
        <v>384</v>
      </c>
      <c r="F100" s="406" t="s">
        <v>1343</v>
      </c>
      <c r="G100" s="412"/>
      <c r="H100" s="412" t="s">
        <v>1559</v>
      </c>
      <c r="I100" s="424" t="s">
        <v>1797</v>
      </c>
      <c r="J100" s="406" t="s">
        <v>1828</v>
      </c>
      <c r="K100" s="280" t="s">
        <v>218</v>
      </c>
      <c r="L100" s="412"/>
    </row>
    <row r="101" spans="1:12" ht="57" x14ac:dyDescent="0.25">
      <c r="A101" s="412" t="s">
        <v>1829</v>
      </c>
      <c r="B101" s="412" t="s">
        <v>1830</v>
      </c>
      <c r="C101" s="406"/>
      <c r="D101" s="406" t="s">
        <v>1342</v>
      </c>
      <c r="E101" s="255" t="s">
        <v>384</v>
      </c>
      <c r="F101" s="406" t="s">
        <v>1343</v>
      </c>
      <c r="G101" s="412"/>
      <c r="H101" s="412" t="s">
        <v>1559</v>
      </c>
      <c r="I101" s="424" t="s">
        <v>1797</v>
      </c>
      <c r="J101" s="406" t="s">
        <v>1831</v>
      </c>
      <c r="K101" s="280" t="s">
        <v>218</v>
      </c>
      <c r="L101" s="412" t="s">
        <v>1601</v>
      </c>
    </row>
    <row r="102" spans="1:12" ht="28.5" x14ac:dyDescent="0.25">
      <c r="A102" s="412" t="s">
        <v>1832</v>
      </c>
      <c r="B102" s="412" t="s">
        <v>1833</v>
      </c>
      <c r="C102" s="406"/>
      <c r="D102" s="406" t="s">
        <v>290</v>
      </c>
      <c r="E102" s="406" t="s">
        <v>222</v>
      </c>
      <c r="F102" s="406">
        <v>1</v>
      </c>
      <c r="G102" s="412"/>
      <c r="H102" s="412" t="s">
        <v>1559</v>
      </c>
      <c r="I102" s="424" t="s">
        <v>1797</v>
      </c>
      <c r="J102" s="406" t="s">
        <v>1834</v>
      </c>
      <c r="K102" s="280" t="s">
        <v>218</v>
      </c>
      <c r="L102" s="412"/>
    </row>
    <row r="103" spans="1:12" ht="28.5" x14ac:dyDescent="0.25">
      <c r="A103" s="412" t="s">
        <v>1835</v>
      </c>
      <c r="B103" s="412" t="s">
        <v>1836</v>
      </c>
      <c r="C103" s="406"/>
      <c r="D103" s="406" t="s">
        <v>1342</v>
      </c>
      <c r="E103" s="255" t="s">
        <v>384</v>
      </c>
      <c r="F103" s="406" t="s">
        <v>1343</v>
      </c>
      <c r="G103" s="412"/>
      <c r="H103" s="412" t="s">
        <v>1559</v>
      </c>
      <c r="I103" s="424" t="s">
        <v>1797</v>
      </c>
      <c r="J103" s="406" t="s">
        <v>1837</v>
      </c>
      <c r="K103" s="280" t="s">
        <v>218</v>
      </c>
      <c r="L103" s="412"/>
    </row>
    <row r="104" spans="1:12" ht="28.5" x14ac:dyDescent="0.25">
      <c r="A104" s="412" t="s">
        <v>1838</v>
      </c>
      <c r="B104" s="412" t="s">
        <v>1839</v>
      </c>
      <c r="C104" s="406"/>
      <c r="D104" s="406" t="s">
        <v>1342</v>
      </c>
      <c r="E104" s="255" t="s">
        <v>384</v>
      </c>
      <c r="F104" s="406" t="s">
        <v>1343</v>
      </c>
      <c r="G104" s="412"/>
      <c r="H104" s="412" t="s">
        <v>1559</v>
      </c>
      <c r="I104" s="424" t="s">
        <v>1797</v>
      </c>
      <c r="J104" s="406" t="s">
        <v>1840</v>
      </c>
      <c r="K104" s="280" t="s">
        <v>218</v>
      </c>
      <c r="L104" s="412"/>
    </row>
    <row r="105" spans="1:12" ht="28.5" x14ac:dyDescent="0.25">
      <c r="A105" s="412" t="s">
        <v>1841</v>
      </c>
      <c r="B105" s="412" t="s">
        <v>1842</v>
      </c>
      <c r="C105" s="406"/>
      <c r="D105" s="406" t="s">
        <v>1342</v>
      </c>
      <c r="E105" s="255" t="s">
        <v>384</v>
      </c>
      <c r="F105" s="406" t="s">
        <v>1343</v>
      </c>
      <c r="G105" s="412"/>
      <c r="H105" s="412" t="s">
        <v>1559</v>
      </c>
      <c r="I105" s="424" t="s">
        <v>1797</v>
      </c>
      <c r="J105" s="406" t="s">
        <v>1843</v>
      </c>
      <c r="K105" s="280" t="s">
        <v>218</v>
      </c>
      <c r="L105" s="412"/>
    </row>
    <row r="106" spans="1:12" ht="28.5" x14ac:dyDescent="0.25">
      <c r="A106" s="412" t="s">
        <v>1844</v>
      </c>
      <c r="B106" s="412" t="s">
        <v>1845</v>
      </c>
      <c r="C106" s="406"/>
      <c r="D106" s="406" t="s">
        <v>1342</v>
      </c>
      <c r="E106" s="255" t="s">
        <v>384</v>
      </c>
      <c r="F106" s="406" t="s">
        <v>1343</v>
      </c>
      <c r="G106" s="412"/>
      <c r="H106" s="412" t="s">
        <v>1559</v>
      </c>
      <c r="I106" s="424" t="s">
        <v>1797</v>
      </c>
      <c r="J106" s="406" t="s">
        <v>1846</v>
      </c>
      <c r="K106" s="280" t="s">
        <v>218</v>
      </c>
      <c r="L106" s="412"/>
    </row>
    <row r="107" spans="1:12" ht="28.5" x14ac:dyDescent="0.25">
      <c r="A107" s="412" t="s">
        <v>1847</v>
      </c>
      <c r="B107" s="412" t="s">
        <v>1848</v>
      </c>
      <c r="C107" s="406"/>
      <c r="D107" s="406" t="s">
        <v>1342</v>
      </c>
      <c r="E107" s="255" t="s">
        <v>384</v>
      </c>
      <c r="F107" s="406" t="s">
        <v>1343</v>
      </c>
      <c r="G107" s="412"/>
      <c r="H107" s="412" t="s">
        <v>1559</v>
      </c>
      <c r="I107" s="424" t="s">
        <v>1797</v>
      </c>
      <c r="J107" s="406" t="s">
        <v>1849</v>
      </c>
      <c r="K107" s="280" t="s">
        <v>218</v>
      </c>
      <c r="L107" s="412"/>
    </row>
    <row r="108" spans="1:12" ht="28.5" x14ac:dyDescent="0.25">
      <c r="A108" s="412" t="s">
        <v>1850</v>
      </c>
      <c r="B108" s="412" t="s">
        <v>1851</v>
      </c>
      <c r="C108" s="406"/>
      <c r="D108" s="406" t="s">
        <v>1342</v>
      </c>
      <c r="E108" s="255" t="s">
        <v>384</v>
      </c>
      <c r="F108" s="406" t="s">
        <v>1343</v>
      </c>
      <c r="G108" s="412"/>
      <c r="H108" s="412" t="s">
        <v>1559</v>
      </c>
      <c r="I108" s="424" t="s">
        <v>1797</v>
      </c>
      <c r="J108" s="406" t="s">
        <v>1852</v>
      </c>
      <c r="K108" s="280" t="s">
        <v>218</v>
      </c>
      <c r="L108" s="412"/>
    </row>
    <row r="109" spans="1:12" ht="28.5" x14ac:dyDescent="0.25">
      <c r="A109" s="404" t="s">
        <v>1853</v>
      </c>
      <c r="B109" s="412" t="s">
        <v>1854</v>
      </c>
      <c r="C109" s="406"/>
      <c r="D109" s="406" t="s">
        <v>221</v>
      </c>
      <c r="E109" s="255" t="s">
        <v>222</v>
      </c>
      <c r="F109" s="406">
        <v>1</v>
      </c>
      <c r="G109" s="412"/>
      <c r="H109" s="412" t="s">
        <v>1559</v>
      </c>
      <c r="I109" s="424" t="s">
        <v>1797</v>
      </c>
      <c r="J109" s="406" t="s">
        <v>1855</v>
      </c>
      <c r="K109" s="280" t="s">
        <v>218</v>
      </c>
      <c r="L109" s="412"/>
    </row>
    <row r="110" spans="1:12" ht="42.75" x14ac:dyDescent="0.25">
      <c r="A110" s="404" t="s">
        <v>1856</v>
      </c>
      <c r="B110" s="412" t="s">
        <v>1857</v>
      </c>
      <c r="C110" s="406"/>
      <c r="D110" s="406" t="s">
        <v>1342</v>
      </c>
      <c r="E110" s="255" t="s">
        <v>384</v>
      </c>
      <c r="F110" s="406" t="s">
        <v>1343</v>
      </c>
      <c r="G110" s="412"/>
      <c r="H110" s="412" t="s">
        <v>1559</v>
      </c>
      <c r="I110" s="424" t="s">
        <v>1797</v>
      </c>
      <c r="J110" s="406" t="s">
        <v>1858</v>
      </c>
      <c r="K110" s="280" t="s">
        <v>218</v>
      </c>
      <c r="L110" s="412"/>
    </row>
    <row r="111" spans="1:12" ht="28.5" x14ac:dyDescent="0.25">
      <c r="A111" s="404" t="s">
        <v>1859</v>
      </c>
      <c r="B111" s="412" t="s">
        <v>1860</v>
      </c>
      <c r="C111" s="406"/>
      <c r="D111" s="406" t="s">
        <v>1342</v>
      </c>
      <c r="E111" s="255" t="s">
        <v>384</v>
      </c>
      <c r="F111" s="406" t="s">
        <v>1343</v>
      </c>
      <c r="G111" s="412"/>
      <c r="H111" s="412" t="s">
        <v>1559</v>
      </c>
      <c r="I111" s="424" t="s">
        <v>1797</v>
      </c>
      <c r="J111" s="406" t="s">
        <v>1861</v>
      </c>
      <c r="K111" s="280" t="s">
        <v>218</v>
      </c>
      <c r="L111" s="412"/>
    </row>
    <row r="112" spans="1:12" ht="28.5" x14ac:dyDescent="0.25">
      <c r="A112" s="404" t="s">
        <v>1862</v>
      </c>
      <c r="B112" s="412" t="s">
        <v>1633</v>
      </c>
      <c r="C112" s="406"/>
      <c r="D112" s="406" t="s">
        <v>1342</v>
      </c>
      <c r="E112" s="255" t="s">
        <v>384</v>
      </c>
      <c r="F112" s="406" t="s">
        <v>1343</v>
      </c>
      <c r="G112" s="412"/>
      <c r="H112" s="412" t="s">
        <v>1559</v>
      </c>
      <c r="I112" s="424" t="s">
        <v>1797</v>
      </c>
      <c r="J112" s="406" t="s">
        <v>1863</v>
      </c>
      <c r="K112" s="280" t="s">
        <v>218</v>
      </c>
      <c r="L112" s="412"/>
    </row>
    <row r="113" spans="1:12" ht="28.5" x14ac:dyDescent="0.25">
      <c r="A113" s="404" t="s">
        <v>1864</v>
      </c>
      <c r="B113" s="412" t="s">
        <v>1865</v>
      </c>
      <c r="C113" s="406"/>
      <c r="D113" s="406" t="s">
        <v>1342</v>
      </c>
      <c r="E113" s="255" t="s">
        <v>384</v>
      </c>
      <c r="F113" s="406" t="s">
        <v>1343</v>
      </c>
      <c r="G113" s="412"/>
      <c r="H113" s="412" t="s">
        <v>1559</v>
      </c>
      <c r="I113" s="424" t="s">
        <v>1797</v>
      </c>
      <c r="J113" s="406" t="s">
        <v>1866</v>
      </c>
      <c r="K113" s="280" t="s">
        <v>218</v>
      </c>
      <c r="L113" s="412"/>
    </row>
    <row r="114" spans="1:12" ht="270" customHeight="1" x14ac:dyDescent="0.25">
      <c r="A114" s="412" t="s">
        <v>1867</v>
      </c>
      <c r="B114" s="412" t="s">
        <v>1868</v>
      </c>
      <c r="C114" s="406"/>
      <c r="D114" s="406" t="s">
        <v>1342</v>
      </c>
      <c r="E114" s="255" t="s">
        <v>384</v>
      </c>
      <c r="F114" s="406" t="s">
        <v>1343</v>
      </c>
      <c r="G114" s="412"/>
      <c r="H114" s="412" t="s">
        <v>1640</v>
      </c>
      <c r="I114" s="406" t="s">
        <v>1869</v>
      </c>
      <c r="J114" s="406" t="s">
        <v>1870</v>
      </c>
      <c r="K114" s="280" t="s">
        <v>218</v>
      </c>
      <c r="L114" s="412"/>
    </row>
    <row r="115" spans="1:12" ht="28.5" x14ac:dyDescent="0.25">
      <c r="A115" s="412" t="s">
        <v>1871</v>
      </c>
      <c r="B115" s="412" t="s">
        <v>1872</v>
      </c>
      <c r="C115" s="406"/>
      <c r="D115" s="406" t="s">
        <v>1342</v>
      </c>
      <c r="E115" s="255" t="s">
        <v>384</v>
      </c>
      <c r="F115" s="406" t="s">
        <v>1343</v>
      </c>
      <c r="G115" s="412"/>
      <c r="H115" s="412" t="s">
        <v>1559</v>
      </c>
      <c r="I115" s="424" t="s">
        <v>1873</v>
      </c>
      <c r="J115" s="406" t="s">
        <v>1874</v>
      </c>
      <c r="K115" s="280" t="s">
        <v>218</v>
      </c>
      <c r="L115" s="412"/>
    </row>
    <row r="116" spans="1:12" ht="28.5" x14ac:dyDescent="0.25">
      <c r="A116" s="412" t="s">
        <v>1875</v>
      </c>
      <c r="B116" s="412" t="s">
        <v>1876</v>
      </c>
      <c r="C116" s="406"/>
      <c r="D116" s="406" t="s">
        <v>1342</v>
      </c>
      <c r="E116" s="255" t="s">
        <v>384</v>
      </c>
      <c r="F116" s="406" t="s">
        <v>1343</v>
      </c>
      <c r="G116" s="412"/>
      <c r="H116" s="412" t="s">
        <v>1559</v>
      </c>
      <c r="I116" s="424" t="s">
        <v>1873</v>
      </c>
      <c r="J116" s="406" t="s">
        <v>1877</v>
      </c>
      <c r="K116" s="280" t="s">
        <v>218</v>
      </c>
      <c r="L116" s="412"/>
    </row>
    <row r="117" spans="1:12" ht="28.5" x14ac:dyDescent="0.25">
      <c r="A117" s="412" t="s">
        <v>1878</v>
      </c>
      <c r="B117" s="412" t="s">
        <v>1879</v>
      </c>
      <c r="C117" s="406"/>
      <c r="D117" s="406" t="s">
        <v>290</v>
      </c>
      <c r="E117" s="406" t="s">
        <v>222</v>
      </c>
      <c r="F117" s="406">
        <v>2</v>
      </c>
      <c r="G117" s="412"/>
      <c r="H117" s="412" t="s">
        <v>1559</v>
      </c>
      <c r="I117" s="424" t="s">
        <v>1873</v>
      </c>
      <c r="J117" s="406" t="s">
        <v>1880</v>
      </c>
      <c r="K117" s="280" t="s">
        <v>218</v>
      </c>
      <c r="L117" s="412"/>
    </row>
    <row r="118" spans="1:12" ht="42.75" x14ac:dyDescent="0.25">
      <c r="A118" s="412" t="s">
        <v>1881</v>
      </c>
      <c r="B118" s="412" t="s">
        <v>1882</v>
      </c>
      <c r="C118" s="406"/>
      <c r="D118" s="406" t="s">
        <v>1342</v>
      </c>
      <c r="E118" s="255" t="s">
        <v>384</v>
      </c>
      <c r="F118" s="406" t="s">
        <v>1343</v>
      </c>
      <c r="G118" s="412"/>
      <c r="H118" s="412" t="s">
        <v>1559</v>
      </c>
      <c r="I118" s="424" t="s">
        <v>1873</v>
      </c>
      <c r="J118" s="406" t="s">
        <v>1883</v>
      </c>
      <c r="K118" s="280" t="s">
        <v>218</v>
      </c>
      <c r="L118" s="412"/>
    </row>
    <row r="119" spans="1:12" ht="42.75" x14ac:dyDescent="0.25">
      <c r="A119" s="412" t="s">
        <v>1884</v>
      </c>
      <c r="B119" s="412" t="s">
        <v>1885</v>
      </c>
      <c r="C119" s="406"/>
      <c r="D119" s="406" t="s">
        <v>1342</v>
      </c>
      <c r="E119" s="255" t="s">
        <v>384</v>
      </c>
      <c r="F119" s="406" t="s">
        <v>1343</v>
      </c>
      <c r="G119" s="412"/>
      <c r="H119" s="412" t="s">
        <v>1559</v>
      </c>
      <c r="I119" s="424" t="s">
        <v>1873</v>
      </c>
      <c r="J119" s="406" t="s">
        <v>1886</v>
      </c>
      <c r="K119" s="280" t="s">
        <v>218</v>
      </c>
      <c r="L119" s="412"/>
    </row>
    <row r="120" spans="1:12" ht="42.75" x14ac:dyDescent="0.25">
      <c r="A120" s="412" t="s">
        <v>1887</v>
      </c>
      <c r="B120" s="412" t="s">
        <v>1888</v>
      </c>
      <c r="C120" s="406"/>
      <c r="D120" s="406" t="s">
        <v>1342</v>
      </c>
      <c r="E120" s="255" t="s">
        <v>384</v>
      </c>
      <c r="F120" s="406" t="s">
        <v>1343</v>
      </c>
      <c r="G120" s="412"/>
      <c r="H120" s="412" t="s">
        <v>1559</v>
      </c>
      <c r="I120" s="424" t="s">
        <v>1873</v>
      </c>
      <c r="J120" s="406" t="s">
        <v>1889</v>
      </c>
      <c r="K120" s="280" t="s">
        <v>218</v>
      </c>
      <c r="L120" s="412"/>
    </row>
    <row r="121" spans="1:12" ht="28.5" x14ac:dyDescent="0.25">
      <c r="A121" s="412" t="s">
        <v>1890</v>
      </c>
      <c r="B121" s="412" t="s">
        <v>1891</v>
      </c>
      <c r="C121" s="406"/>
      <c r="D121" s="406" t="s">
        <v>1342</v>
      </c>
      <c r="E121" s="255" t="s">
        <v>384</v>
      </c>
      <c r="F121" s="406" t="s">
        <v>1343</v>
      </c>
      <c r="G121" s="412"/>
      <c r="H121" s="412" t="s">
        <v>1559</v>
      </c>
      <c r="I121" s="424" t="s">
        <v>1873</v>
      </c>
      <c r="J121" s="406" t="s">
        <v>1892</v>
      </c>
      <c r="K121" s="280" t="s">
        <v>218</v>
      </c>
      <c r="L121" s="412"/>
    </row>
    <row r="122" spans="1:12" ht="28.5" x14ac:dyDescent="0.25">
      <c r="A122" s="412" t="s">
        <v>1893</v>
      </c>
      <c r="B122" s="412" t="s">
        <v>1894</v>
      </c>
      <c r="C122" s="406"/>
      <c r="D122" s="406" t="s">
        <v>1342</v>
      </c>
      <c r="E122" s="255" t="s">
        <v>384</v>
      </c>
      <c r="F122" s="406" t="s">
        <v>1343</v>
      </c>
      <c r="G122" s="412"/>
      <c r="H122" s="412" t="s">
        <v>1559</v>
      </c>
      <c r="I122" s="424" t="s">
        <v>1873</v>
      </c>
      <c r="J122" s="406" t="s">
        <v>1895</v>
      </c>
      <c r="K122" s="280" t="s">
        <v>218</v>
      </c>
      <c r="L122" s="412"/>
    </row>
    <row r="123" spans="1:12" ht="28.5" x14ac:dyDescent="0.25">
      <c r="A123" s="412" t="s">
        <v>1896</v>
      </c>
      <c r="B123" s="412" t="s">
        <v>1897</v>
      </c>
      <c r="C123" s="406"/>
      <c r="D123" s="406" t="s">
        <v>290</v>
      </c>
      <c r="E123" s="255" t="s">
        <v>222</v>
      </c>
      <c r="F123" s="406">
        <v>1</v>
      </c>
      <c r="G123" s="412"/>
      <c r="H123" s="412" t="s">
        <v>1559</v>
      </c>
      <c r="I123" s="424" t="s">
        <v>1873</v>
      </c>
      <c r="J123" s="406" t="s">
        <v>1898</v>
      </c>
      <c r="K123" s="280" t="s">
        <v>218</v>
      </c>
      <c r="L123" s="412"/>
    </row>
    <row r="124" spans="1:12" ht="28.5" x14ac:dyDescent="0.25">
      <c r="A124" s="412" t="s">
        <v>1899</v>
      </c>
      <c r="B124" s="412" t="s">
        <v>1900</v>
      </c>
      <c r="C124" s="406"/>
      <c r="D124" s="406" t="s">
        <v>1342</v>
      </c>
      <c r="E124" s="255" t="s">
        <v>384</v>
      </c>
      <c r="F124" s="406" t="s">
        <v>1343</v>
      </c>
      <c r="G124" s="412"/>
      <c r="H124" s="412" t="s">
        <v>1559</v>
      </c>
      <c r="I124" s="424" t="s">
        <v>1873</v>
      </c>
      <c r="J124" s="406" t="s">
        <v>1901</v>
      </c>
      <c r="K124" s="280" t="s">
        <v>218</v>
      </c>
      <c r="L124" s="412"/>
    </row>
    <row r="125" spans="1:12" ht="28.5" x14ac:dyDescent="0.25">
      <c r="A125" s="412" t="s">
        <v>1902</v>
      </c>
      <c r="B125" s="412" t="s">
        <v>1903</v>
      </c>
      <c r="C125" s="406"/>
      <c r="D125" s="406" t="s">
        <v>1342</v>
      </c>
      <c r="E125" s="255" t="s">
        <v>384</v>
      </c>
      <c r="F125" s="406" t="s">
        <v>1343</v>
      </c>
      <c r="G125" s="412"/>
      <c r="H125" s="412" t="s">
        <v>1559</v>
      </c>
      <c r="I125" s="424" t="s">
        <v>1873</v>
      </c>
      <c r="J125" s="406" t="s">
        <v>1904</v>
      </c>
      <c r="K125" s="280" t="s">
        <v>218</v>
      </c>
      <c r="L125" s="412"/>
    </row>
    <row r="126" spans="1:12" ht="57" x14ac:dyDescent="0.25">
      <c r="A126" s="412" t="s">
        <v>1905</v>
      </c>
      <c r="B126" s="412" t="s">
        <v>1906</v>
      </c>
      <c r="C126" s="406"/>
      <c r="D126" s="406" t="s">
        <v>1342</v>
      </c>
      <c r="E126" s="255" t="s">
        <v>384</v>
      </c>
      <c r="F126" s="406" t="s">
        <v>1343</v>
      </c>
      <c r="G126" s="412"/>
      <c r="H126" s="412" t="s">
        <v>1559</v>
      </c>
      <c r="I126" s="424" t="s">
        <v>1873</v>
      </c>
      <c r="J126" s="406" t="s">
        <v>1907</v>
      </c>
      <c r="K126" s="280" t="s">
        <v>218</v>
      </c>
      <c r="L126" s="412" t="s">
        <v>1601</v>
      </c>
    </row>
    <row r="127" spans="1:12" ht="28.5" x14ac:dyDescent="0.25">
      <c r="A127" s="412" t="s">
        <v>1908</v>
      </c>
      <c r="B127" s="412" t="s">
        <v>1909</v>
      </c>
      <c r="C127" s="406"/>
      <c r="D127" s="406" t="s">
        <v>290</v>
      </c>
      <c r="E127" s="406" t="s">
        <v>222</v>
      </c>
      <c r="F127" s="406">
        <v>1</v>
      </c>
      <c r="G127" s="412"/>
      <c r="H127" s="412" t="s">
        <v>1559</v>
      </c>
      <c r="I127" s="424" t="s">
        <v>1873</v>
      </c>
      <c r="J127" s="406" t="s">
        <v>1910</v>
      </c>
      <c r="K127" s="280" t="s">
        <v>218</v>
      </c>
      <c r="L127" s="412"/>
    </row>
    <row r="128" spans="1:12" ht="28.5" x14ac:dyDescent="0.25">
      <c r="A128" s="412" t="s">
        <v>1911</v>
      </c>
      <c r="B128" s="412" t="s">
        <v>1912</v>
      </c>
      <c r="C128" s="406"/>
      <c r="D128" s="406" t="s">
        <v>1342</v>
      </c>
      <c r="E128" s="255" t="s">
        <v>384</v>
      </c>
      <c r="F128" s="406" t="s">
        <v>1343</v>
      </c>
      <c r="G128" s="412"/>
      <c r="H128" s="412" t="s">
        <v>1559</v>
      </c>
      <c r="I128" s="424" t="s">
        <v>1873</v>
      </c>
      <c r="J128" s="406" t="s">
        <v>1913</v>
      </c>
      <c r="K128" s="280" t="s">
        <v>218</v>
      </c>
      <c r="L128" s="412"/>
    </row>
    <row r="129" spans="1:12" ht="28.5" x14ac:dyDescent="0.25">
      <c r="A129" s="412" t="s">
        <v>1914</v>
      </c>
      <c r="B129" s="412" t="s">
        <v>1915</v>
      </c>
      <c r="C129" s="406"/>
      <c r="D129" s="406" t="s">
        <v>1342</v>
      </c>
      <c r="E129" s="255" t="s">
        <v>384</v>
      </c>
      <c r="F129" s="406" t="s">
        <v>1343</v>
      </c>
      <c r="G129" s="412"/>
      <c r="H129" s="412" t="s">
        <v>1559</v>
      </c>
      <c r="I129" s="424" t="s">
        <v>1873</v>
      </c>
      <c r="J129" s="406" t="s">
        <v>1916</v>
      </c>
      <c r="K129" s="280" t="s">
        <v>218</v>
      </c>
      <c r="L129" s="412"/>
    </row>
    <row r="130" spans="1:12" ht="28.5" x14ac:dyDescent="0.25">
      <c r="A130" s="412" t="s">
        <v>1917</v>
      </c>
      <c r="B130" s="412" t="s">
        <v>1918</v>
      </c>
      <c r="C130" s="406"/>
      <c r="D130" s="406" t="s">
        <v>1342</v>
      </c>
      <c r="E130" s="255" t="s">
        <v>384</v>
      </c>
      <c r="F130" s="406" t="s">
        <v>1343</v>
      </c>
      <c r="G130" s="412"/>
      <c r="H130" s="412" t="s">
        <v>1559</v>
      </c>
      <c r="I130" s="424" t="s">
        <v>1873</v>
      </c>
      <c r="J130" s="406" t="s">
        <v>1919</v>
      </c>
      <c r="K130" s="280" t="s">
        <v>218</v>
      </c>
      <c r="L130" s="412"/>
    </row>
    <row r="131" spans="1:12" ht="28.5" x14ac:dyDescent="0.25">
      <c r="A131" s="412" t="s">
        <v>1920</v>
      </c>
      <c r="B131" s="412" t="s">
        <v>1921</v>
      </c>
      <c r="C131" s="406"/>
      <c r="D131" s="406" t="s">
        <v>1342</v>
      </c>
      <c r="E131" s="255" t="s">
        <v>384</v>
      </c>
      <c r="F131" s="406" t="s">
        <v>1343</v>
      </c>
      <c r="G131" s="412"/>
      <c r="H131" s="412" t="s">
        <v>1559</v>
      </c>
      <c r="I131" s="424" t="s">
        <v>1873</v>
      </c>
      <c r="J131" s="406" t="s">
        <v>1922</v>
      </c>
      <c r="K131" s="280" t="s">
        <v>218</v>
      </c>
      <c r="L131" s="412"/>
    </row>
    <row r="132" spans="1:12" ht="28.5" x14ac:dyDescent="0.25">
      <c r="A132" s="412" t="s">
        <v>1923</v>
      </c>
      <c r="B132" s="412" t="s">
        <v>1924</v>
      </c>
      <c r="C132" s="406"/>
      <c r="D132" s="406" t="s">
        <v>1342</v>
      </c>
      <c r="E132" s="255" t="s">
        <v>384</v>
      </c>
      <c r="F132" s="406" t="s">
        <v>1343</v>
      </c>
      <c r="G132" s="412"/>
      <c r="H132" s="412" t="s">
        <v>1559</v>
      </c>
      <c r="I132" s="424" t="s">
        <v>1873</v>
      </c>
      <c r="J132" s="406" t="s">
        <v>1925</v>
      </c>
      <c r="K132" s="280" t="s">
        <v>218</v>
      </c>
      <c r="L132" s="412"/>
    </row>
    <row r="133" spans="1:12" ht="28.5" x14ac:dyDescent="0.25">
      <c r="A133" s="412" t="s">
        <v>1926</v>
      </c>
      <c r="B133" s="412" t="s">
        <v>1927</v>
      </c>
      <c r="C133" s="406"/>
      <c r="D133" s="406" t="s">
        <v>1342</v>
      </c>
      <c r="E133" s="255" t="s">
        <v>384</v>
      </c>
      <c r="F133" s="406" t="s">
        <v>1343</v>
      </c>
      <c r="G133" s="412"/>
      <c r="H133" s="412" t="s">
        <v>1559</v>
      </c>
      <c r="I133" s="424" t="s">
        <v>1873</v>
      </c>
      <c r="J133" s="406" t="s">
        <v>1928</v>
      </c>
      <c r="K133" s="280" t="s">
        <v>218</v>
      </c>
      <c r="L133" s="412"/>
    </row>
    <row r="134" spans="1:12" ht="28.5" x14ac:dyDescent="0.25">
      <c r="A134" s="404" t="s">
        <v>1929</v>
      </c>
      <c r="B134" s="412" t="s">
        <v>1930</v>
      </c>
      <c r="C134" s="406"/>
      <c r="D134" s="406" t="s">
        <v>221</v>
      </c>
      <c r="E134" s="255" t="s">
        <v>222</v>
      </c>
      <c r="F134" s="406">
        <v>1</v>
      </c>
      <c r="G134" s="412"/>
      <c r="H134" s="412" t="s">
        <v>1559</v>
      </c>
      <c r="I134" s="424" t="s">
        <v>1873</v>
      </c>
      <c r="J134" s="406" t="s">
        <v>1931</v>
      </c>
      <c r="K134" s="280" t="s">
        <v>218</v>
      </c>
      <c r="L134" s="412"/>
    </row>
    <row r="135" spans="1:12" ht="42.75" x14ac:dyDescent="0.25">
      <c r="A135" s="404" t="s">
        <v>1932</v>
      </c>
      <c r="B135" s="412" t="s">
        <v>1933</v>
      </c>
      <c r="C135" s="406"/>
      <c r="D135" s="406" t="s">
        <v>1342</v>
      </c>
      <c r="E135" s="255" t="s">
        <v>384</v>
      </c>
      <c r="F135" s="406" t="s">
        <v>1343</v>
      </c>
      <c r="G135" s="412"/>
      <c r="H135" s="412" t="s">
        <v>1559</v>
      </c>
      <c r="I135" s="424" t="s">
        <v>1873</v>
      </c>
      <c r="J135" s="406" t="s">
        <v>1934</v>
      </c>
      <c r="K135" s="280" t="s">
        <v>218</v>
      </c>
      <c r="L135" s="412"/>
    </row>
    <row r="136" spans="1:12" ht="28.5" x14ac:dyDescent="0.25">
      <c r="A136" s="404" t="s">
        <v>1935</v>
      </c>
      <c r="B136" s="412" t="s">
        <v>1936</v>
      </c>
      <c r="C136" s="406"/>
      <c r="D136" s="406" t="s">
        <v>1342</v>
      </c>
      <c r="E136" s="255" t="s">
        <v>384</v>
      </c>
      <c r="F136" s="406" t="s">
        <v>1343</v>
      </c>
      <c r="G136" s="412"/>
      <c r="H136" s="412" t="s">
        <v>1559</v>
      </c>
      <c r="I136" s="424" t="s">
        <v>1873</v>
      </c>
      <c r="J136" s="406" t="s">
        <v>1937</v>
      </c>
      <c r="K136" s="280" t="s">
        <v>218</v>
      </c>
      <c r="L136" s="412"/>
    </row>
    <row r="137" spans="1:12" ht="28.5" x14ac:dyDescent="0.25">
      <c r="A137" s="404" t="s">
        <v>1938</v>
      </c>
      <c r="B137" s="412" t="s">
        <v>1633</v>
      </c>
      <c r="C137" s="406"/>
      <c r="D137" s="406" t="s">
        <v>1342</v>
      </c>
      <c r="E137" s="255" t="s">
        <v>384</v>
      </c>
      <c r="F137" s="406" t="s">
        <v>1343</v>
      </c>
      <c r="G137" s="412"/>
      <c r="H137" s="412" t="s">
        <v>1559</v>
      </c>
      <c r="I137" s="424" t="s">
        <v>1873</v>
      </c>
      <c r="J137" s="406" t="s">
        <v>1939</v>
      </c>
      <c r="K137" s="280" t="s">
        <v>218</v>
      </c>
      <c r="L137" s="412"/>
    </row>
    <row r="138" spans="1:12" ht="28.5" x14ac:dyDescent="0.25">
      <c r="A138" s="404" t="s">
        <v>1940</v>
      </c>
      <c r="B138" s="412" t="s">
        <v>1941</v>
      </c>
      <c r="C138" s="406"/>
      <c r="D138" s="406" t="s">
        <v>1342</v>
      </c>
      <c r="E138" s="255" t="s">
        <v>384</v>
      </c>
      <c r="F138" s="406" t="s">
        <v>1343</v>
      </c>
      <c r="G138" s="412"/>
      <c r="H138" s="412" t="s">
        <v>1559</v>
      </c>
      <c r="I138" s="424" t="s">
        <v>1873</v>
      </c>
      <c r="J138" s="406" t="s">
        <v>1942</v>
      </c>
      <c r="K138" s="280" t="s">
        <v>218</v>
      </c>
      <c r="L138" s="412"/>
    </row>
    <row r="139" spans="1:12" ht="270" customHeight="1" x14ac:dyDescent="0.25">
      <c r="A139" s="412" t="s">
        <v>1943</v>
      </c>
      <c r="B139" s="412" t="s">
        <v>1944</v>
      </c>
      <c r="C139" s="406"/>
      <c r="D139" s="406" t="s">
        <v>1342</v>
      </c>
      <c r="E139" s="255" t="s">
        <v>384</v>
      </c>
      <c r="F139" s="406" t="s">
        <v>1343</v>
      </c>
      <c r="G139" s="412"/>
      <c r="H139" s="412" t="s">
        <v>1640</v>
      </c>
      <c r="I139" s="406" t="s">
        <v>1945</v>
      </c>
      <c r="J139" s="406" t="s">
        <v>1946</v>
      </c>
      <c r="K139" s="280" t="s">
        <v>218</v>
      </c>
      <c r="L139" s="412"/>
    </row>
    <row r="140" spans="1:12" ht="28.5" x14ac:dyDescent="0.25">
      <c r="A140" s="412" t="s">
        <v>1947</v>
      </c>
      <c r="B140" s="412" t="s">
        <v>1948</v>
      </c>
      <c r="C140" s="406"/>
      <c r="D140" s="406" t="s">
        <v>1342</v>
      </c>
      <c r="E140" s="255" t="s">
        <v>384</v>
      </c>
      <c r="F140" s="406" t="s">
        <v>1343</v>
      </c>
      <c r="G140" s="412"/>
      <c r="H140" s="412" t="s">
        <v>1559</v>
      </c>
      <c r="I140" s="424" t="s">
        <v>1949</v>
      </c>
      <c r="J140" s="406" t="s">
        <v>1950</v>
      </c>
      <c r="K140" s="280" t="s">
        <v>218</v>
      </c>
      <c r="L140" s="412"/>
    </row>
    <row r="141" spans="1:12" ht="28.5" x14ac:dyDescent="0.25">
      <c r="A141" s="412" t="s">
        <v>1951</v>
      </c>
      <c r="B141" s="412" t="s">
        <v>1952</v>
      </c>
      <c r="C141" s="406"/>
      <c r="D141" s="406" t="s">
        <v>1342</v>
      </c>
      <c r="E141" s="255" t="s">
        <v>384</v>
      </c>
      <c r="F141" s="406" t="s">
        <v>1343</v>
      </c>
      <c r="G141" s="412"/>
      <c r="H141" s="412" t="s">
        <v>1559</v>
      </c>
      <c r="I141" s="424" t="s">
        <v>1949</v>
      </c>
      <c r="J141" s="406" t="s">
        <v>1953</v>
      </c>
      <c r="K141" s="280" t="s">
        <v>218</v>
      </c>
      <c r="L141" s="412"/>
    </row>
    <row r="142" spans="1:12" ht="28.5" x14ac:dyDescent="0.25">
      <c r="A142" s="412" t="s">
        <v>1954</v>
      </c>
      <c r="B142" s="412" t="s">
        <v>1955</v>
      </c>
      <c r="C142" s="406"/>
      <c r="D142" s="406" t="s">
        <v>290</v>
      </c>
      <c r="E142" s="406" t="s">
        <v>222</v>
      </c>
      <c r="F142" s="406">
        <v>2</v>
      </c>
      <c r="G142" s="412"/>
      <c r="H142" s="412" t="s">
        <v>1559</v>
      </c>
      <c r="I142" s="424" t="s">
        <v>1949</v>
      </c>
      <c r="J142" s="406" t="s">
        <v>1956</v>
      </c>
      <c r="K142" s="280" t="s">
        <v>218</v>
      </c>
      <c r="L142" s="412"/>
    </row>
    <row r="143" spans="1:12" ht="42.75" x14ac:dyDescent="0.25">
      <c r="A143" s="412" t="s">
        <v>1957</v>
      </c>
      <c r="B143" s="412" t="s">
        <v>1958</v>
      </c>
      <c r="C143" s="406"/>
      <c r="D143" s="406" t="s">
        <v>1342</v>
      </c>
      <c r="E143" s="255" t="s">
        <v>384</v>
      </c>
      <c r="F143" s="406" t="s">
        <v>1343</v>
      </c>
      <c r="G143" s="412"/>
      <c r="H143" s="412" t="s">
        <v>1559</v>
      </c>
      <c r="I143" s="424" t="s">
        <v>1949</v>
      </c>
      <c r="J143" s="406" t="s">
        <v>1959</v>
      </c>
      <c r="K143" s="280" t="s">
        <v>218</v>
      </c>
      <c r="L143" s="412"/>
    </row>
    <row r="144" spans="1:12" ht="42.75" x14ac:dyDescent="0.25">
      <c r="A144" s="412" t="s">
        <v>1960</v>
      </c>
      <c r="B144" s="412" t="s">
        <v>1961</v>
      </c>
      <c r="C144" s="406"/>
      <c r="D144" s="406" t="s">
        <v>1342</v>
      </c>
      <c r="E144" s="255" t="s">
        <v>384</v>
      </c>
      <c r="F144" s="406" t="s">
        <v>1343</v>
      </c>
      <c r="G144" s="412"/>
      <c r="H144" s="412" t="s">
        <v>1559</v>
      </c>
      <c r="I144" s="424" t="s">
        <v>1949</v>
      </c>
      <c r="J144" s="406" t="s">
        <v>1962</v>
      </c>
      <c r="K144" s="280" t="s">
        <v>218</v>
      </c>
      <c r="L144" s="412"/>
    </row>
    <row r="145" spans="1:12" ht="42.75" x14ac:dyDescent="0.25">
      <c r="A145" s="412" t="s">
        <v>1963</v>
      </c>
      <c r="B145" s="412" t="s">
        <v>1964</v>
      </c>
      <c r="C145" s="406"/>
      <c r="D145" s="406" t="s">
        <v>1342</v>
      </c>
      <c r="E145" s="255" t="s">
        <v>384</v>
      </c>
      <c r="F145" s="406" t="s">
        <v>1343</v>
      </c>
      <c r="G145" s="412"/>
      <c r="H145" s="412" t="s">
        <v>1559</v>
      </c>
      <c r="I145" s="424" t="s">
        <v>1949</v>
      </c>
      <c r="J145" s="406" t="s">
        <v>1965</v>
      </c>
      <c r="K145" s="280" t="s">
        <v>218</v>
      </c>
      <c r="L145" s="412"/>
    </row>
    <row r="146" spans="1:12" ht="28.5" x14ac:dyDescent="0.25">
      <c r="A146" s="412" t="s">
        <v>1966</v>
      </c>
      <c r="B146" s="412" t="s">
        <v>1967</v>
      </c>
      <c r="C146" s="406"/>
      <c r="D146" s="406" t="s">
        <v>1342</v>
      </c>
      <c r="E146" s="255" t="s">
        <v>384</v>
      </c>
      <c r="F146" s="406" t="s">
        <v>1343</v>
      </c>
      <c r="G146" s="412"/>
      <c r="H146" s="412" t="s">
        <v>1559</v>
      </c>
      <c r="I146" s="424" t="s">
        <v>1949</v>
      </c>
      <c r="J146" s="406" t="s">
        <v>1968</v>
      </c>
      <c r="K146" s="280" t="s">
        <v>218</v>
      </c>
      <c r="L146" s="412"/>
    </row>
    <row r="147" spans="1:12" ht="28.5" x14ac:dyDescent="0.25">
      <c r="A147" s="412" t="s">
        <v>1969</v>
      </c>
      <c r="B147" s="412" t="s">
        <v>1970</v>
      </c>
      <c r="C147" s="406"/>
      <c r="D147" s="406" t="s">
        <v>1342</v>
      </c>
      <c r="E147" s="255" t="s">
        <v>384</v>
      </c>
      <c r="F147" s="406" t="s">
        <v>1343</v>
      </c>
      <c r="G147" s="412"/>
      <c r="H147" s="412" t="s">
        <v>1559</v>
      </c>
      <c r="I147" s="424" t="s">
        <v>1949</v>
      </c>
      <c r="J147" s="406" t="s">
        <v>1971</v>
      </c>
      <c r="K147" s="280" t="s">
        <v>218</v>
      </c>
      <c r="L147" s="412"/>
    </row>
    <row r="148" spans="1:12" ht="28.5" x14ac:dyDescent="0.25">
      <c r="A148" s="412" t="s">
        <v>1972</v>
      </c>
      <c r="B148" s="412" t="s">
        <v>1973</v>
      </c>
      <c r="C148" s="406"/>
      <c r="D148" s="406" t="s">
        <v>290</v>
      </c>
      <c r="E148" s="255" t="s">
        <v>222</v>
      </c>
      <c r="F148" s="406">
        <v>1</v>
      </c>
      <c r="G148" s="412"/>
      <c r="H148" s="412" t="s">
        <v>1559</v>
      </c>
      <c r="I148" s="424" t="s">
        <v>1949</v>
      </c>
      <c r="J148" s="406" t="s">
        <v>1974</v>
      </c>
      <c r="K148" s="280" t="s">
        <v>218</v>
      </c>
      <c r="L148" s="412"/>
    </row>
    <row r="149" spans="1:12" ht="28.5" x14ac:dyDescent="0.25">
      <c r="A149" s="412" t="s">
        <v>1975</v>
      </c>
      <c r="B149" s="412" t="s">
        <v>1976</v>
      </c>
      <c r="C149" s="406"/>
      <c r="D149" s="406" t="s">
        <v>1342</v>
      </c>
      <c r="E149" s="255" t="s">
        <v>384</v>
      </c>
      <c r="F149" s="406" t="s">
        <v>1343</v>
      </c>
      <c r="G149" s="412"/>
      <c r="H149" s="412" t="s">
        <v>1559</v>
      </c>
      <c r="I149" s="424" t="s">
        <v>1949</v>
      </c>
      <c r="J149" s="406" t="s">
        <v>1977</v>
      </c>
      <c r="K149" s="280" t="s">
        <v>218</v>
      </c>
      <c r="L149" s="412"/>
    </row>
    <row r="150" spans="1:12" ht="28.5" x14ac:dyDescent="0.25">
      <c r="A150" s="412" t="s">
        <v>1978</v>
      </c>
      <c r="B150" s="412" t="s">
        <v>1979</v>
      </c>
      <c r="C150" s="406"/>
      <c r="D150" s="406" t="s">
        <v>1342</v>
      </c>
      <c r="E150" s="255" t="s">
        <v>384</v>
      </c>
      <c r="F150" s="406" t="s">
        <v>1343</v>
      </c>
      <c r="G150" s="412"/>
      <c r="H150" s="412" t="s">
        <v>1559</v>
      </c>
      <c r="I150" s="424" t="s">
        <v>1949</v>
      </c>
      <c r="J150" s="406" t="s">
        <v>1980</v>
      </c>
      <c r="K150" s="280" t="s">
        <v>218</v>
      </c>
      <c r="L150" s="412"/>
    </row>
    <row r="151" spans="1:12" ht="57" x14ac:dyDescent="0.25">
      <c r="A151" s="412" t="s">
        <v>1981</v>
      </c>
      <c r="B151" s="412" t="s">
        <v>1982</v>
      </c>
      <c r="C151" s="406"/>
      <c r="D151" s="406" t="s">
        <v>1342</v>
      </c>
      <c r="E151" s="255" t="s">
        <v>384</v>
      </c>
      <c r="F151" s="406" t="s">
        <v>1343</v>
      </c>
      <c r="G151" s="412"/>
      <c r="H151" s="412" t="s">
        <v>1559</v>
      </c>
      <c r="I151" s="424" t="s">
        <v>1949</v>
      </c>
      <c r="J151" s="406" t="s">
        <v>1983</v>
      </c>
      <c r="K151" s="280" t="s">
        <v>218</v>
      </c>
      <c r="L151" s="412" t="s">
        <v>1601</v>
      </c>
    </row>
    <row r="152" spans="1:12" ht="28.5" x14ac:dyDescent="0.25">
      <c r="A152" s="412" t="s">
        <v>1984</v>
      </c>
      <c r="B152" s="412" t="s">
        <v>1985</v>
      </c>
      <c r="C152" s="406"/>
      <c r="D152" s="406" t="s">
        <v>290</v>
      </c>
      <c r="E152" s="406" t="s">
        <v>222</v>
      </c>
      <c r="F152" s="406">
        <v>1</v>
      </c>
      <c r="G152" s="412"/>
      <c r="H152" s="412" t="s">
        <v>1559</v>
      </c>
      <c r="I152" s="424" t="s">
        <v>1949</v>
      </c>
      <c r="J152" s="406" t="s">
        <v>1986</v>
      </c>
      <c r="K152" s="280" t="s">
        <v>218</v>
      </c>
      <c r="L152" s="412"/>
    </row>
    <row r="153" spans="1:12" ht="28.5" x14ac:dyDescent="0.25">
      <c r="A153" s="412" t="s">
        <v>1987</v>
      </c>
      <c r="B153" s="412" t="s">
        <v>1988</v>
      </c>
      <c r="C153" s="406"/>
      <c r="D153" s="406" t="s">
        <v>1342</v>
      </c>
      <c r="E153" s="255" t="s">
        <v>384</v>
      </c>
      <c r="F153" s="406" t="s">
        <v>1343</v>
      </c>
      <c r="G153" s="412"/>
      <c r="H153" s="412" t="s">
        <v>1559</v>
      </c>
      <c r="I153" s="424" t="s">
        <v>1949</v>
      </c>
      <c r="J153" s="406" t="s">
        <v>1989</v>
      </c>
      <c r="K153" s="280" t="s">
        <v>218</v>
      </c>
      <c r="L153" s="412"/>
    </row>
    <row r="154" spans="1:12" ht="28.5" x14ac:dyDescent="0.25">
      <c r="A154" s="412" t="s">
        <v>1990</v>
      </c>
      <c r="B154" s="412" t="s">
        <v>1991</v>
      </c>
      <c r="C154" s="406"/>
      <c r="D154" s="406" t="s">
        <v>1342</v>
      </c>
      <c r="E154" s="255" t="s">
        <v>384</v>
      </c>
      <c r="F154" s="406" t="s">
        <v>1343</v>
      </c>
      <c r="G154" s="412"/>
      <c r="H154" s="412" t="s">
        <v>1559</v>
      </c>
      <c r="I154" s="424" t="s">
        <v>1949</v>
      </c>
      <c r="J154" s="406" t="s">
        <v>1992</v>
      </c>
      <c r="K154" s="280" t="s">
        <v>218</v>
      </c>
      <c r="L154" s="412"/>
    </row>
    <row r="155" spans="1:12" ht="28.5" x14ac:dyDescent="0.25">
      <c r="A155" s="412" t="s">
        <v>1993</v>
      </c>
      <c r="B155" s="412" t="s">
        <v>1994</v>
      </c>
      <c r="C155" s="406"/>
      <c r="D155" s="406" t="s">
        <v>1342</v>
      </c>
      <c r="E155" s="255" t="s">
        <v>384</v>
      </c>
      <c r="F155" s="406" t="s">
        <v>1343</v>
      </c>
      <c r="G155" s="412"/>
      <c r="H155" s="412" t="s">
        <v>1559</v>
      </c>
      <c r="I155" s="424" t="s">
        <v>1949</v>
      </c>
      <c r="J155" s="406" t="s">
        <v>1995</v>
      </c>
      <c r="K155" s="280" t="s">
        <v>218</v>
      </c>
      <c r="L155" s="412"/>
    </row>
    <row r="156" spans="1:12" ht="28.5" x14ac:dyDescent="0.25">
      <c r="A156" s="412" t="s">
        <v>1996</v>
      </c>
      <c r="B156" s="412" t="s">
        <v>1997</v>
      </c>
      <c r="C156" s="406"/>
      <c r="D156" s="406" t="s">
        <v>1342</v>
      </c>
      <c r="E156" s="255" t="s">
        <v>384</v>
      </c>
      <c r="F156" s="406" t="s">
        <v>1343</v>
      </c>
      <c r="G156" s="412"/>
      <c r="H156" s="412" t="s">
        <v>1559</v>
      </c>
      <c r="I156" s="424" t="s">
        <v>1949</v>
      </c>
      <c r="J156" s="406" t="s">
        <v>1998</v>
      </c>
      <c r="K156" s="280" t="s">
        <v>218</v>
      </c>
      <c r="L156" s="412"/>
    </row>
    <row r="157" spans="1:12" ht="28.5" x14ac:dyDescent="0.25">
      <c r="A157" s="412" t="s">
        <v>1999</v>
      </c>
      <c r="B157" s="412" t="s">
        <v>2000</v>
      </c>
      <c r="C157" s="406"/>
      <c r="D157" s="406" t="s">
        <v>1342</v>
      </c>
      <c r="E157" s="255" t="s">
        <v>384</v>
      </c>
      <c r="F157" s="406" t="s">
        <v>1343</v>
      </c>
      <c r="G157" s="412"/>
      <c r="H157" s="412" t="s">
        <v>1559</v>
      </c>
      <c r="I157" s="424" t="s">
        <v>1949</v>
      </c>
      <c r="J157" s="406" t="s">
        <v>2001</v>
      </c>
      <c r="K157" s="280" t="s">
        <v>218</v>
      </c>
      <c r="L157" s="412"/>
    </row>
    <row r="158" spans="1:12" ht="28.5" x14ac:dyDescent="0.25">
      <c r="A158" s="412" t="s">
        <v>2002</v>
      </c>
      <c r="B158" s="412" t="s">
        <v>2003</v>
      </c>
      <c r="C158" s="406"/>
      <c r="D158" s="406" t="s">
        <v>1342</v>
      </c>
      <c r="E158" s="255" t="s">
        <v>384</v>
      </c>
      <c r="F158" s="406" t="s">
        <v>1343</v>
      </c>
      <c r="G158" s="412"/>
      <c r="H158" s="412" t="s">
        <v>1559</v>
      </c>
      <c r="I158" s="424" t="s">
        <v>1949</v>
      </c>
      <c r="J158" s="406" t="s">
        <v>2004</v>
      </c>
      <c r="K158" s="280" t="s">
        <v>218</v>
      </c>
      <c r="L158" s="412"/>
    </row>
    <row r="159" spans="1:12" ht="28.5" x14ac:dyDescent="0.25">
      <c r="A159" s="404" t="s">
        <v>2005</v>
      </c>
      <c r="B159" s="412" t="s">
        <v>2006</v>
      </c>
      <c r="C159" s="406"/>
      <c r="D159" s="406" t="s">
        <v>221</v>
      </c>
      <c r="E159" s="255" t="s">
        <v>222</v>
      </c>
      <c r="F159" s="406">
        <v>1</v>
      </c>
      <c r="G159" s="412"/>
      <c r="H159" s="412" t="s">
        <v>1559</v>
      </c>
      <c r="I159" s="424" t="s">
        <v>1949</v>
      </c>
      <c r="J159" s="406" t="s">
        <v>2007</v>
      </c>
      <c r="K159" s="280" t="s">
        <v>218</v>
      </c>
      <c r="L159" s="412"/>
    </row>
    <row r="160" spans="1:12" ht="42.75" x14ac:dyDescent="0.25">
      <c r="A160" s="404" t="s">
        <v>2008</v>
      </c>
      <c r="B160" s="412" t="s">
        <v>2009</v>
      </c>
      <c r="C160" s="406"/>
      <c r="D160" s="406" t="s">
        <v>1342</v>
      </c>
      <c r="E160" s="255" t="s">
        <v>384</v>
      </c>
      <c r="F160" s="406" t="s">
        <v>1343</v>
      </c>
      <c r="G160" s="412"/>
      <c r="H160" s="412" t="s">
        <v>1559</v>
      </c>
      <c r="I160" s="424" t="s">
        <v>1949</v>
      </c>
      <c r="J160" s="406" t="s">
        <v>2010</v>
      </c>
      <c r="K160" s="280" t="s">
        <v>218</v>
      </c>
      <c r="L160" s="412"/>
    </row>
    <row r="161" spans="1:12" ht="28.5" x14ac:dyDescent="0.25">
      <c r="A161" s="404" t="s">
        <v>2011</v>
      </c>
      <c r="B161" s="412" t="s">
        <v>2012</v>
      </c>
      <c r="C161" s="406"/>
      <c r="D161" s="406" t="s">
        <v>1342</v>
      </c>
      <c r="E161" s="255" t="s">
        <v>384</v>
      </c>
      <c r="F161" s="406" t="s">
        <v>1343</v>
      </c>
      <c r="G161" s="412"/>
      <c r="H161" s="412" t="s">
        <v>1559</v>
      </c>
      <c r="I161" s="424" t="s">
        <v>1949</v>
      </c>
      <c r="J161" s="406" t="s">
        <v>2013</v>
      </c>
      <c r="K161" s="280" t="s">
        <v>218</v>
      </c>
      <c r="L161" s="412"/>
    </row>
    <row r="162" spans="1:12" ht="28.5" x14ac:dyDescent="0.25">
      <c r="A162" s="404" t="s">
        <v>2014</v>
      </c>
      <c r="B162" s="412" t="s">
        <v>1633</v>
      </c>
      <c r="C162" s="406"/>
      <c r="D162" s="406" t="s">
        <v>1342</v>
      </c>
      <c r="E162" s="255" t="s">
        <v>384</v>
      </c>
      <c r="F162" s="406" t="s">
        <v>1343</v>
      </c>
      <c r="G162" s="412"/>
      <c r="H162" s="412" t="s">
        <v>1559</v>
      </c>
      <c r="I162" s="424" t="s">
        <v>1949</v>
      </c>
      <c r="J162" s="406" t="s">
        <v>2015</v>
      </c>
      <c r="K162" s="280" t="s">
        <v>218</v>
      </c>
      <c r="L162" s="412"/>
    </row>
    <row r="163" spans="1:12" ht="28.5" x14ac:dyDescent="0.25">
      <c r="A163" s="404" t="s">
        <v>2016</v>
      </c>
      <c r="B163" s="412" t="s">
        <v>2017</v>
      </c>
      <c r="C163" s="406"/>
      <c r="D163" s="406" t="s">
        <v>1342</v>
      </c>
      <c r="E163" s="255" t="s">
        <v>384</v>
      </c>
      <c r="F163" s="406" t="s">
        <v>1343</v>
      </c>
      <c r="G163" s="412"/>
      <c r="H163" s="412" t="s">
        <v>1559</v>
      </c>
      <c r="I163" s="424" t="s">
        <v>1949</v>
      </c>
      <c r="J163" s="406" t="s">
        <v>2018</v>
      </c>
      <c r="K163" s="280" t="s">
        <v>218</v>
      </c>
      <c r="L163" s="412"/>
    </row>
    <row r="164" spans="1:12" ht="270" customHeight="1" x14ac:dyDescent="0.25">
      <c r="A164" s="412" t="s">
        <v>2019</v>
      </c>
      <c r="B164" s="412" t="s">
        <v>2020</v>
      </c>
      <c r="C164" s="406"/>
      <c r="D164" s="406" t="s">
        <v>1342</v>
      </c>
      <c r="E164" s="255" t="s">
        <v>384</v>
      </c>
      <c r="F164" s="406" t="s">
        <v>1343</v>
      </c>
      <c r="G164" s="412"/>
      <c r="H164" s="412" t="s">
        <v>1640</v>
      </c>
      <c r="I164" s="406" t="s">
        <v>2021</v>
      </c>
      <c r="J164" s="406" t="s">
        <v>2022</v>
      </c>
      <c r="K164" s="280" t="s">
        <v>218</v>
      </c>
      <c r="L164" s="412"/>
    </row>
    <row r="165" spans="1:12" ht="28.5" x14ac:dyDescent="0.25">
      <c r="A165" s="412" t="s">
        <v>2023</v>
      </c>
      <c r="B165" s="412" t="s">
        <v>2024</v>
      </c>
      <c r="C165" s="406"/>
      <c r="D165" s="406" t="s">
        <v>1342</v>
      </c>
      <c r="E165" s="255" t="s">
        <v>384</v>
      </c>
      <c r="F165" s="406" t="s">
        <v>1343</v>
      </c>
      <c r="G165" s="412"/>
      <c r="H165" s="412" t="s">
        <v>1559</v>
      </c>
      <c r="I165" s="424" t="s">
        <v>2025</v>
      </c>
      <c r="J165" s="406" t="s">
        <v>2026</v>
      </c>
      <c r="K165" s="280" t="s">
        <v>218</v>
      </c>
      <c r="L165" s="412"/>
    </row>
    <row r="166" spans="1:12" ht="28.5" x14ac:dyDescent="0.25">
      <c r="A166" s="412" t="s">
        <v>2027</v>
      </c>
      <c r="B166" s="412" t="s">
        <v>2028</v>
      </c>
      <c r="C166" s="406"/>
      <c r="D166" s="406" t="s">
        <v>1342</v>
      </c>
      <c r="E166" s="255" t="s">
        <v>384</v>
      </c>
      <c r="F166" s="406" t="s">
        <v>1343</v>
      </c>
      <c r="G166" s="412"/>
      <c r="H166" s="412" t="s">
        <v>1559</v>
      </c>
      <c r="I166" s="424" t="s">
        <v>2025</v>
      </c>
      <c r="J166" s="406" t="s">
        <v>2029</v>
      </c>
      <c r="K166" s="280" t="s">
        <v>218</v>
      </c>
      <c r="L166" s="412"/>
    </row>
    <row r="167" spans="1:12" ht="28.5" x14ac:dyDescent="0.25">
      <c r="A167" s="412" t="s">
        <v>2030</v>
      </c>
      <c r="B167" s="412" t="s">
        <v>2031</v>
      </c>
      <c r="C167" s="406"/>
      <c r="D167" s="406" t="s">
        <v>290</v>
      </c>
      <c r="E167" s="406" t="s">
        <v>222</v>
      </c>
      <c r="F167" s="406">
        <v>2</v>
      </c>
      <c r="G167" s="412"/>
      <c r="H167" s="412" t="s">
        <v>1559</v>
      </c>
      <c r="I167" s="424" t="s">
        <v>2025</v>
      </c>
      <c r="J167" s="406" t="s">
        <v>2032</v>
      </c>
      <c r="K167" s="280" t="s">
        <v>218</v>
      </c>
      <c r="L167" s="412"/>
    </row>
    <row r="168" spans="1:12" ht="42.75" x14ac:dyDescent="0.25">
      <c r="A168" s="412" t="s">
        <v>2033</v>
      </c>
      <c r="B168" s="412" t="s">
        <v>2034</v>
      </c>
      <c r="C168" s="406"/>
      <c r="D168" s="406" t="s">
        <v>1342</v>
      </c>
      <c r="E168" s="255" t="s">
        <v>384</v>
      </c>
      <c r="F168" s="406" t="s">
        <v>1343</v>
      </c>
      <c r="G168" s="412"/>
      <c r="H168" s="412" t="s">
        <v>1559</v>
      </c>
      <c r="I168" s="424" t="s">
        <v>2025</v>
      </c>
      <c r="J168" s="406" t="s">
        <v>2035</v>
      </c>
      <c r="K168" s="280" t="s">
        <v>218</v>
      </c>
      <c r="L168" s="412"/>
    </row>
    <row r="169" spans="1:12" ht="42.75" x14ac:dyDescent="0.25">
      <c r="A169" s="412" t="s">
        <v>2036</v>
      </c>
      <c r="B169" s="412" t="s">
        <v>2037</v>
      </c>
      <c r="C169" s="406"/>
      <c r="D169" s="406" t="s">
        <v>1342</v>
      </c>
      <c r="E169" s="255" t="s">
        <v>384</v>
      </c>
      <c r="F169" s="406" t="s">
        <v>1343</v>
      </c>
      <c r="G169" s="412"/>
      <c r="H169" s="412" t="s">
        <v>1559</v>
      </c>
      <c r="I169" s="424" t="s">
        <v>2025</v>
      </c>
      <c r="J169" s="406" t="s">
        <v>2038</v>
      </c>
      <c r="K169" s="280" t="s">
        <v>218</v>
      </c>
      <c r="L169" s="412"/>
    </row>
    <row r="170" spans="1:12" ht="42.75" x14ac:dyDescent="0.25">
      <c r="A170" s="412" t="s">
        <v>2039</v>
      </c>
      <c r="B170" s="412" t="s">
        <v>2040</v>
      </c>
      <c r="C170" s="406"/>
      <c r="D170" s="406" t="s">
        <v>1342</v>
      </c>
      <c r="E170" s="255" t="s">
        <v>384</v>
      </c>
      <c r="F170" s="406" t="s">
        <v>1343</v>
      </c>
      <c r="G170" s="412"/>
      <c r="H170" s="412" t="s">
        <v>1559</v>
      </c>
      <c r="I170" s="424" t="s">
        <v>2025</v>
      </c>
      <c r="J170" s="406" t="s">
        <v>2041</v>
      </c>
      <c r="K170" s="280" t="s">
        <v>218</v>
      </c>
      <c r="L170" s="412"/>
    </row>
    <row r="171" spans="1:12" ht="28.5" x14ac:dyDescent="0.25">
      <c r="A171" s="412" t="s">
        <v>2042</v>
      </c>
      <c r="B171" s="412" t="s">
        <v>2043</v>
      </c>
      <c r="C171" s="406"/>
      <c r="D171" s="406" t="s">
        <v>1342</v>
      </c>
      <c r="E171" s="255" t="s">
        <v>384</v>
      </c>
      <c r="F171" s="406" t="s">
        <v>1343</v>
      </c>
      <c r="G171" s="412"/>
      <c r="H171" s="412" t="s">
        <v>1559</v>
      </c>
      <c r="I171" s="424" t="s">
        <v>2025</v>
      </c>
      <c r="J171" s="406" t="s">
        <v>2044</v>
      </c>
      <c r="K171" s="280" t="s">
        <v>218</v>
      </c>
      <c r="L171" s="412"/>
    </row>
    <row r="172" spans="1:12" ht="28.5" x14ac:dyDescent="0.25">
      <c r="A172" s="412" t="s">
        <v>2045</v>
      </c>
      <c r="B172" s="412" t="s">
        <v>2046</v>
      </c>
      <c r="C172" s="406"/>
      <c r="D172" s="406" t="s">
        <v>1342</v>
      </c>
      <c r="E172" s="255" t="s">
        <v>384</v>
      </c>
      <c r="F172" s="406" t="s">
        <v>1343</v>
      </c>
      <c r="G172" s="412"/>
      <c r="H172" s="412" t="s">
        <v>1559</v>
      </c>
      <c r="I172" s="424" t="s">
        <v>2025</v>
      </c>
      <c r="J172" s="406" t="s">
        <v>2047</v>
      </c>
      <c r="K172" s="280" t="s">
        <v>218</v>
      </c>
      <c r="L172" s="412"/>
    </row>
    <row r="173" spans="1:12" ht="28.5" x14ac:dyDescent="0.25">
      <c r="A173" s="412" t="s">
        <v>2048</v>
      </c>
      <c r="B173" s="412" t="s">
        <v>2049</v>
      </c>
      <c r="C173" s="406"/>
      <c r="D173" s="406" t="s">
        <v>290</v>
      </c>
      <c r="E173" s="255" t="s">
        <v>222</v>
      </c>
      <c r="F173" s="406">
        <v>1</v>
      </c>
      <c r="G173" s="412"/>
      <c r="H173" s="412" t="s">
        <v>1559</v>
      </c>
      <c r="I173" s="424" t="s">
        <v>2025</v>
      </c>
      <c r="J173" s="406" t="s">
        <v>2050</v>
      </c>
      <c r="K173" s="280" t="s">
        <v>218</v>
      </c>
      <c r="L173" s="412"/>
    </row>
    <row r="174" spans="1:12" ht="28.5" x14ac:dyDescent="0.25">
      <c r="A174" s="412" t="s">
        <v>2051</v>
      </c>
      <c r="B174" s="412" t="s">
        <v>2052</v>
      </c>
      <c r="C174" s="406"/>
      <c r="D174" s="406" t="s">
        <v>1342</v>
      </c>
      <c r="E174" s="255" t="s">
        <v>384</v>
      </c>
      <c r="F174" s="406" t="s">
        <v>1343</v>
      </c>
      <c r="G174" s="412"/>
      <c r="H174" s="412" t="s">
        <v>1559</v>
      </c>
      <c r="I174" s="424" t="s">
        <v>2025</v>
      </c>
      <c r="J174" s="406" t="s">
        <v>2053</v>
      </c>
      <c r="K174" s="280" t="s">
        <v>218</v>
      </c>
      <c r="L174" s="412"/>
    </row>
    <row r="175" spans="1:12" ht="28.5" x14ac:dyDescent="0.25">
      <c r="A175" s="412" t="s">
        <v>2054</v>
      </c>
      <c r="B175" s="412" t="s">
        <v>2055</v>
      </c>
      <c r="C175" s="406"/>
      <c r="D175" s="406" t="s">
        <v>1342</v>
      </c>
      <c r="E175" s="255" t="s">
        <v>384</v>
      </c>
      <c r="F175" s="406" t="s">
        <v>1343</v>
      </c>
      <c r="G175" s="412"/>
      <c r="H175" s="412" t="s">
        <v>1559</v>
      </c>
      <c r="I175" s="424" t="s">
        <v>2025</v>
      </c>
      <c r="J175" s="406" t="s">
        <v>2056</v>
      </c>
      <c r="K175" s="280" t="s">
        <v>218</v>
      </c>
      <c r="L175" s="412"/>
    </row>
    <row r="176" spans="1:12" ht="57" x14ac:dyDescent="0.25">
      <c r="A176" s="412" t="s">
        <v>2057</v>
      </c>
      <c r="B176" s="412" t="s">
        <v>2058</v>
      </c>
      <c r="C176" s="406"/>
      <c r="D176" s="406" t="s">
        <v>1342</v>
      </c>
      <c r="E176" s="255" t="s">
        <v>384</v>
      </c>
      <c r="F176" s="406" t="s">
        <v>1343</v>
      </c>
      <c r="G176" s="412"/>
      <c r="H176" s="412" t="s">
        <v>1559</v>
      </c>
      <c r="I176" s="424" t="s">
        <v>2025</v>
      </c>
      <c r="J176" s="406" t="s">
        <v>2059</v>
      </c>
      <c r="K176" s="280" t="s">
        <v>218</v>
      </c>
      <c r="L176" s="412" t="s">
        <v>1601</v>
      </c>
    </row>
    <row r="177" spans="1:12" ht="28.5" x14ac:dyDescent="0.25">
      <c r="A177" s="412" t="s">
        <v>2060</v>
      </c>
      <c r="B177" s="412" t="s">
        <v>2061</v>
      </c>
      <c r="C177" s="406"/>
      <c r="D177" s="406" t="s">
        <v>290</v>
      </c>
      <c r="E177" s="406" t="s">
        <v>222</v>
      </c>
      <c r="F177" s="406">
        <v>1</v>
      </c>
      <c r="G177" s="412"/>
      <c r="H177" s="412" t="s">
        <v>1559</v>
      </c>
      <c r="I177" s="424" t="s">
        <v>2025</v>
      </c>
      <c r="J177" s="406" t="s">
        <v>2062</v>
      </c>
      <c r="K177" s="280" t="s">
        <v>218</v>
      </c>
      <c r="L177" s="412"/>
    </row>
    <row r="178" spans="1:12" ht="28.5" x14ac:dyDescent="0.25">
      <c r="A178" s="412" t="s">
        <v>2063</v>
      </c>
      <c r="B178" s="412" t="s">
        <v>2064</v>
      </c>
      <c r="C178" s="406"/>
      <c r="D178" s="406" t="s">
        <v>1342</v>
      </c>
      <c r="E178" s="255" t="s">
        <v>384</v>
      </c>
      <c r="F178" s="406" t="s">
        <v>1343</v>
      </c>
      <c r="G178" s="412"/>
      <c r="H178" s="412" t="s">
        <v>1559</v>
      </c>
      <c r="I178" s="424" t="s">
        <v>2025</v>
      </c>
      <c r="J178" s="406" t="s">
        <v>2065</v>
      </c>
      <c r="K178" s="280" t="s">
        <v>218</v>
      </c>
      <c r="L178" s="412"/>
    </row>
    <row r="179" spans="1:12" ht="28.5" x14ac:dyDescent="0.25">
      <c r="A179" s="412" t="s">
        <v>2066</v>
      </c>
      <c r="B179" s="412" t="s">
        <v>2067</v>
      </c>
      <c r="C179" s="406"/>
      <c r="D179" s="406" t="s">
        <v>1342</v>
      </c>
      <c r="E179" s="255" t="s">
        <v>384</v>
      </c>
      <c r="F179" s="406" t="s">
        <v>1343</v>
      </c>
      <c r="G179" s="412"/>
      <c r="H179" s="412" t="s">
        <v>1559</v>
      </c>
      <c r="I179" s="424" t="s">
        <v>2025</v>
      </c>
      <c r="J179" s="406" t="s">
        <v>2068</v>
      </c>
      <c r="K179" s="280" t="s">
        <v>218</v>
      </c>
      <c r="L179" s="412"/>
    </row>
    <row r="180" spans="1:12" ht="28.5" x14ac:dyDescent="0.25">
      <c r="A180" s="412" t="s">
        <v>2069</v>
      </c>
      <c r="B180" s="412" t="s">
        <v>2070</v>
      </c>
      <c r="C180" s="406"/>
      <c r="D180" s="406" t="s">
        <v>1342</v>
      </c>
      <c r="E180" s="255" t="s">
        <v>384</v>
      </c>
      <c r="F180" s="406" t="s">
        <v>1343</v>
      </c>
      <c r="G180" s="412"/>
      <c r="H180" s="412" t="s">
        <v>1559</v>
      </c>
      <c r="I180" s="424" t="s">
        <v>2025</v>
      </c>
      <c r="J180" s="406" t="s">
        <v>2071</v>
      </c>
      <c r="K180" s="280" t="s">
        <v>218</v>
      </c>
      <c r="L180" s="412"/>
    </row>
    <row r="181" spans="1:12" ht="28.5" x14ac:dyDescent="0.25">
      <c r="A181" s="412" t="s">
        <v>2072</v>
      </c>
      <c r="B181" s="412" t="s">
        <v>2073</v>
      </c>
      <c r="C181" s="406"/>
      <c r="D181" s="406" t="s">
        <v>1342</v>
      </c>
      <c r="E181" s="255" t="s">
        <v>384</v>
      </c>
      <c r="F181" s="406" t="s">
        <v>1343</v>
      </c>
      <c r="G181" s="412"/>
      <c r="H181" s="412" t="s">
        <v>1559</v>
      </c>
      <c r="I181" s="424" t="s">
        <v>2025</v>
      </c>
      <c r="J181" s="406" t="s">
        <v>2074</v>
      </c>
      <c r="K181" s="280" t="s">
        <v>218</v>
      </c>
      <c r="L181" s="412"/>
    </row>
    <row r="182" spans="1:12" ht="28.5" x14ac:dyDescent="0.25">
      <c r="A182" s="412" t="s">
        <v>2075</v>
      </c>
      <c r="B182" s="412" t="s">
        <v>2076</v>
      </c>
      <c r="C182" s="406"/>
      <c r="D182" s="406" t="s">
        <v>1342</v>
      </c>
      <c r="E182" s="255" t="s">
        <v>384</v>
      </c>
      <c r="F182" s="406" t="s">
        <v>1343</v>
      </c>
      <c r="G182" s="412"/>
      <c r="H182" s="412" t="s">
        <v>1559</v>
      </c>
      <c r="I182" s="424" t="s">
        <v>2025</v>
      </c>
      <c r="J182" s="406" t="s">
        <v>2077</v>
      </c>
      <c r="K182" s="280" t="s">
        <v>218</v>
      </c>
      <c r="L182" s="412"/>
    </row>
    <row r="183" spans="1:12" ht="28.5" x14ac:dyDescent="0.25">
      <c r="A183" s="412" t="s">
        <v>2078</v>
      </c>
      <c r="B183" s="412" t="s">
        <v>2079</v>
      </c>
      <c r="C183" s="406"/>
      <c r="D183" s="406" t="s">
        <v>1342</v>
      </c>
      <c r="E183" s="255" t="s">
        <v>384</v>
      </c>
      <c r="F183" s="406" t="s">
        <v>1343</v>
      </c>
      <c r="G183" s="412"/>
      <c r="H183" s="412" t="s">
        <v>1559</v>
      </c>
      <c r="I183" s="424" t="s">
        <v>2025</v>
      </c>
      <c r="J183" s="406" t="s">
        <v>2080</v>
      </c>
      <c r="K183" s="280" t="s">
        <v>218</v>
      </c>
      <c r="L183" s="412"/>
    </row>
    <row r="184" spans="1:12" ht="28.5" x14ac:dyDescent="0.25">
      <c r="A184" s="404" t="s">
        <v>2081</v>
      </c>
      <c r="B184" s="412" t="s">
        <v>2082</v>
      </c>
      <c r="C184" s="406"/>
      <c r="D184" s="406" t="s">
        <v>221</v>
      </c>
      <c r="E184" s="255" t="s">
        <v>222</v>
      </c>
      <c r="F184" s="406">
        <v>1</v>
      </c>
      <c r="G184" s="412"/>
      <c r="H184" s="412" t="s">
        <v>1559</v>
      </c>
      <c r="I184" s="424" t="s">
        <v>2025</v>
      </c>
      <c r="J184" s="406" t="s">
        <v>2083</v>
      </c>
      <c r="K184" s="280" t="s">
        <v>218</v>
      </c>
      <c r="L184" s="412"/>
    </row>
    <row r="185" spans="1:12" ht="42.75" x14ac:dyDescent="0.25">
      <c r="A185" s="404" t="s">
        <v>2084</v>
      </c>
      <c r="B185" s="412" t="s">
        <v>2085</v>
      </c>
      <c r="C185" s="406"/>
      <c r="D185" s="406" t="s">
        <v>1342</v>
      </c>
      <c r="E185" s="255" t="s">
        <v>384</v>
      </c>
      <c r="F185" s="406" t="s">
        <v>1343</v>
      </c>
      <c r="G185" s="412"/>
      <c r="H185" s="412" t="s">
        <v>1559</v>
      </c>
      <c r="I185" s="424" t="s">
        <v>2025</v>
      </c>
      <c r="J185" s="406" t="s">
        <v>2086</v>
      </c>
      <c r="K185" s="280" t="s">
        <v>218</v>
      </c>
      <c r="L185" s="412"/>
    </row>
    <row r="186" spans="1:12" ht="28.5" x14ac:dyDescent="0.25">
      <c r="A186" s="404" t="s">
        <v>2087</v>
      </c>
      <c r="B186" s="412" t="s">
        <v>2088</v>
      </c>
      <c r="C186" s="406"/>
      <c r="D186" s="406" t="s">
        <v>1342</v>
      </c>
      <c r="E186" s="255" t="s">
        <v>384</v>
      </c>
      <c r="F186" s="406" t="s">
        <v>1343</v>
      </c>
      <c r="G186" s="412"/>
      <c r="H186" s="412" t="s">
        <v>1559</v>
      </c>
      <c r="I186" s="424" t="s">
        <v>2025</v>
      </c>
      <c r="J186" s="406" t="s">
        <v>2089</v>
      </c>
      <c r="K186" s="280" t="s">
        <v>218</v>
      </c>
      <c r="L186" s="412"/>
    </row>
    <row r="187" spans="1:12" ht="28.5" x14ac:dyDescent="0.25">
      <c r="A187" s="404" t="s">
        <v>2090</v>
      </c>
      <c r="B187" s="412" t="s">
        <v>1633</v>
      </c>
      <c r="C187" s="406"/>
      <c r="D187" s="406" t="s">
        <v>1342</v>
      </c>
      <c r="E187" s="255" t="s">
        <v>384</v>
      </c>
      <c r="F187" s="406" t="s">
        <v>1343</v>
      </c>
      <c r="G187" s="412"/>
      <c r="H187" s="412" t="s">
        <v>1559</v>
      </c>
      <c r="I187" s="424" t="s">
        <v>2025</v>
      </c>
      <c r="J187" s="406" t="s">
        <v>2091</v>
      </c>
      <c r="K187" s="280" t="s">
        <v>218</v>
      </c>
      <c r="L187" s="412"/>
    </row>
    <row r="188" spans="1:12" ht="28.5" x14ac:dyDescent="0.25">
      <c r="A188" s="404" t="s">
        <v>2092</v>
      </c>
      <c r="B188" s="412" t="s">
        <v>2093</v>
      </c>
      <c r="C188" s="406"/>
      <c r="D188" s="406" t="s">
        <v>1342</v>
      </c>
      <c r="E188" s="255" t="s">
        <v>384</v>
      </c>
      <c r="F188" s="406" t="s">
        <v>1343</v>
      </c>
      <c r="G188" s="412"/>
      <c r="H188" s="412" t="s">
        <v>1559</v>
      </c>
      <c r="I188" s="424" t="s">
        <v>2025</v>
      </c>
      <c r="J188" s="406" t="s">
        <v>2094</v>
      </c>
      <c r="K188" s="280" t="s">
        <v>218</v>
      </c>
      <c r="L188" s="412"/>
    </row>
    <row r="189" spans="1:12" ht="270" customHeight="1" x14ac:dyDescent="0.25">
      <c r="A189" s="412" t="s">
        <v>2095</v>
      </c>
      <c r="B189" s="412" t="s">
        <v>2096</v>
      </c>
      <c r="C189" s="406"/>
      <c r="D189" s="406" t="s">
        <v>1342</v>
      </c>
      <c r="E189" s="255" t="s">
        <v>384</v>
      </c>
      <c r="F189" s="406" t="s">
        <v>1343</v>
      </c>
      <c r="G189" s="412"/>
      <c r="H189" s="412" t="s">
        <v>1640</v>
      </c>
      <c r="I189" s="406" t="s">
        <v>2097</v>
      </c>
      <c r="J189" s="406" t="s">
        <v>2098</v>
      </c>
      <c r="K189" s="280" t="s">
        <v>218</v>
      </c>
      <c r="L189" s="412"/>
    </row>
    <row r="190" spans="1:12" ht="28.5" x14ac:dyDescent="0.25">
      <c r="A190" s="412" t="s">
        <v>2099</v>
      </c>
      <c r="B190" s="412" t="s">
        <v>2100</v>
      </c>
      <c r="C190" s="406"/>
      <c r="D190" s="406" t="s">
        <v>1342</v>
      </c>
      <c r="E190" s="255" t="s">
        <v>384</v>
      </c>
      <c r="F190" s="406" t="s">
        <v>1343</v>
      </c>
      <c r="G190" s="412"/>
      <c r="H190" s="412" t="s">
        <v>1559</v>
      </c>
      <c r="I190" s="424" t="s">
        <v>2101</v>
      </c>
      <c r="J190" s="406" t="s">
        <v>2102</v>
      </c>
      <c r="K190" s="280" t="s">
        <v>218</v>
      </c>
      <c r="L190" s="412"/>
    </row>
    <row r="191" spans="1:12" ht="28.5" x14ac:dyDescent="0.25">
      <c r="A191" s="412" t="s">
        <v>2103</v>
      </c>
      <c r="B191" s="412" t="s">
        <v>2104</v>
      </c>
      <c r="C191" s="406"/>
      <c r="D191" s="406" t="s">
        <v>1342</v>
      </c>
      <c r="E191" s="255" t="s">
        <v>384</v>
      </c>
      <c r="F191" s="406" t="s">
        <v>1343</v>
      </c>
      <c r="G191" s="412"/>
      <c r="H191" s="412" t="s">
        <v>1559</v>
      </c>
      <c r="I191" s="424" t="s">
        <v>2101</v>
      </c>
      <c r="J191" s="406" t="s">
        <v>2105</v>
      </c>
      <c r="K191" s="280" t="s">
        <v>218</v>
      </c>
      <c r="L191" s="412"/>
    </row>
    <row r="192" spans="1:12" ht="28.5" x14ac:dyDescent="0.25">
      <c r="A192" s="412" t="s">
        <v>2106</v>
      </c>
      <c r="B192" s="412" t="s">
        <v>2107</v>
      </c>
      <c r="C192" s="406"/>
      <c r="D192" s="406" t="s">
        <v>290</v>
      </c>
      <c r="E192" s="406" t="s">
        <v>222</v>
      </c>
      <c r="F192" s="406">
        <v>2</v>
      </c>
      <c r="G192" s="412"/>
      <c r="H192" s="412" t="s">
        <v>1559</v>
      </c>
      <c r="I192" s="424" t="s">
        <v>2101</v>
      </c>
      <c r="J192" s="406" t="s">
        <v>2108</v>
      </c>
      <c r="K192" s="280" t="s">
        <v>218</v>
      </c>
      <c r="L192" s="412"/>
    </row>
    <row r="193" spans="1:12" ht="42.75" x14ac:dyDescent="0.25">
      <c r="A193" s="412" t="s">
        <v>2109</v>
      </c>
      <c r="B193" s="412" t="s">
        <v>2110</v>
      </c>
      <c r="C193" s="406"/>
      <c r="D193" s="406" t="s">
        <v>1342</v>
      </c>
      <c r="E193" s="255" t="s">
        <v>384</v>
      </c>
      <c r="F193" s="406" t="s">
        <v>1343</v>
      </c>
      <c r="G193" s="412"/>
      <c r="H193" s="412" t="s">
        <v>1559</v>
      </c>
      <c r="I193" s="424" t="s">
        <v>2101</v>
      </c>
      <c r="J193" s="406" t="s">
        <v>2111</v>
      </c>
      <c r="K193" s="280" t="s">
        <v>218</v>
      </c>
      <c r="L193" s="412"/>
    </row>
    <row r="194" spans="1:12" ht="42.75" x14ac:dyDescent="0.25">
      <c r="A194" s="412" t="s">
        <v>2112</v>
      </c>
      <c r="B194" s="412" t="s">
        <v>2113</v>
      </c>
      <c r="C194" s="406"/>
      <c r="D194" s="406" t="s">
        <v>1342</v>
      </c>
      <c r="E194" s="255" t="s">
        <v>384</v>
      </c>
      <c r="F194" s="406" t="s">
        <v>1343</v>
      </c>
      <c r="G194" s="412"/>
      <c r="H194" s="412" t="s">
        <v>1559</v>
      </c>
      <c r="I194" s="424" t="s">
        <v>2101</v>
      </c>
      <c r="J194" s="406" t="s">
        <v>2114</v>
      </c>
      <c r="K194" s="280" t="s">
        <v>218</v>
      </c>
      <c r="L194" s="412"/>
    </row>
    <row r="195" spans="1:12" ht="42.75" x14ac:dyDescent="0.25">
      <c r="A195" s="412" t="s">
        <v>2115</v>
      </c>
      <c r="B195" s="412" t="s">
        <v>2116</v>
      </c>
      <c r="C195" s="406"/>
      <c r="D195" s="406" t="s">
        <v>1342</v>
      </c>
      <c r="E195" s="255" t="s">
        <v>384</v>
      </c>
      <c r="F195" s="406" t="s">
        <v>1343</v>
      </c>
      <c r="G195" s="412"/>
      <c r="H195" s="412" t="s">
        <v>1559</v>
      </c>
      <c r="I195" s="424" t="s">
        <v>2101</v>
      </c>
      <c r="J195" s="406" t="s">
        <v>2117</v>
      </c>
      <c r="K195" s="280" t="s">
        <v>218</v>
      </c>
      <c r="L195" s="412"/>
    </row>
    <row r="196" spans="1:12" ht="28.5" x14ac:dyDescent="0.25">
      <c r="A196" s="412" t="s">
        <v>2118</v>
      </c>
      <c r="B196" s="412" t="s">
        <v>2119</v>
      </c>
      <c r="C196" s="406"/>
      <c r="D196" s="406" t="s">
        <v>1342</v>
      </c>
      <c r="E196" s="255" t="s">
        <v>384</v>
      </c>
      <c r="F196" s="406" t="s">
        <v>1343</v>
      </c>
      <c r="G196" s="412"/>
      <c r="H196" s="412" t="s">
        <v>1559</v>
      </c>
      <c r="I196" s="424" t="s">
        <v>2101</v>
      </c>
      <c r="J196" s="406" t="s">
        <v>2120</v>
      </c>
      <c r="K196" s="280" t="s">
        <v>218</v>
      </c>
      <c r="L196" s="412"/>
    </row>
    <row r="197" spans="1:12" ht="28.5" x14ac:dyDescent="0.25">
      <c r="A197" s="412" t="s">
        <v>2121</v>
      </c>
      <c r="B197" s="412" t="s">
        <v>2122</v>
      </c>
      <c r="C197" s="406"/>
      <c r="D197" s="406" t="s">
        <v>1342</v>
      </c>
      <c r="E197" s="255" t="s">
        <v>384</v>
      </c>
      <c r="F197" s="406" t="s">
        <v>1343</v>
      </c>
      <c r="G197" s="412"/>
      <c r="H197" s="412" t="s">
        <v>1559</v>
      </c>
      <c r="I197" s="424" t="s">
        <v>2101</v>
      </c>
      <c r="J197" s="406" t="s">
        <v>2123</v>
      </c>
      <c r="K197" s="280" t="s">
        <v>218</v>
      </c>
      <c r="L197" s="412"/>
    </row>
    <row r="198" spans="1:12" ht="28.5" x14ac:dyDescent="0.25">
      <c r="A198" s="412" t="s">
        <v>2124</v>
      </c>
      <c r="B198" s="412" t="s">
        <v>2125</v>
      </c>
      <c r="C198" s="406"/>
      <c r="D198" s="406" t="s">
        <v>290</v>
      </c>
      <c r="E198" s="255" t="s">
        <v>222</v>
      </c>
      <c r="F198" s="406">
        <v>1</v>
      </c>
      <c r="G198" s="412"/>
      <c r="H198" s="412" t="s">
        <v>1559</v>
      </c>
      <c r="I198" s="424" t="s">
        <v>2101</v>
      </c>
      <c r="J198" s="406" t="s">
        <v>2126</v>
      </c>
      <c r="K198" s="280" t="s">
        <v>218</v>
      </c>
      <c r="L198" s="412"/>
    </row>
    <row r="199" spans="1:12" ht="28.5" x14ac:dyDescent="0.25">
      <c r="A199" s="412" t="s">
        <v>2127</v>
      </c>
      <c r="B199" s="412" t="s">
        <v>2128</v>
      </c>
      <c r="C199" s="406"/>
      <c r="D199" s="406" t="s">
        <v>1342</v>
      </c>
      <c r="E199" s="255" t="s">
        <v>384</v>
      </c>
      <c r="F199" s="406" t="s">
        <v>1343</v>
      </c>
      <c r="G199" s="412"/>
      <c r="H199" s="412" t="s">
        <v>1559</v>
      </c>
      <c r="I199" s="424" t="s">
        <v>2101</v>
      </c>
      <c r="J199" s="406" t="s">
        <v>2129</v>
      </c>
      <c r="K199" s="280" t="s">
        <v>218</v>
      </c>
      <c r="L199" s="412"/>
    </row>
    <row r="200" spans="1:12" ht="28.5" x14ac:dyDescent="0.25">
      <c r="A200" s="412" t="s">
        <v>2130</v>
      </c>
      <c r="B200" s="412" t="s">
        <v>2131</v>
      </c>
      <c r="C200" s="406"/>
      <c r="D200" s="406" t="s">
        <v>1342</v>
      </c>
      <c r="E200" s="255" t="s">
        <v>384</v>
      </c>
      <c r="F200" s="406" t="s">
        <v>1343</v>
      </c>
      <c r="G200" s="412"/>
      <c r="H200" s="412" t="s">
        <v>1559</v>
      </c>
      <c r="I200" s="424" t="s">
        <v>2101</v>
      </c>
      <c r="J200" s="406" t="s">
        <v>2132</v>
      </c>
      <c r="K200" s="280" t="s">
        <v>218</v>
      </c>
      <c r="L200" s="412"/>
    </row>
    <row r="201" spans="1:12" ht="57" x14ac:dyDescent="0.25">
      <c r="A201" s="412" t="s">
        <v>2133</v>
      </c>
      <c r="B201" s="412" t="s">
        <v>2134</v>
      </c>
      <c r="C201" s="406"/>
      <c r="D201" s="406" t="s">
        <v>1342</v>
      </c>
      <c r="E201" s="255" t="s">
        <v>384</v>
      </c>
      <c r="F201" s="406" t="s">
        <v>1343</v>
      </c>
      <c r="G201" s="412"/>
      <c r="H201" s="412" t="s">
        <v>1559</v>
      </c>
      <c r="I201" s="424" t="s">
        <v>2101</v>
      </c>
      <c r="J201" s="406" t="s">
        <v>2135</v>
      </c>
      <c r="K201" s="280" t="s">
        <v>218</v>
      </c>
      <c r="L201" s="412" t="s">
        <v>1601</v>
      </c>
    </row>
    <row r="202" spans="1:12" ht="28.5" x14ac:dyDescent="0.25">
      <c r="A202" s="412" t="s">
        <v>2136</v>
      </c>
      <c r="B202" s="412" t="s">
        <v>2137</v>
      </c>
      <c r="C202" s="406"/>
      <c r="D202" s="406" t="s">
        <v>290</v>
      </c>
      <c r="E202" s="406" t="s">
        <v>222</v>
      </c>
      <c r="F202" s="406">
        <v>1</v>
      </c>
      <c r="G202" s="412"/>
      <c r="H202" s="412" t="s">
        <v>1559</v>
      </c>
      <c r="I202" s="424" t="s">
        <v>2101</v>
      </c>
      <c r="J202" s="406" t="s">
        <v>2138</v>
      </c>
      <c r="K202" s="280" t="s">
        <v>218</v>
      </c>
      <c r="L202" s="412"/>
    </row>
    <row r="203" spans="1:12" ht="28.5" x14ac:dyDescent="0.25">
      <c r="A203" s="412" t="s">
        <v>2139</v>
      </c>
      <c r="B203" s="412" t="s">
        <v>2140</v>
      </c>
      <c r="C203" s="406"/>
      <c r="D203" s="406" t="s">
        <v>1342</v>
      </c>
      <c r="E203" s="255" t="s">
        <v>384</v>
      </c>
      <c r="F203" s="406" t="s">
        <v>1343</v>
      </c>
      <c r="G203" s="412"/>
      <c r="H203" s="412" t="s">
        <v>1559</v>
      </c>
      <c r="I203" s="424" t="s">
        <v>2101</v>
      </c>
      <c r="J203" s="406" t="s">
        <v>2141</v>
      </c>
      <c r="K203" s="280" t="s">
        <v>218</v>
      </c>
      <c r="L203" s="412"/>
    </row>
    <row r="204" spans="1:12" ht="28.5" x14ac:dyDescent="0.25">
      <c r="A204" s="412" t="s">
        <v>2142</v>
      </c>
      <c r="B204" s="412" t="s">
        <v>2143</v>
      </c>
      <c r="C204" s="406"/>
      <c r="D204" s="406" t="s">
        <v>1342</v>
      </c>
      <c r="E204" s="255" t="s">
        <v>384</v>
      </c>
      <c r="F204" s="406" t="s">
        <v>1343</v>
      </c>
      <c r="G204" s="412"/>
      <c r="H204" s="412" t="s">
        <v>1559</v>
      </c>
      <c r="I204" s="424" t="s">
        <v>2101</v>
      </c>
      <c r="J204" s="406" t="s">
        <v>2144</v>
      </c>
      <c r="K204" s="280" t="s">
        <v>218</v>
      </c>
      <c r="L204" s="412"/>
    </row>
    <row r="205" spans="1:12" ht="28.5" x14ac:dyDescent="0.25">
      <c r="A205" s="412" t="s">
        <v>2145</v>
      </c>
      <c r="B205" s="412" t="s">
        <v>2146</v>
      </c>
      <c r="C205" s="406"/>
      <c r="D205" s="406" t="s">
        <v>1342</v>
      </c>
      <c r="E205" s="255" t="s">
        <v>384</v>
      </c>
      <c r="F205" s="406" t="s">
        <v>1343</v>
      </c>
      <c r="G205" s="412"/>
      <c r="H205" s="412" t="s">
        <v>1559</v>
      </c>
      <c r="I205" s="424" t="s">
        <v>2101</v>
      </c>
      <c r="J205" s="406" t="s">
        <v>2147</v>
      </c>
      <c r="K205" s="280" t="s">
        <v>218</v>
      </c>
      <c r="L205" s="412"/>
    </row>
    <row r="206" spans="1:12" ht="28.5" x14ac:dyDescent="0.25">
      <c r="A206" s="412" t="s">
        <v>2148</v>
      </c>
      <c r="B206" s="412" t="s">
        <v>2149</v>
      </c>
      <c r="C206" s="406"/>
      <c r="D206" s="406" t="s">
        <v>1342</v>
      </c>
      <c r="E206" s="255" t="s">
        <v>384</v>
      </c>
      <c r="F206" s="406" t="s">
        <v>1343</v>
      </c>
      <c r="G206" s="412"/>
      <c r="H206" s="412" t="s">
        <v>1559</v>
      </c>
      <c r="I206" s="424" t="s">
        <v>2101</v>
      </c>
      <c r="J206" s="406" t="s">
        <v>2150</v>
      </c>
      <c r="K206" s="280" t="s">
        <v>218</v>
      </c>
      <c r="L206" s="412"/>
    </row>
    <row r="207" spans="1:12" ht="28.5" x14ac:dyDescent="0.25">
      <c r="A207" s="412" t="s">
        <v>2151</v>
      </c>
      <c r="B207" s="412" t="s">
        <v>2152</v>
      </c>
      <c r="C207" s="406"/>
      <c r="D207" s="406" t="s">
        <v>1342</v>
      </c>
      <c r="E207" s="255" t="s">
        <v>384</v>
      </c>
      <c r="F207" s="406" t="s">
        <v>1343</v>
      </c>
      <c r="G207" s="412"/>
      <c r="H207" s="412" t="s">
        <v>1559</v>
      </c>
      <c r="I207" s="424" t="s">
        <v>2101</v>
      </c>
      <c r="J207" s="406" t="s">
        <v>2153</v>
      </c>
      <c r="K207" s="280" t="s">
        <v>218</v>
      </c>
      <c r="L207" s="412"/>
    </row>
    <row r="208" spans="1:12" ht="28.5" x14ac:dyDescent="0.25">
      <c r="A208" s="412" t="s">
        <v>2154</v>
      </c>
      <c r="B208" s="412" t="s">
        <v>2155</v>
      </c>
      <c r="C208" s="406"/>
      <c r="D208" s="406" t="s">
        <v>1342</v>
      </c>
      <c r="E208" s="255" t="s">
        <v>384</v>
      </c>
      <c r="F208" s="406" t="s">
        <v>1343</v>
      </c>
      <c r="G208" s="412"/>
      <c r="H208" s="412" t="s">
        <v>1559</v>
      </c>
      <c r="I208" s="424" t="s">
        <v>2101</v>
      </c>
      <c r="J208" s="406" t="s">
        <v>2156</v>
      </c>
      <c r="K208" s="280" t="s">
        <v>218</v>
      </c>
      <c r="L208" s="412"/>
    </row>
    <row r="209" spans="1:12" ht="28.5" x14ac:dyDescent="0.25">
      <c r="A209" s="404" t="s">
        <v>2157</v>
      </c>
      <c r="B209" s="412" t="s">
        <v>2158</v>
      </c>
      <c r="C209" s="406"/>
      <c r="D209" s="406" t="s">
        <v>221</v>
      </c>
      <c r="E209" s="255" t="s">
        <v>222</v>
      </c>
      <c r="F209" s="406">
        <v>1</v>
      </c>
      <c r="G209" s="412"/>
      <c r="H209" s="412" t="s">
        <v>1559</v>
      </c>
      <c r="I209" s="424" t="s">
        <v>2101</v>
      </c>
      <c r="J209" s="406" t="s">
        <v>2159</v>
      </c>
      <c r="K209" s="280" t="s">
        <v>218</v>
      </c>
      <c r="L209" s="412"/>
    </row>
    <row r="210" spans="1:12" ht="42.75" x14ac:dyDescent="0.25">
      <c r="A210" s="404" t="s">
        <v>2160</v>
      </c>
      <c r="B210" s="412" t="s">
        <v>2161</v>
      </c>
      <c r="C210" s="406"/>
      <c r="D210" s="406" t="s">
        <v>1342</v>
      </c>
      <c r="E210" s="255" t="s">
        <v>384</v>
      </c>
      <c r="F210" s="406" t="s">
        <v>1343</v>
      </c>
      <c r="G210" s="412"/>
      <c r="H210" s="412" t="s">
        <v>1559</v>
      </c>
      <c r="I210" s="424" t="s">
        <v>2101</v>
      </c>
      <c r="J210" s="406" t="s">
        <v>2162</v>
      </c>
      <c r="K210" s="280" t="s">
        <v>218</v>
      </c>
      <c r="L210" s="412"/>
    </row>
    <row r="211" spans="1:12" ht="28.5" x14ac:dyDescent="0.25">
      <c r="A211" s="404" t="s">
        <v>2163</v>
      </c>
      <c r="B211" s="412" t="s">
        <v>2164</v>
      </c>
      <c r="C211" s="406"/>
      <c r="D211" s="406" t="s">
        <v>1342</v>
      </c>
      <c r="E211" s="255" t="s">
        <v>384</v>
      </c>
      <c r="F211" s="406" t="s">
        <v>1343</v>
      </c>
      <c r="G211" s="412"/>
      <c r="H211" s="412" t="s">
        <v>1559</v>
      </c>
      <c r="I211" s="424" t="s">
        <v>2101</v>
      </c>
      <c r="J211" s="406" t="s">
        <v>2165</v>
      </c>
      <c r="K211" s="280" t="s">
        <v>218</v>
      </c>
      <c r="L211" s="412"/>
    </row>
    <row r="212" spans="1:12" ht="28.5" x14ac:dyDescent="0.25">
      <c r="A212" s="404" t="s">
        <v>2166</v>
      </c>
      <c r="B212" s="412" t="s">
        <v>1633</v>
      </c>
      <c r="C212" s="406"/>
      <c r="D212" s="406" t="s">
        <v>1342</v>
      </c>
      <c r="E212" s="255" t="s">
        <v>384</v>
      </c>
      <c r="F212" s="406" t="s">
        <v>1343</v>
      </c>
      <c r="G212" s="412"/>
      <c r="H212" s="412" t="s">
        <v>1559</v>
      </c>
      <c r="I212" s="424" t="s">
        <v>2101</v>
      </c>
      <c r="J212" s="406" t="s">
        <v>2167</v>
      </c>
      <c r="K212" s="280" t="s">
        <v>218</v>
      </c>
      <c r="L212" s="412"/>
    </row>
    <row r="213" spans="1:12" ht="28.5" x14ac:dyDescent="0.25">
      <c r="A213" s="404" t="s">
        <v>2168</v>
      </c>
      <c r="B213" s="412" t="s">
        <v>2169</v>
      </c>
      <c r="C213" s="406"/>
      <c r="D213" s="406" t="s">
        <v>1342</v>
      </c>
      <c r="E213" s="255" t="s">
        <v>384</v>
      </c>
      <c r="F213" s="406" t="s">
        <v>1343</v>
      </c>
      <c r="G213" s="412"/>
      <c r="H213" s="412" t="s">
        <v>1559</v>
      </c>
      <c r="I213" s="424" t="s">
        <v>2101</v>
      </c>
      <c r="J213" s="406" t="s">
        <v>2170</v>
      </c>
      <c r="K213" s="280" t="s">
        <v>218</v>
      </c>
      <c r="L213" s="412"/>
    </row>
    <row r="214" spans="1:12" ht="270" customHeight="1" x14ac:dyDescent="0.25">
      <c r="A214" s="412" t="s">
        <v>2171</v>
      </c>
      <c r="B214" s="412" t="s">
        <v>2172</v>
      </c>
      <c r="C214" s="406"/>
      <c r="D214" s="406" t="s">
        <v>1342</v>
      </c>
      <c r="E214" s="255" t="s">
        <v>384</v>
      </c>
      <c r="F214" s="406" t="s">
        <v>1343</v>
      </c>
      <c r="G214" s="412"/>
      <c r="H214" s="412" t="s">
        <v>1640</v>
      </c>
      <c r="I214" s="406" t="s">
        <v>2173</v>
      </c>
      <c r="J214" s="406" t="s">
        <v>2174</v>
      </c>
      <c r="K214" s="280" t="s">
        <v>218</v>
      </c>
      <c r="L214" s="412"/>
    </row>
    <row r="215" spans="1:12" ht="28.5" x14ac:dyDescent="0.25">
      <c r="A215" s="412" t="s">
        <v>2175</v>
      </c>
      <c r="B215" s="412" t="s">
        <v>2176</v>
      </c>
      <c r="C215" s="406"/>
      <c r="D215" s="406" t="s">
        <v>1342</v>
      </c>
      <c r="E215" s="255" t="s">
        <v>384</v>
      </c>
      <c r="F215" s="406" t="s">
        <v>1343</v>
      </c>
      <c r="G215" s="412"/>
      <c r="H215" s="412" t="s">
        <v>1559</v>
      </c>
      <c r="I215" s="424" t="s">
        <v>2177</v>
      </c>
      <c r="J215" s="406" t="s">
        <v>2178</v>
      </c>
      <c r="K215" s="280" t="s">
        <v>218</v>
      </c>
      <c r="L215" s="412"/>
    </row>
    <row r="216" spans="1:12" ht="28.5" x14ac:dyDescent="0.25">
      <c r="A216" s="412" t="s">
        <v>2179</v>
      </c>
      <c r="B216" s="412" t="s">
        <v>2180</v>
      </c>
      <c r="C216" s="406"/>
      <c r="D216" s="406" t="s">
        <v>1342</v>
      </c>
      <c r="E216" s="255" t="s">
        <v>384</v>
      </c>
      <c r="F216" s="406" t="s">
        <v>1343</v>
      </c>
      <c r="G216" s="412"/>
      <c r="H216" s="412" t="s">
        <v>1559</v>
      </c>
      <c r="I216" s="424" t="s">
        <v>2177</v>
      </c>
      <c r="J216" s="406" t="s">
        <v>2181</v>
      </c>
      <c r="K216" s="280" t="s">
        <v>218</v>
      </c>
      <c r="L216" s="412"/>
    </row>
    <row r="217" spans="1:12" ht="28.5" x14ac:dyDescent="0.25">
      <c r="A217" s="412" t="s">
        <v>2182</v>
      </c>
      <c r="B217" s="412" t="s">
        <v>2183</v>
      </c>
      <c r="C217" s="406"/>
      <c r="D217" s="406" t="s">
        <v>290</v>
      </c>
      <c r="E217" s="406" t="s">
        <v>222</v>
      </c>
      <c r="F217" s="406">
        <v>2</v>
      </c>
      <c r="G217" s="412"/>
      <c r="H217" s="412" t="s">
        <v>1559</v>
      </c>
      <c r="I217" s="424" t="s">
        <v>2177</v>
      </c>
      <c r="J217" s="406" t="s">
        <v>2184</v>
      </c>
      <c r="K217" s="280" t="s">
        <v>218</v>
      </c>
      <c r="L217" s="412"/>
    </row>
    <row r="218" spans="1:12" ht="42.75" x14ac:dyDescent="0.25">
      <c r="A218" s="412" t="s">
        <v>2185</v>
      </c>
      <c r="B218" s="412" t="s">
        <v>2186</v>
      </c>
      <c r="C218" s="406"/>
      <c r="D218" s="406" t="s">
        <v>1342</v>
      </c>
      <c r="E218" s="255" t="s">
        <v>384</v>
      </c>
      <c r="F218" s="406" t="s">
        <v>1343</v>
      </c>
      <c r="G218" s="412"/>
      <c r="H218" s="412" t="s">
        <v>1559</v>
      </c>
      <c r="I218" s="424" t="s">
        <v>2177</v>
      </c>
      <c r="J218" s="406" t="s">
        <v>2187</v>
      </c>
      <c r="K218" s="280" t="s">
        <v>218</v>
      </c>
      <c r="L218" s="412"/>
    </row>
    <row r="219" spans="1:12" ht="42.75" x14ac:dyDescent="0.25">
      <c r="A219" s="412" t="s">
        <v>2188</v>
      </c>
      <c r="B219" s="412" t="s">
        <v>2189</v>
      </c>
      <c r="C219" s="406"/>
      <c r="D219" s="406" t="s">
        <v>1342</v>
      </c>
      <c r="E219" s="255" t="s">
        <v>384</v>
      </c>
      <c r="F219" s="406" t="s">
        <v>1343</v>
      </c>
      <c r="G219" s="412"/>
      <c r="H219" s="412" t="s">
        <v>1559</v>
      </c>
      <c r="I219" s="424" t="s">
        <v>2177</v>
      </c>
      <c r="J219" s="406" t="s">
        <v>2190</v>
      </c>
      <c r="K219" s="280" t="s">
        <v>218</v>
      </c>
      <c r="L219" s="412"/>
    </row>
    <row r="220" spans="1:12" ht="42.75" x14ac:dyDescent="0.25">
      <c r="A220" s="412" t="s">
        <v>2191</v>
      </c>
      <c r="B220" s="412" t="s">
        <v>2192</v>
      </c>
      <c r="C220" s="406"/>
      <c r="D220" s="406" t="s">
        <v>1342</v>
      </c>
      <c r="E220" s="255" t="s">
        <v>384</v>
      </c>
      <c r="F220" s="406" t="s">
        <v>1343</v>
      </c>
      <c r="G220" s="412"/>
      <c r="H220" s="412" t="s">
        <v>1559</v>
      </c>
      <c r="I220" s="424" t="s">
        <v>2177</v>
      </c>
      <c r="J220" s="406" t="s">
        <v>2193</v>
      </c>
      <c r="K220" s="280" t="s">
        <v>218</v>
      </c>
      <c r="L220" s="412"/>
    </row>
    <row r="221" spans="1:12" ht="28.5" x14ac:dyDescent="0.25">
      <c r="A221" s="412" t="s">
        <v>2194</v>
      </c>
      <c r="B221" s="412" t="s">
        <v>2195</v>
      </c>
      <c r="C221" s="406"/>
      <c r="D221" s="406" t="s">
        <v>1342</v>
      </c>
      <c r="E221" s="255" t="s">
        <v>384</v>
      </c>
      <c r="F221" s="406" t="s">
        <v>1343</v>
      </c>
      <c r="G221" s="412"/>
      <c r="H221" s="412" t="s">
        <v>1559</v>
      </c>
      <c r="I221" s="424" t="s">
        <v>2177</v>
      </c>
      <c r="J221" s="406" t="s">
        <v>2196</v>
      </c>
      <c r="K221" s="280" t="s">
        <v>218</v>
      </c>
      <c r="L221" s="412"/>
    </row>
    <row r="222" spans="1:12" ht="28.5" x14ac:dyDescent="0.25">
      <c r="A222" s="412" t="s">
        <v>2197</v>
      </c>
      <c r="B222" s="412" t="s">
        <v>2198</v>
      </c>
      <c r="C222" s="406"/>
      <c r="D222" s="406" t="s">
        <v>1342</v>
      </c>
      <c r="E222" s="255" t="s">
        <v>384</v>
      </c>
      <c r="F222" s="406" t="s">
        <v>1343</v>
      </c>
      <c r="G222" s="412"/>
      <c r="H222" s="412" t="s">
        <v>1559</v>
      </c>
      <c r="I222" s="424" t="s">
        <v>2177</v>
      </c>
      <c r="J222" s="406" t="s">
        <v>2199</v>
      </c>
      <c r="K222" s="280" t="s">
        <v>218</v>
      </c>
      <c r="L222" s="412"/>
    </row>
    <row r="223" spans="1:12" ht="28.5" x14ac:dyDescent="0.25">
      <c r="A223" s="412" t="s">
        <v>2200</v>
      </c>
      <c r="B223" s="412" t="s">
        <v>2201</v>
      </c>
      <c r="C223" s="406"/>
      <c r="D223" s="406" t="s">
        <v>290</v>
      </c>
      <c r="E223" s="255" t="s">
        <v>222</v>
      </c>
      <c r="F223" s="406">
        <v>1</v>
      </c>
      <c r="G223" s="412"/>
      <c r="H223" s="412" t="s">
        <v>1559</v>
      </c>
      <c r="I223" s="424" t="s">
        <v>2177</v>
      </c>
      <c r="J223" s="406" t="s">
        <v>2202</v>
      </c>
      <c r="K223" s="280" t="s">
        <v>218</v>
      </c>
      <c r="L223" s="412"/>
    </row>
    <row r="224" spans="1:12" ht="28.5" x14ac:dyDescent="0.25">
      <c r="A224" s="412" t="s">
        <v>2203</v>
      </c>
      <c r="B224" s="412" t="s">
        <v>2204</v>
      </c>
      <c r="C224" s="406"/>
      <c r="D224" s="406" t="s">
        <v>1342</v>
      </c>
      <c r="E224" s="255" t="s">
        <v>384</v>
      </c>
      <c r="F224" s="406" t="s">
        <v>1343</v>
      </c>
      <c r="G224" s="412"/>
      <c r="H224" s="412" t="s">
        <v>1559</v>
      </c>
      <c r="I224" s="424" t="s">
        <v>2177</v>
      </c>
      <c r="J224" s="406" t="s">
        <v>2205</v>
      </c>
      <c r="K224" s="280" t="s">
        <v>218</v>
      </c>
      <c r="L224" s="412"/>
    </row>
    <row r="225" spans="1:12" ht="28.5" x14ac:dyDescent="0.25">
      <c r="A225" s="412" t="s">
        <v>2206</v>
      </c>
      <c r="B225" s="412" t="s">
        <v>2207</v>
      </c>
      <c r="C225" s="406"/>
      <c r="D225" s="406" t="s">
        <v>1342</v>
      </c>
      <c r="E225" s="255" t="s">
        <v>384</v>
      </c>
      <c r="F225" s="406" t="s">
        <v>1343</v>
      </c>
      <c r="G225" s="412"/>
      <c r="H225" s="412" t="s">
        <v>1559</v>
      </c>
      <c r="I225" s="424" t="s">
        <v>2177</v>
      </c>
      <c r="J225" s="406" t="s">
        <v>2208</v>
      </c>
      <c r="K225" s="280" t="s">
        <v>218</v>
      </c>
      <c r="L225" s="412"/>
    </row>
    <row r="226" spans="1:12" ht="57" x14ac:dyDescent="0.25">
      <c r="A226" s="412" t="s">
        <v>2209</v>
      </c>
      <c r="B226" s="412" t="s">
        <v>2210</v>
      </c>
      <c r="C226" s="406"/>
      <c r="D226" s="406" t="s">
        <v>1342</v>
      </c>
      <c r="E226" s="255" t="s">
        <v>384</v>
      </c>
      <c r="F226" s="406" t="s">
        <v>1343</v>
      </c>
      <c r="G226" s="412"/>
      <c r="H226" s="412" t="s">
        <v>1559</v>
      </c>
      <c r="I226" s="424" t="s">
        <v>2177</v>
      </c>
      <c r="J226" s="406" t="s">
        <v>2211</v>
      </c>
      <c r="K226" s="280" t="s">
        <v>218</v>
      </c>
      <c r="L226" s="412" t="s">
        <v>2212</v>
      </c>
    </row>
    <row r="227" spans="1:12" ht="28.5" x14ac:dyDescent="0.25">
      <c r="A227" s="412" t="s">
        <v>2213</v>
      </c>
      <c r="B227" s="412" t="s">
        <v>2214</v>
      </c>
      <c r="C227" s="406"/>
      <c r="D227" s="406" t="s">
        <v>290</v>
      </c>
      <c r="E227" s="406" t="s">
        <v>222</v>
      </c>
      <c r="F227" s="406">
        <v>1</v>
      </c>
      <c r="G227" s="412"/>
      <c r="H227" s="412" t="s">
        <v>1559</v>
      </c>
      <c r="I227" s="424" t="s">
        <v>2177</v>
      </c>
      <c r="J227" s="406" t="s">
        <v>2215</v>
      </c>
      <c r="K227" s="280" t="s">
        <v>218</v>
      </c>
      <c r="L227" s="412"/>
    </row>
    <row r="228" spans="1:12" ht="28.5" x14ac:dyDescent="0.25">
      <c r="A228" s="412" t="s">
        <v>2216</v>
      </c>
      <c r="B228" s="412" t="s">
        <v>2217</v>
      </c>
      <c r="C228" s="406"/>
      <c r="D228" s="406" t="s">
        <v>1342</v>
      </c>
      <c r="E228" s="255" t="s">
        <v>384</v>
      </c>
      <c r="F228" s="406" t="s">
        <v>1343</v>
      </c>
      <c r="G228" s="412"/>
      <c r="H228" s="412" t="s">
        <v>1559</v>
      </c>
      <c r="I228" s="424" t="s">
        <v>2177</v>
      </c>
      <c r="J228" s="406" t="s">
        <v>2218</v>
      </c>
      <c r="K228" s="280" t="s">
        <v>218</v>
      </c>
      <c r="L228" s="412"/>
    </row>
    <row r="229" spans="1:12" ht="28.5" x14ac:dyDescent="0.25">
      <c r="A229" s="412" t="s">
        <v>2219</v>
      </c>
      <c r="B229" s="412" t="s">
        <v>2220</v>
      </c>
      <c r="C229" s="406"/>
      <c r="D229" s="406" t="s">
        <v>1342</v>
      </c>
      <c r="E229" s="255" t="s">
        <v>384</v>
      </c>
      <c r="F229" s="406" t="s">
        <v>1343</v>
      </c>
      <c r="G229" s="412"/>
      <c r="H229" s="412" t="s">
        <v>1559</v>
      </c>
      <c r="I229" s="424" t="s">
        <v>2177</v>
      </c>
      <c r="J229" s="406" t="s">
        <v>2221</v>
      </c>
      <c r="K229" s="280" t="s">
        <v>218</v>
      </c>
      <c r="L229" s="412"/>
    </row>
    <row r="230" spans="1:12" ht="28.5" x14ac:dyDescent="0.25">
      <c r="A230" s="412" t="s">
        <v>2222</v>
      </c>
      <c r="B230" s="412" t="s">
        <v>2223</v>
      </c>
      <c r="C230" s="406"/>
      <c r="D230" s="406" t="s">
        <v>1342</v>
      </c>
      <c r="E230" s="255" t="s">
        <v>384</v>
      </c>
      <c r="F230" s="406" t="s">
        <v>1343</v>
      </c>
      <c r="G230" s="412"/>
      <c r="H230" s="412" t="s">
        <v>1559</v>
      </c>
      <c r="I230" s="424" t="s">
        <v>2177</v>
      </c>
      <c r="J230" s="406" t="s">
        <v>2224</v>
      </c>
      <c r="K230" s="280" t="s">
        <v>218</v>
      </c>
      <c r="L230" s="412"/>
    </row>
    <row r="231" spans="1:12" ht="28.5" x14ac:dyDescent="0.25">
      <c r="A231" s="412" t="s">
        <v>2225</v>
      </c>
      <c r="B231" s="412" t="s">
        <v>2226</v>
      </c>
      <c r="C231" s="406"/>
      <c r="D231" s="406" t="s">
        <v>1342</v>
      </c>
      <c r="E231" s="255" t="s">
        <v>384</v>
      </c>
      <c r="F231" s="406" t="s">
        <v>1343</v>
      </c>
      <c r="G231" s="412"/>
      <c r="H231" s="412" t="s">
        <v>1559</v>
      </c>
      <c r="I231" s="424" t="s">
        <v>2177</v>
      </c>
      <c r="J231" s="406" t="s">
        <v>2227</v>
      </c>
      <c r="K231" s="280" t="s">
        <v>218</v>
      </c>
      <c r="L231" s="412"/>
    </row>
    <row r="232" spans="1:12" ht="28.5" x14ac:dyDescent="0.25">
      <c r="A232" s="412" t="s">
        <v>2228</v>
      </c>
      <c r="B232" s="412" t="s">
        <v>2229</v>
      </c>
      <c r="C232" s="406"/>
      <c r="D232" s="406" t="s">
        <v>1342</v>
      </c>
      <c r="E232" s="255" t="s">
        <v>384</v>
      </c>
      <c r="F232" s="406" t="s">
        <v>1343</v>
      </c>
      <c r="G232" s="412"/>
      <c r="H232" s="412" t="s">
        <v>1559</v>
      </c>
      <c r="I232" s="424" t="s">
        <v>2177</v>
      </c>
      <c r="J232" s="406" t="s">
        <v>2230</v>
      </c>
      <c r="K232" s="280" t="s">
        <v>218</v>
      </c>
      <c r="L232" s="412"/>
    </row>
    <row r="233" spans="1:12" ht="28.5" x14ac:dyDescent="0.25">
      <c r="A233" s="412" t="s">
        <v>2231</v>
      </c>
      <c r="B233" s="412" t="s">
        <v>2232</v>
      </c>
      <c r="C233" s="406"/>
      <c r="D233" s="406" t="s">
        <v>1342</v>
      </c>
      <c r="E233" s="255" t="s">
        <v>384</v>
      </c>
      <c r="F233" s="406" t="s">
        <v>1343</v>
      </c>
      <c r="G233" s="412"/>
      <c r="H233" s="412" t="s">
        <v>1559</v>
      </c>
      <c r="I233" s="424" t="s">
        <v>2177</v>
      </c>
      <c r="J233" s="406" t="s">
        <v>2233</v>
      </c>
      <c r="K233" s="280" t="s">
        <v>218</v>
      </c>
      <c r="L233" s="412"/>
    </row>
    <row r="234" spans="1:12" ht="28.5" x14ac:dyDescent="0.25">
      <c r="A234" s="404" t="s">
        <v>2234</v>
      </c>
      <c r="B234" s="412" t="s">
        <v>2235</v>
      </c>
      <c r="C234" s="406"/>
      <c r="D234" s="406" t="s">
        <v>221</v>
      </c>
      <c r="E234" s="255" t="s">
        <v>222</v>
      </c>
      <c r="F234" s="406">
        <v>1</v>
      </c>
      <c r="G234" s="412"/>
      <c r="H234" s="412" t="s">
        <v>1559</v>
      </c>
      <c r="I234" s="424" t="s">
        <v>2177</v>
      </c>
      <c r="J234" s="406" t="s">
        <v>2236</v>
      </c>
      <c r="K234" s="280" t="s">
        <v>218</v>
      </c>
      <c r="L234" s="412"/>
    </row>
    <row r="235" spans="1:12" ht="42.75" x14ac:dyDescent="0.25">
      <c r="A235" s="404" t="s">
        <v>2237</v>
      </c>
      <c r="B235" s="412" t="s">
        <v>2238</v>
      </c>
      <c r="C235" s="406"/>
      <c r="D235" s="406" t="s">
        <v>1342</v>
      </c>
      <c r="E235" s="255" t="s">
        <v>384</v>
      </c>
      <c r="F235" s="406" t="s">
        <v>1343</v>
      </c>
      <c r="G235" s="412"/>
      <c r="H235" s="412" t="s">
        <v>1559</v>
      </c>
      <c r="I235" s="424" t="s">
        <v>2177</v>
      </c>
      <c r="J235" s="406" t="s">
        <v>2239</v>
      </c>
      <c r="K235" s="280" t="s">
        <v>218</v>
      </c>
      <c r="L235" s="412"/>
    </row>
    <row r="236" spans="1:12" ht="28.5" x14ac:dyDescent="0.25">
      <c r="A236" s="404" t="s">
        <v>2240</v>
      </c>
      <c r="B236" s="412" t="s">
        <v>2241</v>
      </c>
      <c r="C236" s="406"/>
      <c r="D236" s="406" t="s">
        <v>1342</v>
      </c>
      <c r="E236" s="255" t="s">
        <v>384</v>
      </c>
      <c r="F236" s="406" t="s">
        <v>1343</v>
      </c>
      <c r="G236" s="412"/>
      <c r="H236" s="412" t="s">
        <v>1559</v>
      </c>
      <c r="I236" s="424" t="s">
        <v>2242</v>
      </c>
      <c r="J236" s="406" t="s">
        <v>2243</v>
      </c>
      <c r="K236" s="280" t="s">
        <v>218</v>
      </c>
      <c r="L236" s="412"/>
    </row>
    <row r="237" spans="1:12" ht="28.5" x14ac:dyDescent="0.25">
      <c r="A237" s="404" t="s">
        <v>2244</v>
      </c>
      <c r="B237" s="412" t="s">
        <v>1633</v>
      </c>
      <c r="C237" s="406"/>
      <c r="D237" s="406" t="s">
        <v>1342</v>
      </c>
      <c r="E237" s="255" t="s">
        <v>384</v>
      </c>
      <c r="F237" s="406" t="s">
        <v>1343</v>
      </c>
      <c r="G237" s="412"/>
      <c r="H237" s="412" t="s">
        <v>1559</v>
      </c>
      <c r="I237" s="424" t="s">
        <v>2177</v>
      </c>
      <c r="J237" s="406" t="s">
        <v>2245</v>
      </c>
      <c r="K237" s="280" t="s">
        <v>218</v>
      </c>
      <c r="L237" s="412"/>
    </row>
    <row r="238" spans="1:12" ht="28.5" x14ac:dyDescent="0.25">
      <c r="A238" s="404" t="s">
        <v>2246</v>
      </c>
      <c r="B238" s="412" t="s">
        <v>2247</v>
      </c>
      <c r="C238" s="406"/>
      <c r="D238" s="406" t="s">
        <v>1342</v>
      </c>
      <c r="E238" s="255" t="s">
        <v>384</v>
      </c>
      <c r="F238" s="406" t="s">
        <v>1343</v>
      </c>
      <c r="G238" s="412"/>
      <c r="H238" s="412" t="s">
        <v>1559</v>
      </c>
      <c r="I238" s="424" t="s">
        <v>2177</v>
      </c>
      <c r="J238" s="406" t="s">
        <v>2248</v>
      </c>
      <c r="K238" s="280" t="s">
        <v>218</v>
      </c>
      <c r="L238" s="412"/>
    </row>
    <row r="239" spans="1:12" ht="270" customHeight="1" x14ac:dyDescent="0.25">
      <c r="A239" s="412" t="s">
        <v>2249</v>
      </c>
      <c r="B239" s="412" t="s">
        <v>2250</v>
      </c>
      <c r="C239" s="406"/>
      <c r="D239" s="406" t="s">
        <v>1342</v>
      </c>
      <c r="E239" s="255" t="s">
        <v>384</v>
      </c>
      <c r="F239" s="406" t="s">
        <v>1343</v>
      </c>
      <c r="G239" s="412"/>
      <c r="H239" s="412" t="s">
        <v>1640</v>
      </c>
      <c r="I239" s="406" t="s">
        <v>2251</v>
      </c>
      <c r="J239" s="406" t="s">
        <v>2252</v>
      </c>
      <c r="K239" s="280" t="s">
        <v>218</v>
      </c>
      <c r="L239" s="412"/>
    </row>
    <row r="240" spans="1:12" ht="28.5" x14ac:dyDescent="0.25">
      <c r="A240" s="412" t="s">
        <v>2253</v>
      </c>
      <c r="B240" s="412" t="s">
        <v>2254</v>
      </c>
      <c r="C240" s="406"/>
      <c r="D240" s="406" t="s">
        <v>1342</v>
      </c>
      <c r="E240" s="255" t="s">
        <v>384</v>
      </c>
      <c r="F240" s="406" t="s">
        <v>1343</v>
      </c>
      <c r="G240" s="412"/>
      <c r="H240" s="412" t="s">
        <v>1559</v>
      </c>
      <c r="I240" s="424" t="s">
        <v>2255</v>
      </c>
      <c r="J240" s="406" t="s">
        <v>2256</v>
      </c>
      <c r="K240" s="280" t="s">
        <v>218</v>
      </c>
      <c r="L240" s="412"/>
    </row>
    <row r="241" spans="1:12" ht="28.5" x14ac:dyDescent="0.25">
      <c r="A241" s="412" t="s">
        <v>2257</v>
      </c>
      <c r="B241" s="412" t="s">
        <v>2258</v>
      </c>
      <c r="C241" s="406"/>
      <c r="D241" s="406" t="s">
        <v>1342</v>
      </c>
      <c r="E241" s="255" t="s">
        <v>384</v>
      </c>
      <c r="F241" s="406" t="s">
        <v>1343</v>
      </c>
      <c r="G241" s="412"/>
      <c r="H241" s="412" t="s">
        <v>1559</v>
      </c>
      <c r="I241" s="424" t="s">
        <v>2255</v>
      </c>
      <c r="J241" s="406" t="s">
        <v>2259</v>
      </c>
      <c r="K241" s="280" t="s">
        <v>218</v>
      </c>
      <c r="L241" s="412"/>
    </row>
    <row r="242" spans="1:12" ht="28.5" x14ac:dyDescent="0.25">
      <c r="A242" s="412" t="s">
        <v>2260</v>
      </c>
      <c r="B242" s="412" t="s">
        <v>2261</v>
      </c>
      <c r="C242" s="406"/>
      <c r="D242" s="406" t="s">
        <v>290</v>
      </c>
      <c r="E242" s="406" t="s">
        <v>222</v>
      </c>
      <c r="F242" s="406">
        <v>2</v>
      </c>
      <c r="G242" s="412"/>
      <c r="H242" s="412" t="s">
        <v>1559</v>
      </c>
      <c r="I242" s="424" t="s">
        <v>2255</v>
      </c>
      <c r="J242" s="406" t="s">
        <v>2262</v>
      </c>
      <c r="K242" s="280" t="s">
        <v>218</v>
      </c>
      <c r="L242" s="412"/>
    </row>
    <row r="243" spans="1:12" ht="42.75" x14ac:dyDescent="0.25">
      <c r="A243" s="412" t="s">
        <v>2263</v>
      </c>
      <c r="B243" s="412" t="s">
        <v>2264</v>
      </c>
      <c r="C243" s="406"/>
      <c r="D243" s="406" t="s">
        <v>1342</v>
      </c>
      <c r="E243" s="255" t="s">
        <v>384</v>
      </c>
      <c r="F243" s="406" t="s">
        <v>1343</v>
      </c>
      <c r="G243" s="412"/>
      <c r="H243" s="412" t="s">
        <v>1559</v>
      </c>
      <c r="I243" s="424" t="s">
        <v>2255</v>
      </c>
      <c r="J243" s="406" t="s">
        <v>2265</v>
      </c>
      <c r="K243" s="280" t="s">
        <v>218</v>
      </c>
      <c r="L243" s="412"/>
    </row>
    <row r="244" spans="1:12" ht="42.75" x14ac:dyDescent="0.25">
      <c r="A244" s="412" t="s">
        <v>2266</v>
      </c>
      <c r="B244" s="412" t="s">
        <v>2267</v>
      </c>
      <c r="C244" s="406"/>
      <c r="D244" s="406" t="s">
        <v>1342</v>
      </c>
      <c r="E244" s="255" t="s">
        <v>384</v>
      </c>
      <c r="F244" s="406" t="s">
        <v>1343</v>
      </c>
      <c r="G244" s="412"/>
      <c r="H244" s="412" t="s">
        <v>1559</v>
      </c>
      <c r="I244" s="424" t="s">
        <v>2255</v>
      </c>
      <c r="J244" s="406" t="s">
        <v>2268</v>
      </c>
      <c r="K244" s="280" t="s">
        <v>218</v>
      </c>
      <c r="L244" s="412"/>
    </row>
    <row r="245" spans="1:12" ht="42.75" x14ac:dyDescent="0.25">
      <c r="A245" s="412" t="s">
        <v>2269</v>
      </c>
      <c r="B245" s="412" t="s">
        <v>2270</v>
      </c>
      <c r="C245" s="406"/>
      <c r="D245" s="406" t="s">
        <v>1342</v>
      </c>
      <c r="E245" s="255" t="s">
        <v>384</v>
      </c>
      <c r="F245" s="406" t="s">
        <v>1343</v>
      </c>
      <c r="G245" s="412"/>
      <c r="H245" s="412" t="s">
        <v>1559</v>
      </c>
      <c r="I245" s="424" t="s">
        <v>2255</v>
      </c>
      <c r="J245" s="406" t="s">
        <v>2271</v>
      </c>
      <c r="K245" s="280" t="s">
        <v>218</v>
      </c>
      <c r="L245" s="412"/>
    </row>
    <row r="246" spans="1:12" ht="28.5" x14ac:dyDescent="0.25">
      <c r="A246" s="412" t="s">
        <v>2272</v>
      </c>
      <c r="B246" s="412" t="s">
        <v>2273</v>
      </c>
      <c r="C246" s="406"/>
      <c r="D246" s="406" t="s">
        <v>1342</v>
      </c>
      <c r="E246" s="255" t="s">
        <v>384</v>
      </c>
      <c r="F246" s="406" t="s">
        <v>1343</v>
      </c>
      <c r="G246" s="412"/>
      <c r="H246" s="412" t="s">
        <v>1559</v>
      </c>
      <c r="I246" s="424" t="s">
        <v>2255</v>
      </c>
      <c r="J246" s="406" t="s">
        <v>2274</v>
      </c>
      <c r="K246" s="280" t="s">
        <v>218</v>
      </c>
      <c r="L246" s="412"/>
    </row>
    <row r="247" spans="1:12" ht="28.5" x14ac:dyDescent="0.25">
      <c r="A247" s="412" t="s">
        <v>2275</v>
      </c>
      <c r="B247" s="412" t="s">
        <v>2276</v>
      </c>
      <c r="C247" s="406"/>
      <c r="D247" s="406" t="s">
        <v>1342</v>
      </c>
      <c r="E247" s="255" t="s">
        <v>384</v>
      </c>
      <c r="F247" s="406" t="s">
        <v>1343</v>
      </c>
      <c r="G247" s="412"/>
      <c r="H247" s="412" t="s">
        <v>1559</v>
      </c>
      <c r="I247" s="424" t="s">
        <v>2255</v>
      </c>
      <c r="J247" s="406" t="s">
        <v>2277</v>
      </c>
      <c r="K247" s="280" t="s">
        <v>218</v>
      </c>
      <c r="L247" s="412"/>
    </row>
    <row r="248" spans="1:12" ht="28.5" x14ac:dyDescent="0.25">
      <c r="A248" s="412" t="s">
        <v>2278</v>
      </c>
      <c r="B248" s="412" t="s">
        <v>2279</v>
      </c>
      <c r="C248" s="406"/>
      <c r="D248" s="406" t="s">
        <v>290</v>
      </c>
      <c r="E248" s="255" t="s">
        <v>222</v>
      </c>
      <c r="F248" s="406">
        <v>1</v>
      </c>
      <c r="G248" s="412"/>
      <c r="H248" s="412" t="s">
        <v>1559</v>
      </c>
      <c r="I248" s="424" t="s">
        <v>2255</v>
      </c>
      <c r="J248" s="406" t="s">
        <v>2280</v>
      </c>
      <c r="K248" s="280" t="s">
        <v>218</v>
      </c>
      <c r="L248" s="412"/>
    </row>
    <row r="249" spans="1:12" ht="28.5" x14ac:dyDescent="0.25">
      <c r="A249" s="412" t="s">
        <v>2281</v>
      </c>
      <c r="B249" s="412" t="s">
        <v>2282</v>
      </c>
      <c r="C249" s="406"/>
      <c r="D249" s="406" t="s">
        <v>1342</v>
      </c>
      <c r="E249" s="255" t="s">
        <v>384</v>
      </c>
      <c r="F249" s="406" t="s">
        <v>1343</v>
      </c>
      <c r="G249" s="412"/>
      <c r="H249" s="412" t="s">
        <v>1559</v>
      </c>
      <c r="I249" s="424" t="s">
        <v>2255</v>
      </c>
      <c r="J249" s="406" t="s">
        <v>2283</v>
      </c>
      <c r="K249" s="280" t="s">
        <v>218</v>
      </c>
      <c r="L249" s="412"/>
    </row>
    <row r="250" spans="1:12" ht="28.5" x14ac:dyDescent="0.25">
      <c r="A250" s="412" t="s">
        <v>2284</v>
      </c>
      <c r="B250" s="412" t="s">
        <v>2285</v>
      </c>
      <c r="C250" s="406"/>
      <c r="D250" s="406" t="s">
        <v>1342</v>
      </c>
      <c r="E250" s="255" t="s">
        <v>384</v>
      </c>
      <c r="F250" s="406" t="s">
        <v>1343</v>
      </c>
      <c r="G250" s="412"/>
      <c r="H250" s="412" t="s">
        <v>1559</v>
      </c>
      <c r="I250" s="424" t="s">
        <v>2255</v>
      </c>
      <c r="J250" s="406" t="s">
        <v>2286</v>
      </c>
      <c r="K250" s="280" t="s">
        <v>218</v>
      </c>
      <c r="L250" s="412"/>
    </row>
    <row r="251" spans="1:12" ht="57" x14ac:dyDescent="0.25">
      <c r="A251" s="412" t="s">
        <v>2287</v>
      </c>
      <c r="B251" s="412" t="s">
        <v>2288</v>
      </c>
      <c r="C251" s="406"/>
      <c r="D251" s="406" t="s">
        <v>1342</v>
      </c>
      <c r="E251" s="255" t="s">
        <v>384</v>
      </c>
      <c r="F251" s="406" t="s">
        <v>1343</v>
      </c>
      <c r="G251" s="412"/>
      <c r="H251" s="412" t="s">
        <v>1559</v>
      </c>
      <c r="I251" s="424" t="s">
        <v>2255</v>
      </c>
      <c r="J251" s="406" t="s">
        <v>2289</v>
      </c>
      <c r="K251" s="280" t="s">
        <v>218</v>
      </c>
      <c r="L251" s="412" t="s">
        <v>2212</v>
      </c>
    </row>
    <row r="252" spans="1:12" ht="28.5" x14ac:dyDescent="0.25">
      <c r="A252" s="412" t="s">
        <v>2290</v>
      </c>
      <c r="B252" s="412" t="s">
        <v>2291</v>
      </c>
      <c r="C252" s="406"/>
      <c r="D252" s="406" t="s">
        <v>290</v>
      </c>
      <c r="E252" s="406" t="s">
        <v>222</v>
      </c>
      <c r="F252" s="406">
        <v>1</v>
      </c>
      <c r="G252" s="412"/>
      <c r="H252" s="412" t="s">
        <v>1559</v>
      </c>
      <c r="I252" s="424" t="s">
        <v>2255</v>
      </c>
      <c r="J252" s="406" t="s">
        <v>2292</v>
      </c>
      <c r="K252" s="280" t="s">
        <v>218</v>
      </c>
      <c r="L252" s="412"/>
    </row>
    <row r="253" spans="1:12" ht="28.5" x14ac:dyDescent="0.25">
      <c r="A253" s="412" t="s">
        <v>2293</v>
      </c>
      <c r="B253" s="412" t="s">
        <v>2294</v>
      </c>
      <c r="C253" s="406"/>
      <c r="D253" s="406" t="s">
        <v>1342</v>
      </c>
      <c r="E253" s="255" t="s">
        <v>384</v>
      </c>
      <c r="F253" s="406" t="s">
        <v>1343</v>
      </c>
      <c r="G253" s="412"/>
      <c r="H253" s="412" t="s">
        <v>1559</v>
      </c>
      <c r="I253" s="424" t="s">
        <v>2255</v>
      </c>
      <c r="J253" s="406" t="s">
        <v>2295</v>
      </c>
      <c r="K253" s="280" t="s">
        <v>218</v>
      </c>
      <c r="L253" s="412"/>
    </row>
    <row r="254" spans="1:12" ht="28.5" x14ac:dyDescent="0.25">
      <c r="A254" s="412" t="s">
        <v>2296</v>
      </c>
      <c r="B254" s="412" t="s">
        <v>2297</v>
      </c>
      <c r="C254" s="406"/>
      <c r="D254" s="406" t="s">
        <v>1342</v>
      </c>
      <c r="E254" s="255" t="s">
        <v>384</v>
      </c>
      <c r="F254" s="406" t="s">
        <v>1343</v>
      </c>
      <c r="G254" s="412"/>
      <c r="H254" s="412" t="s">
        <v>1559</v>
      </c>
      <c r="I254" s="424" t="s">
        <v>2255</v>
      </c>
      <c r="J254" s="406" t="s">
        <v>2298</v>
      </c>
      <c r="K254" s="280" t="s">
        <v>218</v>
      </c>
      <c r="L254" s="412"/>
    </row>
    <row r="255" spans="1:12" ht="28.5" x14ac:dyDescent="0.25">
      <c r="A255" s="412" t="s">
        <v>2299</v>
      </c>
      <c r="B255" s="412" t="s">
        <v>2300</v>
      </c>
      <c r="C255" s="406"/>
      <c r="D255" s="406" t="s">
        <v>1342</v>
      </c>
      <c r="E255" s="255" t="s">
        <v>384</v>
      </c>
      <c r="F255" s="406" t="s">
        <v>1343</v>
      </c>
      <c r="G255" s="412"/>
      <c r="H255" s="412" t="s">
        <v>1559</v>
      </c>
      <c r="I255" s="424" t="s">
        <v>2255</v>
      </c>
      <c r="J255" s="406" t="s">
        <v>2301</v>
      </c>
      <c r="K255" s="280" t="s">
        <v>218</v>
      </c>
      <c r="L255" s="412"/>
    </row>
    <row r="256" spans="1:12" ht="28.5" x14ac:dyDescent="0.25">
      <c r="A256" s="412" t="s">
        <v>2302</v>
      </c>
      <c r="B256" s="412" t="s">
        <v>2303</v>
      </c>
      <c r="C256" s="406"/>
      <c r="D256" s="406" t="s">
        <v>1342</v>
      </c>
      <c r="E256" s="255" t="s">
        <v>384</v>
      </c>
      <c r="F256" s="406" t="s">
        <v>1343</v>
      </c>
      <c r="G256" s="412"/>
      <c r="H256" s="412" t="s">
        <v>1559</v>
      </c>
      <c r="I256" s="424" t="s">
        <v>2255</v>
      </c>
      <c r="J256" s="406" t="s">
        <v>2304</v>
      </c>
      <c r="K256" s="280" t="s">
        <v>218</v>
      </c>
      <c r="L256" s="412"/>
    </row>
    <row r="257" spans="1:12" ht="28.5" x14ac:dyDescent="0.25">
      <c r="A257" s="412" t="s">
        <v>2305</v>
      </c>
      <c r="B257" s="412" t="s">
        <v>2306</v>
      </c>
      <c r="C257" s="406"/>
      <c r="D257" s="406" t="s">
        <v>1342</v>
      </c>
      <c r="E257" s="255" t="s">
        <v>384</v>
      </c>
      <c r="F257" s="406" t="s">
        <v>1343</v>
      </c>
      <c r="G257" s="412"/>
      <c r="H257" s="412" t="s">
        <v>1559</v>
      </c>
      <c r="I257" s="424" t="s">
        <v>2255</v>
      </c>
      <c r="J257" s="406" t="s">
        <v>2307</v>
      </c>
      <c r="K257" s="280" t="s">
        <v>218</v>
      </c>
      <c r="L257" s="412"/>
    </row>
    <row r="258" spans="1:12" ht="28.5" x14ac:dyDescent="0.25">
      <c r="A258" s="412" t="s">
        <v>2308</v>
      </c>
      <c r="B258" s="412" t="s">
        <v>2309</v>
      </c>
      <c r="C258" s="406"/>
      <c r="D258" s="406" t="s">
        <v>1342</v>
      </c>
      <c r="E258" s="255" t="s">
        <v>384</v>
      </c>
      <c r="F258" s="406" t="s">
        <v>1343</v>
      </c>
      <c r="G258" s="412"/>
      <c r="H258" s="412" t="s">
        <v>1559</v>
      </c>
      <c r="I258" s="424" t="s">
        <v>2255</v>
      </c>
      <c r="J258" s="406" t="s">
        <v>2310</v>
      </c>
      <c r="K258" s="280" t="s">
        <v>218</v>
      </c>
      <c r="L258" s="412"/>
    </row>
    <row r="259" spans="1:12" ht="28.5" x14ac:dyDescent="0.25">
      <c r="A259" s="404" t="s">
        <v>2311</v>
      </c>
      <c r="B259" s="412" t="s">
        <v>2312</v>
      </c>
      <c r="C259" s="406"/>
      <c r="D259" s="406" t="s">
        <v>221</v>
      </c>
      <c r="E259" s="255" t="s">
        <v>222</v>
      </c>
      <c r="F259" s="406">
        <v>1</v>
      </c>
      <c r="G259" s="412"/>
      <c r="H259" s="412" t="s">
        <v>1559</v>
      </c>
      <c r="I259" s="424" t="s">
        <v>2255</v>
      </c>
      <c r="J259" s="406" t="s">
        <v>2313</v>
      </c>
      <c r="K259" s="280" t="s">
        <v>218</v>
      </c>
      <c r="L259" s="412"/>
    </row>
    <row r="260" spans="1:12" ht="42.75" x14ac:dyDescent="0.25">
      <c r="A260" s="404" t="s">
        <v>2314</v>
      </c>
      <c r="B260" s="412" t="s">
        <v>2315</v>
      </c>
      <c r="C260" s="406"/>
      <c r="D260" s="406" t="s">
        <v>1342</v>
      </c>
      <c r="E260" s="255" t="s">
        <v>384</v>
      </c>
      <c r="F260" s="406" t="s">
        <v>1343</v>
      </c>
      <c r="G260" s="412"/>
      <c r="H260" s="412" t="s">
        <v>1559</v>
      </c>
      <c r="I260" s="424" t="s">
        <v>2255</v>
      </c>
      <c r="J260" s="406" t="s">
        <v>2316</v>
      </c>
      <c r="K260" s="280" t="s">
        <v>218</v>
      </c>
      <c r="L260" s="412"/>
    </row>
    <row r="261" spans="1:12" ht="28.5" x14ac:dyDescent="0.25">
      <c r="A261" s="404" t="s">
        <v>2317</v>
      </c>
      <c r="B261" s="412" t="s">
        <v>2318</v>
      </c>
      <c r="C261" s="406"/>
      <c r="D261" s="406" t="s">
        <v>1342</v>
      </c>
      <c r="E261" s="255" t="s">
        <v>384</v>
      </c>
      <c r="F261" s="406" t="s">
        <v>1343</v>
      </c>
      <c r="G261" s="412"/>
      <c r="H261" s="412" t="s">
        <v>1559</v>
      </c>
      <c r="I261" s="424" t="s">
        <v>2319</v>
      </c>
      <c r="J261" s="406" t="s">
        <v>2320</v>
      </c>
      <c r="K261" s="280" t="s">
        <v>218</v>
      </c>
      <c r="L261" s="412"/>
    </row>
    <row r="262" spans="1:12" ht="28.5" x14ac:dyDescent="0.25">
      <c r="A262" s="404" t="s">
        <v>2321</v>
      </c>
      <c r="B262" s="412" t="s">
        <v>1633</v>
      </c>
      <c r="C262" s="406"/>
      <c r="D262" s="406" t="s">
        <v>1342</v>
      </c>
      <c r="E262" s="255" t="s">
        <v>384</v>
      </c>
      <c r="F262" s="406" t="s">
        <v>1343</v>
      </c>
      <c r="G262" s="412"/>
      <c r="H262" s="412" t="s">
        <v>1559</v>
      </c>
      <c r="I262" s="424" t="s">
        <v>2255</v>
      </c>
      <c r="J262" s="406" t="s">
        <v>2322</v>
      </c>
      <c r="K262" s="280" t="s">
        <v>218</v>
      </c>
      <c r="L262" s="412"/>
    </row>
    <row r="263" spans="1:12" ht="28.5" x14ac:dyDescent="0.25">
      <c r="A263" s="404" t="s">
        <v>2323</v>
      </c>
      <c r="B263" s="412" t="s">
        <v>2324</v>
      </c>
      <c r="C263" s="406"/>
      <c r="D263" s="406" t="s">
        <v>1342</v>
      </c>
      <c r="E263" s="255" t="s">
        <v>384</v>
      </c>
      <c r="F263" s="406" t="s">
        <v>1343</v>
      </c>
      <c r="G263" s="412"/>
      <c r="H263" s="412" t="s">
        <v>1559</v>
      </c>
      <c r="I263" s="424" t="s">
        <v>2255</v>
      </c>
      <c r="J263" s="406" t="s">
        <v>2325</v>
      </c>
      <c r="K263" s="280" t="s">
        <v>218</v>
      </c>
      <c r="L263" s="412"/>
    </row>
    <row r="264" spans="1:12" ht="270" customHeight="1" x14ac:dyDescent="0.25">
      <c r="A264" s="412" t="s">
        <v>2326</v>
      </c>
      <c r="B264" s="412" t="s">
        <v>2327</v>
      </c>
      <c r="C264" s="406"/>
      <c r="D264" s="406" t="s">
        <v>1342</v>
      </c>
      <c r="E264" s="255" t="s">
        <v>384</v>
      </c>
      <c r="F264" s="406" t="s">
        <v>1343</v>
      </c>
      <c r="G264" s="412"/>
      <c r="H264" s="412" t="s">
        <v>1640</v>
      </c>
      <c r="I264" s="406" t="s">
        <v>2328</v>
      </c>
      <c r="J264" s="406" t="s">
        <v>2329</v>
      </c>
      <c r="K264" s="280" t="s">
        <v>218</v>
      </c>
      <c r="L264" s="412"/>
    </row>
    <row r="265" spans="1:12" ht="28.5" x14ac:dyDescent="0.25">
      <c r="A265" s="412" t="s">
        <v>2330</v>
      </c>
      <c r="B265" s="412" t="s">
        <v>2331</v>
      </c>
      <c r="C265" s="406"/>
      <c r="D265" s="406" t="s">
        <v>1342</v>
      </c>
      <c r="E265" s="255" t="s">
        <v>384</v>
      </c>
      <c r="F265" s="406" t="s">
        <v>1343</v>
      </c>
      <c r="G265" s="412"/>
      <c r="H265" s="412" t="s">
        <v>1559</v>
      </c>
      <c r="I265" s="424" t="s">
        <v>2332</v>
      </c>
      <c r="J265" s="406" t="s">
        <v>2333</v>
      </c>
      <c r="K265" s="280" t="s">
        <v>218</v>
      </c>
      <c r="L265" s="412"/>
    </row>
    <row r="266" spans="1:12" ht="28.5" x14ac:dyDescent="0.25">
      <c r="A266" s="412" t="s">
        <v>2334</v>
      </c>
      <c r="B266" s="412" t="s">
        <v>2335</v>
      </c>
      <c r="C266" s="406"/>
      <c r="D266" s="406" t="s">
        <v>1342</v>
      </c>
      <c r="E266" s="255" t="s">
        <v>384</v>
      </c>
      <c r="F266" s="406" t="s">
        <v>1343</v>
      </c>
      <c r="G266" s="412"/>
      <c r="H266" s="412" t="s">
        <v>1559</v>
      </c>
      <c r="I266" s="424" t="s">
        <v>2332</v>
      </c>
      <c r="J266" s="406" t="s">
        <v>2336</v>
      </c>
      <c r="K266" s="280" t="s">
        <v>218</v>
      </c>
      <c r="L266" s="412"/>
    </row>
    <row r="267" spans="1:12" ht="28.5" x14ac:dyDescent="0.25">
      <c r="A267" s="412" t="s">
        <v>2337</v>
      </c>
      <c r="B267" s="412" t="s">
        <v>2338</v>
      </c>
      <c r="C267" s="406"/>
      <c r="D267" s="406" t="s">
        <v>290</v>
      </c>
      <c r="E267" s="406" t="s">
        <v>222</v>
      </c>
      <c r="F267" s="406">
        <v>2</v>
      </c>
      <c r="G267" s="412"/>
      <c r="H267" s="412" t="s">
        <v>1559</v>
      </c>
      <c r="I267" s="424" t="s">
        <v>2332</v>
      </c>
      <c r="J267" s="406" t="s">
        <v>2339</v>
      </c>
      <c r="K267" s="280" t="s">
        <v>218</v>
      </c>
      <c r="L267" s="412"/>
    </row>
    <row r="268" spans="1:12" ht="42.75" x14ac:dyDescent="0.25">
      <c r="A268" s="412" t="s">
        <v>2340</v>
      </c>
      <c r="B268" s="412" t="s">
        <v>2341</v>
      </c>
      <c r="C268" s="406"/>
      <c r="D268" s="406" t="s">
        <v>1342</v>
      </c>
      <c r="E268" s="255" t="s">
        <v>384</v>
      </c>
      <c r="F268" s="406" t="s">
        <v>1343</v>
      </c>
      <c r="G268" s="412"/>
      <c r="H268" s="412" t="s">
        <v>1559</v>
      </c>
      <c r="I268" s="424" t="s">
        <v>2332</v>
      </c>
      <c r="J268" s="406" t="s">
        <v>2342</v>
      </c>
      <c r="K268" s="280" t="s">
        <v>218</v>
      </c>
      <c r="L268" s="412"/>
    </row>
    <row r="269" spans="1:12" ht="42.75" x14ac:dyDescent="0.25">
      <c r="A269" s="412" t="s">
        <v>2343</v>
      </c>
      <c r="B269" s="412" t="s">
        <v>2344</v>
      </c>
      <c r="C269" s="406"/>
      <c r="D269" s="406" t="s">
        <v>1342</v>
      </c>
      <c r="E269" s="255" t="s">
        <v>384</v>
      </c>
      <c r="F269" s="406" t="s">
        <v>1343</v>
      </c>
      <c r="G269" s="412"/>
      <c r="H269" s="412" t="s">
        <v>1559</v>
      </c>
      <c r="I269" s="424" t="s">
        <v>2332</v>
      </c>
      <c r="J269" s="406" t="s">
        <v>2345</v>
      </c>
      <c r="K269" s="280" t="s">
        <v>218</v>
      </c>
      <c r="L269" s="412"/>
    </row>
    <row r="270" spans="1:12" ht="42.75" x14ac:dyDescent="0.25">
      <c r="A270" s="412" t="s">
        <v>2346</v>
      </c>
      <c r="B270" s="412" t="s">
        <v>2347</v>
      </c>
      <c r="C270" s="406"/>
      <c r="D270" s="406" t="s">
        <v>1342</v>
      </c>
      <c r="E270" s="255" t="s">
        <v>384</v>
      </c>
      <c r="F270" s="406" t="s">
        <v>1343</v>
      </c>
      <c r="G270" s="412"/>
      <c r="H270" s="412" t="s">
        <v>1559</v>
      </c>
      <c r="I270" s="424" t="s">
        <v>2332</v>
      </c>
      <c r="J270" s="406" t="s">
        <v>2348</v>
      </c>
      <c r="K270" s="280" t="s">
        <v>218</v>
      </c>
      <c r="L270" s="412"/>
    </row>
    <row r="271" spans="1:12" ht="28.5" x14ac:dyDescent="0.25">
      <c r="A271" s="412" t="s">
        <v>2349</v>
      </c>
      <c r="B271" s="412" t="s">
        <v>2350</v>
      </c>
      <c r="C271" s="406"/>
      <c r="D271" s="406" t="s">
        <v>1342</v>
      </c>
      <c r="E271" s="255" t="s">
        <v>384</v>
      </c>
      <c r="F271" s="406" t="s">
        <v>1343</v>
      </c>
      <c r="G271" s="412"/>
      <c r="H271" s="412" t="s">
        <v>1559</v>
      </c>
      <c r="I271" s="424" t="s">
        <v>2332</v>
      </c>
      <c r="J271" s="406" t="s">
        <v>2351</v>
      </c>
      <c r="K271" s="280" t="s">
        <v>218</v>
      </c>
      <c r="L271" s="412"/>
    </row>
    <row r="272" spans="1:12" ht="28.5" x14ac:dyDescent="0.25">
      <c r="A272" s="412" t="s">
        <v>2352</v>
      </c>
      <c r="B272" s="412" t="s">
        <v>2353</v>
      </c>
      <c r="C272" s="406"/>
      <c r="D272" s="406" t="s">
        <v>1342</v>
      </c>
      <c r="E272" s="255" t="s">
        <v>384</v>
      </c>
      <c r="F272" s="406" t="s">
        <v>1343</v>
      </c>
      <c r="G272" s="412"/>
      <c r="H272" s="412" t="s">
        <v>1559</v>
      </c>
      <c r="I272" s="424" t="s">
        <v>2332</v>
      </c>
      <c r="J272" s="406" t="s">
        <v>2354</v>
      </c>
      <c r="K272" s="280" t="s">
        <v>218</v>
      </c>
      <c r="L272" s="412"/>
    </row>
    <row r="273" spans="1:12" ht="28.5" x14ac:dyDescent="0.25">
      <c r="A273" s="412" t="s">
        <v>2355</v>
      </c>
      <c r="B273" s="412" t="s">
        <v>2356</v>
      </c>
      <c r="C273" s="406"/>
      <c r="D273" s="406" t="s">
        <v>290</v>
      </c>
      <c r="E273" s="255" t="s">
        <v>222</v>
      </c>
      <c r="F273" s="406">
        <v>1</v>
      </c>
      <c r="G273" s="412"/>
      <c r="H273" s="412" t="s">
        <v>1559</v>
      </c>
      <c r="I273" s="424" t="s">
        <v>2332</v>
      </c>
      <c r="J273" s="406" t="s">
        <v>2357</v>
      </c>
      <c r="K273" s="280" t="s">
        <v>218</v>
      </c>
      <c r="L273" s="412"/>
    </row>
    <row r="274" spans="1:12" ht="28.5" x14ac:dyDescent="0.25">
      <c r="A274" s="412" t="s">
        <v>2358</v>
      </c>
      <c r="B274" s="412" t="s">
        <v>2359</v>
      </c>
      <c r="C274" s="406"/>
      <c r="D274" s="406" t="s">
        <v>1342</v>
      </c>
      <c r="E274" s="255" t="s">
        <v>384</v>
      </c>
      <c r="F274" s="406" t="s">
        <v>1343</v>
      </c>
      <c r="G274" s="412"/>
      <c r="H274" s="412" t="s">
        <v>1559</v>
      </c>
      <c r="I274" s="424" t="s">
        <v>2332</v>
      </c>
      <c r="J274" s="406" t="s">
        <v>2360</v>
      </c>
      <c r="K274" s="280" t="s">
        <v>218</v>
      </c>
      <c r="L274" s="412"/>
    </row>
    <row r="275" spans="1:12" ht="28.5" x14ac:dyDescent="0.25">
      <c r="A275" s="412" t="s">
        <v>2361</v>
      </c>
      <c r="B275" s="412" t="s">
        <v>2362</v>
      </c>
      <c r="C275" s="406"/>
      <c r="D275" s="406" t="s">
        <v>1342</v>
      </c>
      <c r="E275" s="255" t="s">
        <v>384</v>
      </c>
      <c r="F275" s="406" t="s">
        <v>1343</v>
      </c>
      <c r="G275" s="412"/>
      <c r="H275" s="412" t="s">
        <v>1559</v>
      </c>
      <c r="I275" s="424" t="s">
        <v>2332</v>
      </c>
      <c r="J275" s="406" t="s">
        <v>2363</v>
      </c>
      <c r="K275" s="280" t="s">
        <v>218</v>
      </c>
      <c r="L275" s="412"/>
    </row>
    <row r="276" spans="1:12" ht="57" x14ac:dyDescent="0.25">
      <c r="A276" s="412" t="s">
        <v>2364</v>
      </c>
      <c r="B276" s="412" t="s">
        <v>2365</v>
      </c>
      <c r="C276" s="406"/>
      <c r="D276" s="406" t="s">
        <v>1342</v>
      </c>
      <c r="E276" s="255" t="s">
        <v>384</v>
      </c>
      <c r="F276" s="406" t="s">
        <v>1343</v>
      </c>
      <c r="G276" s="412"/>
      <c r="H276" s="412" t="s">
        <v>1559</v>
      </c>
      <c r="I276" s="424" t="s">
        <v>2332</v>
      </c>
      <c r="J276" s="406" t="s">
        <v>2366</v>
      </c>
      <c r="K276" s="280" t="s">
        <v>218</v>
      </c>
      <c r="L276" s="412" t="s">
        <v>1601</v>
      </c>
    </row>
    <row r="277" spans="1:12" ht="28.5" x14ac:dyDescent="0.25">
      <c r="A277" s="412" t="s">
        <v>2367</v>
      </c>
      <c r="B277" s="412" t="s">
        <v>2368</v>
      </c>
      <c r="C277" s="406"/>
      <c r="D277" s="406" t="s">
        <v>290</v>
      </c>
      <c r="E277" s="406" t="s">
        <v>222</v>
      </c>
      <c r="F277" s="406">
        <v>1</v>
      </c>
      <c r="G277" s="412"/>
      <c r="H277" s="412" t="s">
        <v>1559</v>
      </c>
      <c r="I277" s="424" t="s">
        <v>2332</v>
      </c>
      <c r="J277" s="406" t="s">
        <v>2369</v>
      </c>
      <c r="K277" s="280" t="s">
        <v>218</v>
      </c>
      <c r="L277" s="412"/>
    </row>
    <row r="278" spans="1:12" ht="28.5" x14ac:dyDescent="0.25">
      <c r="A278" s="412" t="s">
        <v>2370</v>
      </c>
      <c r="B278" s="412" t="s">
        <v>2371</v>
      </c>
      <c r="C278" s="406"/>
      <c r="D278" s="406" t="s">
        <v>1342</v>
      </c>
      <c r="E278" s="255" t="s">
        <v>384</v>
      </c>
      <c r="F278" s="406" t="s">
        <v>1343</v>
      </c>
      <c r="G278" s="412"/>
      <c r="H278" s="412" t="s">
        <v>1559</v>
      </c>
      <c r="I278" s="424" t="s">
        <v>2332</v>
      </c>
      <c r="J278" s="406" t="s">
        <v>2372</v>
      </c>
      <c r="K278" s="280" t="s">
        <v>218</v>
      </c>
      <c r="L278" s="412"/>
    </row>
    <row r="279" spans="1:12" ht="28.5" x14ac:dyDescent="0.25">
      <c r="A279" s="412" t="s">
        <v>2373</v>
      </c>
      <c r="B279" s="412" t="s">
        <v>2374</v>
      </c>
      <c r="C279" s="406"/>
      <c r="D279" s="406" t="s">
        <v>1342</v>
      </c>
      <c r="E279" s="255" t="s">
        <v>384</v>
      </c>
      <c r="F279" s="406" t="s">
        <v>1343</v>
      </c>
      <c r="G279" s="412"/>
      <c r="H279" s="412" t="s">
        <v>1559</v>
      </c>
      <c r="I279" s="424" t="s">
        <v>2332</v>
      </c>
      <c r="J279" s="406" t="s">
        <v>2375</v>
      </c>
      <c r="K279" s="280" t="s">
        <v>218</v>
      </c>
      <c r="L279" s="412"/>
    </row>
    <row r="280" spans="1:12" ht="28.5" x14ac:dyDescent="0.25">
      <c r="A280" s="412" t="s">
        <v>2376</v>
      </c>
      <c r="B280" s="412" t="s">
        <v>2377</v>
      </c>
      <c r="C280" s="406"/>
      <c r="D280" s="406" t="s">
        <v>1342</v>
      </c>
      <c r="E280" s="255" t="s">
        <v>384</v>
      </c>
      <c r="F280" s="406" t="s">
        <v>1343</v>
      </c>
      <c r="G280" s="412"/>
      <c r="H280" s="412" t="s">
        <v>1559</v>
      </c>
      <c r="I280" s="424" t="s">
        <v>2332</v>
      </c>
      <c r="J280" s="406" t="s">
        <v>2378</v>
      </c>
      <c r="K280" s="280" t="s">
        <v>218</v>
      </c>
      <c r="L280" s="412"/>
    </row>
    <row r="281" spans="1:12" ht="28.5" x14ac:dyDescent="0.25">
      <c r="A281" s="412" t="s">
        <v>2379</v>
      </c>
      <c r="B281" s="412" t="s">
        <v>2380</v>
      </c>
      <c r="C281" s="406"/>
      <c r="D281" s="406" t="s">
        <v>1342</v>
      </c>
      <c r="E281" s="255" t="s">
        <v>384</v>
      </c>
      <c r="F281" s="406" t="s">
        <v>1343</v>
      </c>
      <c r="G281" s="412"/>
      <c r="H281" s="412" t="s">
        <v>1559</v>
      </c>
      <c r="I281" s="424" t="s">
        <v>2332</v>
      </c>
      <c r="J281" s="406" t="s">
        <v>2381</v>
      </c>
      <c r="K281" s="280" t="s">
        <v>218</v>
      </c>
      <c r="L281" s="412"/>
    </row>
    <row r="282" spans="1:12" ht="28.5" x14ac:dyDescent="0.25">
      <c r="A282" s="412" t="s">
        <v>2382</v>
      </c>
      <c r="B282" s="412" t="s">
        <v>2383</v>
      </c>
      <c r="C282" s="406"/>
      <c r="D282" s="406" t="s">
        <v>1342</v>
      </c>
      <c r="E282" s="255" t="s">
        <v>384</v>
      </c>
      <c r="F282" s="406" t="s">
        <v>1343</v>
      </c>
      <c r="G282" s="412"/>
      <c r="H282" s="412" t="s">
        <v>1559</v>
      </c>
      <c r="I282" s="424" t="s">
        <v>2332</v>
      </c>
      <c r="J282" s="406" t="s">
        <v>2384</v>
      </c>
      <c r="K282" s="280" t="s">
        <v>218</v>
      </c>
      <c r="L282" s="412"/>
    </row>
    <row r="283" spans="1:12" ht="28.5" x14ac:dyDescent="0.25">
      <c r="A283" s="412" t="s">
        <v>2385</v>
      </c>
      <c r="B283" s="412" t="s">
        <v>2386</v>
      </c>
      <c r="C283" s="406"/>
      <c r="D283" s="406" t="s">
        <v>1342</v>
      </c>
      <c r="E283" s="255" t="s">
        <v>384</v>
      </c>
      <c r="F283" s="406" t="s">
        <v>1343</v>
      </c>
      <c r="G283" s="412"/>
      <c r="H283" s="412" t="s">
        <v>1559</v>
      </c>
      <c r="I283" s="424" t="s">
        <v>2332</v>
      </c>
      <c r="J283" s="406" t="s">
        <v>2387</v>
      </c>
      <c r="K283" s="280" t="s">
        <v>218</v>
      </c>
      <c r="L283" s="412"/>
    </row>
    <row r="284" spans="1:12" ht="28.5" x14ac:dyDescent="0.25">
      <c r="A284" s="404" t="s">
        <v>2388</v>
      </c>
      <c r="B284" s="412" t="s">
        <v>2389</v>
      </c>
      <c r="C284" s="406"/>
      <c r="D284" s="406" t="s">
        <v>221</v>
      </c>
      <c r="E284" s="255" t="s">
        <v>222</v>
      </c>
      <c r="F284" s="406">
        <v>1</v>
      </c>
      <c r="G284" s="412"/>
      <c r="H284" s="412" t="s">
        <v>1559</v>
      </c>
      <c r="I284" s="424" t="s">
        <v>2332</v>
      </c>
      <c r="J284" s="406" t="s">
        <v>2390</v>
      </c>
      <c r="K284" s="280" t="s">
        <v>218</v>
      </c>
      <c r="L284" s="412"/>
    </row>
    <row r="285" spans="1:12" ht="42.75" x14ac:dyDescent="0.25">
      <c r="A285" s="404" t="s">
        <v>2391</v>
      </c>
      <c r="B285" s="412" t="s">
        <v>2392</v>
      </c>
      <c r="C285" s="406"/>
      <c r="D285" s="406" t="s">
        <v>1342</v>
      </c>
      <c r="E285" s="255" t="s">
        <v>384</v>
      </c>
      <c r="F285" s="406" t="s">
        <v>1343</v>
      </c>
      <c r="G285" s="412"/>
      <c r="H285" s="412" t="s">
        <v>1559</v>
      </c>
      <c r="I285" s="424" t="s">
        <v>2332</v>
      </c>
      <c r="J285" s="406" t="s">
        <v>2393</v>
      </c>
      <c r="K285" s="280" t="s">
        <v>218</v>
      </c>
      <c r="L285" s="412"/>
    </row>
    <row r="286" spans="1:12" ht="28.5" x14ac:dyDescent="0.25">
      <c r="A286" s="404" t="s">
        <v>2394</v>
      </c>
      <c r="B286" s="412" t="s">
        <v>2395</v>
      </c>
      <c r="C286" s="406"/>
      <c r="D286" s="406" t="s">
        <v>1342</v>
      </c>
      <c r="E286" s="255" t="s">
        <v>384</v>
      </c>
      <c r="F286" s="406" t="s">
        <v>1343</v>
      </c>
      <c r="G286" s="412"/>
      <c r="H286" s="412" t="s">
        <v>1559</v>
      </c>
      <c r="I286" s="424" t="s">
        <v>2396</v>
      </c>
      <c r="J286" s="406" t="s">
        <v>2397</v>
      </c>
      <c r="K286" s="280" t="s">
        <v>218</v>
      </c>
      <c r="L286" s="412"/>
    </row>
    <row r="287" spans="1:12" ht="28.5" x14ac:dyDescent="0.25">
      <c r="A287" s="404" t="s">
        <v>2398</v>
      </c>
      <c r="B287" s="412" t="s">
        <v>1633</v>
      </c>
      <c r="C287" s="406"/>
      <c r="D287" s="406" t="s">
        <v>1342</v>
      </c>
      <c r="E287" s="255" t="s">
        <v>384</v>
      </c>
      <c r="F287" s="406" t="s">
        <v>1343</v>
      </c>
      <c r="G287" s="412"/>
      <c r="H287" s="412" t="s">
        <v>1559</v>
      </c>
      <c r="I287" s="424" t="s">
        <v>2332</v>
      </c>
      <c r="J287" s="406" t="s">
        <v>2399</v>
      </c>
      <c r="K287" s="280" t="s">
        <v>218</v>
      </c>
      <c r="L287" s="412"/>
    </row>
    <row r="288" spans="1:12" ht="28.5" x14ac:dyDescent="0.25">
      <c r="A288" s="404" t="s">
        <v>2400</v>
      </c>
      <c r="B288" s="412" t="s">
        <v>2401</v>
      </c>
      <c r="C288" s="406"/>
      <c r="D288" s="406" t="s">
        <v>1342</v>
      </c>
      <c r="E288" s="255" t="s">
        <v>384</v>
      </c>
      <c r="F288" s="406" t="s">
        <v>1343</v>
      </c>
      <c r="G288" s="412"/>
      <c r="H288" s="412" t="s">
        <v>1559</v>
      </c>
      <c r="I288" s="424" t="s">
        <v>2332</v>
      </c>
      <c r="J288" s="406" t="s">
        <v>2402</v>
      </c>
      <c r="K288" s="280" t="s">
        <v>218</v>
      </c>
      <c r="L288" s="412"/>
    </row>
    <row r="289" spans="1:12" ht="270" customHeight="1" x14ac:dyDescent="0.25">
      <c r="A289" s="412" t="s">
        <v>2403</v>
      </c>
      <c r="B289" s="412" t="s">
        <v>2404</v>
      </c>
      <c r="C289" s="406"/>
      <c r="D289" s="406" t="s">
        <v>1342</v>
      </c>
      <c r="E289" s="255" t="s">
        <v>384</v>
      </c>
      <c r="F289" s="406" t="s">
        <v>1343</v>
      </c>
      <c r="G289" s="412"/>
      <c r="H289" s="412" t="s">
        <v>1640</v>
      </c>
      <c r="I289" s="406" t="s">
        <v>2405</v>
      </c>
      <c r="J289" s="406" t="s">
        <v>2406</v>
      </c>
      <c r="K289" s="280" t="s">
        <v>218</v>
      </c>
      <c r="L289" s="412"/>
    </row>
    <row r="290" spans="1:12" ht="28.5" x14ac:dyDescent="0.25">
      <c r="A290" s="412" t="s">
        <v>2407</v>
      </c>
      <c r="B290" s="412" t="s">
        <v>2408</v>
      </c>
      <c r="C290" s="406"/>
      <c r="D290" s="406" t="s">
        <v>1342</v>
      </c>
      <c r="E290" s="255" t="s">
        <v>384</v>
      </c>
      <c r="F290" s="406" t="s">
        <v>1343</v>
      </c>
      <c r="G290" s="412"/>
      <c r="H290" s="412" t="s">
        <v>1559</v>
      </c>
      <c r="I290" s="424" t="s">
        <v>2409</v>
      </c>
      <c r="J290" s="406" t="s">
        <v>2410</v>
      </c>
      <c r="K290" s="280" t="s">
        <v>218</v>
      </c>
      <c r="L290" s="412"/>
    </row>
    <row r="291" spans="1:12" ht="28.5" x14ac:dyDescent="0.25">
      <c r="A291" s="412" t="s">
        <v>2411</v>
      </c>
      <c r="B291" s="412" t="s">
        <v>2412</v>
      </c>
      <c r="C291" s="406"/>
      <c r="D291" s="406" t="s">
        <v>1342</v>
      </c>
      <c r="E291" s="255" t="s">
        <v>384</v>
      </c>
      <c r="F291" s="406" t="s">
        <v>1343</v>
      </c>
      <c r="G291" s="412"/>
      <c r="H291" s="412" t="s">
        <v>1559</v>
      </c>
      <c r="I291" s="424" t="s">
        <v>2409</v>
      </c>
      <c r="J291" s="406" t="s">
        <v>2413</v>
      </c>
      <c r="K291" s="280" t="s">
        <v>218</v>
      </c>
      <c r="L291" s="412"/>
    </row>
    <row r="292" spans="1:12" ht="28.5" x14ac:dyDescent="0.25">
      <c r="A292" s="412" t="s">
        <v>2414</v>
      </c>
      <c r="B292" s="412" t="s">
        <v>2415</v>
      </c>
      <c r="C292" s="406"/>
      <c r="D292" s="406" t="s">
        <v>290</v>
      </c>
      <c r="E292" s="406" t="s">
        <v>222</v>
      </c>
      <c r="F292" s="406">
        <v>2</v>
      </c>
      <c r="G292" s="412"/>
      <c r="H292" s="412" t="s">
        <v>1559</v>
      </c>
      <c r="I292" s="424" t="s">
        <v>2409</v>
      </c>
      <c r="J292" s="406" t="s">
        <v>2416</v>
      </c>
      <c r="K292" s="280" t="s">
        <v>218</v>
      </c>
      <c r="L292" s="412"/>
    </row>
    <row r="293" spans="1:12" ht="42.75" x14ac:dyDescent="0.25">
      <c r="A293" s="412" t="s">
        <v>2417</v>
      </c>
      <c r="B293" s="412" t="s">
        <v>2418</v>
      </c>
      <c r="C293" s="406"/>
      <c r="D293" s="406" t="s">
        <v>1342</v>
      </c>
      <c r="E293" s="255" t="s">
        <v>384</v>
      </c>
      <c r="F293" s="406" t="s">
        <v>1343</v>
      </c>
      <c r="G293" s="412"/>
      <c r="H293" s="412" t="s">
        <v>1559</v>
      </c>
      <c r="I293" s="424" t="s">
        <v>2409</v>
      </c>
      <c r="J293" s="406" t="s">
        <v>2419</v>
      </c>
      <c r="K293" s="280" t="s">
        <v>218</v>
      </c>
      <c r="L293" s="412"/>
    </row>
    <row r="294" spans="1:12" ht="42.75" x14ac:dyDescent="0.25">
      <c r="A294" s="412" t="s">
        <v>2420</v>
      </c>
      <c r="B294" s="412" t="s">
        <v>2421</v>
      </c>
      <c r="C294" s="406"/>
      <c r="D294" s="406" t="s">
        <v>1342</v>
      </c>
      <c r="E294" s="255" t="s">
        <v>384</v>
      </c>
      <c r="F294" s="406" t="s">
        <v>1343</v>
      </c>
      <c r="G294" s="412"/>
      <c r="H294" s="412" t="s">
        <v>1559</v>
      </c>
      <c r="I294" s="424" t="s">
        <v>2409</v>
      </c>
      <c r="J294" s="406" t="s">
        <v>2422</v>
      </c>
      <c r="K294" s="280" t="s">
        <v>218</v>
      </c>
      <c r="L294" s="412"/>
    </row>
    <row r="295" spans="1:12" ht="42.75" x14ac:dyDescent="0.25">
      <c r="A295" s="412" t="s">
        <v>2423</v>
      </c>
      <c r="B295" s="412" t="s">
        <v>2424</v>
      </c>
      <c r="C295" s="406"/>
      <c r="D295" s="406" t="s">
        <v>1342</v>
      </c>
      <c r="E295" s="255" t="s">
        <v>384</v>
      </c>
      <c r="F295" s="406" t="s">
        <v>1343</v>
      </c>
      <c r="G295" s="412"/>
      <c r="H295" s="412" t="s">
        <v>1559</v>
      </c>
      <c r="I295" s="424" t="s">
        <v>2409</v>
      </c>
      <c r="J295" s="406" t="s">
        <v>2425</v>
      </c>
      <c r="K295" s="280" t="s">
        <v>218</v>
      </c>
      <c r="L295" s="412"/>
    </row>
    <row r="296" spans="1:12" ht="28.5" x14ac:dyDescent="0.25">
      <c r="A296" s="412" t="s">
        <v>2426</v>
      </c>
      <c r="B296" s="412" t="s">
        <v>2427</v>
      </c>
      <c r="C296" s="406"/>
      <c r="D296" s="406" t="s">
        <v>1342</v>
      </c>
      <c r="E296" s="255" t="s">
        <v>384</v>
      </c>
      <c r="F296" s="406" t="s">
        <v>1343</v>
      </c>
      <c r="G296" s="412"/>
      <c r="H296" s="412" t="s">
        <v>1559</v>
      </c>
      <c r="I296" s="424" t="s">
        <v>2409</v>
      </c>
      <c r="J296" s="406" t="s">
        <v>2428</v>
      </c>
      <c r="K296" s="280" t="s">
        <v>218</v>
      </c>
      <c r="L296" s="412"/>
    </row>
    <row r="297" spans="1:12" ht="28.5" x14ac:dyDescent="0.25">
      <c r="A297" s="412" t="s">
        <v>2429</v>
      </c>
      <c r="B297" s="412" t="s">
        <v>2430</v>
      </c>
      <c r="C297" s="406"/>
      <c r="D297" s="406" t="s">
        <v>1342</v>
      </c>
      <c r="E297" s="255" t="s">
        <v>384</v>
      </c>
      <c r="F297" s="406" t="s">
        <v>1343</v>
      </c>
      <c r="G297" s="412"/>
      <c r="H297" s="412" t="s">
        <v>1559</v>
      </c>
      <c r="I297" s="424" t="s">
        <v>2409</v>
      </c>
      <c r="J297" s="406" t="s">
        <v>2431</v>
      </c>
      <c r="K297" s="280" t="s">
        <v>218</v>
      </c>
      <c r="L297" s="412"/>
    </row>
    <row r="298" spans="1:12" ht="28.5" x14ac:dyDescent="0.25">
      <c r="A298" s="412" t="s">
        <v>2432</v>
      </c>
      <c r="B298" s="412" t="s">
        <v>2433</v>
      </c>
      <c r="C298" s="406"/>
      <c r="D298" s="406" t="s">
        <v>290</v>
      </c>
      <c r="E298" s="255" t="s">
        <v>222</v>
      </c>
      <c r="F298" s="406">
        <v>1</v>
      </c>
      <c r="G298" s="412"/>
      <c r="H298" s="412" t="s">
        <v>1559</v>
      </c>
      <c r="I298" s="424" t="s">
        <v>2409</v>
      </c>
      <c r="J298" s="406" t="s">
        <v>2434</v>
      </c>
      <c r="K298" s="280" t="s">
        <v>218</v>
      </c>
      <c r="L298" s="412"/>
    </row>
    <row r="299" spans="1:12" ht="28.5" x14ac:dyDescent="0.25">
      <c r="A299" s="412" t="s">
        <v>2435</v>
      </c>
      <c r="B299" s="412" t="s">
        <v>2436</v>
      </c>
      <c r="C299" s="406"/>
      <c r="D299" s="406" t="s">
        <v>1342</v>
      </c>
      <c r="E299" s="255" t="s">
        <v>384</v>
      </c>
      <c r="F299" s="406" t="s">
        <v>1343</v>
      </c>
      <c r="G299" s="412"/>
      <c r="H299" s="412" t="s">
        <v>1559</v>
      </c>
      <c r="I299" s="424" t="s">
        <v>2409</v>
      </c>
      <c r="J299" s="406" t="s">
        <v>2437</v>
      </c>
      <c r="K299" s="280" t="s">
        <v>218</v>
      </c>
      <c r="L299" s="412"/>
    </row>
    <row r="300" spans="1:12" ht="28.5" x14ac:dyDescent="0.25">
      <c r="A300" s="412" t="s">
        <v>2438</v>
      </c>
      <c r="B300" s="412" t="s">
        <v>2439</v>
      </c>
      <c r="C300" s="406"/>
      <c r="D300" s="406" t="s">
        <v>1342</v>
      </c>
      <c r="E300" s="255" t="s">
        <v>384</v>
      </c>
      <c r="F300" s="406" t="s">
        <v>1343</v>
      </c>
      <c r="G300" s="412"/>
      <c r="H300" s="412" t="s">
        <v>1559</v>
      </c>
      <c r="I300" s="424" t="s">
        <v>2409</v>
      </c>
      <c r="J300" s="406" t="s">
        <v>2440</v>
      </c>
      <c r="K300" s="280" t="s">
        <v>218</v>
      </c>
      <c r="L300" s="412"/>
    </row>
    <row r="301" spans="1:12" ht="57" x14ac:dyDescent="0.25">
      <c r="A301" s="412" t="s">
        <v>2441</v>
      </c>
      <c r="B301" s="412" t="s">
        <v>2442</v>
      </c>
      <c r="C301" s="406"/>
      <c r="D301" s="406" t="s">
        <v>1342</v>
      </c>
      <c r="E301" s="255" t="s">
        <v>384</v>
      </c>
      <c r="F301" s="406" t="s">
        <v>1343</v>
      </c>
      <c r="G301" s="412"/>
      <c r="H301" s="412" t="s">
        <v>1559</v>
      </c>
      <c r="I301" s="424" t="s">
        <v>2409</v>
      </c>
      <c r="J301" s="406" t="s">
        <v>2443</v>
      </c>
      <c r="K301" s="280" t="s">
        <v>218</v>
      </c>
      <c r="L301" s="412" t="s">
        <v>2212</v>
      </c>
    </row>
    <row r="302" spans="1:12" ht="28.5" x14ac:dyDescent="0.25">
      <c r="A302" s="412" t="s">
        <v>2444</v>
      </c>
      <c r="B302" s="412" t="s">
        <v>2445</v>
      </c>
      <c r="C302" s="406"/>
      <c r="D302" s="406" t="s">
        <v>290</v>
      </c>
      <c r="E302" s="406" t="s">
        <v>222</v>
      </c>
      <c r="F302" s="406">
        <v>1</v>
      </c>
      <c r="G302" s="412"/>
      <c r="H302" s="412" t="s">
        <v>1559</v>
      </c>
      <c r="I302" s="424" t="s">
        <v>2409</v>
      </c>
      <c r="J302" s="406" t="s">
        <v>2446</v>
      </c>
      <c r="K302" s="280" t="s">
        <v>218</v>
      </c>
      <c r="L302" s="412"/>
    </row>
    <row r="303" spans="1:12" ht="28.5" x14ac:dyDescent="0.25">
      <c r="A303" s="412" t="s">
        <v>2447</v>
      </c>
      <c r="B303" s="412" t="s">
        <v>2448</v>
      </c>
      <c r="C303" s="406"/>
      <c r="D303" s="406" t="s">
        <v>1342</v>
      </c>
      <c r="E303" s="255" t="s">
        <v>384</v>
      </c>
      <c r="F303" s="406" t="s">
        <v>1343</v>
      </c>
      <c r="G303" s="412"/>
      <c r="H303" s="412" t="s">
        <v>1559</v>
      </c>
      <c r="I303" s="424" t="s">
        <v>2409</v>
      </c>
      <c r="J303" s="406" t="s">
        <v>2449</v>
      </c>
      <c r="K303" s="280" t="s">
        <v>218</v>
      </c>
      <c r="L303" s="412"/>
    </row>
    <row r="304" spans="1:12" ht="28.5" x14ac:dyDescent="0.25">
      <c r="A304" s="412" t="s">
        <v>2450</v>
      </c>
      <c r="B304" s="412" t="s">
        <v>2451</v>
      </c>
      <c r="C304" s="406"/>
      <c r="D304" s="406" t="s">
        <v>1342</v>
      </c>
      <c r="E304" s="255" t="s">
        <v>384</v>
      </c>
      <c r="F304" s="406" t="s">
        <v>1343</v>
      </c>
      <c r="G304" s="412"/>
      <c r="H304" s="412" t="s">
        <v>1559</v>
      </c>
      <c r="I304" s="424" t="s">
        <v>2409</v>
      </c>
      <c r="J304" s="406" t="s">
        <v>2452</v>
      </c>
      <c r="K304" s="280" t="s">
        <v>218</v>
      </c>
      <c r="L304" s="412"/>
    </row>
    <row r="305" spans="1:12" ht="28.5" x14ac:dyDescent="0.25">
      <c r="A305" s="412" t="s">
        <v>2453</v>
      </c>
      <c r="B305" s="412" t="s">
        <v>2454</v>
      </c>
      <c r="C305" s="406"/>
      <c r="D305" s="406" t="s">
        <v>1342</v>
      </c>
      <c r="E305" s="255" t="s">
        <v>384</v>
      </c>
      <c r="F305" s="406" t="s">
        <v>1343</v>
      </c>
      <c r="G305" s="412"/>
      <c r="H305" s="412" t="s">
        <v>1559</v>
      </c>
      <c r="I305" s="424" t="s">
        <v>2409</v>
      </c>
      <c r="J305" s="406" t="s">
        <v>2455</v>
      </c>
      <c r="K305" s="280" t="s">
        <v>218</v>
      </c>
      <c r="L305" s="412"/>
    </row>
    <row r="306" spans="1:12" ht="28.5" x14ac:dyDescent="0.25">
      <c r="A306" s="412" t="s">
        <v>2456</v>
      </c>
      <c r="B306" s="412" t="s">
        <v>2457</v>
      </c>
      <c r="C306" s="406"/>
      <c r="D306" s="406" t="s">
        <v>1342</v>
      </c>
      <c r="E306" s="255" t="s">
        <v>384</v>
      </c>
      <c r="F306" s="406" t="s">
        <v>1343</v>
      </c>
      <c r="G306" s="412"/>
      <c r="H306" s="412" t="s">
        <v>1559</v>
      </c>
      <c r="I306" s="424" t="s">
        <v>2409</v>
      </c>
      <c r="J306" s="406" t="s">
        <v>2458</v>
      </c>
      <c r="K306" s="280" t="s">
        <v>218</v>
      </c>
      <c r="L306" s="412"/>
    </row>
    <row r="307" spans="1:12" ht="28.5" x14ac:dyDescent="0.25">
      <c r="A307" s="412" t="s">
        <v>2459</v>
      </c>
      <c r="B307" s="412" t="s">
        <v>2460</v>
      </c>
      <c r="C307" s="406"/>
      <c r="D307" s="406" t="s">
        <v>1342</v>
      </c>
      <c r="E307" s="255" t="s">
        <v>384</v>
      </c>
      <c r="F307" s="406" t="s">
        <v>1343</v>
      </c>
      <c r="G307" s="412"/>
      <c r="H307" s="412" t="s">
        <v>1559</v>
      </c>
      <c r="I307" s="424" t="s">
        <v>2409</v>
      </c>
      <c r="J307" s="406" t="s">
        <v>2461</v>
      </c>
      <c r="K307" s="280" t="s">
        <v>218</v>
      </c>
      <c r="L307" s="412"/>
    </row>
    <row r="308" spans="1:12" ht="42.75" x14ac:dyDescent="0.25">
      <c r="A308" s="412" t="s">
        <v>2462</v>
      </c>
      <c r="B308" s="412" t="s">
        <v>2418</v>
      </c>
      <c r="C308" s="406"/>
      <c r="D308" s="406" t="s">
        <v>1342</v>
      </c>
      <c r="E308" s="255" t="s">
        <v>384</v>
      </c>
      <c r="F308" s="406" t="s">
        <v>1343</v>
      </c>
      <c r="G308" s="412"/>
      <c r="H308" s="412" t="s">
        <v>1559</v>
      </c>
      <c r="I308" s="424" t="s">
        <v>2409</v>
      </c>
      <c r="J308" s="406" t="s">
        <v>2463</v>
      </c>
      <c r="K308" s="280" t="s">
        <v>218</v>
      </c>
      <c r="L308" s="412"/>
    </row>
    <row r="309" spans="1:12" ht="28.5" x14ac:dyDescent="0.25">
      <c r="A309" s="404" t="s">
        <v>2464</v>
      </c>
      <c r="B309" s="412" t="s">
        <v>2465</v>
      </c>
      <c r="C309" s="406"/>
      <c r="D309" s="406" t="s">
        <v>221</v>
      </c>
      <c r="E309" s="255" t="s">
        <v>222</v>
      </c>
      <c r="F309" s="406">
        <v>1</v>
      </c>
      <c r="G309" s="412"/>
      <c r="H309" s="412" t="s">
        <v>1559</v>
      </c>
      <c r="I309" s="424" t="s">
        <v>2409</v>
      </c>
      <c r="J309" s="406" t="s">
        <v>2466</v>
      </c>
      <c r="K309" s="280" t="s">
        <v>218</v>
      </c>
      <c r="L309" s="412"/>
    </row>
    <row r="310" spans="1:12" ht="42.75" x14ac:dyDescent="0.25">
      <c r="A310" s="404" t="s">
        <v>2467</v>
      </c>
      <c r="B310" s="412" t="s">
        <v>2468</v>
      </c>
      <c r="C310" s="406"/>
      <c r="D310" s="406" t="s">
        <v>1342</v>
      </c>
      <c r="E310" s="255" t="s">
        <v>384</v>
      </c>
      <c r="F310" s="406" t="s">
        <v>1343</v>
      </c>
      <c r="G310" s="412"/>
      <c r="H310" s="412" t="s">
        <v>1559</v>
      </c>
      <c r="I310" s="424" t="s">
        <v>2409</v>
      </c>
      <c r="J310" s="406" t="s">
        <v>2469</v>
      </c>
      <c r="K310" s="280" t="s">
        <v>218</v>
      </c>
      <c r="L310" s="412"/>
    </row>
    <row r="311" spans="1:12" ht="28.5" x14ac:dyDescent="0.25">
      <c r="A311" s="404" t="s">
        <v>2470</v>
      </c>
      <c r="B311" s="412" t="s">
        <v>2471</v>
      </c>
      <c r="C311" s="406"/>
      <c r="D311" s="406" t="s">
        <v>1342</v>
      </c>
      <c r="E311" s="255" t="s">
        <v>384</v>
      </c>
      <c r="F311" s="406" t="s">
        <v>1343</v>
      </c>
      <c r="G311" s="412"/>
      <c r="H311" s="412" t="s">
        <v>1559</v>
      </c>
      <c r="I311" s="424" t="s">
        <v>2409</v>
      </c>
      <c r="J311" s="406" t="s">
        <v>2472</v>
      </c>
      <c r="K311" s="280" t="s">
        <v>218</v>
      </c>
      <c r="L311" s="412"/>
    </row>
    <row r="312" spans="1:12" ht="28.5" x14ac:dyDescent="0.25">
      <c r="A312" s="404" t="s">
        <v>2473</v>
      </c>
      <c r="B312" s="412" t="s">
        <v>1633</v>
      </c>
      <c r="C312" s="406"/>
      <c r="D312" s="406" t="s">
        <v>1342</v>
      </c>
      <c r="E312" s="255" t="s">
        <v>384</v>
      </c>
      <c r="F312" s="406" t="s">
        <v>1343</v>
      </c>
      <c r="G312" s="412"/>
      <c r="H312" s="412" t="s">
        <v>1559</v>
      </c>
      <c r="I312" s="424" t="s">
        <v>2409</v>
      </c>
      <c r="J312" s="406" t="s">
        <v>2474</v>
      </c>
      <c r="K312" s="280" t="s">
        <v>218</v>
      </c>
      <c r="L312" s="412"/>
    </row>
    <row r="313" spans="1:12" ht="28.5" x14ac:dyDescent="0.25">
      <c r="A313" s="404" t="s">
        <v>2475</v>
      </c>
      <c r="B313" s="412" t="s">
        <v>2476</v>
      </c>
      <c r="C313" s="406"/>
      <c r="D313" s="406" t="s">
        <v>1342</v>
      </c>
      <c r="E313" s="255" t="s">
        <v>384</v>
      </c>
      <c r="F313" s="406" t="s">
        <v>1343</v>
      </c>
      <c r="G313" s="412"/>
      <c r="H313" s="412" t="s">
        <v>1559</v>
      </c>
      <c r="I313" s="424" t="s">
        <v>2409</v>
      </c>
      <c r="J313" s="406" t="s">
        <v>2477</v>
      </c>
      <c r="K313" s="280" t="s">
        <v>218</v>
      </c>
      <c r="L313" s="412"/>
    </row>
    <row r="314" spans="1:12" ht="270" customHeight="1" x14ac:dyDescent="0.25">
      <c r="A314" s="412" t="s">
        <v>2478</v>
      </c>
      <c r="B314" s="412" t="s">
        <v>2479</v>
      </c>
      <c r="C314" s="406"/>
      <c r="D314" s="406" t="s">
        <v>1342</v>
      </c>
      <c r="E314" s="255" t="s">
        <v>384</v>
      </c>
      <c r="F314" s="406" t="s">
        <v>1343</v>
      </c>
      <c r="G314" s="412"/>
      <c r="H314" s="412" t="s">
        <v>1640</v>
      </c>
      <c r="I314" s="406" t="s">
        <v>2480</v>
      </c>
      <c r="J314" s="406" t="s">
        <v>2481</v>
      </c>
      <c r="K314" s="280" t="s">
        <v>218</v>
      </c>
      <c r="L314" s="412"/>
    </row>
    <row r="315" spans="1:12" ht="28.5" x14ac:dyDescent="0.25">
      <c r="A315" s="412" t="s">
        <v>2482</v>
      </c>
      <c r="B315" s="412" t="s">
        <v>2483</v>
      </c>
      <c r="C315" s="406"/>
      <c r="D315" s="406" t="s">
        <v>1342</v>
      </c>
      <c r="E315" s="255" t="s">
        <v>384</v>
      </c>
      <c r="F315" s="406" t="s">
        <v>1343</v>
      </c>
      <c r="G315" s="412"/>
      <c r="H315" s="412" t="s">
        <v>1640</v>
      </c>
      <c r="I315" s="412" t="s">
        <v>2484</v>
      </c>
      <c r="J315" s="406" t="s">
        <v>2485</v>
      </c>
      <c r="K315" s="280" t="s">
        <v>218</v>
      </c>
      <c r="L315" s="412"/>
    </row>
    <row r="316" spans="1:12" ht="28.5" x14ac:dyDescent="0.25">
      <c r="A316" s="412" t="s">
        <v>2486</v>
      </c>
      <c r="B316" s="412" t="s">
        <v>2487</v>
      </c>
      <c r="C316" s="406"/>
      <c r="D316" s="406" t="s">
        <v>1342</v>
      </c>
      <c r="E316" s="255" t="s">
        <v>384</v>
      </c>
      <c r="F316" s="406" t="s">
        <v>1343</v>
      </c>
      <c r="G316" s="412"/>
      <c r="H316" s="412" t="s">
        <v>1640</v>
      </c>
      <c r="I316" s="424" t="s">
        <v>2488</v>
      </c>
      <c r="J316" s="406" t="s">
        <v>2489</v>
      </c>
      <c r="K316" s="280" t="s">
        <v>218</v>
      </c>
      <c r="L316" s="412"/>
    </row>
    <row r="317" spans="1:12" ht="42.75" x14ac:dyDescent="0.25">
      <c r="A317" s="412" t="s">
        <v>2490</v>
      </c>
      <c r="B317" s="412" t="s">
        <v>2491</v>
      </c>
      <c r="C317" s="406"/>
      <c r="D317" s="406" t="s">
        <v>1342</v>
      </c>
      <c r="E317" s="255" t="s">
        <v>384</v>
      </c>
      <c r="F317" s="406" t="s">
        <v>1343</v>
      </c>
      <c r="G317" s="412"/>
      <c r="H317" s="412" t="s">
        <v>1640</v>
      </c>
      <c r="I317" s="424" t="s">
        <v>2492</v>
      </c>
      <c r="J317" s="406" t="s">
        <v>2493</v>
      </c>
      <c r="K317" s="280" t="s">
        <v>218</v>
      </c>
      <c r="L317" s="412"/>
    </row>
    <row r="318" spans="1:12" ht="42.75" x14ac:dyDescent="0.25">
      <c r="A318" s="412" t="s">
        <v>2494</v>
      </c>
      <c r="B318" s="412" t="s">
        <v>2495</v>
      </c>
      <c r="C318" s="406"/>
      <c r="D318" s="406" t="s">
        <v>1342</v>
      </c>
      <c r="E318" s="255" t="s">
        <v>384</v>
      </c>
      <c r="F318" s="406" t="s">
        <v>1343</v>
      </c>
      <c r="G318" s="412"/>
      <c r="H318" s="412" t="s">
        <v>1640</v>
      </c>
      <c r="I318" s="412" t="s">
        <v>2496</v>
      </c>
      <c r="J318" s="406" t="s">
        <v>2497</v>
      </c>
      <c r="K318" s="280" t="s">
        <v>218</v>
      </c>
      <c r="L318" s="412"/>
    </row>
    <row r="319" spans="1:12" ht="42.75" x14ac:dyDescent="0.25">
      <c r="A319" s="412" t="s">
        <v>2498</v>
      </c>
      <c r="B319" s="412" t="s">
        <v>2499</v>
      </c>
      <c r="C319" s="406"/>
      <c r="D319" s="406" t="s">
        <v>1342</v>
      </c>
      <c r="E319" s="255" t="s">
        <v>384</v>
      </c>
      <c r="F319" s="406" t="s">
        <v>1343</v>
      </c>
      <c r="G319" s="412"/>
      <c r="H319" s="412" t="s">
        <v>1640</v>
      </c>
      <c r="I319" s="412" t="s">
        <v>2500</v>
      </c>
      <c r="J319" s="406" t="s">
        <v>2501</v>
      </c>
      <c r="K319" s="280" t="s">
        <v>218</v>
      </c>
      <c r="L319" s="412"/>
    </row>
    <row r="320" spans="1:12" ht="28.5" x14ac:dyDescent="0.25">
      <c r="A320" s="412" t="s">
        <v>2502</v>
      </c>
      <c r="B320" s="412" t="s">
        <v>2503</v>
      </c>
      <c r="C320" s="406"/>
      <c r="D320" s="406" t="s">
        <v>1342</v>
      </c>
      <c r="E320" s="255" t="s">
        <v>384</v>
      </c>
      <c r="F320" s="406" t="s">
        <v>1343</v>
      </c>
      <c r="G320" s="412"/>
      <c r="H320" s="412" t="s">
        <v>1640</v>
      </c>
      <c r="I320" s="412" t="s">
        <v>2504</v>
      </c>
      <c r="J320" s="406" t="s">
        <v>2505</v>
      </c>
      <c r="K320" s="280" t="s">
        <v>218</v>
      </c>
      <c r="L320" s="412"/>
    </row>
    <row r="321" spans="1:12" ht="28.5" x14ac:dyDescent="0.25">
      <c r="A321" s="412" t="s">
        <v>2506</v>
      </c>
      <c r="B321" s="412" t="s">
        <v>2507</v>
      </c>
      <c r="C321" s="406"/>
      <c r="D321" s="406" t="s">
        <v>1342</v>
      </c>
      <c r="E321" s="255" t="s">
        <v>384</v>
      </c>
      <c r="F321" s="406" t="s">
        <v>1343</v>
      </c>
      <c r="G321" s="412"/>
      <c r="H321" s="412" t="s">
        <v>1640</v>
      </c>
      <c r="I321" s="412" t="s">
        <v>2508</v>
      </c>
      <c r="J321" s="406" t="s">
        <v>2509</v>
      </c>
      <c r="K321" s="280" t="s">
        <v>218</v>
      </c>
      <c r="L321" s="412"/>
    </row>
    <row r="322" spans="1:12" ht="28.5" x14ac:dyDescent="0.25">
      <c r="A322" s="412" t="s">
        <v>2510</v>
      </c>
      <c r="B322" s="412" t="s">
        <v>2511</v>
      </c>
      <c r="C322" s="406"/>
      <c r="D322" s="406" t="s">
        <v>1342</v>
      </c>
      <c r="E322" s="255" t="s">
        <v>384</v>
      </c>
      <c r="F322" s="406" t="s">
        <v>1343</v>
      </c>
      <c r="G322" s="412"/>
      <c r="H322" s="412" t="s">
        <v>1640</v>
      </c>
      <c r="I322" s="412" t="s">
        <v>2512</v>
      </c>
      <c r="J322" s="406" t="s">
        <v>2513</v>
      </c>
      <c r="K322" s="280" t="s">
        <v>218</v>
      </c>
      <c r="L322" s="412"/>
    </row>
    <row r="323" spans="1:12" ht="28.5" x14ac:dyDescent="0.25">
      <c r="A323" s="412" t="s">
        <v>2514</v>
      </c>
      <c r="B323" s="412" t="s">
        <v>2515</v>
      </c>
      <c r="C323" s="406"/>
      <c r="D323" s="406" t="s">
        <v>1342</v>
      </c>
      <c r="E323" s="255" t="s">
        <v>384</v>
      </c>
      <c r="F323" s="406" t="s">
        <v>1343</v>
      </c>
      <c r="G323" s="412"/>
      <c r="H323" s="412" t="s">
        <v>1640</v>
      </c>
      <c r="I323" s="412" t="s">
        <v>2516</v>
      </c>
      <c r="J323" s="406" t="s">
        <v>2517</v>
      </c>
      <c r="K323" s="280" t="s">
        <v>218</v>
      </c>
      <c r="L323" s="412"/>
    </row>
    <row r="324" spans="1:12" ht="28.5" x14ac:dyDescent="0.25">
      <c r="A324" s="412" t="s">
        <v>2518</v>
      </c>
      <c r="B324" s="412" t="s">
        <v>2519</v>
      </c>
      <c r="C324" s="406"/>
      <c r="D324" s="406" t="s">
        <v>1342</v>
      </c>
      <c r="E324" s="255" t="s">
        <v>384</v>
      </c>
      <c r="F324" s="406" t="s">
        <v>1343</v>
      </c>
      <c r="G324" s="412"/>
      <c r="H324" s="412" t="s">
        <v>1640</v>
      </c>
      <c r="I324" s="412" t="s">
        <v>2520</v>
      </c>
      <c r="J324" s="406" t="s">
        <v>2521</v>
      </c>
      <c r="K324" s="280" t="s">
        <v>218</v>
      </c>
      <c r="L324" s="412"/>
    </row>
    <row r="325" spans="1:12" ht="28.5" x14ac:dyDescent="0.25">
      <c r="A325" s="412" t="s">
        <v>2522</v>
      </c>
      <c r="B325" s="412" t="s">
        <v>2523</v>
      </c>
      <c r="C325" s="406"/>
      <c r="D325" s="406" t="s">
        <v>1342</v>
      </c>
      <c r="E325" s="255" t="s">
        <v>384</v>
      </c>
      <c r="F325" s="406" t="s">
        <v>1343</v>
      </c>
      <c r="G325" s="412"/>
      <c r="H325" s="412" t="s">
        <v>1640</v>
      </c>
      <c r="I325" s="412" t="s">
        <v>2524</v>
      </c>
      <c r="J325" s="406" t="s">
        <v>2525</v>
      </c>
      <c r="K325" s="280" t="s">
        <v>218</v>
      </c>
      <c r="L325" s="412"/>
    </row>
    <row r="326" spans="1:12" ht="28.5" x14ac:dyDescent="0.25">
      <c r="A326" s="412" t="s">
        <v>2526</v>
      </c>
      <c r="B326" s="412" t="s">
        <v>2527</v>
      </c>
      <c r="C326" s="406"/>
      <c r="D326" s="406" t="s">
        <v>1342</v>
      </c>
      <c r="E326" s="255" t="s">
        <v>384</v>
      </c>
      <c r="F326" s="406" t="s">
        <v>1343</v>
      </c>
      <c r="G326" s="412"/>
      <c r="H326" s="412" t="s">
        <v>1640</v>
      </c>
      <c r="I326" s="412" t="s">
        <v>2528</v>
      </c>
      <c r="J326" s="406" t="s">
        <v>2529</v>
      </c>
      <c r="K326" s="280" t="s">
        <v>218</v>
      </c>
      <c r="L326" s="412"/>
    </row>
    <row r="327" spans="1:12" ht="28.5" x14ac:dyDescent="0.25">
      <c r="A327" s="412" t="s">
        <v>2530</v>
      </c>
      <c r="B327" s="412" t="s">
        <v>2531</v>
      </c>
      <c r="C327" s="406"/>
      <c r="D327" s="406" t="s">
        <v>1342</v>
      </c>
      <c r="E327" s="255" t="s">
        <v>384</v>
      </c>
      <c r="F327" s="406" t="s">
        <v>1343</v>
      </c>
      <c r="G327" s="412"/>
      <c r="H327" s="412" t="s">
        <v>1640</v>
      </c>
      <c r="I327" s="412" t="s">
        <v>2532</v>
      </c>
      <c r="J327" s="406" t="s">
        <v>2533</v>
      </c>
      <c r="K327" s="280" t="s">
        <v>218</v>
      </c>
      <c r="L327" s="412"/>
    </row>
    <row r="328" spans="1:12" ht="42.75" x14ac:dyDescent="0.25">
      <c r="A328" s="412" t="s">
        <v>2534</v>
      </c>
      <c r="B328" s="412" t="s">
        <v>2535</v>
      </c>
      <c r="C328" s="406"/>
      <c r="D328" s="406" t="s">
        <v>1342</v>
      </c>
      <c r="E328" s="255" t="s">
        <v>384</v>
      </c>
      <c r="F328" s="406" t="s">
        <v>1343</v>
      </c>
      <c r="G328" s="412"/>
      <c r="H328" s="412" t="s">
        <v>1640</v>
      </c>
      <c r="I328" s="412" t="s">
        <v>2536</v>
      </c>
      <c r="J328" s="406" t="s">
        <v>2537</v>
      </c>
      <c r="K328" s="280" t="s">
        <v>218</v>
      </c>
      <c r="L328" s="412"/>
    </row>
    <row r="329" spans="1:12" ht="28.5" x14ac:dyDescent="0.25">
      <c r="A329" s="412" t="s">
        <v>2538</v>
      </c>
      <c r="B329" s="412" t="s">
        <v>2539</v>
      </c>
      <c r="C329" s="406"/>
      <c r="D329" s="406" t="s">
        <v>1342</v>
      </c>
      <c r="E329" s="255" t="s">
        <v>384</v>
      </c>
      <c r="F329" s="406" t="s">
        <v>1343</v>
      </c>
      <c r="G329" s="412"/>
      <c r="H329" s="412" t="s">
        <v>1640</v>
      </c>
      <c r="I329" s="412" t="s">
        <v>2540</v>
      </c>
      <c r="J329" s="406" t="s">
        <v>2541</v>
      </c>
      <c r="K329" s="280" t="s">
        <v>218</v>
      </c>
      <c r="L329" s="412"/>
    </row>
    <row r="330" spans="1:12" ht="42.75" x14ac:dyDescent="0.25">
      <c r="A330" s="404" t="s">
        <v>2542</v>
      </c>
      <c r="B330" s="412" t="s">
        <v>2543</v>
      </c>
      <c r="C330" s="406"/>
      <c r="D330" s="406" t="s">
        <v>1342</v>
      </c>
      <c r="E330" s="255" t="s">
        <v>384</v>
      </c>
      <c r="F330" s="406" t="s">
        <v>1343</v>
      </c>
      <c r="G330" s="412"/>
      <c r="H330" s="412" t="s">
        <v>1640</v>
      </c>
      <c r="I330" s="424" t="s">
        <v>2544</v>
      </c>
      <c r="J330" s="406" t="str">
        <f>CONCATENATE("Sum all values of ",I330)</f>
        <v>Sum all values of D_ProgrammeAimProgFundIndMaxEmpCont_ACM1 - 12</v>
      </c>
      <c r="K330" s="280" t="s">
        <v>218</v>
      </c>
      <c r="L330" s="412"/>
    </row>
    <row r="331" spans="1:12" ht="28.5" x14ac:dyDescent="0.25">
      <c r="A331" s="404" t="s">
        <v>2545</v>
      </c>
      <c r="B331" s="412" t="s">
        <v>2546</v>
      </c>
      <c r="C331" s="406"/>
      <c r="D331" s="406" t="s">
        <v>1342</v>
      </c>
      <c r="E331" s="255" t="s">
        <v>384</v>
      </c>
      <c r="F331" s="406" t="s">
        <v>1343</v>
      </c>
      <c r="G331" s="412"/>
      <c r="H331" s="412" t="s">
        <v>1640</v>
      </c>
      <c r="I331" s="424" t="s">
        <v>2547</v>
      </c>
      <c r="J331" s="406" t="str">
        <f>CONCATENATE("Sum all values of ",I331)</f>
        <v>Sum all values of D_ProgrammeAimProgFundIndMinCoInvest_ACM1 - 12</v>
      </c>
      <c r="K331" s="280" t="s">
        <v>218</v>
      </c>
      <c r="L331" s="412"/>
    </row>
    <row r="332" spans="1:12" ht="28.5" x14ac:dyDescent="0.25">
      <c r="A332" s="404" t="s">
        <v>2548</v>
      </c>
      <c r="B332" s="412" t="s">
        <v>1633</v>
      </c>
      <c r="C332" s="406"/>
      <c r="D332" s="406" t="s">
        <v>1342</v>
      </c>
      <c r="E332" s="255" t="s">
        <v>384</v>
      </c>
      <c r="F332" s="406" t="s">
        <v>1343</v>
      </c>
      <c r="G332" s="412"/>
      <c r="H332" s="412" t="s">
        <v>1640</v>
      </c>
      <c r="I332" s="424" t="s">
        <v>2549</v>
      </c>
      <c r="J332" s="406" t="str">
        <f>CONCATENATE("Sum all values of ",I332)</f>
        <v>Sum all values of D_LearnDelApplicCareLeaverIncentive_ACM1 - 12</v>
      </c>
      <c r="K332" s="280" t="s">
        <v>218</v>
      </c>
      <c r="L332" s="412"/>
    </row>
    <row r="333" spans="1:12" ht="28.5" x14ac:dyDescent="0.25">
      <c r="A333" s="404" t="s">
        <v>2550</v>
      </c>
      <c r="B333" s="412" t="s">
        <v>2551</v>
      </c>
      <c r="C333" s="406"/>
      <c r="D333" s="406" t="s">
        <v>1342</v>
      </c>
      <c r="E333" s="255" t="s">
        <v>384</v>
      </c>
      <c r="F333" s="406" t="s">
        <v>1343</v>
      </c>
      <c r="G333" s="412"/>
      <c r="H333" s="412" t="s">
        <v>1640</v>
      </c>
      <c r="I333" s="424" t="s">
        <v>2552</v>
      </c>
      <c r="J333" s="406" t="str">
        <f>CONCATENATE("Sum all values of ",I333)</f>
        <v>Sum all values of D_ProgrammeAimTotProgFund_ACM1 - 12</v>
      </c>
      <c r="K333" s="280" t="s">
        <v>218</v>
      </c>
      <c r="L333" s="412"/>
    </row>
    <row r="334" spans="1:12" ht="28.5" x14ac:dyDescent="0.25">
      <c r="A334" s="412" t="s">
        <v>2553</v>
      </c>
      <c r="B334" s="412" t="s">
        <v>2554</v>
      </c>
      <c r="C334" s="406"/>
      <c r="D334" s="406" t="s">
        <v>1342</v>
      </c>
      <c r="E334" s="255" t="s">
        <v>384</v>
      </c>
      <c r="F334" s="406" t="s">
        <v>1343</v>
      </c>
      <c r="G334" s="412"/>
      <c r="H334" s="412" t="s">
        <v>1640</v>
      </c>
      <c r="I334" s="416" t="s">
        <v>2555</v>
      </c>
      <c r="J334" s="406" t="s">
        <v>2556</v>
      </c>
      <c r="K334" s="280" t="s">
        <v>218</v>
      </c>
      <c r="L334" s="412"/>
    </row>
    <row r="335" spans="1:12" ht="28.5" x14ac:dyDescent="0.25">
      <c r="A335" s="412" t="s">
        <v>2557</v>
      </c>
      <c r="B335" s="412" t="s">
        <v>2558</v>
      </c>
      <c r="C335" s="406"/>
      <c r="D335" s="406" t="s">
        <v>1342</v>
      </c>
      <c r="E335" s="255" t="s">
        <v>384</v>
      </c>
      <c r="F335" s="406" t="s">
        <v>1343</v>
      </c>
      <c r="G335" s="412"/>
      <c r="H335" s="412" t="s">
        <v>1640</v>
      </c>
      <c r="I335" s="412" t="s">
        <v>2484</v>
      </c>
      <c r="J335" s="406" t="s">
        <v>2559</v>
      </c>
      <c r="K335" s="280" t="s">
        <v>218</v>
      </c>
      <c r="L335" s="412"/>
    </row>
    <row r="336" spans="1:12" ht="28.5" x14ac:dyDescent="0.25">
      <c r="A336" s="412" t="s">
        <v>2560</v>
      </c>
      <c r="B336" s="412" t="s">
        <v>2561</v>
      </c>
      <c r="C336" s="406"/>
      <c r="D336" s="406" t="s">
        <v>1342</v>
      </c>
      <c r="E336" s="255" t="s">
        <v>384</v>
      </c>
      <c r="F336" s="406" t="s">
        <v>1343</v>
      </c>
      <c r="G336" s="412"/>
      <c r="H336" s="412" t="s">
        <v>1640</v>
      </c>
      <c r="I336" s="412" t="s">
        <v>2488</v>
      </c>
      <c r="J336" s="406" t="s">
        <v>2562</v>
      </c>
      <c r="K336" s="280" t="s">
        <v>218</v>
      </c>
      <c r="L336" s="412"/>
    </row>
    <row r="337" spans="1:12" ht="42.75" x14ac:dyDescent="0.25">
      <c r="A337" s="412" t="s">
        <v>2563</v>
      </c>
      <c r="B337" s="412" t="s">
        <v>2564</v>
      </c>
      <c r="C337" s="406"/>
      <c r="D337" s="406" t="s">
        <v>1342</v>
      </c>
      <c r="E337" s="255" t="s">
        <v>384</v>
      </c>
      <c r="F337" s="406" t="s">
        <v>1343</v>
      </c>
      <c r="G337" s="412"/>
      <c r="H337" s="412" t="s">
        <v>1640</v>
      </c>
      <c r="I337" s="412" t="s">
        <v>2492</v>
      </c>
      <c r="J337" s="406" t="s">
        <v>2565</v>
      </c>
      <c r="K337" s="280" t="s">
        <v>218</v>
      </c>
      <c r="L337" s="412"/>
    </row>
    <row r="338" spans="1:12" ht="42.75" x14ac:dyDescent="0.25">
      <c r="A338" s="412" t="s">
        <v>2566</v>
      </c>
      <c r="B338" s="412" t="s">
        <v>2567</v>
      </c>
      <c r="C338" s="406"/>
      <c r="D338" s="406" t="s">
        <v>1342</v>
      </c>
      <c r="E338" s="255" t="s">
        <v>384</v>
      </c>
      <c r="F338" s="406" t="s">
        <v>1343</v>
      </c>
      <c r="G338" s="412"/>
      <c r="H338" s="412" t="s">
        <v>1640</v>
      </c>
      <c r="I338" s="412" t="s">
        <v>2496</v>
      </c>
      <c r="J338" s="406" t="s">
        <v>2568</v>
      </c>
      <c r="K338" s="280" t="s">
        <v>218</v>
      </c>
      <c r="L338" s="412"/>
    </row>
    <row r="339" spans="1:12" ht="42.75" x14ac:dyDescent="0.25">
      <c r="A339" s="412" t="s">
        <v>2569</v>
      </c>
      <c r="B339" s="412" t="s">
        <v>2570</v>
      </c>
      <c r="C339" s="406"/>
      <c r="D339" s="406" t="s">
        <v>1342</v>
      </c>
      <c r="E339" s="255" t="s">
        <v>384</v>
      </c>
      <c r="F339" s="406" t="s">
        <v>1343</v>
      </c>
      <c r="G339" s="412"/>
      <c r="H339" s="412" t="s">
        <v>1640</v>
      </c>
      <c r="I339" s="412" t="s">
        <v>2500</v>
      </c>
      <c r="J339" s="406" t="s">
        <v>2571</v>
      </c>
      <c r="K339" s="280" t="s">
        <v>218</v>
      </c>
      <c r="L339" s="412"/>
    </row>
    <row r="340" spans="1:12" ht="28.5" x14ac:dyDescent="0.25">
      <c r="A340" s="412" t="s">
        <v>2572</v>
      </c>
      <c r="B340" s="412" t="s">
        <v>2573</v>
      </c>
      <c r="C340" s="406"/>
      <c r="D340" s="406" t="s">
        <v>1342</v>
      </c>
      <c r="E340" s="255" t="s">
        <v>384</v>
      </c>
      <c r="F340" s="406" t="s">
        <v>1343</v>
      </c>
      <c r="G340" s="412"/>
      <c r="H340" s="412" t="s">
        <v>1640</v>
      </c>
      <c r="I340" s="412" t="s">
        <v>2504</v>
      </c>
      <c r="J340" s="406" t="s">
        <v>2574</v>
      </c>
      <c r="K340" s="280" t="s">
        <v>218</v>
      </c>
      <c r="L340" s="412"/>
    </row>
    <row r="341" spans="1:12" ht="28.5" x14ac:dyDescent="0.25">
      <c r="A341" s="412" t="s">
        <v>2575</v>
      </c>
      <c r="B341" s="412" t="s">
        <v>2576</v>
      </c>
      <c r="C341" s="406"/>
      <c r="D341" s="406" t="s">
        <v>1342</v>
      </c>
      <c r="E341" s="255" t="s">
        <v>384</v>
      </c>
      <c r="F341" s="406" t="s">
        <v>1343</v>
      </c>
      <c r="G341" s="412"/>
      <c r="H341" s="412" t="s">
        <v>1640</v>
      </c>
      <c r="I341" s="412" t="s">
        <v>2508</v>
      </c>
      <c r="J341" s="406" t="s">
        <v>2577</v>
      </c>
      <c r="K341" s="280" t="s">
        <v>218</v>
      </c>
      <c r="L341" s="412"/>
    </row>
    <row r="342" spans="1:12" ht="28.5" x14ac:dyDescent="0.25">
      <c r="A342" s="412" t="s">
        <v>2578</v>
      </c>
      <c r="B342" s="412" t="s">
        <v>2579</v>
      </c>
      <c r="C342" s="406"/>
      <c r="D342" s="406" t="s">
        <v>1342</v>
      </c>
      <c r="E342" s="255" t="s">
        <v>384</v>
      </c>
      <c r="F342" s="406" t="s">
        <v>1343</v>
      </c>
      <c r="G342" s="412"/>
      <c r="H342" s="412" t="s">
        <v>1640</v>
      </c>
      <c r="I342" s="412" t="s">
        <v>2512</v>
      </c>
      <c r="J342" s="406" t="s">
        <v>2580</v>
      </c>
      <c r="K342" s="280" t="s">
        <v>218</v>
      </c>
      <c r="L342" s="412"/>
    </row>
    <row r="343" spans="1:12" ht="28.5" x14ac:dyDescent="0.25">
      <c r="A343" s="412" t="s">
        <v>2581</v>
      </c>
      <c r="B343" s="412" t="s">
        <v>2582</v>
      </c>
      <c r="C343" s="406"/>
      <c r="D343" s="406" t="s">
        <v>1342</v>
      </c>
      <c r="E343" s="255" t="s">
        <v>384</v>
      </c>
      <c r="F343" s="406" t="s">
        <v>1343</v>
      </c>
      <c r="G343" s="412"/>
      <c r="H343" s="412" t="s">
        <v>1640</v>
      </c>
      <c r="I343" s="412" t="s">
        <v>2516</v>
      </c>
      <c r="J343" s="406" t="s">
        <v>2583</v>
      </c>
      <c r="K343" s="280" t="s">
        <v>218</v>
      </c>
      <c r="L343" s="412"/>
    </row>
    <row r="344" spans="1:12" ht="28.5" x14ac:dyDescent="0.25">
      <c r="A344" s="412" t="s">
        <v>2584</v>
      </c>
      <c r="B344" s="412" t="s">
        <v>2585</v>
      </c>
      <c r="C344" s="406"/>
      <c r="D344" s="406" t="s">
        <v>1342</v>
      </c>
      <c r="E344" s="255" t="s">
        <v>384</v>
      </c>
      <c r="F344" s="406" t="s">
        <v>1343</v>
      </c>
      <c r="G344" s="412"/>
      <c r="H344" s="412" t="s">
        <v>1640</v>
      </c>
      <c r="I344" s="412" t="s">
        <v>2520</v>
      </c>
      <c r="J344" s="406" t="s">
        <v>2586</v>
      </c>
      <c r="K344" s="280" t="s">
        <v>218</v>
      </c>
      <c r="L344" s="412"/>
    </row>
    <row r="345" spans="1:12" s="59" customFormat="1" ht="28.5" x14ac:dyDescent="0.2">
      <c r="A345" s="412" t="s">
        <v>2587</v>
      </c>
      <c r="B345" s="412" t="s">
        <v>2588</v>
      </c>
      <c r="C345" s="406"/>
      <c r="D345" s="406" t="s">
        <v>1342</v>
      </c>
      <c r="E345" s="255" t="s">
        <v>384</v>
      </c>
      <c r="F345" s="406" t="s">
        <v>1343</v>
      </c>
      <c r="G345" s="412"/>
      <c r="H345" s="412" t="s">
        <v>1640</v>
      </c>
      <c r="I345" s="412" t="s">
        <v>2524</v>
      </c>
      <c r="J345" s="406" t="s">
        <v>2589</v>
      </c>
      <c r="K345" s="280" t="s">
        <v>218</v>
      </c>
      <c r="L345" s="412"/>
    </row>
    <row r="346" spans="1:12" ht="28.5" x14ac:dyDescent="0.25">
      <c r="A346" s="412" t="s">
        <v>2590</v>
      </c>
      <c r="B346" s="412" t="s">
        <v>2591</v>
      </c>
      <c r="C346" s="406"/>
      <c r="D346" s="406" t="s">
        <v>1342</v>
      </c>
      <c r="E346" s="255" t="s">
        <v>384</v>
      </c>
      <c r="F346" s="406" t="s">
        <v>1343</v>
      </c>
      <c r="G346" s="412"/>
      <c r="H346" s="412" t="s">
        <v>1640</v>
      </c>
      <c r="I346" s="412" t="s">
        <v>2528</v>
      </c>
      <c r="J346" s="406" t="s">
        <v>2592</v>
      </c>
      <c r="K346" s="280" t="s">
        <v>218</v>
      </c>
      <c r="L346" s="412"/>
    </row>
    <row r="347" spans="1:12" ht="28.5" x14ac:dyDescent="0.25">
      <c r="A347" s="412" t="s">
        <v>2593</v>
      </c>
      <c r="B347" s="412" t="s">
        <v>2594</v>
      </c>
      <c r="C347" s="406"/>
      <c r="D347" s="406" t="s">
        <v>1342</v>
      </c>
      <c r="E347" s="255" t="s">
        <v>384</v>
      </c>
      <c r="F347" s="406" t="s">
        <v>1343</v>
      </c>
      <c r="G347" s="412"/>
      <c r="H347" s="412" t="s">
        <v>1640</v>
      </c>
      <c r="I347" s="412" t="s">
        <v>2532</v>
      </c>
      <c r="J347" s="406" t="s">
        <v>2595</v>
      </c>
      <c r="K347" s="280" t="s">
        <v>218</v>
      </c>
      <c r="L347" s="412"/>
    </row>
    <row r="348" spans="1:12" ht="42.75" x14ac:dyDescent="0.25">
      <c r="A348" s="412" t="s">
        <v>2596</v>
      </c>
      <c r="B348" s="412" t="s">
        <v>2597</v>
      </c>
      <c r="C348" s="406"/>
      <c r="D348" s="406" t="s">
        <v>1342</v>
      </c>
      <c r="E348" s="255" t="s">
        <v>384</v>
      </c>
      <c r="F348" s="406" t="s">
        <v>1343</v>
      </c>
      <c r="G348" s="412"/>
      <c r="H348" s="412" t="s">
        <v>1640</v>
      </c>
      <c r="I348" s="412" t="s">
        <v>2536</v>
      </c>
      <c r="J348" s="406" t="s">
        <v>2598</v>
      </c>
      <c r="K348" s="280" t="s">
        <v>218</v>
      </c>
      <c r="L348" s="412"/>
    </row>
    <row r="349" spans="1:12" ht="28.5" x14ac:dyDescent="0.25">
      <c r="A349" s="412" t="s">
        <v>2599</v>
      </c>
      <c r="B349" s="412" t="s">
        <v>2600</v>
      </c>
      <c r="C349" s="406"/>
      <c r="D349" s="406" t="s">
        <v>1342</v>
      </c>
      <c r="E349" s="255" t="s">
        <v>384</v>
      </c>
      <c r="F349" s="406" t="s">
        <v>1343</v>
      </c>
      <c r="G349" s="412"/>
      <c r="H349" s="412" t="s">
        <v>1640</v>
      </c>
      <c r="I349" s="412" t="s">
        <v>2540</v>
      </c>
      <c r="J349" s="406" t="s">
        <v>2601</v>
      </c>
      <c r="K349" s="280" t="s">
        <v>218</v>
      </c>
      <c r="L349" s="412"/>
    </row>
    <row r="350" spans="1:12" ht="42.75" x14ac:dyDescent="0.25">
      <c r="A350" s="404" t="s">
        <v>2602</v>
      </c>
      <c r="B350" s="412" t="s">
        <v>2603</v>
      </c>
      <c r="C350" s="406"/>
      <c r="D350" s="406" t="s">
        <v>1342</v>
      </c>
      <c r="E350" s="255" t="s">
        <v>384</v>
      </c>
      <c r="F350" s="406" t="s">
        <v>1343</v>
      </c>
      <c r="G350" s="412"/>
      <c r="H350" s="412" t="s">
        <v>1640</v>
      </c>
      <c r="I350" s="424" t="s">
        <v>2544</v>
      </c>
      <c r="J350" s="406" t="str">
        <f>CONCATENATE("Sum all values of ",I350)</f>
        <v>Sum all values of D_ProgrammeAimProgFundIndMaxEmpCont_ACM1 - 12</v>
      </c>
      <c r="K350" s="280" t="s">
        <v>218</v>
      </c>
      <c r="L350" s="412"/>
    </row>
    <row r="351" spans="1:12" ht="28.5" x14ac:dyDescent="0.25">
      <c r="A351" s="404" t="s">
        <v>2604</v>
      </c>
      <c r="B351" s="412" t="s">
        <v>2605</v>
      </c>
      <c r="C351" s="406"/>
      <c r="D351" s="406" t="s">
        <v>1342</v>
      </c>
      <c r="E351" s="255" t="s">
        <v>384</v>
      </c>
      <c r="F351" s="406" t="s">
        <v>1343</v>
      </c>
      <c r="G351" s="412"/>
      <c r="H351" s="412" t="s">
        <v>1640</v>
      </c>
      <c r="I351" s="424" t="s">
        <v>2547</v>
      </c>
      <c r="J351" s="406" t="str">
        <f>CONCATENATE("Sum all values of ",I351)</f>
        <v>Sum all values of D_ProgrammeAimProgFundIndMinCoInvest_ACM1 - 12</v>
      </c>
      <c r="K351" s="280" t="s">
        <v>218</v>
      </c>
      <c r="L351" s="412"/>
    </row>
    <row r="352" spans="1:12" ht="28.5" x14ac:dyDescent="0.25">
      <c r="A352" s="404" t="s">
        <v>2606</v>
      </c>
      <c r="B352" s="412" t="s">
        <v>1633</v>
      </c>
      <c r="C352" s="406"/>
      <c r="D352" s="406" t="s">
        <v>1342</v>
      </c>
      <c r="E352" s="255" t="s">
        <v>384</v>
      </c>
      <c r="F352" s="406" t="s">
        <v>1343</v>
      </c>
      <c r="G352" s="412"/>
      <c r="H352" s="412" t="s">
        <v>1640</v>
      </c>
      <c r="I352" s="424" t="s">
        <v>2549</v>
      </c>
      <c r="J352" s="406" t="str">
        <f>CONCATENATE("Sum all values of ",I352)</f>
        <v>Sum all values of D_LearnDelApplicCareLeaverIncentive_ACM1 - 12</v>
      </c>
      <c r="K352" s="280" t="s">
        <v>218</v>
      </c>
      <c r="L352" s="412"/>
    </row>
    <row r="353" spans="1:12" ht="28.5" x14ac:dyDescent="0.25">
      <c r="A353" s="404" t="s">
        <v>2607</v>
      </c>
      <c r="B353" s="412" t="s">
        <v>2608</v>
      </c>
      <c r="C353" s="406"/>
      <c r="D353" s="406" t="s">
        <v>1342</v>
      </c>
      <c r="E353" s="255" t="s">
        <v>384</v>
      </c>
      <c r="F353" s="406" t="s">
        <v>1343</v>
      </c>
      <c r="G353" s="412"/>
      <c r="H353" s="412" t="s">
        <v>1640</v>
      </c>
      <c r="I353" s="424" t="s">
        <v>2552</v>
      </c>
      <c r="J353" s="406" t="str">
        <f>CONCATENATE("Sum all values of ",I353)</f>
        <v>Sum all values of D_ProgrammeAimTotProgFund_ACM1 - 12</v>
      </c>
      <c r="K353" s="280" t="s">
        <v>218</v>
      </c>
      <c r="L353" s="412"/>
    </row>
    <row r="354" spans="1:12" ht="28.5" x14ac:dyDescent="0.25">
      <c r="A354" s="412" t="s">
        <v>2609</v>
      </c>
      <c r="B354" s="412" t="s">
        <v>2610</v>
      </c>
      <c r="C354" s="406"/>
      <c r="D354" s="406" t="s">
        <v>1342</v>
      </c>
      <c r="E354" s="255" t="s">
        <v>384</v>
      </c>
      <c r="F354" s="406" t="s">
        <v>1343</v>
      </c>
      <c r="G354" s="412"/>
      <c r="H354" s="412" t="s">
        <v>1640</v>
      </c>
      <c r="I354" s="416" t="s">
        <v>2555</v>
      </c>
      <c r="J354" s="406" t="s">
        <v>2611</v>
      </c>
      <c r="K354" s="280" t="s">
        <v>218</v>
      </c>
      <c r="L354" s="412"/>
    </row>
    <row r="358" spans="1:12" x14ac:dyDescent="0.25">
      <c r="A358" s="325" t="s">
        <v>562</v>
      </c>
      <c r="B358" s="326"/>
      <c r="C358" s="327"/>
      <c r="D358" s="327"/>
      <c r="E358" s="327"/>
      <c r="F358" s="327"/>
      <c r="G358" s="396"/>
      <c r="H358" s="328"/>
      <c r="I358" s="326"/>
      <c r="J358" s="327"/>
      <c r="K358" s="326"/>
      <c r="L358" s="329"/>
    </row>
  </sheetData>
  <autoFilter ref="A5:L354" xr:uid="{00000000-0009-0000-0000-000013000000}"/>
  <pageMargins left="0.51181102362204722" right="0.47244094488188981" top="0.98425196850393704" bottom="1.0236220472440944" header="0.59055118110236227" footer="0.47244094488188981"/>
  <pageSetup paperSize="8" scale="60" orientation="landscape" r:id="rId1"/>
  <headerFooter>
    <oddHeader>&amp;C&amp;A</oddHead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dimension ref="A1:L297"/>
  <sheetViews>
    <sheetView zoomScale="80" zoomScaleNormal="80" workbookViewId="0">
      <pane xSplit="1" ySplit="4" topLeftCell="B267"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5" x14ac:dyDescent="0.25"/>
  <cols>
    <col min="1" max="1" width="49.44140625" style="85" bestFit="1" customWidth="1"/>
    <col min="2" max="2" width="41.109375" style="85" customWidth="1"/>
    <col min="3" max="3" width="7.33203125" style="86" customWidth="1"/>
    <col min="4" max="4" width="12.44140625" style="86" customWidth="1"/>
    <col min="5" max="5" width="8.109375" style="86" customWidth="1"/>
    <col min="6" max="6" width="8.6640625" style="86" customWidth="1"/>
    <col min="7" max="7" width="11.21875" style="86" customWidth="1"/>
    <col min="8" max="8" width="16.33203125" style="85" customWidth="1"/>
    <col min="9" max="9" width="33.109375" style="85" customWidth="1"/>
    <col min="10" max="10" width="40.77734375" style="86" customWidth="1"/>
    <col min="11" max="12" width="8.77734375" style="85" customWidth="1"/>
    <col min="13" max="16384" width="8.88671875" style="85"/>
  </cols>
  <sheetData>
    <row r="1" spans="1:12" ht="36" customHeight="1" x14ac:dyDescent="0.25">
      <c r="A1" s="816" t="s">
        <v>69</v>
      </c>
      <c r="B1" s="817"/>
      <c r="C1" s="83"/>
      <c r="D1" s="83"/>
      <c r="E1" s="83"/>
      <c r="F1" s="83"/>
      <c r="G1" s="83"/>
      <c r="H1" s="83"/>
      <c r="I1" s="89"/>
      <c r="J1" s="112"/>
      <c r="K1" s="93"/>
      <c r="L1" s="92"/>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x14ac:dyDescent="0.25">
      <c r="A5" s="280" t="s">
        <v>214</v>
      </c>
      <c r="B5" s="280" t="s">
        <v>214</v>
      </c>
      <c r="C5" s="255"/>
      <c r="D5" s="255" t="s">
        <v>215</v>
      </c>
      <c r="E5" s="281" t="s">
        <v>216</v>
      </c>
      <c r="F5" s="281">
        <v>8</v>
      </c>
      <c r="G5" s="281"/>
      <c r="H5" s="416"/>
      <c r="I5" s="416"/>
      <c r="J5" s="255" t="s">
        <v>217</v>
      </c>
      <c r="K5" s="280" t="s">
        <v>218</v>
      </c>
      <c r="L5" s="424"/>
    </row>
    <row r="6" spans="1:12" x14ac:dyDescent="0.25">
      <c r="A6" s="280" t="s">
        <v>219</v>
      </c>
      <c r="B6" s="280" t="s">
        <v>220</v>
      </c>
      <c r="C6" s="255"/>
      <c r="D6" s="255" t="s">
        <v>221</v>
      </c>
      <c r="E6" s="281" t="s">
        <v>222</v>
      </c>
      <c r="F6" s="281">
        <v>2</v>
      </c>
      <c r="G6" s="281"/>
      <c r="H6" s="424"/>
      <c r="I6" s="424"/>
      <c r="J6" s="255" t="s">
        <v>223</v>
      </c>
      <c r="K6" s="280" t="s">
        <v>218</v>
      </c>
      <c r="L6" s="424"/>
    </row>
    <row r="7" spans="1:12" x14ac:dyDescent="0.25">
      <c r="A7" s="280" t="s">
        <v>224</v>
      </c>
      <c r="B7" s="280" t="s">
        <v>225</v>
      </c>
      <c r="C7" s="255"/>
      <c r="D7" s="255" t="s">
        <v>221</v>
      </c>
      <c r="E7" s="281" t="s">
        <v>222</v>
      </c>
      <c r="F7" s="281">
        <v>2</v>
      </c>
      <c r="G7" s="281"/>
      <c r="H7" s="424"/>
      <c r="I7" s="424"/>
      <c r="J7" s="255" t="s">
        <v>226</v>
      </c>
      <c r="K7" s="280" t="s">
        <v>218</v>
      </c>
      <c r="L7" s="424"/>
    </row>
    <row r="8" spans="1:12" x14ac:dyDescent="0.25">
      <c r="A8" s="280" t="s">
        <v>227</v>
      </c>
      <c r="B8" s="280" t="s">
        <v>228</v>
      </c>
      <c r="C8" s="255"/>
      <c r="D8" s="255" t="s">
        <v>221</v>
      </c>
      <c r="E8" s="281" t="s">
        <v>222</v>
      </c>
      <c r="F8" s="281">
        <v>2</v>
      </c>
      <c r="G8" s="281"/>
      <c r="H8" s="424"/>
      <c r="I8" s="424"/>
      <c r="J8" s="255" t="s">
        <v>1483</v>
      </c>
      <c r="K8" s="280" t="s">
        <v>218</v>
      </c>
      <c r="L8" s="424"/>
    </row>
    <row r="9" spans="1:12" ht="28.5" x14ac:dyDescent="0.25">
      <c r="A9" s="412" t="s">
        <v>230</v>
      </c>
      <c r="B9" s="354" t="s">
        <v>231</v>
      </c>
      <c r="C9" s="370" t="s">
        <v>232</v>
      </c>
      <c r="D9" s="406" t="s">
        <v>233</v>
      </c>
      <c r="E9" s="255" t="s">
        <v>222</v>
      </c>
      <c r="F9" s="255">
        <v>8</v>
      </c>
      <c r="G9" s="374" t="s">
        <v>234</v>
      </c>
      <c r="H9" s="412" t="s">
        <v>1640</v>
      </c>
      <c r="I9" s="424" t="s">
        <v>230</v>
      </c>
      <c r="J9" s="255" t="str">
        <f>CONCATENATE("Value of ",I9)</f>
        <v>Value of UKPRN</v>
      </c>
      <c r="K9" s="280" t="s">
        <v>218</v>
      </c>
      <c r="L9" s="412"/>
    </row>
    <row r="10" spans="1:12" ht="28.5" x14ac:dyDescent="0.25">
      <c r="A10" s="412" t="s">
        <v>244</v>
      </c>
      <c r="B10" s="412" t="s">
        <v>1225</v>
      </c>
      <c r="C10" s="406" t="s">
        <v>232</v>
      </c>
      <c r="D10" s="406" t="s">
        <v>246</v>
      </c>
      <c r="E10" s="255" t="s">
        <v>216</v>
      </c>
      <c r="F10" s="255">
        <v>12</v>
      </c>
      <c r="G10" s="280" t="s">
        <v>238</v>
      </c>
      <c r="H10" s="412" t="s">
        <v>1640</v>
      </c>
      <c r="I10" s="412" t="s">
        <v>244</v>
      </c>
      <c r="J10" s="255" t="str">
        <f>CONCATENATE("Value of ",I10)</f>
        <v>Value of LearnRefNumber</v>
      </c>
      <c r="K10" s="280" t="s">
        <v>218</v>
      </c>
      <c r="L10" s="412"/>
    </row>
    <row r="11" spans="1:12" ht="28.5" x14ac:dyDescent="0.25">
      <c r="A11" s="412" t="s">
        <v>2612</v>
      </c>
      <c r="B11" s="412" t="s">
        <v>1565</v>
      </c>
      <c r="C11" s="406"/>
      <c r="D11" s="406" t="s">
        <v>1342</v>
      </c>
      <c r="E11" s="255" t="s">
        <v>384</v>
      </c>
      <c r="F11" s="406" t="s">
        <v>1343</v>
      </c>
      <c r="G11" s="406"/>
      <c r="H11" s="412" t="s">
        <v>1640</v>
      </c>
      <c r="I11" s="412" t="s">
        <v>1564</v>
      </c>
      <c r="J11" s="406" t="s">
        <v>2613</v>
      </c>
      <c r="K11" s="280" t="s">
        <v>218</v>
      </c>
      <c r="L11" s="412"/>
    </row>
    <row r="12" spans="1:12" ht="28.5" x14ac:dyDescent="0.25">
      <c r="A12" s="412" t="s">
        <v>2614</v>
      </c>
      <c r="B12" s="412" t="s">
        <v>1569</v>
      </c>
      <c r="C12" s="406"/>
      <c r="D12" s="406" t="s">
        <v>1342</v>
      </c>
      <c r="E12" s="255" t="s">
        <v>384</v>
      </c>
      <c r="F12" s="406" t="s">
        <v>1343</v>
      </c>
      <c r="G12" s="406"/>
      <c r="H12" s="412" t="s">
        <v>1640</v>
      </c>
      <c r="I12" s="412" t="s">
        <v>1568</v>
      </c>
      <c r="J12" s="406" t="s">
        <v>2615</v>
      </c>
      <c r="K12" s="280" t="s">
        <v>218</v>
      </c>
      <c r="L12" s="412"/>
    </row>
    <row r="13" spans="1:12" ht="42.75" x14ac:dyDescent="0.25">
      <c r="A13" s="412" t="s">
        <v>2616</v>
      </c>
      <c r="B13" s="412" t="s">
        <v>1575</v>
      </c>
      <c r="C13" s="406"/>
      <c r="D13" s="406" t="s">
        <v>1342</v>
      </c>
      <c r="E13" s="255" t="s">
        <v>384</v>
      </c>
      <c r="F13" s="406" t="s">
        <v>1343</v>
      </c>
      <c r="G13" s="406"/>
      <c r="H13" s="412" t="s">
        <v>1640</v>
      </c>
      <c r="I13" s="412" t="s">
        <v>1574</v>
      </c>
      <c r="J13" s="406" t="s">
        <v>2617</v>
      </c>
      <c r="K13" s="280" t="s">
        <v>218</v>
      </c>
      <c r="L13" s="412"/>
    </row>
    <row r="14" spans="1:12" ht="42.75" x14ac:dyDescent="0.25">
      <c r="A14" s="412" t="s">
        <v>2618</v>
      </c>
      <c r="B14" s="412" t="s">
        <v>1578</v>
      </c>
      <c r="C14" s="406"/>
      <c r="D14" s="406" t="s">
        <v>1342</v>
      </c>
      <c r="E14" s="255" t="s">
        <v>384</v>
      </c>
      <c r="F14" s="406" t="s">
        <v>1343</v>
      </c>
      <c r="G14" s="406"/>
      <c r="H14" s="412" t="s">
        <v>1640</v>
      </c>
      <c r="I14" s="412" t="s">
        <v>1577</v>
      </c>
      <c r="J14" s="406" t="s">
        <v>2619</v>
      </c>
      <c r="K14" s="280" t="s">
        <v>218</v>
      </c>
      <c r="L14" s="412"/>
    </row>
    <row r="15" spans="1:12" ht="42.75" x14ac:dyDescent="0.25">
      <c r="A15" s="412" t="s">
        <v>2620</v>
      </c>
      <c r="B15" s="412" t="s">
        <v>1581</v>
      </c>
      <c r="C15" s="406"/>
      <c r="D15" s="406" t="s">
        <v>1342</v>
      </c>
      <c r="E15" s="255" t="s">
        <v>384</v>
      </c>
      <c r="F15" s="406" t="s">
        <v>1343</v>
      </c>
      <c r="G15" s="406"/>
      <c r="H15" s="412" t="s">
        <v>1640</v>
      </c>
      <c r="I15" s="412" t="s">
        <v>1580</v>
      </c>
      <c r="J15" s="406" t="s">
        <v>2621</v>
      </c>
      <c r="K15" s="280" t="s">
        <v>218</v>
      </c>
      <c r="L15" s="412"/>
    </row>
    <row r="16" spans="1:12" ht="28.5" x14ac:dyDescent="0.25">
      <c r="A16" s="412" t="s">
        <v>2622</v>
      </c>
      <c r="B16" s="412" t="s">
        <v>1584</v>
      </c>
      <c r="C16" s="406"/>
      <c r="D16" s="406" t="s">
        <v>1342</v>
      </c>
      <c r="E16" s="255" t="s">
        <v>384</v>
      </c>
      <c r="F16" s="406" t="s">
        <v>1343</v>
      </c>
      <c r="G16" s="406"/>
      <c r="H16" s="412" t="s">
        <v>1640</v>
      </c>
      <c r="I16" s="412" t="s">
        <v>1583</v>
      </c>
      <c r="J16" s="406" t="s">
        <v>2623</v>
      </c>
      <c r="K16" s="280" t="s">
        <v>218</v>
      </c>
      <c r="L16" s="412"/>
    </row>
    <row r="17" spans="1:12" ht="28.5" x14ac:dyDescent="0.25">
      <c r="A17" s="412" t="s">
        <v>2624</v>
      </c>
      <c r="B17" s="412" t="s">
        <v>1587</v>
      </c>
      <c r="C17" s="406"/>
      <c r="D17" s="406" t="s">
        <v>1342</v>
      </c>
      <c r="E17" s="255" t="s">
        <v>384</v>
      </c>
      <c r="F17" s="406" t="s">
        <v>1343</v>
      </c>
      <c r="G17" s="406"/>
      <c r="H17" s="412" t="s">
        <v>1640</v>
      </c>
      <c r="I17" s="412" t="s">
        <v>1586</v>
      </c>
      <c r="J17" s="406" t="s">
        <v>2625</v>
      </c>
      <c r="K17" s="280" t="s">
        <v>218</v>
      </c>
      <c r="L17" s="412"/>
    </row>
    <row r="18" spans="1:12" ht="28.5" x14ac:dyDescent="0.25">
      <c r="A18" s="412" t="s">
        <v>2626</v>
      </c>
      <c r="B18" s="412" t="s">
        <v>1593</v>
      </c>
      <c r="C18" s="406"/>
      <c r="D18" s="406" t="s">
        <v>1342</v>
      </c>
      <c r="E18" s="255" t="s">
        <v>384</v>
      </c>
      <c r="F18" s="406" t="s">
        <v>1343</v>
      </c>
      <c r="G18" s="406"/>
      <c r="H18" s="412" t="s">
        <v>1640</v>
      </c>
      <c r="I18" s="412" t="s">
        <v>1592</v>
      </c>
      <c r="J18" s="406" t="s">
        <v>2627</v>
      </c>
      <c r="K18" s="280" t="s">
        <v>218</v>
      </c>
      <c r="L18" s="412"/>
    </row>
    <row r="19" spans="1:12" ht="28.5" x14ac:dyDescent="0.25">
      <c r="A19" s="412" t="s">
        <v>2628</v>
      </c>
      <c r="B19" s="412" t="s">
        <v>1596</v>
      </c>
      <c r="C19" s="406"/>
      <c r="D19" s="406" t="s">
        <v>1342</v>
      </c>
      <c r="E19" s="255" t="s">
        <v>384</v>
      </c>
      <c r="F19" s="406" t="s">
        <v>1343</v>
      </c>
      <c r="G19" s="406"/>
      <c r="H19" s="412" t="s">
        <v>1640</v>
      </c>
      <c r="I19" s="412" t="s">
        <v>1595</v>
      </c>
      <c r="J19" s="406" t="s">
        <v>2629</v>
      </c>
      <c r="K19" s="280" t="s">
        <v>218</v>
      </c>
      <c r="L19" s="412"/>
    </row>
    <row r="20" spans="1:12" ht="28.5" x14ac:dyDescent="0.25">
      <c r="A20" s="412" t="s">
        <v>2630</v>
      </c>
      <c r="B20" s="412" t="s">
        <v>1606</v>
      </c>
      <c r="C20" s="406"/>
      <c r="D20" s="406" t="s">
        <v>1342</v>
      </c>
      <c r="E20" s="255" t="s">
        <v>384</v>
      </c>
      <c r="F20" s="406" t="s">
        <v>1343</v>
      </c>
      <c r="G20" s="406"/>
      <c r="H20" s="412" t="s">
        <v>1640</v>
      </c>
      <c r="I20" s="412" t="s">
        <v>1605</v>
      </c>
      <c r="J20" s="406" t="s">
        <v>2631</v>
      </c>
      <c r="K20" s="280" t="s">
        <v>218</v>
      </c>
      <c r="L20" s="412"/>
    </row>
    <row r="21" spans="1:12" ht="28.5" x14ac:dyDescent="0.25">
      <c r="A21" s="412" t="s">
        <v>2632</v>
      </c>
      <c r="B21" s="412" t="s">
        <v>1609</v>
      </c>
      <c r="C21" s="406"/>
      <c r="D21" s="406" t="s">
        <v>1342</v>
      </c>
      <c r="E21" s="255" t="s">
        <v>384</v>
      </c>
      <c r="F21" s="406" t="s">
        <v>1343</v>
      </c>
      <c r="G21" s="406"/>
      <c r="H21" s="412" t="s">
        <v>1640</v>
      </c>
      <c r="I21" s="412" t="s">
        <v>1608</v>
      </c>
      <c r="J21" s="406" t="s">
        <v>2633</v>
      </c>
      <c r="K21" s="280" t="s">
        <v>218</v>
      </c>
      <c r="L21" s="412"/>
    </row>
    <row r="22" spans="1:12" ht="28.5" x14ac:dyDescent="0.25">
      <c r="A22" s="412" t="s">
        <v>2634</v>
      </c>
      <c r="B22" s="412" t="s">
        <v>1612</v>
      </c>
      <c r="C22" s="406"/>
      <c r="D22" s="406" t="s">
        <v>1342</v>
      </c>
      <c r="E22" s="255" t="s">
        <v>384</v>
      </c>
      <c r="F22" s="406" t="s">
        <v>1343</v>
      </c>
      <c r="G22" s="406"/>
      <c r="H22" s="412" t="s">
        <v>1640</v>
      </c>
      <c r="I22" s="412" t="s">
        <v>1611</v>
      </c>
      <c r="J22" s="406" t="s">
        <v>2635</v>
      </c>
      <c r="K22" s="280" t="s">
        <v>218</v>
      </c>
      <c r="L22" s="412"/>
    </row>
    <row r="23" spans="1:12" ht="28.5" x14ac:dyDescent="0.25">
      <c r="A23" s="412" t="s">
        <v>2636</v>
      </c>
      <c r="B23" s="412" t="s">
        <v>1615</v>
      </c>
      <c r="C23" s="406"/>
      <c r="D23" s="406" t="s">
        <v>1342</v>
      </c>
      <c r="E23" s="255" t="s">
        <v>384</v>
      </c>
      <c r="F23" s="406" t="s">
        <v>1343</v>
      </c>
      <c r="G23" s="406"/>
      <c r="H23" s="412" t="s">
        <v>1640</v>
      </c>
      <c r="I23" s="412" t="s">
        <v>1614</v>
      </c>
      <c r="J23" s="406" t="s">
        <v>2637</v>
      </c>
      <c r="K23" s="280" t="s">
        <v>218</v>
      </c>
      <c r="L23" s="412"/>
    </row>
    <row r="24" spans="1:12" ht="42.75" x14ac:dyDescent="0.25">
      <c r="A24" s="412" t="s">
        <v>2638</v>
      </c>
      <c r="B24" s="412" t="s">
        <v>1618</v>
      </c>
      <c r="C24" s="406"/>
      <c r="D24" s="406" t="s">
        <v>1342</v>
      </c>
      <c r="E24" s="255" t="s">
        <v>384</v>
      </c>
      <c r="F24" s="406" t="s">
        <v>1343</v>
      </c>
      <c r="G24" s="406"/>
      <c r="H24" s="412" t="s">
        <v>1640</v>
      </c>
      <c r="I24" s="412" t="s">
        <v>1617</v>
      </c>
      <c r="J24" s="406" t="s">
        <v>2639</v>
      </c>
      <c r="K24" s="280" t="s">
        <v>218</v>
      </c>
      <c r="L24" s="412"/>
    </row>
    <row r="25" spans="1:12" ht="28.5" x14ac:dyDescent="0.25">
      <c r="A25" s="412" t="s">
        <v>2640</v>
      </c>
      <c r="B25" s="412" t="s">
        <v>1621</v>
      </c>
      <c r="C25" s="406"/>
      <c r="D25" s="406" t="s">
        <v>1342</v>
      </c>
      <c r="E25" s="255" t="s">
        <v>384</v>
      </c>
      <c r="F25" s="406" t="s">
        <v>1343</v>
      </c>
      <c r="G25" s="406"/>
      <c r="H25" s="412" t="s">
        <v>1640</v>
      </c>
      <c r="I25" s="412" t="s">
        <v>1620</v>
      </c>
      <c r="J25" s="406" t="s">
        <v>2641</v>
      </c>
      <c r="K25" s="280" t="s">
        <v>218</v>
      </c>
      <c r="L25" s="412"/>
    </row>
    <row r="26" spans="1:12" ht="42.75" x14ac:dyDescent="0.25">
      <c r="A26" s="354" t="s">
        <v>2642</v>
      </c>
      <c r="B26" s="412" t="s">
        <v>1627</v>
      </c>
      <c r="C26" s="406"/>
      <c r="D26" s="406" t="s">
        <v>1342</v>
      </c>
      <c r="E26" s="255" t="s">
        <v>384</v>
      </c>
      <c r="F26" s="406" t="s">
        <v>1343</v>
      </c>
      <c r="G26" s="406"/>
      <c r="H26" s="412" t="s">
        <v>1640</v>
      </c>
      <c r="I26" s="354" t="s">
        <v>1626</v>
      </c>
      <c r="J26" s="406" t="str">
        <f>CONCATENATE("Sum of ",I26," for all of the learners aims")</f>
        <v>Sum of D_ProgrammeAimProgFundIndMaxEmpCont_ACM1 for all of the learners aims</v>
      </c>
      <c r="K26" s="280" t="s">
        <v>218</v>
      </c>
      <c r="L26" s="412"/>
    </row>
    <row r="27" spans="1:12" ht="42.75" x14ac:dyDescent="0.25">
      <c r="A27" s="354" t="s">
        <v>2643</v>
      </c>
      <c r="B27" s="412" t="s">
        <v>1630</v>
      </c>
      <c r="C27" s="406"/>
      <c r="D27" s="406" t="s">
        <v>1342</v>
      </c>
      <c r="E27" s="255" t="s">
        <v>384</v>
      </c>
      <c r="F27" s="406" t="s">
        <v>1343</v>
      </c>
      <c r="G27" s="406"/>
      <c r="H27" s="412" t="s">
        <v>1640</v>
      </c>
      <c r="I27" s="354" t="s">
        <v>1629</v>
      </c>
      <c r="J27" s="406" t="str">
        <f>CONCATENATE("Sum of ",I27," for all of the learners aims")</f>
        <v>Sum of D_ProgrammeAimProgFundIndMinCoInvest_ACM1 for all of the learners aims</v>
      </c>
      <c r="K27" s="280" t="s">
        <v>218</v>
      </c>
      <c r="L27" s="412"/>
    </row>
    <row r="28" spans="1:12" ht="28.5" x14ac:dyDescent="0.25">
      <c r="A28" s="404" t="s">
        <v>2644</v>
      </c>
      <c r="B28" s="412" t="s">
        <v>1633</v>
      </c>
      <c r="C28" s="406"/>
      <c r="D28" s="406" t="s">
        <v>1342</v>
      </c>
      <c r="E28" s="255" t="s">
        <v>384</v>
      </c>
      <c r="F28" s="406" t="s">
        <v>1343</v>
      </c>
      <c r="G28" s="412"/>
      <c r="H28" s="412" t="s">
        <v>1640</v>
      </c>
      <c r="I28" s="404" t="s">
        <v>1632</v>
      </c>
      <c r="J28" s="406" t="s">
        <v>2645</v>
      </c>
      <c r="K28" s="280" t="s">
        <v>218</v>
      </c>
      <c r="L28" s="412"/>
    </row>
    <row r="29" spans="1:12" ht="28.5" x14ac:dyDescent="0.25">
      <c r="A29" s="354" t="s">
        <v>2646</v>
      </c>
      <c r="B29" s="412" t="s">
        <v>1636</v>
      </c>
      <c r="C29" s="406"/>
      <c r="D29" s="406" t="s">
        <v>1342</v>
      </c>
      <c r="E29" s="255" t="s">
        <v>384</v>
      </c>
      <c r="F29" s="406" t="s">
        <v>1343</v>
      </c>
      <c r="G29" s="406"/>
      <c r="H29" s="412" t="s">
        <v>1640</v>
      </c>
      <c r="I29" s="354" t="s">
        <v>1635</v>
      </c>
      <c r="J29" s="406" t="str">
        <f>CONCATENATE("Sum of ",I29," for all of the learners aims")</f>
        <v>Sum of D_ProgrammeAimTotProgFund_ACM1 for all of the learners aims</v>
      </c>
      <c r="K29" s="280" t="s">
        <v>218</v>
      </c>
      <c r="L29" s="412"/>
    </row>
    <row r="30" spans="1:12" ht="28.5" x14ac:dyDescent="0.25">
      <c r="A30" s="412" t="s">
        <v>2647</v>
      </c>
      <c r="B30" s="412" t="s">
        <v>2648</v>
      </c>
      <c r="C30" s="406"/>
      <c r="D30" s="406" t="s">
        <v>1342</v>
      </c>
      <c r="E30" s="255" t="s">
        <v>384</v>
      </c>
      <c r="F30" s="406" t="s">
        <v>1343</v>
      </c>
      <c r="G30" s="406"/>
      <c r="H30" s="412" t="s">
        <v>1640</v>
      </c>
      <c r="I30" s="412" t="s">
        <v>1638</v>
      </c>
      <c r="J30" s="406" t="s">
        <v>2649</v>
      </c>
      <c r="K30" s="280" t="s">
        <v>218</v>
      </c>
      <c r="L30" s="412"/>
    </row>
    <row r="31" spans="1:12" ht="28.5" x14ac:dyDescent="0.25">
      <c r="A31" s="412" t="s">
        <v>2650</v>
      </c>
      <c r="B31" s="412" t="s">
        <v>1644</v>
      </c>
      <c r="C31" s="406"/>
      <c r="D31" s="406" t="s">
        <v>1342</v>
      </c>
      <c r="E31" s="255" t="s">
        <v>384</v>
      </c>
      <c r="F31" s="406" t="s">
        <v>1343</v>
      </c>
      <c r="G31" s="406"/>
      <c r="H31" s="412" t="s">
        <v>1640</v>
      </c>
      <c r="I31" s="412" t="s">
        <v>1643</v>
      </c>
      <c r="J31" s="406" t="s">
        <v>2651</v>
      </c>
      <c r="K31" s="280" t="s">
        <v>218</v>
      </c>
      <c r="L31" s="412"/>
    </row>
    <row r="32" spans="1:12" ht="28.5" x14ac:dyDescent="0.25">
      <c r="A32" s="412" t="s">
        <v>2652</v>
      </c>
      <c r="B32" s="412" t="s">
        <v>1648</v>
      </c>
      <c r="C32" s="406"/>
      <c r="D32" s="406" t="s">
        <v>1342</v>
      </c>
      <c r="E32" s="255" t="s">
        <v>384</v>
      </c>
      <c r="F32" s="406" t="s">
        <v>1343</v>
      </c>
      <c r="G32" s="406"/>
      <c r="H32" s="412" t="s">
        <v>1640</v>
      </c>
      <c r="I32" s="412" t="s">
        <v>1647</v>
      </c>
      <c r="J32" s="406" t="s">
        <v>2653</v>
      </c>
      <c r="K32" s="280" t="s">
        <v>218</v>
      </c>
      <c r="L32" s="412"/>
    </row>
    <row r="33" spans="1:12" ht="42.75" x14ac:dyDescent="0.25">
      <c r="A33" s="412" t="s">
        <v>2654</v>
      </c>
      <c r="B33" s="412" t="s">
        <v>1654</v>
      </c>
      <c r="C33" s="406"/>
      <c r="D33" s="406" t="s">
        <v>1342</v>
      </c>
      <c r="E33" s="255" t="s">
        <v>384</v>
      </c>
      <c r="F33" s="406" t="s">
        <v>1343</v>
      </c>
      <c r="G33" s="406"/>
      <c r="H33" s="412" t="s">
        <v>1640</v>
      </c>
      <c r="I33" s="412" t="s">
        <v>1653</v>
      </c>
      <c r="J33" s="406" t="s">
        <v>2655</v>
      </c>
      <c r="K33" s="280" t="s">
        <v>218</v>
      </c>
      <c r="L33" s="412"/>
    </row>
    <row r="34" spans="1:12" ht="42.75" x14ac:dyDescent="0.25">
      <c r="A34" s="412" t="s">
        <v>2656</v>
      </c>
      <c r="B34" s="412" t="s">
        <v>1657</v>
      </c>
      <c r="C34" s="406"/>
      <c r="D34" s="406" t="s">
        <v>1342</v>
      </c>
      <c r="E34" s="255" t="s">
        <v>384</v>
      </c>
      <c r="F34" s="406" t="s">
        <v>1343</v>
      </c>
      <c r="G34" s="406"/>
      <c r="H34" s="412" t="s">
        <v>1640</v>
      </c>
      <c r="I34" s="412" t="s">
        <v>1656</v>
      </c>
      <c r="J34" s="406" t="s">
        <v>2657</v>
      </c>
      <c r="K34" s="280" t="s">
        <v>218</v>
      </c>
      <c r="L34" s="412"/>
    </row>
    <row r="35" spans="1:12" ht="42.75" x14ac:dyDescent="0.25">
      <c r="A35" s="412" t="s">
        <v>2658</v>
      </c>
      <c r="B35" s="412" t="s">
        <v>1660</v>
      </c>
      <c r="C35" s="406"/>
      <c r="D35" s="406" t="s">
        <v>1342</v>
      </c>
      <c r="E35" s="255" t="s">
        <v>384</v>
      </c>
      <c r="F35" s="406" t="s">
        <v>1343</v>
      </c>
      <c r="G35" s="406"/>
      <c r="H35" s="412" t="s">
        <v>1640</v>
      </c>
      <c r="I35" s="412" t="s">
        <v>1659</v>
      </c>
      <c r="J35" s="406" t="s">
        <v>2659</v>
      </c>
      <c r="K35" s="280" t="s">
        <v>218</v>
      </c>
      <c r="L35" s="412"/>
    </row>
    <row r="36" spans="1:12" ht="28.5" x14ac:dyDescent="0.25">
      <c r="A36" s="412" t="s">
        <v>2660</v>
      </c>
      <c r="B36" s="412" t="s">
        <v>1663</v>
      </c>
      <c r="C36" s="406"/>
      <c r="D36" s="406" t="s">
        <v>1342</v>
      </c>
      <c r="E36" s="255" t="s">
        <v>384</v>
      </c>
      <c r="F36" s="406" t="s">
        <v>1343</v>
      </c>
      <c r="G36" s="406"/>
      <c r="H36" s="412" t="s">
        <v>1640</v>
      </c>
      <c r="I36" s="412" t="s">
        <v>1662</v>
      </c>
      <c r="J36" s="406" t="s">
        <v>2661</v>
      </c>
      <c r="K36" s="280" t="s">
        <v>218</v>
      </c>
      <c r="L36" s="412"/>
    </row>
    <row r="37" spans="1:12" ht="28.5" x14ac:dyDescent="0.25">
      <c r="A37" s="412" t="s">
        <v>2662</v>
      </c>
      <c r="B37" s="412" t="s">
        <v>1666</v>
      </c>
      <c r="C37" s="406"/>
      <c r="D37" s="406" t="s">
        <v>1342</v>
      </c>
      <c r="E37" s="255" t="s">
        <v>384</v>
      </c>
      <c r="F37" s="406" t="s">
        <v>1343</v>
      </c>
      <c r="G37" s="406"/>
      <c r="H37" s="412" t="s">
        <v>1640</v>
      </c>
      <c r="I37" s="412" t="s">
        <v>1665</v>
      </c>
      <c r="J37" s="406" t="s">
        <v>2663</v>
      </c>
      <c r="K37" s="280" t="s">
        <v>218</v>
      </c>
      <c r="L37" s="412"/>
    </row>
    <row r="38" spans="1:12" ht="28.5" x14ac:dyDescent="0.25">
      <c r="A38" s="412" t="s">
        <v>2664</v>
      </c>
      <c r="B38" s="412" t="s">
        <v>1672</v>
      </c>
      <c r="C38" s="406"/>
      <c r="D38" s="406" t="s">
        <v>1342</v>
      </c>
      <c r="E38" s="255" t="s">
        <v>384</v>
      </c>
      <c r="F38" s="406" t="s">
        <v>1343</v>
      </c>
      <c r="G38" s="406"/>
      <c r="H38" s="412" t="s">
        <v>1640</v>
      </c>
      <c r="I38" s="412" t="s">
        <v>1671</v>
      </c>
      <c r="J38" s="406" t="s">
        <v>2665</v>
      </c>
      <c r="K38" s="280" t="s">
        <v>218</v>
      </c>
      <c r="L38" s="412"/>
    </row>
    <row r="39" spans="1:12" ht="28.5" x14ac:dyDescent="0.25">
      <c r="A39" s="412" t="s">
        <v>2666</v>
      </c>
      <c r="B39" s="412" t="s">
        <v>1675</v>
      </c>
      <c r="C39" s="406"/>
      <c r="D39" s="406" t="s">
        <v>1342</v>
      </c>
      <c r="E39" s="255" t="s">
        <v>384</v>
      </c>
      <c r="F39" s="406" t="s">
        <v>1343</v>
      </c>
      <c r="G39" s="406"/>
      <c r="H39" s="412" t="s">
        <v>1640</v>
      </c>
      <c r="I39" s="412" t="s">
        <v>1674</v>
      </c>
      <c r="J39" s="406" t="s">
        <v>2667</v>
      </c>
      <c r="K39" s="280" t="s">
        <v>218</v>
      </c>
      <c r="L39" s="412"/>
    </row>
    <row r="40" spans="1:12" ht="28.5" x14ac:dyDescent="0.25">
      <c r="A40" s="412" t="s">
        <v>2668</v>
      </c>
      <c r="B40" s="412" t="s">
        <v>1684</v>
      </c>
      <c r="C40" s="406"/>
      <c r="D40" s="406" t="s">
        <v>1342</v>
      </c>
      <c r="E40" s="255" t="s">
        <v>384</v>
      </c>
      <c r="F40" s="406" t="s">
        <v>1343</v>
      </c>
      <c r="G40" s="406"/>
      <c r="H40" s="412" t="s">
        <v>1640</v>
      </c>
      <c r="I40" s="412" t="s">
        <v>1683</v>
      </c>
      <c r="J40" s="406" t="s">
        <v>2669</v>
      </c>
      <c r="K40" s="280" t="s">
        <v>218</v>
      </c>
      <c r="L40" s="412"/>
    </row>
    <row r="41" spans="1:12" ht="28.5" x14ac:dyDescent="0.25">
      <c r="A41" s="412" t="s">
        <v>2670</v>
      </c>
      <c r="B41" s="412" t="s">
        <v>1687</v>
      </c>
      <c r="C41" s="406"/>
      <c r="D41" s="406" t="s">
        <v>1342</v>
      </c>
      <c r="E41" s="255" t="s">
        <v>384</v>
      </c>
      <c r="F41" s="406" t="s">
        <v>1343</v>
      </c>
      <c r="G41" s="406"/>
      <c r="H41" s="412" t="s">
        <v>1640</v>
      </c>
      <c r="I41" s="412" t="s">
        <v>1686</v>
      </c>
      <c r="J41" s="406" t="s">
        <v>2671</v>
      </c>
      <c r="K41" s="280" t="s">
        <v>218</v>
      </c>
      <c r="L41" s="412"/>
    </row>
    <row r="42" spans="1:12" ht="28.5" x14ac:dyDescent="0.25">
      <c r="A42" s="412" t="s">
        <v>2672</v>
      </c>
      <c r="B42" s="412" t="s">
        <v>1690</v>
      </c>
      <c r="C42" s="406"/>
      <c r="D42" s="406" t="s">
        <v>1342</v>
      </c>
      <c r="E42" s="255" t="s">
        <v>384</v>
      </c>
      <c r="F42" s="406" t="s">
        <v>1343</v>
      </c>
      <c r="G42" s="406"/>
      <c r="H42" s="412" t="s">
        <v>1640</v>
      </c>
      <c r="I42" s="412" t="s">
        <v>1689</v>
      </c>
      <c r="J42" s="406" t="s">
        <v>2673</v>
      </c>
      <c r="K42" s="280" t="s">
        <v>218</v>
      </c>
      <c r="L42" s="412"/>
    </row>
    <row r="43" spans="1:12" ht="28.5" x14ac:dyDescent="0.25">
      <c r="A43" s="412" t="s">
        <v>2674</v>
      </c>
      <c r="B43" s="412" t="s">
        <v>1693</v>
      </c>
      <c r="C43" s="406"/>
      <c r="D43" s="406" t="s">
        <v>1342</v>
      </c>
      <c r="E43" s="255" t="s">
        <v>384</v>
      </c>
      <c r="F43" s="406" t="s">
        <v>1343</v>
      </c>
      <c r="G43" s="406"/>
      <c r="H43" s="412" t="s">
        <v>1640</v>
      </c>
      <c r="I43" s="412" t="s">
        <v>1692</v>
      </c>
      <c r="J43" s="406" t="s">
        <v>2675</v>
      </c>
      <c r="K43" s="280" t="s">
        <v>218</v>
      </c>
      <c r="L43" s="412"/>
    </row>
    <row r="44" spans="1:12" ht="42.75" x14ac:dyDescent="0.25">
      <c r="A44" s="412" t="s">
        <v>2676</v>
      </c>
      <c r="B44" s="412" t="s">
        <v>1696</v>
      </c>
      <c r="C44" s="406"/>
      <c r="D44" s="406" t="s">
        <v>1342</v>
      </c>
      <c r="E44" s="255" t="s">
        <v>384</v>
      </c>
      <c r="F44" s="406" t="s">
        <v>1343</v>
      </c>
      <c r="G44" s="406"/>
      <c r="H44" s="412" t="s">
        <v>1640</v>
      </c>
      <c r="I44" s="412" t="s">
        <v>1695</v>
      </c>
      <c r="J44" s="406" t="s">
        <v>2677</v>
      </c>
      <c r="K44" s="280" t="s">
        <v>218</v>
      </c>
      <c r="L44" s="412"/>
    </row>
    <row r="45" spans="1:12" ht="28.5" x14ac:dyDescent="0.25">
      <c r="A45" s="412" t="s">
        <v>2678</v>
      </c>
      <c r="B45" s="412" t="s">
        <v>1699</v>
      </c>
      <c r="C45" s="406"/>
      <c r="D45" s="406" t="s">
        <v>1342</v>
      </c>
      <c r="E45" s="255" t="s">
        <v>384</v>
      </c>
      <c r="F45" s="406" t="s">
        <v>1343</v>
      </c>
      <c r="G45" s="406"/>
      <c r="H45" s="412" t="s">
        <v>1640</v>
      </c>
      <c r="I45" s="412" t="s">
        <v>1698</v>
      </c>
      <c r="J45" s="406" t="s">
        <v>2679</v>
      </c>
      <c r="K45" s="280" t="s">
        <v>218</v>
      </c>
      <c r="L45" s="412"/>
    </row>
    <row r="46" spans="1:12" ht="42.75" x14ac:dyDescent="0.25">
      <c r="A46" s="354" t="s">
        <v>2680</v>
      </c>
      <c r="B46" s="412" t="s">
        <v>1705</v>
      </c>
      <c r="C46" s="406"/>
      <c r="D46" s="406" t="s">
        <v>1342</v>
      </c>
      <c r="E46" s="255" t="s">
        <v>384</v>
      </c>
      <c r="F46" s="406" t="s">
        <v>1343</v>
      </c>
      <c r="G46" s="406"/>
      <c r="H46" s="412" t="s">
        <v>1640</v>
      </c>
      <c r="I46" s="354" t="s">
        <v>1704</v>
      </c>
      <c r="J46" s="406" t="str">
        <f>CONCATENATE("Sum of ",I46," for all of the learners aims")</f>
        <v>Sum of D_ProgrammeAimProgFundIndMaxEmpCont_ACM2 for all of the learners aims</v>
      </c>
      <c r="K46" s="280" t="s">
        <v>218</v>
      </c>
      <c r="L46" s="412"/>
    </row>
    <row r="47" spans="1:12" ht="42.75" x14ac:dyDescent="0.25">
      <c r="A47" s="354" t="s">
        <v>2681</v>
      </c>
      <c r="B47" s="412" t="s">
        <v>1708</v>
      </c>
      <c r="C47" s="406"/>
      <c r="D47" s="406" t="s">
        <v>1342</v>
      </c>
      <c r="E47" s="255" t="s">
        <v>384</v>
      </c>
      <c r="F47" s="406" t="s">
        <v>1343</v>
      </c>
      <c r="G47" s="406"/>
      <c r="H47" s="412" t="s">
        <v>1640</v>
      </c>
      <c r="I47" s="354" t="s">
        <v>1707</v>
      </c>
      <c r="J47" s="406" t="str">
        <f>CONCATENATE("Sum of ",I47," for all of the learners aims")</f>
        <v>Sum of D_ProgrammeAimProgFundIndMinCoInvest_ACM2 for all of the learners aims</v>
      </c>
      <c r="K47" s="280" t="s">
        <v>218</v>
      </c>
      <c r="L47" s="412"/>
    </row>
    <row r="48" spans="1:12" ht="28.5" x14ac:dyDescent="0.25">
      <c r="A48" s="404" t="s">
        <v>2682</v>
      </c>
      <c r="B48" s="412" t="s">
        <v>1633</v>
      </c>
      <c r="C48" s="406"/>
      <c r="D48" s="406" t="s">
        <v>1342</v>
      </c>
      <c r="E48" s="255" t="s">
        <v>384</v>
      </c>
      <c r="F48" s="406" t="s">
        <v>1343</v>
      </c>
      <c r="G48" s="412"/>
      <c r="H48" s="412" t="s">
        <v>1640</v>
      </c>
      <c r="I48" s="404" t="s">
        <v>1710</v>
      </c>
      <c r="J48" s="406" t="s">
        <v>2683</v>
      </c>
      <c r="K48" s="280" t="s">
        <v>218</v>
      </c>
      <c r="L48" s="412"/>
    </row>
    <row r="49" spans="1:12" ht="28.5" x14ac:dyDescent="0.25">
      <c r="A49" s="354" t="s">
        <v>2684</v>
      </c>
      <c r="B49" s="412" t="s">
        <v>1713</v>
      </c>
      <c r="C49" s="406"/>
      <c r="D49" s="406" t="s">
        <v>1342</v>
      </c>
      <c r="E49" s="255" t="s">
        <v>384</v>
      </c>
      <c r="F49" s="406" t="s">
        <v>1343</v>
      </c>
      <c r="G49" s="406"/>
      <c r="H49" s="412" t="s">
        <v>1640</v>
      </c>
      <c r="I49" s="354" t="s">
        <v>1712</v>
      </c>
      <c r="J49" s="406" t="str">
        <f>CONCATENATE("Sum of ",I49," for all of the learners aims")</f>
        <v>Sum of D_ProgrammeAimTotProgFund_ACM2 for all of the learners aims</v>
      </c>
      <c r="K49" s="280" t="s">
        <v>218</v>
      </c>
      <c r="L49" s="412"/>
    </row>
    <row r="50" spans="1:12" ht="28.5" x14ac:dyDescent="0.25">
      <c r="A50" s="412" t="s">
        <v>2685</v>
      </c>
      <c r="B50" s="412" t="s">
        <v>2686</v>
      </c>
      <c r="C50" s="406"/>
      <c r="D50" s="406" t="s">
        <v>1342</v>
      </c>
      <c r="E50" s="255" t="s">
        <v>384</v>
      </c>
      <c r="F50" s="406" t="s">
        <v>1343</v>
      </c>
      <c r="G50" s="406"/>
      <c r="H50" s="412" t="s">
        <v>1640</v>
      </c>
      <c r="I50" s="412" t="s">
        <v>1715</v>
      </c>
      <c r="J50" s="406" t="s">
        <v>2687</v>
      </c>
      <c r="K50" s="280" t="s">
        <v>218</v>
      </c>
      <c r="L50" s="412"/>
    </row>
    <row r="51" spans="1:12" ht="28.5" x14ac:dyDescent="0.25">
      <c r="A51" s="412" t="s">
        <v>2688</v>
      </c>
      <c r="B51" s="412" t="s">
        <v>1720</v>
      </c>
      <c r="C51" s="406"/>
      <c r="D51" s="406" t="s">
        <v>1342</v>
      </c>
      <c r="E51" s="255" t="s">
        <v>384</v>
      </c>
      <c r="F51" s="406" t="s">
        <v>1343</v>
      </c>
      <c r="G51" s="406"/>
      <c r="H51" s="412" t="s">
        <v>1640</v>
      </c>
      <c r="I51" s="412" t="s">
        <v>1719</v>
      </c>
      <c r="J51" s="406" t="s">
        <v>2689</v>
      </c>
      <c r="K51" s="280" t="s">
        <v>218</v>
      </c>
      <c r="L51" s="412"/>
    </row>
    <row r="52" spans="1:12" ht="28.5" x14ac:dyDescent="0.25">
      <c r="A52" s="412" t="s">
        <v>2690</v>
      </c>
      <c r="B52" s="412" t="s">
        <v>1724</v>
      </c>
      <c r="C52" s="406"/>
      <c r="D52" s="406" t="s">
        <v>1342</v>
      </c>
      <c r="E52" s="255" t="s">
        <v>384</v>
      </c>
      <c r="F52" s="406" t="s">
        <v>1343</v>
      </c>
      <c r="G52" s="406"/>
      <c r="H52" s="412" t="s">
        <v>1640</v>
      </c>
      <c r="I52" s="412" t="s">
        <v>1723</v>
      </c>
      <c r="J52" s="406" t="s">
        <v>2691</v>
      </c>
      <c r="K52" s="280" t="s">
        <v>218</v>
      </c>
      <c r="L52" s="412"/>
    </row>
    <row r="53" spans="1:12" ht="42.75" x14ac:dyDescent="0.25">
      <c r="A53" s="412" t="s">
        <v>2692</v>
      </c>
      <c r="B53" s="412" t="s">
        <v>1730</v>
      </c>
      <c r="C53" s="406"/>
      <c r="D53" s="406" t="s">
        <v>1342</v>
      </c>
      <c r="E53" s="255" t="s">
        <v>384</v>
      </c>
      <c r="F53" s="406" t="s">
        <v>1343</v>
      </c>
      <c r="G53" s="406"/>
      <c r="H53" s="412" t="s">
        <v>1640</v>
      </c>
      <c r="I53" s="412" t="s">
        <v>1729</v>
      </c>
      <c r="J53" s="406" t="s">
        <v>2693</v>
      </c>
      <c r="K53" s="280" t="s">
        <v>218</v>
      </c>
      <c r="L53" s="412"/>
    </row>
    <row r="54" spans="1:12" ht="42.75" x14ac:dyDescent="0.25">
      <c r="A54" s="412" t="s">
        <v>2694</v>
      </c>
      <c r="B54" s="412" t="s">
        <v>1733</v>
      </c>
      <c r="C54" s="406"/>
      <c r="D54" s="406" t="s">
        <v>1342</v>
      </c>
      <c r="E54" s="255" t="s">
        <v>384</v>
      </c>
      <c r="F54" s="406" t="s">
        <v>1343</v>
      </c>
      <c r="G54" s="406"/>
      <c r="H54" s="412" t="s">
        <v>1640</v>
      </c>
      <c r="I54" s="412" t="s">
        <v>1732</v>
      </c>
      <c r="J54" s="406" t="s">
        <v>2695</v>
      </c>
      <c r="K54" s="280" t="s">
        <v>218</v>
      </c>
      <c r="L54" s="412"/>
    </row>
    <row r="55" spans="1:12" ht="42.75" x14ac:dyDescent="0.25">
      <c r="A55" s="412" t="s">
        <v>2696</v>
      </c>
      <c r="B55" s="412" t="s">
        <v>1736</v>
      </c>
      <c r="C55" s="406"/>
      <c r="D55" s="406" t="s">
        <v>1342</v>
      </c>
      <c r="E55" s="255" t="s">
        <v>384</v>
      </c>
      <c r="F55" s="406" t="s">
        <v>1343</v>
      </c>
      <c r="G55" s="406"/>
      <c r="H55" s="412" t="s">
        <v>1640</v>
      </c>
      <c r="I55" s="412" t="s">
        <v>1735</v>
      </c>
      <c r="J55" s="406" t="s">
        <v>2697</v>
      </c>
      <c r="K55" s="280" t="s">
        <v>218</v>
      </c>
      <c r="L55" s="412"/>
    </row>
    <row r="56" spans="1:12" ht="28.5" x14ac:dyDescent="0.25">
      <c r="A56" s="412" t="s">
        <v>2698</v>
      </c>
      <c r="B56" s="412" t="s">
        <v>1739</v>
      </c>
      <c r="C56" s="406"/>
      <c r="D56" s="406" t="s">
        <v>1342</v>
      </c>
      <c r="E56" s="255" t="s">
        <v>384</v>
      </c>
      <c r="F56" s="406" t="s">
        <v>1343</v>
      </c>
      <c r="G56" s="406"/>
      <c r="H56" s="412" t="s">
        <v>1640</v>
      </c>
      <c r="I56" s="412" t="s">
        <v>1738</v>
      </c>
      <c r="J56" s="406" t="s">
        <v>2699</v>
      </c>
      <c r="K56" s="280" t="s">
        <v>218</v>
      </c>
      <c r="L56" s="412"/>
    </row>
    <row r="57" spans="1:12" ht="28.5" x14ac:dyDescent="0.25">
      <c r="A57" s="412" t="s">
        <v>2700</v>
      </c>
      <c r="B57" s="412" t="s">
        <v>1742</v>
      </c>
      <c r="C57" s="406"/>
      <c r="D57" s="406" t="s">
        <v>1342</v>
      </c>
      <c r="E57" s="255" t="s">
        <v>384</v>
      </c>
      <c r="F57" s="406" t="s">
        <v>1343</v>
      </c>
      <c r="G57" s="406"/>
      <c r="H57" s="412" t="s">
        <v>1640</v>
      </c>
      <c r="I57" s="412" t="s">
        <v>1741</v>
      </c>
      <c r="J57" s="406" t="s">
        <v>2701</v>
      </c>
      <c r="K57" s="280" t="s">
        <v>218</v>
      </c>
      <c r="L57" s="412"/>
    </row>
    <row r="58" spans="1:12" ht="28.5" x14ac:dyDescent="0.25">
      <c r="A58" s="412" t="s">
        <v>2702</v>
      </c>
      <c r="B58" s="412" t="s">
        <v>1748</v>
      </c>
      <c r="C58" s="406"/>
      <c r="D58" s="406" t="s">
        <v>1342</v>
      </c>
      <c r="E58" s="255" t="s">
        <v>384</v>
      </c>
      <c r="F58" s="406" t="s">
        <v>1343</v>
      </c>
      <c r="G58" s="406"/>
      <c r="H58" s="412" t="s">
        <v>1640</v>
      </c>
      <c r="I58" s="412" t="s">
        <v>1747</v>
      </c>
      <c r="J58" s="406" t="s">
        <v>2703</v>
      </c>
      <c r="K58" s="280" t="s">
        <v>218</v>
      </c>
      <c r="L58" s="412"/>
    </row>
    <row r="59" spans="1:12" ht="28.5" x14ac:dyDescent="0.25">
      <c r="A59" s="412" t="s">
        <v>2704</v>
      </c>
      <c r="B59" s="412" t="s">
        <v>1751</v>
      </c>
      <c r="C59" s="406"/>
      <c r="D59" s="406" t="s">
        <v>1342</v>
      </c>
      <c r="E59" s="255" t="s">
        <v>384</v>
      </c>
      <c r="F59" s="406" t="s">
        <v>1343</v>
      </c>
      <c r="G59" s="406"/>
      <c r="H59" s="412" t="s">
        <v>1640</v>
      </c>
      <c r="I59" s="412" t="s">
        <v>1750</v>
      </c>
      <c r="J59" s="406" t="s">
        <v>2705</v>
      </c>
      <c r="K59" s="280" t="s">
        <v>218</v>
      </c>
      <c r="L59" s="412"/>
    </row>
    <row r="60" spans="1:12" ht="28.5" x14ac:dyDescent="0.25">
      <c r="A60" s="412" t="s">
        <v>2706</v>
      </c>
      <c r="B60" s="412" t="s">
        <v>1760</v>
      </c>
      <c r="C60" s="406"/>
      <c r="D60" s="406" t="s">
        <v>1342</v>
      </c>
      <c r="E60" s="255" t="s">
        <v>384</v>
      </c>
      <c r="F60" s="406" t="s">
        <v>1343</v>
      </c>
      <c r="G60" s="406"/>
      <c r="H60" s="412" t="s">
        <v>1640</v>
      </c>
      <c r="I60" s="412" t="s">
        <v>1759</v>
      </c>
      <c r="J60" s="406" t="s">
        <v>2707</v>
      </c>
      <c r="K60" s="280" t="s">
        <v>218</v>
      </c>
      <c r="L60" s="412"/>
    </row>
    <row r="61" spans="1:12" ht="28.5" x14ac:dyDescent="0.25">
      <c r="A61" s="412" t="s">
        <v>2708</v>
      </c>
      <c r="B61" s="412" t="s">
        <v>1763</v>
      </c>
      <c r="C61" s="406"/>
      <c r="D61" s="406" t="s">
        <v>1342</v>
      </c>
      <c r="E61" s="255" t="s">
        <v>384</v>
      </c>
      <c r="F61" s="406" t="s">
        <v>1343</v>
      </c>
      <c r="G61" s="406"/>
      <c r="H61" s="412" t="s">
        <v>1640</v>
      </c>
      <c r="I61" s="412" t="s">
        <v>1762</v>
      </c>
      <c r="J61" s="406" t="s">
        <v>2709</v>
      </c>
      <c r="K61" s="280" t="s">
        <v>218</v>
      </c>
      <c r="L61" s="412"/>
    </row>
    <row r="62" spans="1:12" ht="28.5" x14ac:dyDescent="0.25">
      <c r="A62" s="412" t="s">
        <v>2710</v>
      </c>
      <c r="B62" s="412" t="s">
        <v>1766</v>
      </c>
      <c r="C62" s="406"/>
      <c r="D62" s="406" t="s">
        <v>1342</v>
      </c>
      <c r="E62" s="255" t="s">
        <v>384</v>
      </c>
      <c r="F62" s="406" t="s">
        <v>1343</v>
      </c>
      <c r="G62" s="406"/>
      <c r="H62" s="412" t="s">
        <v>1640</v>
      </c>
      <c r="I62" s="412" t="s">
        <v>1765</v>
      </c>
      <c r="J62" s="406" t="s">
        <v>2711</v>
      </c>
      <c r="K62" s="280" t="s">
        <v>218</v>
      </c>
      <c r="L62" s="412"/>
    </row>
    <row r="63" spans="1:12" ht="28.5" x14ac:dyDescent="0.25">
      <c r="A63" s="412" t="s">
        <v>2712</v>
      </c>
      <c r="B63" s="412" t="s">
        <v>1769</v>
      </c>
      <c r="C63" s="406"/>
      <c r="D63" s="406" t="s">
        <v>1342</v>
      </c>
      <c r="E63" s="255" t="s">
        <v>384</v>
      </c>
      <c r="F63" s="406" t="s">
        <v>1343</v>
      </c>
      <c r="G63" s="406"/>
      <c r="H63" s="412" t="s">
        <v>1640</v>
      </c>
      <c r="I63" s="412" t="s">
        <v>1768</v>
      </c>
      <c r="J63" s="406" t="s">
        <v>2713</v>
      </c>
      <c r="K63" s="280" t="s">
        <v>218</v>
      </c>
      <c r="L63" s="412"/>
    </row>
    <row r="64" spans="1:12" ht="42.75" x14ac:dyDescent="0.25">
      <c r="A64" s="412" t="s">
        <v>2714</v>
      </c>
      <c r="B64" s="412" t="s">
        <v>1772</v>
      </c>
      <c r="C64" s="406"/>
      <c r="D64" s="406" t="s">
        <v>1342</v>
      </c>
      <c r="E64" s="255" t="s">
        <v>384</v>
      </c>
      <c r="F64" s="406" t="s">
        <v>1343</v>
      </c>
      <c r="G64" s="406"/>
      <c r="H64" s="412" t="s">
        <v>1640</v>
      </c>
      <c r="I64" s="412" t="s">
        <v>1771</v>
      </c>
      <c r="J64" s="406" t="s">
        <v>2715</v>
      </c>
      <c r="K64" s="280" t="s">
        <v>218</v>
      </c>
      <c r="L64" s="412"/>
    </row>
    <row r="65" spans="1:12" ht="28.5" x14ac:dyDescent="0.25">
      <c r="A65" s="412" t="s">
        <v>2716</v>
      </c>
      <c r="B65" s="412" t="s">
        <v>1775</v>
      </c>
      <c r="C65" s="406"/>
      <c r="D65" s="406" t="s">
        <v>1342</v>
      </c>
      <c r="E65" s="255" t="s">
        <v>384</v>
      </c>
      <c r="F65" s="406" t="s">
        <v>1343</v>
      </c>
      <c r="G65" s="406"/>
      <c r="H65" s="412" t="s">
        <v>1640</v>
      </c>
      <c r="I65" s="412" t="s">
        <v>1774</v>
      </c>
      <c r="J65" s="406" t="s">
        <v>2717</v>
      </c>
      <c r="K65" s="280" t="s">
        <v>218</v>
      </c>
      <c r="L65" s="412"/>
    </row>
    <row r="66" spans="1:12" ht="42.75" x14ac:dyDescent="0.25">
      <c r="A66" s="354" t="s">
        <v>2718</v>
      </c>
      <c r="B66" s="412" t="s">
        <v>1781</v>
      </c>
      <c r="C66" s="406"/>
      <c r="D66" s="406" t="s">
        <v>1342</v>
      </c>
      <c r="E66" s="255" t="s">
        <v>384</v>
      </c>
      <c r="F66" s="406" t="s">
        <v>1343</v>
      </c>
      <c r="G66" s="406"/>
      <c r="H66" s="412" t="s">
        <v>1640</v>
      </c>
      <c r="I66" s="354" t="s">
        <v>1780</v>
      </c>
      <c r="J66" s="406" t="str">
        <f>CONCATENATE("Sum of ",I66," for all of the learners aims")</f>
        <v>Sum of D_ProgrammeAimProgFundIndMaxEmpCont_ACM3 for all of the learners aims</v>
      </c>
      <c r="K66" s="280" t="s">
        <v>218</v>
      </c>
      <c r="L66" s="412"/>
    </row>
    <row r="67" spans="1:12" ht="42.75" x14ac:dyDescent="0.25">
      <c r="A67" s="354" t="s">
        <v>2719</v>
      </c>
      <c r="B67" s="412" t="s">
        <v>1784</v>
      </c>
      <c r="C67" s="406"/>
      <c r="D67" s="406" t="s">
        <v>1342</v>
      </c>
      <c r="E67" s="255" t="s">
        <v>384</v>
      </c>
      <c r="F67" s="406" t="s">
        <v>1343</v>
      </c>
      <c r="G67" s="406"/>
      <c r="H67" s="412" t="s">
        <v>1640</v>
      </c>
      <c r="I67" s="354" t="s">
        <v>1783</v>
      </c>
      <c r="J67" s="406" t="str">
        <f>CONCATENATE("Sum of ",I67," for all of the learners aims")</f>
        <v>Sum of D_ProgrammeAimProgFundIndMinCoInvest_ACM3 for all of the learners aims</v>
      </c>
      <c r="K67" s="280" t="s">
        <v>218</v>
      </c>
      <c r="L67" s="412"/>
    </row>
    <row r="68" spans="1:12" ht="28.5" x14ac:dyDescent="0.25">
      <c r="A68" s="404" t="s">
        <v>2720</v>
      </c>
      <c r="B68" s="412" t="s">
        <v>1633</v>
      </c>
      <c r="C68" s="406"/>
      <c r="D68" s="406" t="s">
        <v>1342</v>
      </c>
      <c r="E68" s="255" t="s">
        <v>384</v>
      </c>
      <c r="F68" s="406" t="s">
        <v>1343</v>
      </c>
      <c r="G68" s="412"/>
      <c r="H68" s="412" t="s">
        <v>1640</v>
      </c>
      <c r="I68" s="404" t="s">
        <v>1786</v>
      </c>
      <c r="J68" s="406" t="s">
        <v>2721</v>
      </c>
      <c r="K68" s="280" t="s">
        <v>218</v>
      </c>
      <c r="L68" s="412"/>
    </row>
    <row r="69" spans="1:12" ht="28.5" x14ac:dyDescent="0.25">
      <c r="A69" s="354" t="s">
        <v>2722</v>
      </c>
      <c r="B69" s="412" t="s">
        <v>1789</v>
      </c>
      <c r="C69" s="406"/>
      <c r="D69" s="406" t="s">
        <v>1342</v>
      </c>
      <c r="E69" s="255" t="s">
        <v>384</v>
      </c>
      <c r="F69" s="406" t="s">
        <v>1343</v>
      </c>
      <c r="G69" s="406"/>
      <c r="H69" s="412" t="s">
        <v>1640</v>
      </c>
      <c r="I69" s="354" t="s">
        <v>1788</v>
      </c>
      <c r="J69" s="406" t="str">
        <f>CONCATENATE("Sum of ",I69," for all of the learners aims")</f>
        <v>Sum of D_ProgrammeAimTotProgFund_ACM3 for all of the learners aims</v>
      </c>
      <c r="K69" s="280" t="s">
        <v>218</v>
      </c>
      <c r="L69" s="412"/>
    </row>
    <row r="70" spans="1:12" ht="28.5" x14ac:dyDescent="0.25">
      <c r="A70" s="412" t="s">
        <v>2723</v>
      </c>
      <c r="B70" s="412" t="s">
        <v>2724</v>
      </c>
      <c r="C70" s="406"/>
      <c r="D70" s="406" t="s">
        <v>1342</v>
      </c>
      <c r="E70" s="255" t="s">
        <v>384</v>
      </c>
      <c r="F70" s="406" t="s">
        <v>1343</v>
      </c>
      <c r="G70" s="406"/>
      <c r="H70" s="412" t="s">
        <v>1640</v>
      </c>
      <c r="I70" s="412" t="s">
        <v>1791</v>
      </c>
      <c r="J70" s="406" t="s">
        <v>2725</v>
      </c>
      <c r="K70" s="280" t="s">
        <v>218</v>
      </c>
      <c r="L70" s="412"/>
    </row>
    <row r="71" spans="1:12" ht="28.5" x14ac:dyDescent="0.25">
      <c r="A71" s="412" t="s">
        <v>2726</v>
      </c>
      <c r="B71" s="412" t="s">
        <v>1796</v>
      </c>
      <c r="C71" s="406"/>
      <c r="D71" s="406" t="s">
        <v>1342</v>
      </c>
      <c r="E71" s="255" t="s">
        <v>384</v>
      </c>
      <c r="F71" s="406" t="s">
        <v>1343</v>
      </c>
      <c r="G71" s="406"/>
      <c r="H71" s="412" t="s">
        <v>1640</v>
      </c>
      <c r="I71" s="412" t="s">
        <v>1795</v>
      </c>
      <c r="J71" s="406" t="s">
        <v>2727</v>
      </c>
      <c r="K71" s="280" t="s">
        <v>218</v>
      </c>
      <c r="L71" s="412"/>
    </row>
    <row r="72" spans="1:12" ht="28.5" x14ac:dyDescent="0.25">
      <c r="A72" s="412" t="s">
        <v>2728</v>
      </c>
      <c r="B72" s="412" t="s">
        <v>1800</v>
      </c>
      <c r="C72" s="406"/>
      <c r="D72" s="406" t="s">
        <v>1342</v>
      </c>
      <c r="E72" s="255" t="s">
        <v>384</v>
      </c>
      <c r="F72" s="406" t="s">
        <v>1343</v>
      </c>
      <c r="G72" s="406"/>
      <c r="H72" s="412" t="s">
        <v>1640</v>
      </c>
      <c r="I72" s="412" t="s">
        <v>1799</v>
      </c>
      <c r="J72" s="406" t="s">
        <v>2729</v>
      </c>
      <c r="K72" s="280" t="s">
        <v>218</v>
      </c>
      <c r="L72" s="412"/>
    </row>
    <row r="73" spans="1:12" ht="42.75" x14ac:dyDescent="0.25">
      <c r="A73" s="412" t="s">
        <v>2730</v>
      </c>
      <c r="B73" s="412" t="s">
        <v>1806</v>
      </c>
      <c r="C73" s="406"/>
      <c r="D73" s="406" t="s">
        <v>1342</v>
      </c>
      <c r="E73" s="255" t="s">
        <v>384</v>
      </c>
      <c r="F73" s="406" t="s">
        <v>1343</v>
      </c>
      <c r="G73" s="406"/>
      <c r="H73" s="412" t="s">
        <v>1640</v>
      </c>
      <c r="I73" s="412" t="s">
        <v>1805</v>
      </c>
      <c r="J73" s="406" t="s">
        <v>2731</v>
      </c>
      <c r="K73" s="280" t="s">
        <v>218</v>
      </c>
      <c r="L73" s="412"/>
    </row>
    <row r="74" spans="1:12" ht="42.75" x14ac:dyDescent="0.25">
      <c r="A74" s="412" t="s">
        <v>2732</v>
      </c>
      <c r="B74" s="412" t="s">
        <v>1809</v>
      </c>
      <c r="C74" s="406"/>
      <c r="D74" s="406" t="s">
        <v>1342</v>
      </c>
      <c r="E74" s="255" t="s">
        <v>384</v>
      </c>
      <c r="F74" s="406" t="s">
        <v>1343</v>
      </c>
      <c r="G74" s="406"/>
      <c r="H74" s="412" t="s">
        <v>1640</v>
      </c>
      <c r="I74" s="412" t="s">
        <v>1808</v>
      </c>
      <c r="J74" s="406" t="s">
        <v>2733</v>
      </c>
      <c r="K74" s="280" t="s">
        <v>218</v>
      </c>
      <c r="L74" s="412"/>
    </row>
    <row r="75" spans="1:12" ht="42.75" x14ac:dyDescent="0.25">
      <c r="A75" s="412" t="s">
        <v>2734</v>
      </c>
      <c r="B75" s="412" t="s">
        <v>1812</v>
      </c>
      <c r="C75" s="406"/>
      <c r="D75" s="406" t="s">
        <v>1342</v>
      </c>
      <c r="E75" s="255" t="s">
        <v>384</v>
      </c>
      <c r="F75" s="406" t="s">
        <v>1343</v>
      </c>
      <c r="G75" s="406"/>
      <c r="H75" s="412" t="s">
        <v>1640</v>
      </c>
      <c r="I75" s="412" t="s">
        <v>1811</v>
      </c>
      <c r="J75" s="406" t="s">
        <v>2735</v>
      </c>
      <c r="K75" s="280" t="s">
        <v>218</v>
      </c>
      <c r="L75" s="412"/>
    </row>
    <row r="76" spans="1:12" ht="28.5" x14ac:dyDescent="0.25">
      <c r="A76" s="412" t="s">
        <v>2736</v>
      </c>
      <c r="B76" s="412" t="s">
        <v>1815</v>
      </c>
      <c r="C76" s="406"/>
      <c r="D76" s="406" t="s">
        <v>1342</v>
      </c>
      <c r="E76" s="255" t="s">
        <v>384</v>
      </c>
      <c r="F76" s="406" t="s">
        <v>1343</v>
      </c>
      <c r="G76" s="406"/>
      <c r="H76" s="412" t="s">
        <v>1640</v>
      </c>
      <c r="I76" s="412" t="s">
        <v>1814</v>
      </c>
      <c r="J76" s="406" t="s">
        <v>2737</v>
      </c>
      <c r="K76" s="280" t="s">
        <v>218</v>
      </c>
      <c r="L76" s="412"/>
    </row>
    <row r="77" spans="1:12" ht="28.5" x14ac:dyDescent="0.25">
      <c r="A77" s="412" t="s">
        <v>2738</v>
      </c>
      <c r="B77" s="412" t="s">
        <v>1818</v>
      </c>
      <c r="C77" s="406"/>
      <c r="D77" s="406" t="s">
        <v>1342</v>
      </c>
      <c r="E77" s="255" t="s">
        <v>384</v>
      </c>
      <c r="F77" s="406" t="s">
        <v>1343</v>
      </c>
      <c r="G77" s="406"/>
      <c r="H77" s="412" t="s">
        <v>1640</v>
      </c>
      <c r="I77" s="412" t="s">
        <v>1817</v>
      </c>
      <c r="J77" s="406" t="s">
        <v>2739</v>
      </c>
      <c r="K77" s="280" t="s">
        <v>218</v>
      </c>
      <c r="L77" s="412"/>
    </row>
    <row r="78" spans="1:12" ht="28.5" x14ac:dyDescent="0.25">
      <c r="A78" s="412" t="s">
        <v>2740</v>
      </c>
      <c r="B78" s="412" t="s">
        <v>1824</v>
      </c>
      <c r="C78" s="406"/>
      <c r="D78" s="406" t="s">
        <v>1342</v>
      </c>
      <c r="E78" s="255" t="s">
        <v>384</v>
      </c>
      <c r="F78" s="406" t="s">
        <v>1343</v>
      </c>
      <c r="G78" s="406"/>
      <c r="H78" s="412" t="s">
        <v>1640</v>
      </c>
      <c r="I78" s="412" t="s">
        <v>1823</v>
      </c>
      <c r="J78" s="406" t="s">
        <v>2741</v>
      </c>
      <c r="K78" s="280" t="s">
        <v>218</v>
      </c>
      <c r="L78" s="412"/>
    </row>
    <row r="79" spans="1:12" ht="28.5" x14ac:dyDescent="0.25">
      <c r="A79" s="412" t="s">
        <v>2742</v>
      </c>
      <c r="B79" s="412" t="s">
        <v>1827</v>
      </c>
      <c r="C79" s="406"/>
      <c r="D79" s="406" t="s">
        <v>1342</v>
      </c>
      <c r="E79" s="255" t="s">
        <v>384</v>
      </c>
      <c r="F79" s="406" t="s">
        <v>1343</v>
      </c>
      <c r="G79" s="406"/>
      <c r="H79" s="412" t="s">
        <v>1640</v>
      </c>
      <c r="I79" s="412" t="s">
        <v>1826</v>
      </c>
      <c r="J79" s="406" t="s">
        <v>2743</v>
      </c>
      <c r="K79" s="280" t="s">
        <v>218</v>
      </c>
      <c r="L79" s="412"/>
    </row>
    <row r="80" spans="1:12" ht="28.5" x14ac:dyDescent="0.25">
      <c r="A80" s="412" t="s">
        <v>2744</v>
      </c>
      <c r="B80" s="412" t="s">
        <v>1836</v>
      </c>
      <c r="C80" s="406"/>
      <c r="D80" s="406" t="s">
        <v>1342</v>
      </c>
      <c r="E80" s="255" t="s">
        <v>384</v>
      </c>
      <c r="F80" s="406" t="s">
        <v>1343</v>
      </c>
      <c r="G80" s="406"/>
      <c r="H80" s="412" t="s">
        <v>1640</v>
      </c>
      <c r="I80" s="412" t="s">
        <v>1835</v>
      </c>
      <c r="J80" s="406" t="s">
        <v>2745</v>
      </c>
      <c r="K80" s="280" t="s">
        <v>218</v>
      </c>
      <c r="L80" s="412"/>
    </row>
    <row r="81" spans="1:12" ht="28.5" x14ac:dyDescent="0.25">
      <c r="A81" s="412" t="s">
        <v>2746</v>
      </c>
      <c r="B81" s="412" t="s">
        <v>1839</v>
      </c>
      <c r="C81" s="406"/>
      <c r="D81" s="406" t="s">
        <v>1342</v>
      </c>
      <c r="E81" s="255" t="s">
        <v>384</v>
      </c>
      <c r="F81" s="406" t="s">
        <v>1343</v>
      </c>
      <c r="G81" s="406"/>
      <c r="H81" s="412" t="s">
        <v>1640</v>
      </c>
      <c r="I81" s="412" t="s">
        <v>1838</v>
      </c>
      <c r="J81" s="406" t="s">
        <v>2747</v>
      </c>
      <c r="K81" s="280" t="s">
        <v>218</v>
      </c>
      <c r="L81" s="412"/>
    </row>
    <row r="82" spans="1:12" ht="28.5" x14ac:dyDescent="0.25">
      <c r="A82" s="412" t="s">
        <v>2748</v>
      </c>
      <c r="B82" s="412" t="s">
        <v>1842</v>
      </c>
      <c r="C82" s="406"/>
      <c r="D82" s="406" t="s">
        <v>1342</v>
      </c>
      <c r="E82" s="255" t="s">
        <v>384</v>
      </c>
      <c r="F82" s="406" t="s">
        <v>1343</v>
      </c>
      <c r="G82" s="406"/>
      <c r="H82" s="412" t="s">
        <v>1640</v>
      </c>
      <c r="I82" s="412" t="s">
        <v>1841</v>
      </c>
      <c r="J82" s="406" t="s">
        <v>2749</v>
      </c>
      <c r="K82" s="280" t="s">
        <v>218</v>
      </c>
      <c r="L82" s="412"/>
    </row>
    <row r="83" spans="1:12" ht="28.5" x14ac:dyDescent="0.25">
      <c r="A83" s="412" t="s">
        <v>2750</v>
      </c>
      <c r="B83" s="412" t="s">
        <v>1845</v>
      </c>
      <c r="C83" s="406"/>
      <c r="D83" s="406" t="s">
        <v>1342</v>
      </c>
      <c r="E83" s="255" t="s">
        <v>384</v>
      </c>
      <c r="F83" s="406" t="s">
        <v>1343</v>
      </c>
      <c r="G83" s="406"/>
      <c r="H83" s="412" t="s">
        <v>1640</v>
      </c>
      <c r="I83" s="412" t="s">
        <v>1844</v>
      </c>
      <c r="J83" s="406" t="s">
        <v>2751</v>
      </c>
      <c r="K83" s="280" t="s">
        <v>218</v>
      </c>
      <c r="L83" s="412"/>
    </row>
    <row r="84" spans="1:12" ht="42.75" x14ac:dyDescent="0.25">
      <c r="A84" s="412" t="s">
        <v>2752</v>
      </c>
      <c r="B84" s="412" t="s">
        <v>1848</v>
      </c>
      <c r="C84" s="406"/>
      <c r="D84" s="406" t="s">
        <v>1342</v>
      </c>
      <c r="E84" s="255" t="s">
        <v>384</v>
      </c>
      <c r="F84" s="406" t="s">
        <v>1343</v>
      </c>
      <c r="G84" s="406"/>
      <c r="H84" s="412" t="s">
        <v>1640</v>
      </c>
      <c r="I84" s="412" t="s">
        <v>1847</v>
      </c>
      <c r="J84" s="406" t="s">
        <v>2753</v>
      </c>
      <c r="K84" s="280" t="s">
        <v>218</v>
      </c>
      <c r="L84" s="412"/>
    </row>
    <row r="85" spans="1:12" ht="28.5" x14ac:dyDescent="0.25">
      <c r="A85" s="412" t="s">
        <v>2754</v>
      </c>
      <c r="B85" s="412" t="s">
        <v>1851</v>
      </c>
      <c r="C85" s="406"/>
      <c r="D85" s="406" t="s">
        <v>1342</v>
      </c>
      <c r="E85" s="255" t="s">
        <v>384</v>
      </c>
      <c r="F85" s="406" t="s">
        <v>1343</v>
      </c>
      <c r="G85" s="406"/>
      <c r="H85" s="412" t="s">
        <v>1640</v>
      </c>
      <c r="I85" s="412" t="s">
        <v>1850</v>
      </c>
      <c r="J85" s="406" t="s">
        <v>2755</v>
      </c>
      <c r="K85" s="280" t="s">
        <v>218</v>
      </c>
      <c r="L85" s="412"/>
    </row>
    <row r="86" spans="1:12" ht="42.75" x14ac:dyDescent="0.25">
      <c r="A86" s="354" t="s">
        <v>2756</v>
      </c>
      <c r="B86" s="412" t="s">
        <v>1857</v>
      </c>
      <c r="C86" s="406"/>
      <c r="D86" s="406" t="s">
        <v>1342</v>
      </c>
      <c r="E86" s="255" t="s">
        <v>384</v>
      </c>
      <c r="F86" s="406" t="s">
        <v>1343</v>
      </c>
      <c r="G86" s="406"/>
      <c r="H86" s="412" t="s">
        <v>1640</v>
      </c>
      <c r="I86" s="354" t="s">
        <v>1856</v>
      </c>
      <c r="J86" s="406" t="str">
        <f>CONCATENATE("Sum of ",I86," for all of the learners aims")</f>
        <v>Sum of D_ProgrammeAimProgFundIndMaxEmpCont_ACM4 for all of the learners aims</v>
      </c>
      <c r="K86" s="280" t="s">
        <v>218</v>
      </c>
      <c r="L86" s="412"/>
    </row>
    <row r="87" spans="1:12" ht="42.75" x14ac:dyDescent="0.25">
      <c r="A87" s="354" t="s">
        <v>2757</v>
      </c>
      <c r="B87" s="412" t="s">
        <v>1860</v>
      </c>
      <c r="C87" s="406"/>
      <c r="D87" s="406" t="s">
        <v>1342</v>
      </c>
      <c r="E87" s="255" t="s">
        <v>384</v>
      </c>
      <c r="F87" s="406" t="s">
        <v>1343</v>
      </c>
      <c r="G87" s="406"/>
      <c r="H87" s="412" t="s">
        <v>1640</v>
      </c>
      <c r="I87" s="354" t="s">
        <v>1859</v>
      </c>
      <c r="J87" s="406" t="str">
        <f>CONCATENATE("Sum of ",I87," for all of the learners aims")</f>
        <v>Sum of D_ProgrammeAimProgFundIndMinCoInvest_ACM4 for all of the learners aims</v>
      </c>
      <c r="K87" s="280" t="s">
        <v>218</v>
      </c>
      <c r="L87" s="412"/>
    </row>
    <row r="88" spans="1:12" ht="28.5" x14ac:dyDescent="0.25">
      <c r="A88" s="404" t="s">
        <v>2758</v>
      </c>
      <c r="B88" s="412" t="s">
        <v>1633</v>
      </c>
      <c r="C88" s="406"/>
      <c r="D88" s="406" t="s">
        <v>1342</v>
      </c>
      <c r="E88" s="255" t="s">
        <v>384</v>
      </c>
      <c r="F88" s="406" t="s">
        <v>1343</v>
      </c>
      <c r="G88" s="412"/>
      <c r="H88" s="412" t="s">
        <v>1640</v>
      </c>
      <c r="I88" s="404" t="s">
        <v>1862</v>
      </c>
      <c r="J88" s="406" t="s">
        <v>2759</v>
      </c>
      <c r="K88" s="280" t="s">
        <v>218</v>
      </c>
      <c r="L88" s="412"/>
    </row>
    <row r="89" spans="1:12" ht="28.5" x14ac:dyDescent="0.25">
      <c r="A89" s="354" t="s">
        <v>2760</v>
      </c>
      <c r="B89" s="412" t="s">
        <v>1865</v>
      </c>
      <c r="C89" s="406"/>
      <c r="D89" s="406" t="s">
        <v>1342</v>
      </c>
      <c r="E89" s="255" t="s">
        <v>384</v>
      </c>
      <c r="F89" s="406" t="s">
        <v>1343</v>
      </c>
      <c r="G89" s="406"/>
      <c r="H89" s="412" t="s">
        <v>1640</v>
      </c>
      <c r="I89" s="354" t="s">
        <v>1864</v>
      </c>
      <c r="J89" s="406" t="str">
        <f>CONCATENATE("Sum of ",I89," for all of the learners aims")</f>
        <v>Sum of D_ProgrammeAimTotProgFund_ACM4 for all of the learners aims</v>
      </c>
      <c r="K89" s="280" t="s">
        <v>218</v>
      </c>
      <c r="L89" s="412"/>
    </row>
    <row r="90" spans="1:12" ht="28.5" x14ac:dyDescent="0.25">
      <c r="A90" s="412" t="s">
        <v>2761</v>
      </c>
      <c r="B90" s="412" t="s">
        <v>2762</v>
      </c>
      <c r="C90" s="406"/>
      <c r="D90" s="406" t="s">
        <v>1342</v>
      </c>
      <c r="E90" s="255" t="s">
        <v>384</v>
      </c>
      <c r="F90" s="406" t="s">
        <v>1343</v>
      </c>
      <c r="G90" s="406"/>
      <c r="H90" s="412" t="s">
        <v>1640</v>
      </c>
      <c r="I90" s="412" t="s">
        <v>1867</v>
      </c>
      <c r="J90" s="406" t="s">
        <v>2763</v>
      </c>
      <c r="K90" s="280" t="s">
        <v>218</v>
      </c>
      <c r="L90" s="412"/>
    </row>
    <row r="91" spans="1:12" ht="28.5" x14ac:dyDescent="0.25">
      <c r="A91" s="412" t="s">
        <v>2764</v>
      </c>
      <c r="B91" s="412" t="s">
        <v>1872</v>
      </c>
      <c r="C91" s="406"/>
      <c r="D91" s="406" t="s">
        <v>1342</v>
      </c>
      <c r="E91" s="255" t="s">
        <v>384</v>
      </c>
      <c r="F91" s="406" t="s">
        <v>1343</v>
      </c>
      <c r="G91" s="406"/>
      <c r="H91" s="412" t="s">
        <v>1640</v>
      </c>
      <c r="I91" s="412" t="s">
        <v>1871</v>
      </c>
      <c r="J91" s="406" t="s">
        <v>2765</v>
      </c>
      <c r="K91" s="280" t="s">
        <v>218</v>
      </c>
      <c r="L91" s="412"/>
    </row>
    <row r="92" spans="1:12" ht="28.5" x14ac:dyDescent="0.25">
      <c r="A92" s="412" t="s">
        <v>2766</v>
      </c>
      <c r="B92" s="412" t="s">
        <v>1876</v>
      </c>
      <c r="C92" s="406"/>
      <c r="D92" s="406" t="s">
        <v>1342</v>
      </c>
      <c r="E92" s="255" t="s">
        <v>384</v>
      </c>
      <c r="F92" s="406" t="s">
        <v>1343</v>
      </c>
      <c r="G92" s="406"/>
      <c r="H92" s="412" t="s">
        <v>1640</v>
      </c>
      <c r="I92" s="412" t="s">
        <v>1875</v>
      </c>
      <c r="J92" s="406" t="s">
        <v>2767</v>
      </c>
      <c r="K92" s="280" t="s">
        <v>218</v>
      </c>
      <c r="L92" s="412"/>
    </row>
    <row r="93" spans="1:12" ht="42.75" x14ac:dyDescent="0.25">
      <c r="A93" s="412" t="s">
        <v>2768</v>
      </c>
      <c r="B93" s="412" t="s">
        <v>1882</v>
      </c>
      <c r="C93" s="406"/>
      <c r="D93" s="406" t="s">
        <v>1342</v>
      </c>
      <c r="E93" s="255" t="s">
        <v>384</v>
      </c>
      <c r="F93" s="406" t="s">
        <v>1343</v>
      </c>
      <c r="G93" s="406"/>
      <c r="H93" s="412" t="s">
        <v>1640</v>
      </c>
      <c r="I93" s="412" t="s">
        <v>1881</v>
      </c>
      <c r="J93" s="406" t="s">
        <v>2769</v>
      </c>
      <c r="K93" s="280" t="s">
        <v>218</v>
      </c>
      <c r="L93" s="412"/>
    </row>
    <row r="94" spans="1:12" ht="42.75" x14ac:dyDescent="0.25">
      <c r="A94" s="412" t="s">
        <v>2770</v>
      </c>
      <c r="B94" s="412" t="s">
        <v>1885</v>
      </c>
      <c r="C94" s="406"/>
      <c r="D94" s="406" t="s">
        <v>1342</v>
      </c>
      <c r="E94" s="255" t="s">
        <v>384</v>
      </c>
      <c r="F94" s="406" t="s">
        <v>1343</v>
      </c>
      <c r="G94" s="406"/>
      <c r="H94" s="412" t="s">
        <v>1640</v>
      </c>
      <c r="I94" s="412" t="s">
        <v>1884</v>
      </c>
      <c r="J94" s="406" t="s">
        <v>2771</v>
      </c>
      <c r="K94" s="280" t="s">
        <v>218</v>
      </c>
      <c r="L94" s="412"/>
    </row>
    <row r="95" spans="1:12" ht="42.75" x14ac:dyDescent="0.25">
      <c r="A95" s="412" t="s">
        <v>2772</v>
      </c>
      <c r="B95" s="412" t="s">
        <v>1888</v>
      </c>
      <c r="C95" s="406"/>
      <c r="D95" s="406" t="s">
        <v>1342</v>
      </c>
      <c r="E95" s="255" t="s">
        <v>384</v>
      </c>
      <c r="F95" s="406" t="s">
        <v>1343</v>
      </c>
      <c r="G95" s="406"/>
      <c r="H95" s="412" t="s">
        <v>1640</v>
      </c>
      <c r="I95" s="412" t="s">
        <v>1887</v>
      </c>
      <c r="J95" s="406" t="s">
        <v>2773</v>
      </c>
      <c r="K95" s="280" t="s">
        <v>218</v>
      </c>
      <c r="L95" s="412"/>
    </row>
    <row r="96" spans="1:12" ht="28.5" x14ac:dyDescent="0.25">
      <c r="A96" s="412" t="s">
        <v>2774</v>
      </c>
      <c r="B96" s="412" t="s">
        <v>1891</v>
      </c>
      <c r="C96" s="406"/>
      <c r="D96" s="406" t="s">
        <v>1342</v>
      </c>
      <c r="E96" s="255" t="s">
        <v>384</v>
      </c>
      <c r="F96" s="406" t="s">
        <v>1343</v>
      </c>
      <c r="G96" s="406"/>
      <c r="H96" s="412" t="s">
        <v>1640</v>
      </c>
      <c r="I96" s="412" t="s">
        <v>1890</v>
      </c>
      <c r="J96" s="406" t="s">
        <v>2775</v>
      </c>
      <c r="K96" s="280" t="s">
        <v>218</v>
      </c>
      <c r="L96" s="412"/>
    </row>
    <row r="97" spans="1:12" ht="28.5" x14ac:dyDescent="0.25">
      <c r="A97" s="412" t="s">
        <v>2776</v>
      </c>
      <c r="B97" s="412" t="s">
        <v>1894</v>
      </c>
      <c r="C97" s="406"/>
      <c r="D97" s="406" t="s">
        <v>1342</v>
      </c>
      <c r="E97" s="255" t="s">
        <v>384</v>
      </c>
      <c r="F97" s="406" t="s">
        <v>1343</v>
      </c>
      <c r="G97" s="406"/>
      <c r="H97" s="412" t="s">
        <v>1640</v>
      </c>
      <c r="I97" s="412" t="s">
        <v>1893</v>
      </c>
      <c r="J97" s="406" t="s">
        <v>2777</v>
      </c>
      <c r="K97" s="280" t="s">
        <v>218</v>
      </c>
      <c r="L97" s="412"/>
    </row>
    <row r="98" spans="1:12" ht="28.5" x14ac:dyDescent="0.25">
      <c r="A98" s="412" t="s">
        <v>2778</v>
      </c>
      <c r="B98" s="412" t="s">
        <v>1900</v>
      </c>
      <c r="C98" s="406"/>
      <c r="D98" s="406" t="s">
        <v>1342</v>
      </c>
      <c r="E98" s="255" t="s">
        <v>384</v>
      </c>
      <c r="F98" s="406" t="s">
        <v>1343</v>
      </c>
      <c r="G98" s="406"/>
      <c r="H98" s="412" t="s">
        <v>1640</v>
      </c>
      <c r="I98" s="412" t="s">
        <v>1899</v>
      </c>
      <c r="J98" s="406" t="s">
        <v>2779</v>
      </c>
      <c r="K98" s="280" t="s">
        <v>218</v>
      </c>
      <c r="L98" s="412"/>
    </row>
    <row r="99" spans="1:12" ht="28.5" x14ac:dyDescent="0.25">
      <c r="A99" s="412" t="s">
        <v>2780</v>
      </c>
      <c r="B99" s="412" t="s">
        <v>1903</v>
      </c>
      <c r="C99" s="406"/>
      <c r="D99" s="406" t="s">
        <v>1342</v>
      </c>
      <c r="E99" s="255" t="s">
        <v>384</v>
      </c>
      <c r="F99" s="406" t="s">
        <v>1343</v>
      </c>
      <c r="G99" s="406"/>
      <c r="H99" s="412" t="s">
        <v>1640</v>
      </c>
      <c r="I99" s="412" t="s">
        <v>1902</v>
      </c>
      <c r="J99" s="406" t="s">
        <v>2781</v>
      </c>
      <c r="K99" s="280" t="s">
        <v>218</v>
      </c>
      <c r="L99" s="412"/>
    </row>
    <row r="100" spans="1:12" ht="28.5" x14ac:dyDescent="0.25">
      <c r="A100" s="412" t="s">
        <v>2782</v>
      </c>
      <c r="B100" s="412" t="s">
        <v>1912</v>
      </c>
      <c r="C100" s="406"/>
      <c r="D100" s="406" t="s">
        <v>1342</v>
      </c>
      <c r="E100" s="255" t="s">
        <v>384</v>
      </c>
      <c r="F100" s="406" t="s">
        <v>1343</v>
      </c>
      <c r="G100" s="406"/>
      <c r="H100" s="412" t="s">
        <v>1640</v>
      </c>
      <c r="I100" s="412" t="s">
        <v>1911</v>
      </c>
      <c r="J100" s="406" t="s">
        <v>2783</v>
      </c>
      <c r="K100" s="280" t="s">
        <v>218</v>
      </c>
      <c r="L100" s="412"/>
    </row>
    <row r="101" spans="1:12" ht="28.5" x14ac:dyDescent="0.25">
      <c r="A101" s="412" t="s">
        <v>2784</v>
      </c>
      <c r="B101" s="412" t="s">
        <v>1915</v>
      </c>
      <c r="C101" s="406"/>
      <c r="D101" s="406" t="s">
        <v>1342</v>
      </c>
      <c r="E101" s="255" t="s">
        <v>384</v>
      </c>
      <c r="F101" s="406" t="s">
        <v>1343</v>
      </c>
      <c r="G101" s="406"/>
      <c r="H101" s="412" t="s">
        <v>1640</v>
      </c>
      <c r="I101" s="412" t="s">
        <v>1914</v>
      </c>
      <c r="J101" s="406" t="s">
        <v>2785</v>
      </c>
      <c r="K101" s="280" t="s">
        <v>218</v>
      </c>
      <c r="L101" s="412"/>
    </row>
    <row r="102" spans="1:12" ht="28.5" x14ac:dyDescent="0.25">
      <c r="A102" s="412" t="s">
        <v>2786</v>
      </c>
      <c r="B102" s="412" t="s">
        <v>1918</v>
      </c>
      <c r="C102" s="406"/>
      <c r="D102" s="406" t="s">
        <v>1342</v>
      </c>
      <c r="E102" s="255" t="s">
        <v>384</v>
      </c>
      <c r="F102" s="406" t="s">
        <v>1343</v>
      </c>
      <c r="G102" s="406"/>
      <c r="H102" s="412" t="s">
        <v>1640</v>
      </c>
      <c r="I102" s="412" t="s">
        <v>1917</v>
      </c>
      <c r="J102" s="406" t="s">
        <v>2787</v>
      </c>
      <c r="K102" s="280" t="s">
        <v>218</v>
      </c>
      <c r="L102" s="412"/>
    </row>
    <row r="103" spans="1:12" ht="28.5" x14ac:dyDescent="0.25">
      <c r="A103" s="412" t="s">
        <v>2788</v>
      </c>
      <c r="B103" s="412" t="s">
        <v>1921</v>
      </c>
      <c r="C103" s="406"/>
      <c r="D103" s="406" t="s">
        <v>1342</v>
      </c>
      <c r="E103" s="255" t="s">
        <v>384</v>
      </c>
      <c r="F103" s="406" t="s">
        <v>1343</v>
      </c>
      <c r="G103" s="406"/>
      <c r="H103" s="412" t="s">
        <v>1640</v>
      </c>
      <c r="I103" s="412" t="s">
        <v>1920</v>
      </c>
      <c r="J103" s="406" t="s">
        <v>2789</v>
      </c>
      <c r="K103" s="280" t="s">
        <v>218</v>
      </c>
      <c r="L103" s="412"/>
    </row>
    <row r="104" spans="1:12" ht="42.75" x14ac:dyDescent="0.25">
      <c r="A104" s="412" t="s">
        <v>2790</v>
      </c>
      <c r="B104" s="412" t="s">
        <v>1924</v>
      </c>
      <c r="C104" s="406"/>
      <c r="D104" s="406" t="s">
        <v>1342</v>
      </c>
      <c r="E104" s="255" t="s">
        <v>384</v>
      </c>
      <c r="F104" s="406" t="s">
        <v>1343</v>
      </c>
      <c r="G104" s="406"/>
      <c r="H104" s="412" t="s">
        <v>1640</v>
      </c>
      <c r="I104" s="412" t="s">
        <v>1923</v>
      </c>
      <c r="J104" s="406" t="s">
        <v>2791</v>
      </c>
      <c r="K104" s="280" t="s">
        <v>218</v>
      </c>
      <c r="L104" s="412"/>
    </row>
    <row r="105" spans="1:12" ht="28.5" x14ac:dyDescent="0.25">
      <c r="A105" s="412" t="s">
        <v>2792</v>
      </c>
      <c r="B105" s="412" t="s">
        <v>1927</v>
      </c>
      <c r="C105" s="406"/>
      <c r="D105" s="406" t="s">
        <v>1342</v>
      </c>
      <c r="E105" s="255" t="s">
        <v>384</v>
      </c>
      <c r="F105" s="406" t="s">
        <v>1343</v>
      </c>
      <c r="G105" s="406"/>
      <c r="H105" s="412" t="s">
        <v>1640</v>
      </c>
      <c r="I105" s="412" t="s">
        <v>1926</v>
      </c>
      <c r="J105" s="406" t="s">
        <v>2793</v>
      </c>
      <c r="K105" s="280" t="s">
        <v>218</v>
      </c>
      <c r="L105" s="412"/>
    </row>
    <row r="106" spans="1:12" ht="42.75" x14ac:dyDescent="0.25">
      <c r="A106" s="354" t="s">
        <v>2794</v>
      </c>
      <c r="B106" s="412" t="s">
        <v>1933</v>
      </c>
      <c r="C106" s="406"/>
      <c r="D106" s="406" t="s">
        <v>1342</v>
      </c>
      <c r="E106" s="255" t="s">
        <v>384</v>
      </c>
      <c r="F106" s="406" t="s">
        <v>1343</v>
      </c>
      <c r="G106" s="406"/>
      <c r="H106" s="412" t="s">
        <v>1640</v>
      </c>
      <c r="I106" s="354" t="s">
        <v>1932</v>
      </c>
      <c r="J106" s="406" t="str">
        <f>CONCATENATE("Sum of ",I106," for all of the learners aims")</f>
        <v>Sum of D_ProgrammeAimProgFundIndMaxEmpCont_ACM5 for all of the learners aims</v>
      </c>
      <c r="K106" s="280" t="s">
        <v>218</v>
      </c>
      <c r="L106" s="412"/>
    </row>
    <row r="107" spans="1:12" ht="42.75" x14ac:dyDescent="0.25">
      <c r="A107" s="354" t="s">
        <v>2795</v>
      </c>
      <c r="B107" s="412" t="s">
        <v>1936</v>
      </c>
      <c r="C107" s="406"/>
      <c r="D107" s="406" t="s">
        <v>1342</v>
      </c>
      <c r="E107" s="255" t="s">
        <v>384</v>
      </c>
      <c r="F107" s="406" t="s">
        <v>1343</v>
      </c>
      <c r="G107" s="406"/>
      <c r="H107" s="412" t="s">
        <v>1640</v>
      </c>
      <c r="I107" s="354" t="s">
        <v>1935</v>
      </c>
      <c r="J107" s="406" t="str">
        <f>CONCATENATE("Sum of ",I107," for all of the learners aims")</f>
        <v>Sum of D_ProgrammeAimProgFundIndMinCoInvest_ACM5 for all of the learners aims</v>
      </c>
      <c r="K107" s="280" t="s">
        <v>218</v>
      </c>
      <c r="L107" s="412"/>
    </row>
    <row r="108" spans="1:12" ht="28.5" x14ac:dyDescent="0.25">
      <c r="A108" s="404" t="s">
        <v>2796</v>
      </c>
      <c r="B108" s="412" t="s">
        <v>1633</v>
      </c>
      <c r="C108" s="406"/>
      <c r="D108" s="406" t="s">
        <v>1342</v>
      </c>
      <c r="E108" s="255" t="s">
        <v>384</v>
      </c>
      <c r="F108" s="406" t="s">
        <v>1343</v>
      </c>
      <c r="G108" s="412"/>
      <c r="H108" s="412" t="s">
        <v>1640</v>
      </c>
      <c r="I108" s="404" t="s">
        <v>1938</v>
      </c>
      <c r="J108" s="406" t="s">
        <v>2797</v>
      </c>
      <c r="K108" s="280" t="s">
        <v>218</v>
      </c>
      <c r="L108" s="412"/>
    </row>
    <row r="109" spans="1:12" ht="28.5" x14ac:dyDescent="0.25">
      <c r="A109" s="354" t="s">
        <v>2798</v>
      </c>
      <c r="B109" s="412" t="s">
        <v>2799</v>
      </c>
      <c r="C109" s="406"/>
      <c r="D109" s="406" t="s">
        <v>1342</v>
      </c>
      <c r="E109" s="255" t="s">
        <v>384</v>
      </c>
      <c r="F109" s="406" t="s">
        <v>1343</v>
      </c>
      <c r="G109" s="406"/>
      <c r="H109" s="412" t="s">
        <v>1640</v>
      </c>
      <c r="I109" s="354" t="s">
        <v>1940</v>
      </c>
      <c r="J109" s="406" t="str">
        <f>CONCATENATE("Sum of ",I109," for all of the learners aims")</f>
        <v>Sum of D_ProgrammeAimTotProgFund_ACM5 for all of the learners aims</v>
      </c>
      <c r="K109" s="280" t="s">
        <v>218</v>
      </c>
      <c r="L109" s="412"/>
    </row>
    <row r="110" spans="1:12" ht="28.5" x14ac:dyDescent="0.25">
      <c r="A110" s="412" t="s">
        <v>2800</v>
      </c>
      <c r="B110" s="412" t="s">
        <v>2801</v>
      </c>
      <c r="C110" s="406"/>
      <c r="D110" s="406" t="s">
        <v>1342</v>
      </c>
      <c r="E110" s="255" t="s">
        <v>384</v>
      </c>
      <c r="F110" s="406" t="s">
        <v>1343</v>
      </c>
      <c r="G110" s="406"/>
      <c r="H110" s="412" t="s">
        <v>1640</v>
      </c>
      <c r="I110" s="412" t="s">
        <v>1943</v>
      </c>
      <c r="J110" s="406" t="s">
        <v>2802</v>
      </c>
      <c r="K110" s="280" t="s">
        <v>218</v>
      </c>
      <c r="L110" s="412"/>
    </row>
    <row r="111" spans="1:12" ht="28.5" x14ac:dyDescent="0.25">
      <c r="A111" s="412" t="s">
        <v>2803</v>
      </c>
      <c r="B111" s="412" t="s">
        <v>1948</v>
      </c>
      <c r="C111" s="406"/>
      <c r="D111" s="406" t="s">
        <v>1342</v>
      </c>
      <c r="E111" s="255" t="s">
        <v>384</v>
      </c>
      <c r="F111" s="406" t="s">
        <v>1343</v>
      </c>
      <c r="G111" s="406"/>
      <c r="H111" s="412" t="s">
        <v>1640</v>
      </c>
      <c r="I111" s="412" t="s">
        <v>1947</v>
      </c>
      <c r="J111" s="406" t="s">
        <v>2804</v>
      </c>
      <c r="K111" s="280" t="s">
        <v>218</v>
      </c>
      <c r="L111" s="412"/>
    </row>
    <row r="112" spans="1:12" ht="28.5" x14ac:dyDescent="0.25">
      <c r="A112" s="412" t="s">
        <v>2805</v>
      </c>
      <c r="B112" s="412" t="s">
        <v>1952</v>
      </c>
      <c r="C112" s="406"/>
      <c r="D112" s="406" t="s">
        <v>1342</v>
      </c>
      <c r="E112" s="255" t="s">
        <v>384</v>
      </c>
      <c r="F112" s="406" t="s">
        <v>1343</v>
      </c>
      <c r="G112" s="406"/>
      <c r="H112" s="412" t="s">
        <v>1640</v>
      </c>
      <c r="I112" s="412" t="s">
        <v>1951</v>
      </c>
      <c r="J112" s="406" t="s">
        <v>2806</v>
      </c>
      <c r="K112" s="280" t="s">
        <v>218</v>
      </c>
      <c r="L112" s="412"/>
    </row>
    <row r="113" spans="1:12" ht="42.75" x14ac:dyDescent="0.25">
      <c r="A113" s="412" t="s">
        <v>2807</v>
      </c>
      <c r="B113" s="412" t="s">
        <v>1958</v>
      </c>
      <c r="C113" s="406"/>
      <c r="D113" s="406" t="s">
        <v>1342</v>
      </c>
      <c r="E113" s="255" t="s">
        <v>384</v>
      </c>
      <c r="F113" s="406" t="s">
        <v>1343</v>
      </c>
      <c r="G113" s="406"/>
      <c r="H113" s="412" t="s">
        <v>1640</v>
      </c>
      <c r="I113" s="412" t="s">
        <v>1957</v>
      </c>
      <c r="J113" s="406" t="s">
        <v>2808</v>
      </c>
      <c r="K113" s="280" t="s">
        <v>218</v>
      </c>
      <c r="L113" s="412"/>
    </row>
    <row r="114" spans="1:12" ht="42.75" x14ac:dyDescent="0.25">
      <c r="A114" s="412" t="s">
        <v>2809</v>
      </c>
      <c r="B114" s="412" t="s">
        <v>1961</v>
      </c>
      <c r="C114" s="406"/>
      <c r="D114" s="406" t="s">
        <v>1342</v>
      </c>
      <c r="E114" s="255" t="s">
        <v>384</v>
      </c>
      <c r="F114" s="406" t="s">
        <v>1343</v>
      </c>
      <c r="G114" s="406"/>
      <c r="H114" s="412" t="s">
        <v>1640</v>
      </c>
      <c r="I114" s="412" t="s">
        <v>1960</v>
      </c>
      <c r="J114" s="406" t="s">
        <v>2810</v>
      </c>
      <c r="K114" s="280" t="s">
        <v>218</v>
      </c>
      <c r="L114" s="412"/>
    </row>
    <row r="115" spans="1:12" ht="42.75" x14ac:dyDescent="0.25">
      <c r="A115" s="412" t="s">
        <v>2811</v>
      </c>
      <c r="B115" s="412" t="s">
        <v>1964</v>
      </c>
      <c r="C115" s="406"/>
      <c r="D115" s="406" t="s">
        <v>1342</v>
      </c>
      <c r="E115" s="255" t="s">
        <v>384</v>
      </c>
      <c r="F115" s="406" t="s">
        <v>1343</v>
      </c>
      <c r="G115" s="406"/>
      <c r="H115" s="412" t="s">
        <v>1640</v>
      </c>
      <c r="I115" s="412" t="s">
        <v>1963</v>
      </c>
      <c r="J115" s="406" t="s">
        <v>2812</v>
      </c>
      <c r="K115" s="280" t="s">
        <v>218</v>
      </c>
      <c r="L115" s="412"/>
    </row>
    <row r="116" spans="1:12" ht="28.5" x14ac:dyDescent="0.25">
      <c r="A116" s="412" t="s">
        <v>2813</v>
      </c>
      <c r="B116" s="412" t="s">
        <v>1967</v>
      </c>
      <c r="C116" s="406"/>
      <c r="D116" s="406" t="s">
        <v>1342</v>
      </c>
      <c r="E116" s="255" t="s">
        <v>384</v>
      </c>
      <c r="F116" s="406" t="s">
        <v>1343</v>
      </c>
      <c r="G116" s="406"/>
      <c r="H116" s="412" t="s">
        <v>1640</v>
      </c>
      <c r="I116" s="412" t="s">
        <v>1966</v>
      </c>
      <c r="J116" s="406" t="s">
        <v>2814</v>
      </c>
      <c r="K116" s="280" t="s">
        <v>218</v>
      </c>
      <c r="L116" s="412"/>
    </row>
    <row r="117" spans="1:12" ht="28.5" x14ac:dyDescent="0.25">
      <c r="A117" s="412" t="s">
        <v>2815</v>
      </c>
      <c r="B117" s="412" t="s">
        <v>1970</v>
      </c>
      <c r="C117" s="406"/>
      <c r="D117" s="406" t="s">
        <v>1342</v>
      </c>
      <c r="E117" s="255" t="s">
        <v>384</v>
      </c>
      <c r="F117" s="406" t="s">
        <v>1343</v>
      </c>
      <c r="G117" s="406"/>
      <c r="H117" s="412" t="s">
        <v>1640</v>
      </c>
      <c r="I117" s="412" t="s">
        <v>1969</v>
      </c>
      <c r="J117" s="406" t="s">
        <v>2816</v>
      </c>
      <c r="K117" s="280" t="s">
        <v>218</v>
      </c>
      <c r="L117" s="412"/>
    </row>
    <row r="118" spans="1:12" ht="28.5" x14ac:dyDescent="0.25">
      <c r="A118" s="412" t="s">
        <v>2817</v>
      </c>
      <c r="B118" s="412" t="s">
        <v>1976</v>
      </c>
      <c r="C118" s="406"/>
      <c r="D118" s="406" t="s">
        <v>1342</v>
      </c>
      <c r="E118" s="255" t="s">
        <v>384</v>
      </c>
      <c r="F118" s="406" t="s">
        <v>1343</v>
      </c>
      <c r="G118" s="406"/>
      <c r="H118" s="412" t="s">
        <v>1640</v>
      </c>
      <c r="I118" s="412" t="s">
        <v>1975</v>
      </c>
      <c r="J118" s="406" t="s">
        <v>2818</v>
      </c>
      <c r="K118" s="280" t="s">
        <v>218</v>
      </c>
      <c r="L118" s="412"/>
    </row>
    <row r="119" spans="1:12" ht="28.5" x14ac:dyDescent="0.25">
      <c r="A119" s="412" t="s">
        <v>2819</v>
      </c>
      <c r="B119" s="412" t="s">
        <v>1979</v>
      </c>
      <c r="C119" s="406"/>
      <c r="D119" s="406" t="s">
        <v>1342</v>
      </c>
      <c r="E119" s="255" t="s">
        <v>384</v>
      </c>
      <c r="F119" s="406" t="s">
        <v>1343</v>
      </c>
      <c r="G119" s="406"/>
      <c r="H119" s="412" t="s">
        <v>1640</v>
      </c>
      <c r="I119" s="412" t="s">
        <v>1978</v>
      </c>
      <c r="J119" s="406" t="s">
        <v>2820</v>
      </c>
      <c r="K119" s="280" t="s">
        <v>218</v>
      </c>
      <c r="L119" s="412"/>
    </row>
    <row r="120" spans="1:12" ht="28.5" x14ac:dyDescent="0.25">
      <c r="A120" s="412" t="s">
        <v>2821</v>
      </c>
      <c r="B120" s="412" t="s">
        <v>1988</v>
      </c>
      <c r="C120" s="406"/>
      <c r="D120" s="406" t="s">
        <v>1342</v>
      </c>
      <c r="E120" s="255" t="s">
        <v>384</v>
      </c>
      <c r="F120" s="406" t="s">
        <v>1343</v>
      </c>
      <c r="G120" s="406"/>
      <c r="H120" s="412" t="s">
        <v>1640</v>
      </c>
      <c r="I120" s="412" t="s">
        <v>1987</v>
      </c>
      <c r="J120" s="406" t="s">
        <v>2822</v>
      </c>
      <c r="K120" s="280" t="s">
        <v>218</v>
      </c>
      <c r="L120" s="412"/>
    </row>
    <row r="121" spans="1:12" ht="28.5" x14ac:dyDescent="0.25">
      <c r="A121" s="412" t="s">
        <v>2823</v>
      </c>
      <c r="B121" s="412" t="s">
        <v>1991</v>
      </c>
      <c r="C121" s="406"/>
      <c r="D121" s="406" t="s">
        <v>1342</v>
      </c>
      <c r="E121" s="255" t="s">
        <v>384</v>
      </c>
      <c r="F121" s="406" t="s">
        <v>1343</v>
      </c>
      <c r="G121" s="406"/>
      <c r="H121" s="412" t="s">
        <v>1640</v>
      </c>
      <c r="I121" s="412" t="s">
        <v>1990</v>
      </c>
      <c r="J121" s="406" t="s">
        <v>2824</v>
      </c>
      <c r="K121" s="280" t="s">
        <v>218</v>
      </c>
      <c r="L121" s="412"/>
    </row>
    <row r="122" spans="1:12" ht="28.5" x14ac:dyDescent="0.25">
      <c r="A122" s="412" t="s">
        <v>2825</v>
      </c>
      <c r="B122" s="412" t="s">
        <v>1994</v>
      </c>
      <c r="C122" s="406"/>
      <c r="D122" s="406" t="s">
        <v>1342</v>
      </c>
      <c r="E122" s="255" t="s">
        <v>384</v>
      </c>
      <c r="F122" s="406" t="s">
        <v>1343</v>
      </c>
      <c r="G122" s="406"/>
      <c r="H122" s="412" t="s">
        <v>1640</v>
      </c>
      <c r="I122" s="412" t="s">
        <v>1993</v>
      </c>
      <c r="J122" s="406" t="s">
        <v>2826</v>
      </c>
      <c r="K122" s="280" t="s">
        <v>218</v>
      </c>
      <c r="L122" s="412"/>
    </row>
    <row r="123" spans="1:12" ht="28.5" x14ac:dyDescent="0.25">
      <c r="A123" s="412" t="s">
        <v>2827</v>
      </c>
      <c r="B123" s="412" t="s">
        <v>1997</v>
      </c>
      <c r="C123" s="406"/>
      <c r="D123" s="406" t="s">
        <v>1342</v>
      </c>
      <c r="E123" s="255" t="s">
        <v>384</v>
      </c>
      <c r="F123" s="406" t="s">
        <v>1343</v>
      </c>
      <c r="G123" s="406"/>
      <c r="H123" s="412" t="s">
        <v>1640</v>
      </c>
      <c r="I123" s="412" t="s">
        <v>1996</v>
      </c>
      <c r="J123" s="406" t="s">
        <v>2828</v>
      </c>
      <c r="K123" s="280" t="s">
        <v>218</v>
      </c>
      <c r="L123" s="412"/>
    </row>
    <row r="124" spans="1:12" ht="42.75" x14ac:dyDescent="0.25">
      <c r="A124" s="412" t="s">
        <v>2829</v>
      </c>
      <c r="B124" s="412" t="s">
        <v>2000</v>
      </c>
      <c r="C124" s="406"/>
      <c r="D124" s="406" t="s">
        <v>1342</v>
      </c>
      <c r="E124" s="255" t="s">
        <v>384</v>
      </c>
      <c r="F124" s="406" t="s">
        <v>1343</v>
      </c>
      <c r="G124" s="406"/>
      <c r="H124" s="412" t="s">
        <v>1640</v>
      </c>
      <c r="I124" s="412" t="s">
        <v>1999</v>
      </c>
      <c r="J124" s="406" t="s">
        <v>2830</v>
      </c>
      <c r="K124" s="280" t="s">
        <v>218</v>
      </c>
      <c r="L124" s="412"/>
    </row>
    <row r="125" spans="1:12" ht="28.5" x14ac:dyDescent="0.25">
      <c r="A125" s="412" t="s">
        <v>2831</v>
      </c>
      <c r="B125" s="412" t="s">
        <v>2003</v>
      </c>
      <c r="C125" s="406"/>
      <c r="D125" s="406" t="s">
        <v>1342</v>
      </c>
      <c r="E125" s="255" t="s">
        <v>384</v>
      </c>
      <c r="F125" s="406" t="s">
        <v>1343</v>
      </c>
      <c r="G125" s="406"/>
      <c r="H125" s="412" t="s">
        <v>1640</v>
      </c>
      <c r="I125" s="412" t="s">
        <v>2002</v>
      </c>
      <c r="J125" s="406" t="s">
        <v>2832</v>
      </c>
      <c r="K125" s="280" t="s">
        <v>218</v>
      </c>
      <c r="L125" s="412"/>
    </row>
    <row r="126" spans="1:12" ht="42.75" x14ac:dyDescent="0.25">
      <c r="A126" s="354" t="s">
        <v>2833</v>
      </c>
      <c r="B126" s="412" t="s">
        <v>2009</v>
      </c>
      <c r="C126" s="406"/>
      <c r="D126" s="406" t="s">
        <v>1342</v>
      </c>
      <c r="E126" s="255" t="s">
        <v>384</v>
      </c>
      <c r="F126" s="406" t="s">
        <v>1343</v>
      </c>
      <c r="G126" s="406"/>
      <c r="H126" s="412" t="s">
        <v>1640</v>
      </c>
      <c r="I126" s="354" t="s">
        <v>2008</v>
      </c>
      <c r="J126" s="406" t="str">
        <f>CONCATENATE("Sum of ",I126," for all of the learners aims")</f>
        <v>Sum of D_ProgrammeAimProgFundIndMaxEmpCont_ACM6 for all of the learners aims</v>
      </c>
      <c r="K126" s="280" t="s">
        <v>218</v>
      </c>
      <c r="L126" s="412"/>
    </row>
    <row r="127" spans="1:12" ht="42.75" x14ac:dyDescent="0.25">
      <c r="A127" s="354" t="s">
        <v>2834</v>
      </c>
      <c r="B127" s="412" t="s">
        <v>2012</v>
      </c>
      <c r="C127" s="406"/>
      <c r="D127" s="406" t="s">
        <v>1342</v>
      </c>
      <c r="E127" s="255" t="s">
        <v>384</v>
      </c>
      <c r="F127" s="406" t="s">
        <v>1343</v>
      </c>
      <c r="G127" s="406"/>
      <c r="H127" s="412" t="s">
        <v>1640</v>
      </c>
      <c r="I127" s="354" t="s">
        <v>2011</v>
      </c>
      <c r="J127" s="406" t="str">
        <f>CONCATENATE("Sum of ",I127," for all of the learners aims")</f>
        <v>Sum of D_ProgrammeAimProgFundIndMinCoInvest_ACM6 for all of the learners aims</v>
      </c>
      <c r="K127" s="280" t="s">
        <v>218</v>
      </c>
      <c r="L127" s="412"/>
    </row>
    <row r="128" spans="1:12" ht="28.5" x14ac:dyDescent="0.25">
      <c r="A128" s="404" t="s">
        <v>2835</v>
      </c>
      <c r="B128" s="412" t="s">
        <v>1633</v>
      </c>
      <c r="C128" s="406"/>
      <c r="D128" s="406" t="s">
        <v>1342</v>
      </c>
      <c r="E128" s="255" t="s">
        <v>384</v>
      </c>
      <c r="F128" s="406" t="s">
        <v>1343</v>
      </c>
      <c r="G128" s="412"/>
      <c r="H128" s="412" t="s">
        <v>1640</v>
      </c>
      <c r="I128" s="404" t="s">
        <v>2014</v>
      </c>
      <c r="J128" s="406" t="s">
        <v>2836</v>
      </c>
      <c r="K128" s="280" t="s">
        <v>218</v>
      </c>
      <c r="L128" s="412"/>
    </row>
    <row r="129" spans="1:12" ht="28.5" x14ac:dyDescent="0.25">
      <c r="A129" s="354" t="s">
        <v>2837</v>
      </c>
      <c r="B129" s="412" t="s">
        <v>2838</v>
      </c>
      <c r="C129" s="406"/>
      <c r="D129" s="406" t="s">
        <v>1342</v>
      </c>
      <c r="E129" s="255" t="s">
        <v>384</v>
      </c>
      <c r="F129" s="406" t="s">
        <v>1343</v>
      </c>
      <c r="G129" s="406"/>
      <c r="H129" s="412" t="s">
        <v>1640</v>
      </c>
      <c r="I129" s="354" t="s">
        <v>2016</v>
      </c>
      <c r="J129" s="406" t="str">
        <f>CONCATENATE("Sum of ",I129," for all of the learners aims")</f>
        <v>Sum of D_ProgrammeAimTotProgFund_ACM6 for all of the learners aims</v>
      </c>
      <c r="K129" s="280" t="s">
        <v>218</v>
      </c>
      <c r="L129" s="412"/>
    </row>
    <row r="130" spans="1:12" ht="28.5" x14ac:dyDescent="0.25">
      <c r="A130" s="412" t="s">
        <v>2839</v>
      </c>
      <c r="B130" s="412" t="s">
        <v>2840</v>
      </c>
      <c r="C130" s="406"/>
      <c r="D130" s="406" t="s">
        <v>1342</v>
      </c>
      <c r="E130" s="255" t="s">
        <v>384</v>
      </c>
      <c r="F130" s="406" t="s">
        <v>1343</v>
      </c>
      <c r="G130" s="406"/>
      <c r="H130" s="412" t="s">
        <v>1640</v>
      </c>
      <c r="I130" s="412" t="s">
        <v>2019</v>
      </c>
      <c r="J130" s="406" t="s">
        <v>2841</v>
      </c>
      <c r="K130" s="280" t="s">
        <v>218</v>
      </c>
      <c r="L130" s="412"/>
    </row>
    <row r="131" spans="1:12" ht="28.5" x14ac:dyDescent="0.25">
      <c r="A131" s="412" t="s">
        <v>2842</v>
      </c>
      <c r="B131" s="412" t="s">
        <v>2024</v>
      </c>
      <c r="C131" s="406"/>
      <c r="D131" s="406" t="s">
        <v>1342</v>
      </c>
      <c r="E131" s="255" t="s">
        <v>384</v>
      </c>
      <c r="F131" s="406" t="s">
        <v>1343</v>
      </c>
      <c r="G131" s="406"/>
      <c r="H131" s="412" t="s">
        <v>1640</v>
      </c>
      <c r="I131" s="412" t="s">
        <v>2023</v>
      </c>
      <c r="J131" s="406" t="s">
        <v>2843</v>
      </c>
      <c r="K131" s="280" t="s">
        <v>218</v>
      </c>
      <c r="L131" s="412"/>
    </row>
    <row r="132" spans="1:12" ht="28.5" x14ac:dyDescent="0.25">
      <c r="A132" s="412" t="s">
        <v>2844</v>
      </c>
      <c r="B132" s="412" t="s">
        <v>2028</v>
      </c>
      <c r="C132" s="406"/>
      <c r="D132" s="406" t="s">
        <v>1342</v>
      </c>
      <c r="E132" s="255" t="s">
        <v>384</v>
      </c>
      <c r="F132" s="406" t="s">
        <v>1343</v>
      </c>
      <c r="G132" s="406"/>
      <c r="H132" s="412" t="s">
        <v>1640</v>
      </c>
      <c r="I132" s="412" t="s">
        <v>2027</v>
      </c>
      <c r="J132" s="406" t="s">
        <v>2845</v>
      </c>
      <c r="K132" s="280" t="s">
        <v>218</v>
      </c>
      <c r="L132" s="412"/>
    </row>
    <row r="133" spans="1:12" ht="42.75" x14ac:dyDescent="0.25">
      <c r="A133" s="412" t="s">
        <v>2846</v>
      </c>
      <c r="B133" s="412" t="s">
        <v>2034</v>
      </c>
      <c r="C133" s="406"/>
      <c r="D133" s="406" t="s">
        <v>1342</v>
      </c>
      <c r="E133" s="255" t="s">
        <v>384</v>
      </c>
      <c r="F133" s="406" t="s">
        <v>1343</v>
      </c>
      <c r="G133" s="406"/>
      <c r="H133" s="412" t="s">
        <v>1640</v>
      </c>
      <c r="I133" s="412" t="s">
        <v>2033</v>
      </c>
      <c r="J133" s="406" t="s">
        <v>2847</v>
      </c>
      <c r="K133" s="280" t="s">
        <v>218</v>
      </c>
      <c r="L133" s="412"/>
    </row>
    <row r="134" spans="1:12" ht="42.75" x14ac:dyDescent="0.25">
      <c r="A134" s="412" t="s">
        <v>2848</v>
      </c>
      <c r="B134" s="412" t="s">
        <v>2037</v>
      </c>
      <c r="C134" s="406"/>
      <c r="D134" s="406" t="s">
        <v>1342</v>
      </c>
      <c r="E134" s="255" t="s">
        <v>384</v>
      </c>
      <c r="F134" s="406" t="s">
        <v>1343</v>
      </c>
      <c r="G134" s="406"/>
      <c r="H134" s="412" t="s">
        <v>1640</v>
      </c>
      <c r="I134" s="412" t="s">
        <v>2036</v>
      </c>
      <c r="J134" s="406" t="s">
        <v>2849</v>
      </c>
      <c r="K134" s="280" t="s">
        <v>218</v>
      </c>
      <c r="L134" s="412"/>
    </row>
    <row r="135" spans="1:12" ht="42.75" x14ac:dyDescent="0.25">
      <c r="A135" s="412" t="s">
        <v>2850</v>
      </c>
      <c r="B135" s="412" t="s">
        <v>2040</v>
      </c>
      <c r="C135" s="406"/>
      <c r="D135" s="406" t="s">
        <v>1342</v>
      </c>
      <c r="E135" s="255" t="s">
        <v>384</v>
      </c>
      <c r="F135" s="406" t="s">
        <v>1343</v>
      </c>
      <c r="G135" s="406"/>
      <c r="H135" s="412" t="s">
        <v>1640</v>
      </c>
      <c r="I135" s="412" t="s">
        <v>2039</v>
      </c>
      <c r="J135" s="406" t="s">
        <v>2851</v>
      </c>
      <c r="K135" s="280" t="s">
        <v>218</v>
      </c>
      <c r="L135" s="412"/>
    </row>
    <row r="136" spans="1:12" ht="28.5" x14ac:dyDescent="0.25">
      <c r="A136" s="412" t="s">
        <v>2852</v>
      </c>
      <c r="B136" s="412" t="s">
        <v>2043</v>
      </c>
      <c r="C136" s="406"/>
      <c r="D136" s="406" t="s">
        <v>1342</v>
      </c>
      <c r="E136" s="255" t="s">
        <v>384</v>
      </c>
      <c r="F136" s="406" t="s">
        <v>1343</v>
      </c>
      <c r="G136" s="406"/>
      <c r="H136" s="412" t="s">
        <v>1640</v>
      </c>
      <c r="I136" s="412" t="s">
        <v>2042</v>
      </c>
      <c r="J136" s="406" t="s">
        <v>2853</v>
      </c>
      <c r="K136" s="280" t="s">
        <v>218</v>
      </c>
      <c r="L136" s="412"/>
    </row>
    <row r="137" spans="1:12" ht="28.5" x14ac:dyDescent="0.25">
      <c r="A137" s="412" t="s">
        <v>2854</v>
      </c>
      <c r="B137" s="412" t="s">
        <v>2046</v>
      </c>
      <c r="C137" s="406"/>
      <c r="D137" s="406" t="s">
        <v>1342</v>
      </c>
      <c r="E137" s="255" t="s">
        <v>384</v>
      </c>
      <c r="F137" s="406" t="s">
        <v>1343</v>
      </c>
      <c r="G137" s="406"/>
      <c r="H137" s="412" t="s">
        <v>1640</v>
      </c>
      <c r="I137" s="412" t="s">
        <v>2045</v>
      </c>
      <c r="J137" s="406" t="s">
        <v>2855</v>
      </c>
      <c r="K137" s="280" t="s">
        <v>218</v>
      </c>
      <c r="L137" s="412"/>
    </row>
    <row r="138" spans="1:12" ht="28.5" x14ac:dyDescent="0.25">
      <c r="A138" s="412" t="s">
        <v>2856</v>
      </c>
      <c r="B138" s="412" t="s">
        <v>2052</v>
      </c>
      <c r="C138" s="406"/>
      <c r="D138" s="406" t="s">
        <v>1342</v>
      </c>
      <c r="E138" s="255" t="s">
        <v>384</v>
      </c>
      <c r="F138" s="406" t="s">
        <v>1343</v>
      </c>
      <c r="G138" s="406"/>
      <c r="H138" s="412" t="s">
        <v>1640</v>
      </c>
      <c r="I138" s="412" t="s">
        <v>2051</v>
      </c>
      <c r="J138" s="406" t="s">
        <v>2857</v>
      </c>
      <c r="K138" s="280" t="s">
        <v>218</v>
      </c>
      <c r="L138" s="412"/>
    </row>
    <row r="139" spans="1:12" ht="28.5" x14ac:dyDescent="0.25">
      <c r="A139" s="412" t="s">
        <v>2858</v>
      </c>
      <c r="B139" s="412" t="s">
        <v>2055</v>
      </c>
      <c r="C139" s="406"/>
      <c r="D139" s="406" t="s">
        <v>1342</v>
      </c>
      <c r="E139" s="255" t="s">
        <v>384</v>
      </c>
      <c r="F139" s="406" t="s">
        <v>1343</v>
      </c>
      <c r="G139" s="406"/>
      <c r="H139" s="412" t="s">
        <v>1640</v>
      </c>
      <c r="I139" s="412" t="s">
        <v>2054</v>
      </c>
      <c r="J139" s="406" t="s">
        <v>2859</v>
      </c>
      <c r="K139" s="280" t="s">
        <v>218</v>
      </c>
      <c r="L139" s="412"/>
    </row>
    <row r="140" spans="1:12" ht="28.5" x14ac:dyDescent="0.25">
      <c r="A140" s="412" t="s">
        <v>2860</v>
      </c>
      <c r="B140" s="412" t="s">
        <v>2064</v>
      </c>
      <c r="C140" s="406"/>
      <c r="D140" s="406" t="s">
        <v>1342</v>
      </c>
      <c r="E140" s="255" t="s">
        <v>384</v>
      </c>
      <c r="F140" s="406" t="s">
        <v>1343</v>
      </c>
      <c r="G140" s="406"/>
      <c r="H140" s="412" t="s">
        <v>1640</v>
      </c>
      <c r="I140" s="412" t="s">
        <v>2063</v>
      </c>
      <c r="J140" s="406" t="s">
        <v>2861</v>
      </c>
      <c r="K140" s="280" t="s">
        <v>218</v>
      </c>
      <c r="L140" s="412"/>
    </row>
    <row r="141" spans="1:12" ht="28.5" x14ac:dyDescent="0.25">
      <c r="A141" s="412" t="s">
        <v>2862</v>
      </c>
      <c r="B141" s="412" t="s">
        <v>2067</v>
      </c>
      <c r="C141" s="406"/>
      <c r="D141" s="406" t="s">
        <v>1342</v>
      </c>
      <c r="E141" s="255" t="s">
        <v>384</v>
      </c>
      <c r="F141" s="406" t="s">
        <v>1343</v>
      </c>
      <c r="G141" s="406"/>
      <c r="H141" s="412" t="s">
        <v>1640</v>
      </c>
      <c r="I141" s="412" t="s">
        <v>2066</v>
      </c>
      <c r="J141" s="406" t="s">
        <v>2863</v>
      </c>
      <c r="K141" s="280" t="s">
        <v>218</v>
      </c>
      <c r="L141" s="412"/>
    </row>
    <row r="142" spans="1:12" ht="28.5" x14ac:dyDescent="0.25">
      <c r="A142" s="412" t="s">
        <v>2864</v>
      </c>
      <c r="B142" s="412" t="s">
        <v>2070</v>
      </c>
      <c r="C142" s="406"/>
      <c r="D142" s="406" t="s">
        <v>1342</v>
      </c>
      <c r="E142" s="255" t="s">
        <v>384</v>
      </c>
      <c r="F142" s="406" t="s">
        <v>1343</v>
      </c>
      <c r="G142" s="406"/>
      <c r="H142" s="412" t="s">
        <v>1640</v>
      </c>
      <c r="I142" s="412" t="s">
        <v>2069</v>
      </c>
      <c r="J142" s="406" t="s">
        <v>2865</v>
      </c>
      <c r="K142" s="280" t="s">
        <v>218</v>
      </c>
      <c r="L142" s="412"/>
    </row>
    <row r="143" spans="1:12" ht="28.5" x14ac:dyDescent="0.25">
      <c r="A143" s="412" t="s">
        <v>2866</v>
      </c>
      <c r="B143" s="412" t="s">
        <v>2073</v>
      </c>
      <c r="C143" s="406"/>
      <c r="D143" s="406" t="s">
        <v>1342</v>
      </c>
      <c r="E143" s="255" t="s">
        <v>384</v>
      </c>
      <c r="F143" s="406" t="s">
        <v>1343</v>
      </c>
      <c r="G143" s="406"/>
      <c r="H143" s="412" t="s">
        <v>1640</v>
      </c>
      <c r="I143" s="412" t="s">
        <v>2072</v>
      </c>
      <c r="J143" s="406" t="s">
        <v>2867</v>
      </c>
      <c r="K143" s="280" t="s">
        <v>218</v>
      </c>
      <c r="L143" s="412"/>
    </row>
    <row r="144" spans="1:12" ht="42.75" x14ac:dyDescent="0.25">
      <c r="A144" s="412" t="s">
        <v>2868</v>
      </c>
      <c r="B144" s="412" t="s">
        <v>2076</v>
      </c>
      <c r="C144" s="406"/>
      <c r="D144" s="406" t="s">
        <v>1342</v>
      </c>
      <c r="E144" s="255" t="s">
        <v>384</v>
      </c>
      <c r="F144" s="406" t="s">
        <v>1343</v>
      </c>
      <c r="G144" s="406"/>
      <c r="H144" s="412" t="s">
        <v>1640</v>
      </c>
      <c r="I144" s="412" t="s">
        <v>2075</v>
      </c>
      <c r="J144" s="406" t="s">
        <v>2869</v>
      </c>
      <c r="K144" s="280" t="s">
        <v>218</v>
      </c>
      <c r="L144" s="412"/>
    </row>
    <row r="145" spans="1:12" ht="28.5" x14ac:dyDescent="0.25">
      <c r="A145" s="412" t="s">
        <v>2870</v>
      </c>
      <c r="B145" s="412" t="s">
        <v>2079</v>
      </c>
      <c r="C145" s="406"/>
      <c r="D145" s="406" t="s">
        <v>1342</v>
      </c>
      <c r="E145" s="255" t="s">
        <v>384</v>
      </c>
      <c r="F145" s="406" t="s">
        <v>1343</v>
      </c>
      <c r="G145" s="406"/>
      <c r="H145" s="412" t="s">
        <v>1640</v>
      </c>
      <c r="I145" s="412" t="s">
        <v>2078</v>
      </c>
      <c r="J145" s="406" t="s">
        <v>2871</v>
      </c>
      <c r="K145" s="280" t="s">
        <v>218</v>
      </c>
      <c r="L145" s="412"/>
    </row>
    <row r="146" spans="1:12" ht="42.75" x14ac:dyDescent="0.25">
      <c r="A146" s="354" t="s">
        <v>2872</v>
      </c>
      <c r="B146" s="412" t="s">
        <v>2085</v>
      </c>
      <c r="C146" s="406"/>
      <c r="D146" s="406" t="s">
        <v>1342</v>
      </c>
      <c r="E146" s="255" t="s">
        <v>384</v>
      </c>
      <c r="F146" s="406" t="s">
        <v>1343</v>
      </c>
      <c r="G146" s="406"/>
      <c r="H146" s="412" t="s">
        <v>1640</v>
      </c>
      <c r="I146" s="354" t="s">
        <v>2084</v>
      </c>
      <c r="J146" s="406" t="str">
        <f>CONCATENATE("Sum of ",I146," for all of the learners aims")</f>
        <v>Sum of D_ProgrammeAimProgFundIndMaxEmpCont_ACM7 for all of the learners aims</v>
      </c>
      <c r="K146" s="280" t="s">
        <v>218</v>
      </c>
      <c r="L146" s="412"/>
    </row>
    <row r="147" spans="1:12" ht="42.75" x14ac:dyDescent="0.25">
      <c r="A147" s="354" t="s">
        <v>2873</v>
      </c>
      <c r="B147" s="412" t="s">
        <v>2088</v>
      </c>
      <c r="C147" s="406"/>
      <c r="D147" s="406" t="s">
        <v>1342</v>
      </c>
      <c r="E147" s="255" t="s">
        <v>384</v>
      </c>
      <c r="F147" s="406" t="s">
        <v>1343</v>
      </c>
      <c r="G147" s="406"/>
      <c r="H147" s="412" t="s">
        <v>1640</v>
      </c>
      <c r="I147" s="354" t="s">
        <v>2087</v>
      </c>
      <c r="J147" s="406" t="str">
        <f>CONCATENATE("Sum of ",I147," for all of the learners aims")</f>
        <v>Sum of D_ProgrammeAimProgFundIndMinCoInvest_ACM7 for all of the learners aims</v>
      </c>
      <c r="K147" s="280" t="s">
        <v>218</v>
      </c>
      <c r="L147" s="412"/>
    </row>
    <row r="148" spans="1:12" ht="28.5" x14ac:dyDescent="0.25">
      <c r="A148" s="404" t="s">
        <v>2874</v>
      </c>
      <c r="B148" s="412" t="s">
        <v>1633</v>
      </c>
      <c r="C148" s="406"/>
      <c r="D148" s="406" t="s">
        <v>1342</v>
      </c>
      <c r="E148" s="255" t="s">
        <v>384</v>
      </c>
      <c r="F148" s="406" t="s">
        <v>1343</v>
      </c>
      <c r="G148" s="412"/>
      <c r="H148" s="412" t="s">
        <v>1640</v>
      </c>
      <c r="I148" s="404" t="s">
        <v>2090</v>
      </c>
      <c r="J148" s="406" t="s">
        <v>2875</v>
      </c>
      <c r="K148" s="280" t="s">
        <v>218</v>
      </c>
      <c r="L148" s="412"/>
    </row>
    <row r="149" spans="1:12" ht="28.5" x14ac:dyDescent="0.25">
      <c r="A149" s="354" t="s">
        <v>2876</v>
      </c>
      <c r="B149" s="412" t="s">
        <v>2877</v>
      </c>
      <c r="C149" s="406"/>
      <c r="D149" s="406" t="s">
        <v>1342</v>
      </c>
      <c r="E149" s="255" t="s">
        <v>384</v>
      </c>
      <c r="F149" s="406" t="s">
        <v>1343</v>
      </c>
      <c r="G149" s="406"/>
      <c r="H149" s="412" t="s">
        <v>1640</v>
      </c>
      <c r="I149" s="354" t="s">
        <v>2092</v>
      </c>
      <c r="J149" s="406" t="str">
        <f>CONCATENATE("Sum of ",I149," for all of the learners aims")</f>
        <v>Sum of D_ProgrammeAimTotProgFund_ACM7 for all of the learners aims</v>
      </c>
      <c r="K149" s="280" t="s">
        <v>218</v>
      </c>
      <c r="L149" s="412"/>
    </row>
    <row r="150" spans="1:12" ht="28.5" x14ac:dyDescent="0.25">
      <c r="A150" s="412" t="s">
        <v>2878</v>
      </c>
      <c r="B150" s="412" t="s">
        <v>2879</v>
      </c>
      <c r="C150" s="406"/>
      <c r="D150" s="406" t="s">
        <v>1342</v>
      </c>
      <c r="E150" s="255" t="s">
        <v>384</v>
      </c>
      <c r="F150" s="406" t="s">
        <v>1343</v>
      </c>
      <c r="G150" s="406"/>
      <c r="H150" s="412" t="s">
        <v>1640</v>
      </c>
      <c r="I150" s="412" t="s">
        <v>2095</v>
      </c>
      <c r="J150" s="406" t="s">
        <v>2880</v>
      </c>
      <c r="K150" s="280" t="s">
        <v>218</v>
      </c>
      <c r="L150" s="412"/>
    </row>
    <row r="151" spans="1:12" ht="28.5" x14ac:dyDescent="0.25">
      <c r="A151" s="412" t="s">
        <v>2881</v>
      </c>
      <c r="B151" s="412" t="s">
        <v>2100</v>
      </c>
      <c r="C151" s="406"/>
      <c r="D151" s="406" t="s">
        <v>1342</v>
      </c>
      <c r="E151" s="255" t="s">
        <v>384</v>
      </c>
      <c r="F151" s="406" t="s">
        <v>1343</v>
      </c>
      <c r="G151" s="406"/>
      <c r="H151" s="412" t="s">
        <v>1640</v>
      </c>
      <c r="I151" s="412" t="s">
        <v>2099</v>
      </c>
      <c r="J151" s="406" t="s">
        <v>2882</v>
      </c>
      <c r="K151" s="280" t="s">
        <v>218</v>
      </c>
      <c r="L151" s="412"/>
    </row>
    <row r="152" spans="1:12" ht="28.5" x14ac:dyDescent="0.25">
      <c r="A152" s="412" t="s">
        <v>2883</v>
      </c>
      <c r="B152" s="412" t="s">
        <v>2104</v>
      </c>
      <c r="C152" s="406"/>
      <c r="D152" s="406" t="s">
        <v>1342</v>
      </c>
      <c r="E152" s="255" t="s">
        <v>384</v>
      </c>
      <c r="F152" s="406" t="s">
        <v>1343</v>
      </c>
      <c r="G152" s="406"/>
      <c r="H152" s="412" t="s">
        <v>1640</v>
      </c>
      <c r="I152" s="412" t="s">
        <v>2103</v>
      </c>
      <c r="J152" s="406" t="s">
        <v>2884</v>
      </c>
      <c r="K152" s="280" t="s">
        <v>218</v>
      </c>
      <c r="L152" s="412"/>
    </row>
    <row r="153" spans="1:12" ht="42.75" x14ac:dyDescent="0.25">
      <c r="A153" s="412" t="s">
        <v>2885</v>
      </c>
      <c r="B153" s="412" t="s">
        <v>2110</v>
      </c>
      <c r="C153" s="406"/>
      <c r="D153" s="406" t="s">
        <v>1342</v>
      </c>
      <c r="E153" s="255" t="s">
        <v>384</v>
      </c>
      <c r="F153" s="406" t="s">
        <v>1343</v>
      </c>
      <c r="G153" s="406"/>
      <c r="H153" s="412" t="s">
        <v>1640</v>
      </c>
      <c r="I153" s="412" t="s">
        <v>2109</v>
      </c>
      <c r="J153" s="406" t="s">
        <v>2886</v>
      </c>
      <c r="K153" s="280" t="s">
        <v>218</v>
      </c>
      <c r="L153" s="412"/>
    </row>
    <row r="154" spans="1:12" ht="42.75" x14ac:dyDescent="0.25">
      <c r="A154" s="412" t="s">
        <v>2887</v>
      </c>
      <c r="B154" s="412" t="s">
        <v>2113</v>
      </c>
      <c r="C154" s="406"/>
      <c r="D154" s="406" t="s">
        <v>1342</v>
      </c>
      <c r="E154" s="255" t="s">
        <v>384</v>
      </c>
      <c r="F154" s="406" t="s">
        <v>1343</v>
      </c>
      <c r="G154" s="406"/>
      <c r="H154" s="412" t="s">
        <v>1640</v>
      </c>
      <c r="I154" s="412" t="s">
        <v>2112</v>
      </c>
      <c r="J154" s="406" t="s">
        <v>2888</v>
      </c>
      <c r="K154" s="280" t="s">
        <v>218</v>
      </c>
      <c r="L154" s="412"/>
    </row>
    <row r="155" spans="1:12" ht="42.75" x14ac:dyDescent="0.25">
      <c r="A155" s="412" t="s">
        <v>2889</v>
      </c>
      <c r="B155" s="412" t="s">
        <v>2116</v>
      </c>
      <c r="C155" s="406"/>
      <c r="D155" s="406" t="s">
        <v>1342</v>
      </c>
      <c r="E155" s="255" t="s">
        <v>384</v>
      </c>
      <c r="F155" s="406" t="s">
        <v>1343</v>
      </c>
      <c r="G155" s="406"/>
      <c r="H155" s="412" t="s">
        <v>1640</v>
      </c>
      <c r="I155" s="412" t="s">
        <v>2115</v>
      </c>
      <c r="J155" s="406" t="s">
        <v>2890</v>
      </c>
      <c r="K155" s="280" t="s">
        <v>218</v>
      </c>
      <c r="L155" s="412"/>
    </row>
    <row r="156" spans="1:12" ht="28.5" x14ac:dyDescent="0.25">
      <c r="A156" s="412" t="s">
        <v>2891</v>
      </c>
      <c r="B156" s="412" t="s">
        <v>2119</v>
      </c>
      <c r="C156" s="406"/>
      <c r="D156" s="406" t="s">
        <v>1342</v>
      </c>
      <c r="E156" s="255" t="s">
        <v>384</v>
      </c>
      <c r="F156" s="406" t="s">
        <v>1343</v>
      </c>
      <c r="G156" s="406"/>
      <c r="H156" s="412" t="s">
        <v>1640</v>
      </c>
      <c r="I156" s="412" t="s">
        <v>2118</v>
      </c>
      <c r="J156" s="406" t="s">
        <v>2892</v>
      </c>
      <c r="K156" s="280" t="s">
        <v>218</v>
      </c>
      <c r="L156" s="412"/>
    </row>
    <row r="157" spans="1:12" ht="28.5" x14ac:dyDescent="0.25">
      <c r="A157" s="412" t="s">
        <v>2893</v>
      </c>
      <c r="B157" s="412" t="s">
        <v>2122</v>
      </c>
      <c r="C157" s="406"/>
      <c r="D157" s="406" t="s">
        <v>1342</v>
      </c>
      <c r="E157" s="255" t="s">
        <v>384</v>
      </c>
      <c r="F157" s="406" t="s">
        <v>1343</v>
      </c>
      <c r="G157" s="406"/>
      <c r="H157" s="412" t="s">
        <v>1640</v>
      </c>
      <c r="I157" s="412" t="s">
        <v>2121</v>
      </c>
      <c r="J157" s="406" t="s">
        <v>2894</v>
      </c>
      <c r="K157" s="280" t="s">
        <v>218</v>
      </c>
      <c r="L157" s="412"/>
    </row>
    <row r="158" spans="1:12" ht="28.5" x14ac:dyDescent="0.25">
      <c r="A158" s="412" t="s">
        <v>2895</v>
      </c>
      <c r="B158" s="412" t="s">
        <v>2128</v>
      </c>
      <c r="C158" s="406"/>
      <c r="D158" s="406" t="s">
        <v>1342</v>
      </c>
      <c r="E158" s="255" t="s">
        <v>384</v>
      </c>
      <c r="F158" s="406" t="s">
        <v>1343</v>
      </c>
      <c r="G158" s="406"/>
      <c r="H158" s="412" t="s">
        <v>1640</v>
      </c>
      <c r="I158" s="412" t="s">
        <v>2127</v>
      </c>
      <c r="J158" s="406" t="s">
        <v>2896</v>
      </c>
      <c r="K158" s="280" t="s">
        <v>218</v>
      </c>
      <c r="L158" s="412"/>
    </row>
    <row r="159" spans="1:12" ht="28.5" x14ac:dyDescent="0.25">
      <c r="A159" s="412" t="s">
        <v>2897</v>
      </c>
      <c r="B159" s="412" t="s">
        <v>2131</v>
      </c>
      <c r="C159" s="406"/>
      <c r="D159" s="406" t="s">
        <v>1342</v>
      </c>
      <c r="E159" s="255" t="s">
        <v>384</v>
      </c>
      <c r="F159" s="406" t="s">
        <v>1343</v>
      </c>
      <c r="G159" s="406"/>
      <c r="H159" s="412" t="s">
        <v>1640</v>
      </c>
      <c r="I159" s="412" t="s">
        <v>2130</v>
      </c>
      <c r="J159" s="406" t="s">
        <v>2898</v>
      </c>
      <c r="K159" s="280" t="s">
        <v>218</v>
      </c>
      <c r="L159" s="412"/>
    </row>
    <row r="160" spans="1:12" ht="28.5" x14ac:dyDescent="0.25">
      <c r="A160" s="412" t="s">
        <v>2899</v>
      </c>
      <c r="B160" s="412" t="s">
        <v>2140</v>
      </c>
      <c r="C160" s="406"/>
      <c r="D160" s="406" t="s">
        <v>1342</v>
      </c>
      <c r="E160" s="255" t="s">
        <v>384</v>
      </c>
      <c r="F160" s="406" t="s">
        <v>1343</v>
      </c>
      <c r="G160" s="406"/>
      <c r="H160" s="412" t="s">
        <v>1640</v>
      </c>
      <c r="I160" s="412" t="s">
        <v>2139</v>
      </c>
      <c r="J160" s="406" t="s">
        <v>2900</v>
      </c>
      <c r="K160" s="280" t="s">
        <v>218</v>
      </c>
      <c r="L160" s="412"/>
    </row>
    <row r="161" spans="1:12" ht="28.5" x14ac:dyDescent="0.25">
      <c r="A161" s="412" t="s">
        <v>2901</v>
      </c>
      <c r="B161" s="412" t="s">
        <v>2143</v>
      </c>
      <c r="C161" s="406"/>
      <c r="D161" s="406" t="s">
        <v>1342</v>
      </c>
      <c r="E161" s="255" t="s">
        <v>384</v>
      </c>
      <c r="F161" s="406" t="s">
        <v>1343</v>
      </c>
      <c r="G161" s="406"/>
      <c r="H161" s="412" t="s">
        <v>1640</v>
      </c>
      <c r="I161" s="412" t="s">
        <v>2142</v>
      </c>
      <c r="J161" s="406" t="s">
        <v>2902</v>
      </c>
      <c r="K161" s="280" t="s">
        <v>218</v>
      </c>
      <c r="L161" s="412"/>
    </row>
    <row r="162" spans="1:12" ht="28.5" x14ac:dyDescent="0.25">
      <c r="A162" s="412" t="s">
        <v>2903</v>
      </c>
      <c r="B162" s="412" t="s">
        <v>2146</v>
      </c>
      <c r="C162" s="406"/>
      <c r="D162" s="406" t="s">
        <v>1342</v>
      </c>
      <c r="E162" s="255" t="s">
        <v>384</v>
      </c>
      <c r="F162" s="406" t="s">
        <v>1343</v>
      </c>
      <c r="G162" s="406"/>
      <c r="H162" s="412" t="s">
        <v>1640</v>
      </c>
      <c r="I162" s="412" t="s">
        <v>2145</v>
      </c>
      <c r="J162" s="406" t="s">
        <v>2904</v>
      </c>
      <c r="K162" s="280" t="s">
        <v>218</v>
      </c>
      <c r="L162" s="412"/>
    </row>
    <row r="163" spans="1:12" ht="28.5" x14ac:dyDescent="0.25">
      <c r="A163" s="412" t="s">
        <v>2905</v>
      </c>
      <c r="B163" s="412" t="s">
        <v>2149</v>
      </c>
      <c r="C163" s="406"/>
      <c r="D163" s="406" t="s">
        <v>1342</v>
      </c>
      <c r="E163" s="255" t="s">
        <v>384</v>
      </c>
      <c r="F163" s="406" t="s">
        <v>1343</v>
      </c>
      <c r="G163" s="406"/>
      <c r="H163" s="412" t="s">
        <v>1640</v>
      </c>
      <c r="I163" s="412" t="s">
        <v>2148</v>
      </c>
      <c r="J163" s="406" t="s">
        <v>2906</v>
      </c>
      <c r="K163" s="280" t="s">
        <v>218</v>
      </c>
      <c r="L163" s="412"/>
    </row>
    <row r="164" spans="1:12" ht="42.75" x14ac:dyDescent="0.25">
      <c r="A164" s="412" t="s">
        <v>2907</v>
      </c>
      <c r="B164" s="412" t="s">
        <v>2152</v>
      </c>
      <c r="C164" s="406"/>
      <c r="D164" s="406" t="s">
        <v>1342</v>
      </c>
      <c r="E164" s="255" t="s">
        <v>384</v>
      </c>
      <c r="F164" s="406" t="s">
        <v>1343</v>
      </c>
      <c r="G164" s="406"/>
      <c r="H164" s="412" t="s">
        <v>1640</v>
      </c>
      <c r="I164" s="412" t="s">
        <v>2151</v>
      </c>
      <c r="J164" s="406" t="s">
        <v>2908</v>
      </c>
      <c r="K164" s="280" t="s">
        <v>218</v>
      </c>
      <c r="L164" s="412"/>
    </row>
    <row r="165" spans="1:12" ht="28.5" x14ac:dyDescent="0.25">
      <c r="A165" s="412" t="s">
        <v>2909</v>
      </c>
      <c r="B165" s="412" t="s">
        <v>2155</v>
      </c>
      <c r="C165" s="406"/>
      <c r="D165" s="406" t="s">
        <v>1342</v>
      </c>
      <c r="E165" s="255" t="s">
        <v>384</v>
      </c>
      <c r="F165" s="406" t="s">
        <v>1343</v>
      </c>
      <c r="G165" s="406"/>
      <c r="H165" s="412" t="s">
        <v>1640</v>
      </c>
      <c r="I165" s="412" t="s">
        <v>2154</v>
      </c>
      <c r="J165" s="406" t="s">
        <v>2910</v>
      </c>
      <c r="K165" s="280" t="s">
        <v>218</v>
      </c>
      <c r="L165" s="412"/>
    </row>
    <row r="166" spans="1:12" ht="42.75" x14ac:dyDescent="0.25">
      <c r="A166" s="354" t="s">
        <v>2911</v>
      </c>
      <c r="B166" s="412" t="s">
        <v>2161</v>
      </c>
      <c r="C166" s="406"/>
      <c r="D166" s="406" t="s">
        <v>1342</v>
      </c>
      <c r="E166" s="255" t="s">
        <v>384</v>
      </c>
      <c r="F166" s="406" t="s">
        <v>1343</v>
      </c>
      <c r="G166" s="406"/>
      <c r="H166" s="412" t="s">
        <v>1640</v>
      </c>
      <c r="I166" s="354" t="s">
        <v>2160</v>
      </c>
      <c r="J166" s="406" t="str">
        <f>CONCATENATE("Sum of ",I166," for all of the learners aims")</f>
        <v>Sum of D_ProgrammeAimProgFundIndMaxEmpCont_ACM8 for all of the learners aims</v>
      </c>
      <c r="K166" s="280" t="s">
        <v>218</v>
      </c>
      <c r="L166" s="412"/>
    </row>
    <row r="167" spans="1:12" ht="42.75" x14ac:dyDescent="0.25">
      <c r="A167" s="354" t="s">
        <v>2912</v>
      </c>
      <c r="B167" s="412" t="s">
        <v>2164</v>
      </c>
      <c r="C167" s="406"/>
      <c r="D167" s="406" t="s">
        <v>1342</v>
      </c>
      <c r="E167" s="255" t="s">
        <v>384</v>
      </c>
      <c r="F167" s="406" t="s">
        <v>1343</v>
      </c>
      <c r="G167" s="406"/>
      <c r="H167" s="412" t="s">
        <v>1640</v>
      </c>
      <c r="I167" s="354" t="s">
        <v>2163</v>
      </c>
      <c r="J167" s="406" t="str">
        <f>CONCATENATE("Sum of ",I167," for all of the learners aims")</f>
        <v>Sum of D_ProgrammeAimProgFundIndMinCoInvest_ACM8 for all of the learners aims</v>
      </c>
      <c r="K167" s="280" t="s">
        <v>218</v>
      </c>
      <c r="L167" s="412"/>
    </row>
    <row r="168" spans="1:12" ht="28.5" x14ac:dyDescent="0.25">
      <c r="A168" s="404" t="s">
        <v>2913</v>
      </c>
      <c r="B168" s="412" t="s">
        <v>1633</v>
      </c>
      <c r="C168" s="406"/>
      <c r="D168" s="406" t="s">
        <v>1342</v>
      </c>
      <c r="E168" s="255" t="s">
        <v>384</v>
      </c>
      <c r="F168" s="406" t="s">
        <v>1343</v>
      </c>
      <c r="G168" s="412"/>
      <c r="H168" s="412" t="s">
        <v>1640</v>
      </c>
      <c r="I168" s="404" t="s">
        <v>2166</v>
      </c>
      <c r="J168" s="406" t="s">
        <v>2914</v>
      </c>
      <c r="K168" s="280" t="s">
        <v>218</v>
      </c>
      <c r="L168" s="412"/>
    </row>
    <row r="169" spans="1:12" ht="28.5" x14ac:dyDescent="0.25">
      <c r="A169" s="354" t="s">
        <v>2915</v>
      </c>
      <c r="B169" s="412" t="s">
        <v>2916</v>
      </c>
      <c r="C169" s="406"/>
      <c r="D169" s="406" t="s">
        <v>1342</v>
      </c>
      <c r="E169" s="255" t="s">
        <v>384</v>
      </c>
      <c r="F169" s="406" t="s">
        <v>1343</v>
      </c>
      <c r="G169" s="406"/>
      <c r="H169" s="412" t="s">
        <v>1640</v>
      </c>
      <c r="I169" s="354" t="s">
        <v>2168</v>
      </c>
      <c r="J169" s="406" t="str">
        <f>CONCATENATE("Sum of ",I169," for all of the learners aims")</f>
        <v>Sum of D_ProgrammeAimTotProgFund_ACM8 for all of the learners aims</v>
      </c>
      <c r="K169" s="280" t="s">
        <v>218</v>
      </c>
      <c r="L169" s="412"/>
    </row>
    <row r="170" spans="1:12" ht="28.5" x14ac:dyDescent="0.25">
      <c r="A170" s="412" t="s">
        <v>2917</v>
      </c>
      <c r="B170" s="412" t="s">
        <v>2918</v>
      </c>
      <c r="C170" s="406"/>
      <c r="D170" s="406" t="s">
        <v>1342</v>
      </c>
      <c r="E170" s="255" t="s">
        <v>384</v>
      </c>
      <c r="F170" s="406" t="s">
        <v>1343</v>
      </c>
      <c r="G170" s="406"/>
      <c r="H170" s="412" t="s">
        <v>1640</v>
      </c>
      <c r="I170" s="412" t="s">
        <v>2171</v>
      </c>
      <c r="J170" s="406" t="s">
        <v>2919</v>
      </c>
      <c r="K170" s="280" t="s">
        <v>218</v>
      </c>
      <c r="L170" s="412"/>
    </row>
    <row r="171" spans="1:12" ht="28.5" x14ac:dyDescent="0.25">
      <c r="A171" s="412" t="s">
        <v>2920</v>
      </c>
      <c r="B171" s="412" t="s">
        <v>2176</v>
      </c>
      <c r="C171" s="406"/>
      <c r="D171" s="406" t="s">
        <v>1342</v>
      </c>
      <c r="E171" s="255" t="s">
        <v>384</v>
      </c>
      <c r="F171" s="406" t="s">
        <v>1343</v>
      </c>
      <c r="G171" s="406"/>
      <c r="H171" s="412" t="s">
        <v>1640</v>
      </c>
      <c r="I171" s="412" t="s">
        <v>2175</v>
      </c>
      <c r="J171" s="406" t="s">
        <v>2921</v>
      </c>
      <c r="K171" s="280" t="s">
        <v>218</v>
      </c>
      <c r="L171" s="412"/>
    </row>
    <row r="172" spans="1:12" ht="28.5" x14ac:dyDescent="0.25">
      <c r="A172" s="412" t="s">
        <v>2922</v>
      </c>
      <c r="B172" s="412" t="s">
        <v>2180</v>
      </c>
      <c r="C172" s="406"/>
      <c r="D172" s="406" t="s">
        <v>1342</v>
      </c>
      <c r="E172" s="255" t="s">
        <v>384</v>
      </c>
      <c r="F172" s="406" t="s">
        <v>1343</v>
      </c>
      <c r="G172" s="406"/>
      <c r="H172" s="412" t="s">
        <v>1640</v>
      </c>
      <c r="I172" s="412" t="s">
        <v>2179</v>
      </c>
      <c r="J172" s="406" t="s">
        <v>2923</v>
      </c>
      <c r="K172" s="280" t="s">
        <v>218</v>
      </c>
      <c r="L172" s="412"/>
    </row>
    <row r="173" spans="1:12" ht="42.75" x14ac:dyDescent="0.25">
      <c r="A173" s="412" t="s">
        <v>2924</v>
      </c>
      <c r="B173" s="412" t="s">
        <v>2186</v>
      </c>
      <c r="C173" s="406"/>
      <c r="D173" s="406" t="s">
        <v>1342</v>
      </c>
      <c r="E173" s="255" t="s">
        <v>384</v>
      </c>
      <c r="F173" s="406" t="s">
        <v>1343</v>
      </c>
      <c r="G173" s="406"/>
      <c r="H173" s="412" t="s">
        <v>1640</v>
      </c>
      <c r="I173" s="412" t="s">
        <v>2185</v>
      </c>
      <c r="J173" s="406" t="s">
        <v>2925</v>
      </c>
      <c r="K173" s="280" t="s">
        <v>218</v>
      </c>
      <c r="L173" s="412"/>
    </row>
    <row r="174" spans="1:12" ht="42.75" x14ac:dyDescent="0.25">
      <c r="A174" s="412" t="s">
        <v>2926</v>
      </c>
      <c r="B174" s="412" t="s">
        <v>2189</v>
      </c>
      <c r="C174" s="406"/>
      <c r="D174" s="406" t="s">
        <v>1342</v>
      </c>
      <c r="E174" s="255" t="s">
        <v>384</v>
      </c>
      <c r="F174" s="406" t="s">
        <v>1343</v>
      </c>
      <c r="G174" s="406"/>
      <c r="H174" s="412" t="s">
        <v>1640</v>
      </c>
      <c r="I174" s="412" t="s">
        <v>2188</v>
      </c>
      <c r="J174" s="406" t="s">
        <v>2927</v>
      </c>
      <c r="K174" s="280" t="s">
        <v>218</v>
      </c>
      <c r="L174" s="412"/>
    </row>
    <row r="175" spans="1:12" ht="42.75" x14ac:dyDescent="0.25">
      <c r="A175" s="412" t="s">
        <v>2928</v>
      </c>
      <c r="B175" s="412" t="s">
        <v>2192</v>
      </c>
      <c r="C175" s="406"/>
      <c r="D175" s="406" t="s">
        <v>1342</v>
      </c>
      <c r="E175" s="255" t="s">
        <v>384</v>
      </c>
      <c r="F175" s="406" t="s">
        <v>1343</v>
      </c>
      <c r="G175" s="406"/>
      <c r="H175" s="412" t="s">
        <v>1640</v>
      </c>
      <c r="I175" s="412" t="s">
        <v>2191</v>
      </c>
      <c r="J175" s="406" t="s">
        <v>2929</v>
      </c>
      <c r="K175" s="280" t="s">
        <v>218</v>
      </c>
      <c r="L175" s="412"/>
    </row>
    <row r="176" spans="1:12" ht="28.5" x14ac:dyDescent="0.25">
      <c r="A176" s="412" t="s">
        <v>2930</v>
      </c>
      <c r="B176" s="412" t="s">
        <v>2195</v>
      </c>
      <c r="C176" s="406"/>
      <c r="D176" s="406" t="s">
        <v>1342</v>
      </c>
      <c r="E176" s="255" t="s">
        <v>384</v>
      </c>
      <c r="F176" s="406" t="s">
        <v>1343</v>
      </c>
      <c r="G176" s="406"/>
      <c r="H176" s="412" t="s">
        <v>1640</v>
      </c>
      <c r="I176" s="412" t="s">
        <v>2194</v>
      </c>
      <c r="J176" s="406" t="s">
        <v>2931</v>
      </c>
      <c r="K176" s="280" t="s">
        <v>218</v>
      </c>
      <c r="L176" s="412"/>
    </row>
    <row r="177" spans="1:12" ht="28.5" x14ac:dyDescent="0.25">
      <c r="A177" s="412" t="s">
        <v>2932</v>
      </c>
      <c r="B177" s="412" t="s">
        <v>2198</v>
      </c>
      <c r="C177" s="406"/>
      <c r="D177" s="406" t="s">
        <v>1342</v>
      </c>
      <c r="E177" s="255" t="s">
        <v>384</v>
      </c>
      <c r="F177" s="406" t="s">
        <v>1343</v>
      </c>
      <c r="G177" s="406"/>
      <c r="H177" s="412" t="s">
        <v>1640</v>
      </c>
      <c r="I177" s="412" t="s">
        <v>2197</v>
      </c>
      <c r="J177" s="406" t="s">
        <v>2933</v>
      </c>
      <c r="K177" s="280" t="s">
        <v>218</v>
      </c>
      <c r="L177" s="412"/>
    </row>
    <row r="178" spans="1:12" ht="28.5" x14ac:dyDescent="0.25">
      <c r="A178" s="412" t="s">
        <v>2934</v>
      </c>
      <c r="B178" s="412" t="s">
        <v>2204</v>
      </c>
      <c r="C178" s="406"/>
      <c r="D178" s="406" t="s">
        <v>1342</v>
      </c>
      <c r="E178" s="255" t="s">
        <v>384</v>
      </c>
      <c r="F178" s="406" t="s">
        <v>1343</v>
      </c>
      <c r="G178" s="406"/>
      <c r="H178" s="412" t="s">
        <v>1640</v>
      </c>
      <c r="I178" s="412" t="s">
        <v>2203</v>
      </c>
      <c r="J178" s="406" t="s">
        <v>2935</v>
      </c>
      <c r="K178" s="280" t="s">
        <v>218</v>
      </c>
      <c r="L178" s="412"/>
    </row>
    <row r="179" spans="1:12" ht="28.5" x14ac:dyDescent="0.25">
      <c r="A179" s="412" t="s">
        <v>2936</v>
      </c>
      <c r="B179" s="412" t="s">
        <v>2207</v>
      </c>
      <c r="C179" s="406"/>
      <c r="D179" s="406" t="s">
        <v>1342</v>
      </c>
      <c r="E179" s="255" t="s">
        <v>384</v>
      </c>
      <c r="F179" s="406" t="s">
        <v>1343</v>
      </c>
      <c r="G179" s="406"/>
      <c r="H179" s="412" t="s">
        <v>1640</v>
      </c>
      <c r="I179" s="412" t="s">
        <v>2206</v>
      </c>
      <c r="J179" s="406" t="s">
        <v>2937</v>
      </c>
      <c r="K179" s="280" t="s">
        <v>218</v>
      </c>
      <c r="L179" s="412"/>
    </row>
    <row r="180" spans="1:12" ht="28.5" x14ac:dyDescent="0.25">
      <c r="A180" s="412" t="s">
        <v>2938</v>
      </c>
      <c r="B180" s="412" t="s">
        <v>2217</v>
      </c>
      <c r="C180" s="406"/>
      <c r="D180" s="406" t="s">
        <v>1342</v>
      </c>
      <c r="E180" s="255" t="s">
        <v>384</v>
      </c>
      <c r="F180" s="406" t="s">
        <v>1343</v>
      </c>
      <c r="G180" s="406"/>
      <c r="H180" s="412" t="s">
        <v>1640</v>
      </c>
      <c r="I180" s="412" t="s">
        <v>2216</v>
      </c>
      <c r="J180" s="406" t="s">
        <v>2939</v>
      </c>
      <c r="K180" s="280" t="s">
        <v>218</v>
      </c>
      <c r="L180" s="412"/>
    </row>
    <row r="181" spans="1:12" ht="28.5" x14ac:dyDescent="0.25">
      <c r="A181" s="412" t="s">
        <v>2940</v>
      </c>
      <c r="B181" s="412" t="s">
        <v>2220</v>
      </c>
      <c r="C181" s="406"/>
      <c r="D181" s="406" t="s">
        <v>1342</v>
      </c>
      <c r="E181" s="255" t="s">
        <v>384</v>
      </c>
      <c r="F181" s="406" t="s">
        <v>1343</v>
      </c>
      <c r="G181" s="406"/>
      <c r="H181" s="412" t="s">
        <v>1640</v>
      </c>
      <c r="I181" s="412" t="s">
        <v>2219</v>
      </c>
      <c r="J181" s="406" t="s">
        <v>2941</v>
      </c>
      <c r="K181" s="280" t="s">
        <v>218</v>
      </c>
      <c r="L181" s="412"/>
    </row>
    <row r="182" spans="1:12" ht="28.5" x14ac:dyDescent="0.25">
      <c r="A182" s="412" t="s">
        <v>2942</v>
      </c>
      <c r="B182" s="412" t="s">
        <v>2223</v>
      </c>
      <c r="C182" s="406"/>
      <c r="D182" s="406" t="s">
        <v>1342</v>
      </c>
      <c r="E182" s="255" t="s">
        <v>384</v>
      </c>
      <c r="F182" s="406" t="s">
        <v>1343</v>
      </c>
      <c r="G182" s="406"/>
      <c r="H182" s="412" t="s">
        <v>1640</v>
      </c>
      <c r="I182" s="412" t="s">
        <v>2222</v>
      </c>
      <c r="J182" s="406" t="s">
        <v>2943</v>
      </c>
      <c r="K182" s="280" t="s">
        <v>218</v>
      </c>
      <c r="L182" s="412"/>
    </row>
    <row r="183" spans="1:12" ht="28.5" x14ac:dyDescent="0.25">
      <c r="A183" s="412" t="s">
        <v>2944</v>
      </c>
      <c r="B183" s="412" t="s">
        <v>2226</v>
      </c>
      <c r="C183" s="406"/>
      <c r="D183" s="406" t="s">
        <v>1342</v>
      </c>
      <c r="E183" s="255" t="s">
        <v>384</v>
      </c>
      <c r="F183" s="406" t="s">
        <v>1343</v>
      </c>
      <c r="G183" s="406"/>
      <c r="H183" s="412" t="s">
        <v>1640</v>
      </c>
      <c r="I183" s="412" t="s">
        <v>2225</v>
      </c>
      <c r="J183" s="406" t="s">
        <v>2945</v>
      </c>
      <c r="K183" s="280" t="s">
        <v>218</v>
      </c>
      <c r="L183" s="412"/>
    </row>
    <row r="184" spans="1:12" ht="42.75" x14ac:dyDescent="0.25">
      <c r="A184" s="412" t="s">
        <v>2946</v>
      </c>
      <c r="B184" s="412" t="s">
        <v>2229</v>
      </c>
      <c r="C184" s="406"/>
      <c r="D184" s="406" t="s">
        <v>1342</v>
      </c>
      <c r="E184" s="255" t="s">
        <v>384</v>
      </c>
      <c r="F184" s="406" t="s">
        <v>1343</v>
      </c>
      <c r="G184" s="406"/>
      <c r="H184" s="412" t="s">
        <v>1640</v>
      </c>
      <c r="I184" s="412" t="s">
        <v>2228</v>
      </c>
      <c r="J184" s="406" t="s">
        <v>2947</v>
      </c>
      <c r="K184" s="280" t="s">
        <v>218</v>
      </c>
      <c r="L184" s="412"/>
    </row>
    <row r="185" spans="1:12" ht="28.5" x14ac:dyDescent="0.25">
      <c r="A185" s="412" t="s">
        <v>2948</v>
      </c>
      <c r="B185" s="412" t="s">
        <v>2232</v>
      </c>
      <c r="C185" s="406"/>
      <c r="D185" s="406" t="s">
        <v>1342</v>
      </c>
      <c r="E185" s="255" t="s">
        <v>384</v>
      </c>
      <c r="F185" s="406" t="s">
        <v>1343</v>
      </c>
      <c r="G185" s="406"/>
      <c r="H185" s="412" t="s">
        <v>1640</v>
      </c>
      <c r="I185" s="412" t="s">
        <v>2231</v>
      </c>
      <c r="J185" s="406" t="s">
        <v>2949</v>
      </c>
      <c r="K185" s="280" t="s">
        <v>218</v>
      </c>
      <c r="L185" s="412"/>
    </row>
    <row r="186" spans="1:12" ht="42.75" x14ac:dyDescent="0.25">
      <c r="A186" s="354" t="s">
        <v>2950</v>
      </c>
      <c r="B186" s="412" t="s">
        <v>2238</v>
      </c>
      <c r="C186" s="406"/>
      <c r="D186" s="406" t="s">
        <v>1342</v>
      </c>
      <c r="E186" s="255" t="s">
        <v>384</v>
      </c>
      <c r="F186" s="406" t="s">
        <v>1343</v>
      </c>
      <c r="G186" s="406"/>
      <c r="H186" s="412" t="s">
        <v>1640</v>
      </c>
      <c r="I186" s="354" t="s">
        <v>2237</v>
      </c>
      <c r="J186" s="406" t="str">
        <f>CONCATENATE("Sum of ",I186," for all of the learners aims")</f>
        <v>Sum of D_ProgrammeAimProgFundIndMaxEmpCont_ACM9 for all of the learners aims</v>
      </c>
      <c r="K186" s="280" t="s">
        <v>218</v>
      </c>
      <c r="L186" s="412"/>
    </row>
    <row r="187" spans="1:12" ht="42.75" x14ac:dyDescent="0.25">
      <c r="A187" s="354" t="s">
        <v>2951</v>
      </c>
      <c r="B187" s="412" t="s">
        <v>2241</v>
      </c>
      <c r="C187" s="406"/>
      <c r="D187" s="406" t="s">
        <v>1342</v>
      </c>
      <c r="E187" s="255" t="s">
        <v>384</v>
      </c>
      <c r="F187" s="406" t="s">
        <v>1343</v>
      </c>
      <c r="G187" s="406"/>
      <c r="H187" s="412" t="s">
        <v>1640</v>
      </c>
      <c r="I187" s="354" t="s">
        <v>2240</v>
      </c>
      <c r="J187" s="406" t="str">
        <f>CONCATENATE("Sum of ",I187," for all of the learners aims")</f>
        <v>Sum of D_ProgrammeAimProgFundIndMinCoInvest_ACM9 for all of the learners aims</v>
      </c>
      <c r="K187" s="280" t="s">
        <v>218</v>
      </c>
      <c r="L187" s="412"/>
    </row>
    <row r="188" spans="1:12" ht="28.5" x14ac:dyDescent="0.25">
      <c r="A188" s="404" t="s">
        <v>2952</v>
      </c>
      <c r="B188" s="412" t="s">
        <v>1633</v>
      </c>
      <c r="C188" s="406"/>
      <c r="D188" s="406" t="s">
        <v>1342</v>
      </c>
      <c r="E188" s="255" t="s">
        <v>384</v>
      </c>
      <c r="F188" s="406" t="s">
        <v>1343</v>
      </c>
      <c r="G188" s="412"/>
      <c r="H188" s="412" t="s">
        <v>1640</v>
      </c>
      <c r="I188" s="404" t="s">
        <v>2244</v>
      </c>
      <c r="J188" s="406" t="s">
        <v>2953</v>
      </c>
      <c r="K188" s="280" t="s">
        <v>218</v>
      </c>
      <c r="L188" s="412"/>
    </row>
    <row r="189" spans="1:12" ht="28.5" x14ac:dyDescent="0.25">
      <c r="A189" s="354" t="s">
        <v>2954</v>
      </c>
      <c r="B189" s="412" t="s">
        <v>2955</v>
      </c>
      <c r="C189" s="406"/>
      <c r="D189" s="406" t="s">
        <v>1342</v>
      </c>
      <c r="E189" s="255" t="s">
        <v>384</v>
      </c>
      <c r="F189" s="406" t="s">
        <v>1343</v>
      </c>
      <c r="G189" s="406"/>
      <c r="H189" s="412" t="s">
        <v>1640</v>
      </c>
      <c r="I189" s="354" t="s">
        <v>2246</v>
      </c>
      <c r="J189" s="406" t="str">
        <f>CONCATENATE("Sum of ",I189," for all of the learners aims")</f>
        <v>Sum of D_ProgrammeAimTotProgFund_ACM9 for all of the learners aims</v>
      </c>
      <c r="K189" s="280" t="s">
        <v>218</v>
      </c>
      <c r="L189" s="412"/>
    </row>
    <row r="190" spans="1:12" ht="28.5" x14ac:dyDescent="0.25">
      <c r="A190" s="412" t="s">
        <v>2956</v>
      </c>
      <c r="B190" s="412" t="s">
        <v>2957</v>
      </c>
      <c r="C190" s="406"/>
      <c r="D190" s="406" t="s">
        <v>1342</v>
      </c>
      <c r="E190" s="255" t="s">
        <v>384</v>
      </c>
      <c r="F190" s="406" t="s">
        <v>1343</v>
      </c>
      <c r="G190" s="406"/>
      <c r="H190" s="412" t="s">
        <v>1640</v>
      </c>
      <c r="I190" s="412" t="s">
        <v>2249</v>
      </c>
      <c r="J190" s="406" t="s">
        <v>2958</v>
      </c>
      <c r="K190" s="280" t="s">
        <v>218</v>
      </c>
      <c r="L190" s="412"/>
    </row>
    <row r="191" spans="1:12" ht="28.5" x14ac:dyDescent="0.25">
      <c r="A191" s="412" t="s">
        <v>2959</v>
      </c>
      <c r="B191" s="412" t="s">
        <v>2254</v>
      </c>
      <c r="C191" s="406"/>
      <c r="D191" s="406" t="s">
        <v>1342</v>
      </c>
      <c r="E191" s="255" t="s">
        <v>384</v>
      </c>
      <c r="F191" s="406" t="s">
        <v>1343</v>
      </c>
      <c r="G191" s="406"/>
      <c r="H191" s="412" t="s">
        <v>1640</v>
      </c>
      <c r="I191" s="412" t="s">
        <v>2253</v>
      </c>
      <c r="J191" s="406" t="s">
        <v>2960</v>
      </c>
      <c r="K191" s="280" t="s">
        <v>218</v>
      </c>
      <c r="L191" s="412"/>
    </row>
    <row r="192" spans="1:12" ht="28.5" x14ac:dyDescent="0.25">
      <c r="A192" s="412" t="s">
        <v>2961</v>
      </c>
      <c r="B192" s="412" t="s">
        <v>2258</v>
      </c>
      <c r="C192" s="406"/>
      <c r="D192" s="406" t="s">
        <v>1342</v>
      </c>
      <c r="E192" s="255" t="s">
        <v>384</v>
      </c>
      <c r="F192" s="406" t="s">
        <v>1343</v>
      </c>
      <c r="G192" s="406"/>
      <c r="H192" s="412" t="s">
        <v>1640</v>
      </c>
      <c r="I192" s="412" t="s">
        <v>2257</v>
      </c>
      <c r="J192" s="406" t="s">
        <v>2962</v>
      </c>
      <c r="K192" s="280" t="s">
        <v>218</v>
      </c>
      <c r="L192" s="412"/>
    </row>
    <row r="193" spans="1:12" ht="42.75" x14ac:dyDescent="0.25">
      <c r="A193" s="412" t="s">
        <v>2963</v>
      </c>
      <c r="B193" s="412" t="s">
        <v>2264</v>
      </c>
      <c r="C193" s="406"/>
      <c r="D193" s="406" t="s">
        <v>1342</v>
      </c>
      <c r="E193" s="255" t="s">
        <v>384</v>
      </c>
      <c r="F193" s="406" t="s">
        <v>1343</v>
      </c>
      <c r="G193" s="406"/>
      <c r="H193" s="412" t="s">
        <v>1640</v>
      </c>
      <c r="I193" s="412" t="s">
        <v>2263</v>
      </c>
      <c r="J193" s="406" t="s">
        <v>2964</v>
      </c>
      <c r="K193" s="280" t="s">
        <v>218</v>
      </c>
      <c r="L193" s="412"/>
    </row>
    <row r="194" spans="1:12" ht="42.75" x14ac:dyDescent="0.25">
      <c r="A194" s="412" t="s">
        <v>2965</v>
      </c>
      <c r="B194" s="412" t="s">
        <v>2267</v>
      </c>
      <c r="C194" s="406"/>
      <c r="D194" s="406" t="s">
        <v>1342</v>
      </c>
      <c r="E194" s="255" t="s">
        <v>384</v>
      </c>
      <c r="F194" s="406" t="s">
        <v>1343</v>
      </c>
      <c r="G194" s="406"/>
      <c r="H194" s="412" t="s">
        <v>1640</v>
      </c>
      <c r="I194" s="412" t="s">
        <v>2266</v>
      </c>
      <c r="J194" s="406" t="s">
        <v>2966</v>
      </c>
      <c r="K194" s="280" t="s">
        <v>218</v>
      </c>
      <c r="L194" s="412"/>
    </row>
    <row r="195" spans="1:12" ht="42.75" x14ac:dyDescent="0.25">
      <c r="A195" s="412" t="s">
        <v>2967</v>
      </c>
      <c r="B195" s="412" t="s">
        <v>2270</v>
      </c>
      <c r="C195" s="406"/>
      <c r="D195" s="406" t="s">
        <v>1342</v>
      </c>
      <c r="E195" s="255" t="s">
        <v>384</v>
      </c>
      <c r="F195" s="406" t="s">
        <v>1343</v>
      </c>
      <c r="G195" s="406"/>
      <c r="H195" s="412" t="s">
        <v>1640</v>
      </c>
      <c r="I195" s="412" t="s">
        <v>2269</v>
      </c>
      <c r="J195" s="406" t="s">
        <v>2968</v>
      </c>
      <c r="K195" s="280" t="s">
        <v>218</v>
      </c>
      <c r="L195" s="412"/>
    </row>
    <row r="196" spans="1:12" ht="28.5" x14ac:dyDescent="0.25">
      <c r="A196" s="412" t="s">
        <v>2969</v>
      </c>
      <c r="B196" s="412" t="s">
        <v>2273</v>
      </c>
      <c r="C196" s="406"/>
      <c r="D196" s="406" t="s">
        <v>1342</v>
      </c>
      <c r="E196" s="255" t="s">
        <v>384</v>
      </c>
      <c r="F196" s="406" t="s">
        <v>1343</v>
      </c>
      <c r="G196" s="406"/>
      <c r="H196" s="412" t="s">
        <v>1640</v>
      </c>
      <c r="I196" s="412" t="s">
        <v>2272</v>
      </c>
      <c r="J196" s="406" t="s">
        <v>2970</v>
      </c>
      <c r="K196" s="280" t="s">
        <v>218</v>
      </c>
      <c r="L196" s="412"/>
    </row>
    <row r="197" spans="1:12" ht="28.5" x14ac:dyDescent="0.25">
      <c r="A197" s="412" t="s">
        <v>2971</v>
      </c>
      <c r="B197" s="412" t="s">
        <v>2276</v>
      </c>
      <c r="C197" s="406"/>
      <c r="D197" s="406" t="s">
        <v>1342</v>
      </c>
      <c r="E197" s="255" t="s">
        <v>384</v>
      </c>
      <c r="F197" s="406" t="s">
        <v>1343</v>
      </c>
      <c r="G197" s="406"/>
      <c r="H197" s="412" t="s">
        <v>1640</v>
      </c>
      <c r="I197" s="412" t="s">
        <v>2275</v>
      </c>
      <c r="J197" s="406" t="s">
        <v>2972</v>
      </c>
      <c r="K197" s="280" t="s">
        <v>218</v>
      </c>
      <c r="L197" s="412"/>
    </row>
    <row r="198" spans="1:12" ht="28.5" x14ac:dyDescent="0.25">
      <c r="A198" s="412" t="s">
        <v>2973</v>
      </c>
      <c r="B198" s="412" t="s">
        <v>2282</v>
      </c>
      <c r="C198" s="406"/>
      <c r="D198" s="406" t="s">
        <v>1342</v>
      </c>
      <c r="E198" s="255" t="s">
        <v>384</v>
      </c>
      <c r="F198" s="406" t="s">
        <v>1343</v>
      </c>
      <c r="G198" s="406"/>
      <c r="H198" s="412" t="s">
        <v>1640</v>
      </c>
      <c r="I198" s="412" t="s">
        <v>2281</v>
      </c>
      <c r="J198" s="406" t="s">
        <v>2974</v>
      </c>
      <c r="K198" s="280" t="s">
        <v>218</v>
      </c>
      <c r="L198" s="412"/>
    </row>
    <row r="199" spans="1:12" ht="28.5" x14ac:dyDescent="0.25">
      <c r="A199" s="412" t="s">
        <v>2975</v>
      </c>
      <c r="B199" s="412" t="s">
        <v>2285</v>
      </c>
      <c r="C199" s="406"/>
      <c r="D199" s="406" t="s">
        <v>1342</v>
      </c>
      <c r="E199" s="255" t="s">
        <v>384</v>
      </c>
      <c r="F199" s="406" t="s">
        <v>1343</v>
      </c>
      <c r="G199" s="406"/>
      <c r="H199" s="412" t="s">
        <v>1640</v>
      </c>
      <c r="I199" s="412" t="s">
        <v>2284</v>
      </c>
      <c r="J199" s="406" t="s">
        <v>2976</v>
      </c>
      <c r="K199" s="280" t="s">
        <v>218</v>
      </c>
      <c r="L199" s="412"/>
    </row>
    <row r="200" spans="1:12" ht="28.5" x14ac:dyDescent="0.25">
      <c r="A200" s="412" t="s">
        <v>2977</v>
      </c>
      <c r="B200" s="412" t="s">
        <v>2294</v>
      </c>
      <c r="C200" s="406"/>
      <c r="D200" s="406" t="s">
        <v>1342</v>
      </c>
      <c r="E200" s="255" t="s">
        <v>384</v>
      </c>
      <c r="F200" s="406" t="s">
        <v>1343</v>
      </c>
      <c r="G200" s="406"/>
      <c r="H200" s="412" t="s">
        <v>1640</v>
      </c>
      <c r="I200" s="412" t="s">
        <v>2293</v>
      </c>
      <c r="J200" s="406" t="s">
        <v>2978</v>
      </c>
      <c r="K200" s="280" t="s">
        <v>218</v>
      </c>
      <c r="L200" s="412"/>
    </row>
    <row r="201" spans="1:12" ht="28.5" x14ac:dyDescent="0.25">
      <c r="A201" s="412" t="s">
        <v>2979</v>
      </c>
      <c r="B201" s="412" t="s">
        <v>2297</v>
      </c>
      <c r="C201" s="406"/>
      <c r="D201" s="406" t="s">
        <v>1342</v>
      </c>
      <c r="E201" s="255" t="s">
        <v>384</v>
      </c>
      <c r="F201" s="406" t="s">
        <v>1343</v>
      </c>
      <c r="G201" s="406"/>
      <c r="H201" s="412" t="s">
        <v>1640</v>
      </c>
      <c r="I201" s="412" t="s">
        <v>2296</v>
      </c>
      <c r="J201" s="406" t="s">
        <v>2980</v>
      </c>
      <c r="K201" s="280" t="s">
        <v>218</v>
      </c>
      <c r="L201" s="412"/>
    </row>
    <row r="202" spans="1:12" ht="28.5" x14ac:dyDescent="0.25">
      <c r="A202" s="412" t="s">
        <v>2981</v>
      </c>
      <c r="B202" s="412" t="s">
        <v>2300</v>
      </c>
      <c r="C202" s="406"/>
      <c r="D202" s="406" t="s">
        <v>1342</v>
      </c>
      <c r="E202" s="255" t="s">
        <v>384</v>
      </c>
      <c r="F202" s="406" t="s">
        <v>1343</v>
      </c>
      <c r="G202" s="406"/>
      <c r="H202" s="412" t="s">
        <v>1640</v>
      </c>
      <c r="I202" s="412" t="s">
        <v>2299</v>
      </c>
      <c r="J202" s="406" t="s">
        <v>2982</v>
      </c>
      <c r="K202" s="280" t="s">
        <v>218</v>
      </c>
      <c r="L202" s="412"/>
    </row>
    <row r="203" spans="1:12" ht="28.5" x14ac:dyDescent="0.25">
      <c r="A203" s="412" t="s">
        <v>2983</v>
      </c>
      <c r="B203" s="412" t="s">
        <v>2303</v>
      </c>
      <c r="C203" s="406"/>
      <c r="D203" s="406" t="s">
        <v>1342</v>
      </c>
      <c r="E203" s="255" t="s">
        <v>384</v>
      </c>
      <c r="F203" s="406" t="s">
        <v>1343</v>
      </c>
      <c r="G203" s="406"/>
      <c r="H203" s="412" t="s">
        <v>1640</v>
      </c>
      <c r="I203" s="412" t="s">
        <v>2302</v>
      </c>
      <c r="J203" s="406" t="s">
        <v>2984</v>
      </c>
      <c r="K203" s="280" t="s">
        <v>218</v>
      </c>
      <c r="L203" s="412"/>
    </row>
    <row r="204" spans="1:12" ht="42.75" x14ac:dyDescent="0.25">
      <c r="A204" s="412" t="s">
        <v>2985</v>
      </c>
      <c r="B204" s="412" t="s">
        <v>2306</v>
      </c>
      <c r="C204" s="406"/>
      <c r="D204" s="406" t="s">
        <v>1342</v>
      </c>
      <c r="E204" s="255" t="s">
        <v>384</v>
      </c>
      <c r="F204" s="406" t="s">
        <v>1343</v>
      </c>
      <c r="G204" s="406"/>
      <c r="H204" s="412" t="s">
        <v>1640</v>
      </c>
      <c r="I204" s="412" t="s">
        <v>2305</v>
      </c>
      <c r="J204" s="406" t="s">
        <v>2986</v>
      </c>
      <c r="K204" s="280" t="s">
        <v>218</v>
      </c>
      <c r="L204" s="412"/>
    </row>
    <row r="205" spans="1:12" ht="28.5" x14ac:dyDescent="0.25">
      <c r="A205" s="412" t="s">
        <v>2987</v>
      </c>
      <c r="B205" s="412" t="s">
        <v>2309</v>
      </c>
      <c r="C205" s="406"/>
      <c r="D205" s="406" t="s">
        <v>1342</v>
      </c>
      <c r="E205" s="255" t="s">
        <v>384</v>
      </c>
      <c r="F205" s="406" t="s">
        <v>1343</v>
      </c>
      <c r="G205" s="406"/>
      <c r="H205" s="412" t="s">
        <v>1640</v>
      </c>
      <c r="I205" s="412" t="s">
        <v>2308</v>
      </c>
      <c r="J205" s="406" t="s">
        <v>2988</v>
      </c>
      <c r="K205" s="280" t="s">
        <v>218</v>
      </c>
      <c r="L205" s="412"/>
    </row>
    <row r="206" spans="1:12" ht="42.75" x14ac:dyDescent="0.25">
      <c r="A206" s="354" t="s">
        <v>2989</v>
      </c>
      <c r="B206" s="412" t="s">
        <v>2315</v>
      </c>
      <c r="C206" s="406"/>
      <c r="D206" s="406" t="s">
        <v>1342</v>
      </c>
      <c r="E206" s="255" t="s">
        <v>384</v>
      </c>
      <c r="F206" s="406" t="s">
        <v>1343</v>
      </c>
      <c r="G206" s="406"/>
      <c r="H206" s="412" t="s">
        <v>1640</v>
      </c>
      <c r="I206" s="354" t="s">
        <v>2314</v>
      </c>
      <c r="J206" s="406" t="str">
        <f>CONCATENATE("Sum of ",I206," for all of the learners aims")</f>
        <v>Sum of D_ProgrammeAimProgFundIndMaxEmpCont_ACM10 for all of the learners aims</v>
      </c>
      <c r="K206" s="280" t="s">
        <v>218</v>
      </c>
      <c r="L206" s="412"/>
    </row>
    <row r="207" spans="1:12" ht="42.75" x14ac:dyDescent="0.25">
      <c r="A207" s="354" t="s">
        <v>2990</v>
      </c>
      <c r="B207" s="412" t="s">
        <v>2318</v>
      </c>
      <c r="C207" s="406"/>
      <c r="D207" s="406" t="s">
        <v>1342</v>
      </c>
      <c r="E207" s="255" t="s">
        <v>384</v>
      </c>
      <c r="F207" s="406" t="s">
        <v>1343</v>
      </c>
      <c r="G207" s="406"/>
      <c r="H207" s="412" t="s">
        <v>1640</v>
      </c>
      <c r="I207" s="354" t="s">
        <v>2317</v>
      </c>
      <c r="J207" s="406" t="str">
        <f>CONCATENATE("Sum of ",I207," for all of the learners aims")</f>
        <v>Sum of D_ProgrammeAimProgFundIndMinCoInvest_ACM10 for all of the learners aims</v>
      </c>
      <c r="K207" s="280" t="s">
        <v>218</v>
      </c>
      <c r="L207" s="412"/>
    </row>
    <row r="208" spans="1:12" ht="42.75" x14ac:dyDescent="0.25">
      <c r="A208" s="404" t="s">
        <v>2991</v>
      </c>
      <c r="B208" s="412" t="s">
        <v>1633</v>
      </c>
      <c r="C208" s="406"/>
      <c r="D208" s="406" t="s">
        <v>1342</v>
      </c>
      <c r="E208" s="255" t="s">
        <v>384</v>
      </c>
      <c r="F208" s="406" t="s">
        <v>1343</v>
      </c>
      <c r="G208" s="412"/>
      <c r="H208" s="412" t="s">
        <v>1640</v>
      </c>
      <c r="I208" s="404" t="s">
        <v>2321</v>
      </c>
      <c r="J208" s="406" t="s">
        <v>2992</v>
      </c>
      <c r="K208" s="280" t="s">
        <v>218</v>
      </c>
      <c r="L208" s="412"/>
    </row>
    <row r="209" spans="1:12" ht="28.5" x14ac:dyDescent="0.25">
      <c r="A209" s="354" t="s">
        <v>2993</v>
      </c>
      <c r="B209" s="412" t="s">
        <v>2994</v>
      </c>
      <c r="C209" s="406"/>
      <c r="D209" s="406" t="s">
        <v>1342</v>
      </c>
      <c r="E209" s="255" t="s">
        <v>384</v>
      </c>
      <c r="F209" s="406" t="s">
        <v>1343</v>
      </c>
      <c r="G209" s="406"/>
      <c r="H209" s="412" t="s">
        <v>1640</v>
      </c>
      <c r="I209" s="354" t="s">
        <v>2323</v>
      </c>
      <c r="J209" s="406" t="str">
        <f>CONCATENATE("Sum of ",I209," for all of the learners aims")</f>
        <v>Sum of D_ProgrammeAimTotProgFund_ACM10 for all of the learners aims</v>
      </c>
      <c r="K209" s="280" t="s">
        <v>218</v>
      </c>
      <c r="L209" s="412"/>
    </row>
    <row r="210" spans="1:12" ht="28.5" x14ac:dyDescent="0.25">
      <c r="A210" s="412" t="s">
        <v>2995</v>
      </c>
      <c r="B210" s="412" t="s">
        <v>2996</v>
      </c>
      <c r="C210" s="406"/>
      <c r="D210" s="406" t="s">
        <v>1342</v>
      </c>
      <c r="E210" s="255" t="s">
        <v>384</v>
      </c>
      <c r="F210" s="406" t="s">
        <v>1343</v>
      </c>
      <c r="G210" s="406"/>
      <c r="H210" s="412" t="s">
        <v>1640</v>
      </c>
      <c r="I210" s="412" t="s">
        <v>2326</v>
      </c>
      <c r="J210" s="406" t="s">
        <v>2997</v>
      </c>
      <c r="K210" s="280" t="s">
        <v>218</v>
      </c>
      <c r="L210" s="412"/>
    </row>
    <row r="211" spans="1:12" ht="28.5" x14ac:dyDescent="0.25">
      <c r="A211" s="412" t="s">
        <v>2998</v>
      </c>
      <c r="B211" s="412" t="s">
        <v>2331</v>
      </c>
      <c r="C211" s="406"/>
      <c r="D211" s="406" t="s">
        <v>1342</v>
      </c>
      <c r="E211" s="255" t="s">
        <v>384</v>
      </c>
      <c r="F211" s="406" t="s">
        <v>1343</v>
      </c>
      <c r="G211" s="406"/>
      <c r="H211" s="412" t="s">
        <v>1640</v>
      </c>
      <c r="I211" s="412" t="s">
        <v>2330</v>
      </c>
      <c r="J211" s="406" t="s">
        <v>2999</v>
      </c>
      <c r="K211" s="280" t="s">
        <v>218</v>
      </c>
      <c r="L211" s="412"/>
    </row>
    <row r="212" spans="1:12" ht="28.5" x14ac:dyDescent="0.25">
      <c r="A212" s="412" t="s">
        <v>3000</v>
      </c>
      <c r="B212" s="412" t="s">
        <v>2335</v>
      </c>
      <c r="C212" s="406"/>
      <c r="D212" s="406" t="s">
        <v>1342</v>
      </c>
      <c r="E212" s="255" t="s">
        <v>384</v>
      </c>
      <c r="F212" s="406" t="s">
        <v>1343</v>
      </c>
      <c r="G212" s="406"/>
      <c r="H212" s="412" t="s">
        <v>1640</v>
      </c>
      <c r="I212" s="412" t="s">
        <v>2334</v>
      </c>
      <c r="J212" s="406" t="s">
        <v>3001</v>
      </c>
      <c r="K212" s="280" t="s">
        <v>218</v>
      </c>
      <c r="L212" s="412"/>
    </row>
    <row r="213" spans="1:12" ht="42.75" x14ac:dyDescent="0.25">
      <c r="A213" s="412" t="s">
        <v>3002</v>
      </c>
      <c r="B213" s="412" t="s">
        <v>2341</v>
      </c>
      <c r="C213" s="406"/>
      <c r="D213" s="406" t="s">
        <v>1342</v>
      </c>
      <c r="E213" s="255" t="s">
        <v>384</v>
      </c>
      <c r="F213" s="406" t="s">
        <v>1343</v>
      </c>
      <c r="G213" s="406"/>
      <c r="H213" s="412" t="s">
        <v>1640</v>
      </c>
      <c r="I213" s="412" t="s">
        <v>2340</v>
      </c>
      <c r="J213" s="406" t="s">
        <v>3003</v>
      </c>
      <c r="K213" s="280" t="s">
        <v>218</v>
      </c>
      <c r="L213" s="412"/>
    </row>
    <row r="214" spans="1:12" ht="42.75" x14ac:dyDescent="0.25">
      <c r="A214" s="412" t="s">
        <v>3004</v>
      </c>
      <c r="B214" s="412" t="s">
        <v>2344</v>
      </c>
      <c r="C214" s="406"/>
      <c r="D214" s="406" t="s">
        <v>1342</v>
      </c>
      <c r="E214" s="255" t="s">
        <v>384</v>
      </c>
      <c r="F214" s="406" t="s">
        <v>1343</v>
      </c>
      <c r="G214" s="406"/>
      <c r="H214" s="412" t="s">
        <v>1640</v>
      </c>
      <c r="I214" s="412" t="s">
        <v>2343</v>
      </c>
      <c r="J214" s="406" t="s">
        <v>3005</v>
      </c>
      <c r="K214" s="280" t="s">
        <v>218</v>
      </c>
      <c r="L214" s="412"/>
    </row>
    <row r="215" spans="1:12" ht="42.75" x14ac:dyDescent="0.25">
      <c r="A215" s="412" t="s">
        <v>3006</v>
      </c>
      <c r="B215" s="412" t="s">
        <v>2347</v>
      </c>
      <c r="C215" s="406"/>
      <c r="D215" s="406" t="s">
        <v>1342</v>
      </c>
      <c r="E215" s="255" t="s">
        <v>384</v>
      </c>
      <c r="F215" s="406" t="s">
        <v>1343</v>
      </c>
      <c r="G215" s="406"/>
      <c r="H215" s="412" t="s">
        <v>1640</v>
      </c>
      <c r="I215" s="412" t="s">
        <v>2346</v>
      </c>
      <c r="J215" s="406" t="s">
        <v>3007</v>
      </c>
      <c r="K215" s="280" t="s">
        <v>218</v>
      </c>
      <c r="L215" s="412"/>
    </row>
    <row r="216" spans="1:12" ht="28.5" x14ac:dyDescent="0.25">
      <c r="A216" s="412" t="s">
        <v>3008</v>
      </c>
      <c r="B216" s="412" t="s">
        <v>2350</v>
      </c>
      <c r="C216" s="406"/>
      <c r="D216" s="406" t="s">
        <v>1342</v>
      </c>
      <c r="E216" s="255" t="s">
        <v>384</v>
      </c>
      <c r="F216" s="406" t="s">
        <v>1343</v>
      </c>
      <c r="G216" s="406"/>
      <c r="H216" s="412" t="s">
        <v>1640</v>
      </c>
      <c r="I216" s="412" t="s">
        <v>2349</v>
      </c>
      <c r="J216" s="406" t="s">
        <v>3009</v>
      </c>
      <c r="K216" s="280" t="s">
        <v>218</v>
      </c>
      <c r="L216" s="412"/>
    </row>
    <row r="217" spans="1:12" ht="28.5" x14ac:dyDescent="0.25">
      <c r="A217" s="412" t="s">
        <v>3010</v>
      </c>
      <c r="B217" s="412" t="s">
        <v>2353</v>
      </c>
      <c r="C217" s="406"/>
      <c r="D217" s="406" t="s">
        <v>1342</v>
      </c>
      <c r="E217" s="255" t="s">
        <v>384</v>
      </c>
      <c r="F217" s="406" t="s">
        <v>1343</v>
      </c>
      <c r="G217" s="406"/>
      <c r="H217" s="412" t="s">
        <v>1640</v>
      </c>
      <c r="I217" s="412" t="s">
        <v>2352</v>
      </c>
      <c r="J217" s="406" t="s">
        <v>3011</v>
      </c>
      <c r="K217" s="280" t="s">
        <v>218</v>
      </c>
      <c r="L217" s="412"/>
    </row>
    <row r="218" spans="1:12" ht="28.5" x14ac:dyDescent="0.25">
      <c r="A218" s="412" t="s">
        <v>3012</v>
      </c>
      <c r="B218" s="412" t="s">
        <v>2359</v>
      </c>
      <c r="C218" s="406"/>
      <c r="D218" s="406" t="s">
        <v>1342</v>
      </c>
      <c r="E218" s="255" t="s">
        <v>384</v>
      </c>
      <c r="F218" s="406" t="s">
        <v>1343</v>
      </c>
      <c r="G218" s="406"/>
      <c r="H218" s="412" t="s">
        <v>1640</v>
      </c>
      <c r="I218" s="412" t="s">
        <v>2358</v>
      </c>
      <c r="J218" s="406" t="s">
        <v>3013</v>
      </c>
      <c r="K218" s="280" t="s">
        <v>218</v>
      </c>
      <c r="L218" s="412"/>
    </row>
    <row r="219" spans="1:12" ht="28.5" x14ac:dyDescent="0.25">
      <c r="A219" s="412" t="s">
        <v>3014</v>
      </c>
      <c r="B219" s="412" t="s">
        <v>2362</v>
      </c>
      <c r="C219" s="406"/>
      <c r="D219" s="406" t="s">
        <v>1342</v>
      </c>
      <c r="E219" s="255" t="s">
        <v>384</v>
      </c>
      <c r="F219" s="406" t="s">
        <v>1343</v>
      </c>
      <c r="G219" s="406"/>
      <c r="H219" s="412" t="s">
        <v>1640</v>
      </c>
      <c r="I219" s="412" t="s">
        <v>2361</v>
      </c>
      <c r="J219" s="406" t="s">
        <v>3015</v>
      </c>
      <c r="K219" s="280" t="s">
        <v>218</v>
      </c>
      <c r="L219" s="412"/>
    </row>
    <row r="220" spans="1:12" ht="28.5" x14ac:dyDescent="0.25">
      <c r="A220" s="412" t="s">
        <v>3016</v>
      </c>
      <c r="B220" s="412" t="s">
        <v>2371</v>
      </c>
      <c r="C220" s="406"/>
      <c r="D220" s="406" t="s">
        <v>1342</v>
      </c>
      <c r="E220" s="255" t="s">
        <v>384</v>
      </c>
      <c r="F220" s="406" t="s">
        <v>1343</v>
      </c>
      <c r="G220" s="406"/>
      <c r="H220" s="412" t="s">
        <v>1640</v>
      </c>
      <c r="I220" s="412" t="s">
        <v>2370</v>
      </c>
      <c r="J220" s="406" t="s">
        <v>3017</v>
      </c>
      <c r="K220" s="280" t="s">
        <v>218</v>
      </c>
      <c r="L220" s="412"/>
    </row>
    <row r="221" spans="1:12" ht="28.5" x14ac:dyDescent="0.25">
      <c r="A221" s="412" t="s">
        <v>3018</v>
      </c>
      <c r="B221" s="412" t="s">
        <v>2374</v>
      </c>
      <c r="C221" s="406"/>
      <c r="D221" s="406" t="s">
        <v>1342</v>
      </c>
      <c r="E221" s="255" t="s">
        <v>384</v>
      </c>
      <c r="F221" s="406" t="s">
        <v>1343</v>
      </c>
      <c r="G221" s="406"/>
      <c r="H221" s="412" t="s">
        <v>1640</v>
      </c>
      <c r="I221" s="412" t="s">
        <v>2373</v>
      </c>
      <c r="J221" s="406" t="s">
        <v>3019</v>
      </c>
      <c r="K221" s="280" t="s">
        <v>218</v>
      </c>
      <c r="L221" s="412"/>
    </row>
    <row r="222" spans="1:12" ht="28.5" x14ac:dyDescent="0.25">
      <c r="A222" s="412" t="s">
        <v>3020</v>
      </c>
      <c r="B222" s="412" t="s">
        <v>2377</v>
      </c>
      <c r="C222" s="406"/>
      <c r="D222" s="406" t="s">
        <v>1342</v>
      </c>
      <c r="E222" s="255" t="s">
        <v>384</v>
      </c>
      <c r="F222" s="406" t="s">
        <v>1343</v>
      </c>
      <c r="G222" s="406"/>
      <c r="H222" s="412" t="s">
        <v>1640</v>
      </c>
      <c r="I222" s="412" t="s">
        <v>2376</v>
      </c>
      <c r="J222" s="406" t="s">
        <v>3021</v>
      </c>
      <c r="K222" s="280" t="s">
        <v>218</v>
      </c>
      <c r="L222" s="412"/>
    </row>
    <row r="223" spans="1:12" ht="28.5" x14ac:dyDescent="0.25">
      <c r="A223" s="412" t="s">
        <v>3022</v>
      </c>
      <c r="B223" s="412" t="s">
        <v>2380</v>
      </c>
      <c r="C223" s="406"/>
      <c r="D223" s="406" t="s">
        <v>1342</v>
      </c>
      <c r="E223" s="255" t="s">
        <v>384</v>
      </c>
      <c r="F223" s="406" t="s">
        <v>1343</v>
      </c>
      <c r="G223" s="406"/>
      <c r="H223" s="412" t="s">
        <v>1640</v>
      </c>
      <c r="I223" s="412" t="s">
        <v>2379</v>
      </c>
      <c r="J223" s="406" t="s">
        <v>3023</v>
      </c>
      <c r="K223" s="280" t="s">
        <v>218</v>
      </c>
      <c r="L223" s="412"/>
    </row>
    <row r="224" spans="1:12" ht="42.75" x14ac:dyDescent="0.25">
      <c r="A224" s="412" t="s">
        <v>3024</v>
      </c>
      <c r="B224" s="412" t="s">
        <v>2383</v>
      </c>
      <c r="C224" s="406"/>
      <c r="D224" s="406" t="s">
        <v>1342</v>
      </c>
      <c r="E224" s="255" t="s">
        <v>384</v>
      </c>
      <c r="F224" s="406" t="s">
        <v>1343</v>
      </c>
      <c r="G224" s="406"/>
      <c r="H224" s="412" t="s">
        <v>1640</v>
      </c>
      <c r="I224" s="412" t="s">
        <v>2382</v>
      </c>
      <c r="J224" s="406" t="s">
        <v>3025</v>
      </c>
      <c r="K224" s="280" t="s">
        <v>218</v>
      </c>
      <c r="L224" s="412"/>
    </row>
    <row r="225" spans="1:12" ht="28.5" x14ac:dyDescent="0.25">
      <c r="A225" s="412" t="s">
        <v>3026</v>
      </c>
      <c r="B225" s="412" t="s">
        <v>2386</v>
      </c>
      <c r="C225" s="406"/>
      <c r="D225" s="406" t="s">
        <v>1342</v>
      </c>
      <c r="E225" s="255" t="s">
        <v>384</v>
      </c>
      <c r="F225" s="406" t="s">
        <v>1343</v>
      </c>
      <c r="G225" s="406"/>
      <c r="H225" s="412" t="s">
        <v>1640</v>
      </c>
      <c r="I225" s="412" t="s">
        <v>2385</v>
      </c>
      <c r="J225" s="406" t="s">
        <v>3027</v>
      </c>
      <c r="K225" s="280" t="s">
        <v>218</v>
      </c>
      <c r="L225" s="412"/>
    </row>
    <row r="226" spans="1:12" ht="42.75" x14ac:dyDescent="0.25">
      <c r="A226" s="354" t="s">
        <v>3028</v>
      </c>
      <c r="B226" s="412" t="s">
        <v>2392</v>
      </c>
      <c r="C226" s="406"/>
      <c r="D226" s="406" t="s">
        <v>1342</v>
      </c>
      <c r="E226" s="255" t="s">
        <v>384</v>
      </c>
      <c r="F226" s="406" t="s">
        <v>1343</v>
      </c>
      <c r="G226" s="406"/>
      <c r="H226" s="412" t="s">
        <v>1640</v>
      </c>
      <c r="I226" s="354" t="s">
        <v>2391</v>
      </c>
      <c r="J226" s="406" t="str">
        <f>CONCATENATE("Sum of ",I226," for all of the learners aims")</f>
        <v>Sum of D_ProgrammeAimProgFundIndMaxEmpCont_ACM11 for all of the learners aims</v>
      </c>
      <c r="K226" s="280" t="s">
        <v>218</v>
      </c>
      <c r="L226" s="412"/>
    </row>
    <row r="227" spans="1:12" ht="42.75" x14ac:dyDescent="0.25">
      <c r="A227" s="354" t="s">
        <v>3029</v>
      </c>
      <c r="B227" s="412" t="s">
        <v>2395</v>
      </c>
      <c r="C227" s="406"/>
      <c r="D227" s="406" t="s">
        <v>1342</v>
      </c>
      <c r="E227" s="255" t="s">
        <v>384</v>
      </c>
      <c r="F227" s="406" t="s">
        <v>1343</v>
      </c>
      <c r="G227" s="406"/>
      <c r="H227" s="412" t="s">
        <v>1640</v>
      </c>
      <c r="I227" s="354" t="s">
        <v>2394</v>
      </c>
      <c r="J227" s="406" t="str">
        <f>CONCATENATE("Sum of ",I227," for all of the learners aims")</f>
        <v>Sum of D_ProgrammeAimProgFundIndMinCoInvest_ACM11 for all of the learners aims</v>
      </c>
      <c r="K227" s="280" t="s">
        <v>218</v>
      </c>
      <c r="L227" s="412"/>
    </row>
    <row r="228" spans="1:12" ht="42.75" x14ac:dyDescent="0.25">
      <c r="A228" s="404" t="s">
        <v>3030</v>
      </c>
      <c r="B228" s="412" t="s">
        <v>1633</v>
      </c>
      <c r="C228" s="406"/>
      <c r="D228" s="406" t="s">
        <v>1342</v>
      </c>
      <c r="E228" s="255" t="s">
        <v>384</v>
      </c>
      <c r="F228" s="406" t="s">
        <v>1343</v>
      </c>
      <c r="G228" s="412"/>
      <c r="H228" s="412" t="s">
        <v>1640</v>
      </c>
      <c r="I228" s="404" t="s">
        <v>2398</v>
      </c>
      <c r="J228" s="406" t="s">
        <v>3031</v>
      </c>
      <c r="K228" s="280" t="s">
        <v>218</v>
      </c>
      <c r="L228" s="412"/>
    </row>
    <row r="229" spans="1:12" ht="28.5" x14ac:dyDescent="0.25">
      <c r="A229" s="354" t="s">
        <v>3032</v>
      </c>
      <c r="B229" s="412" t="s">
        <v>3033</v>
      </c>
      <c r="C229" s="406"/>
      <c r="D229" s="406" t="s">
        <v>1342</v>
      </c>
      <c r="E229" s="255" t="s">
        <v>384</v>
      </c>
      <c r="F229" s="406" t="s">
        <v>1343</v>
      </c>
      <c r="G229" s="406"/>
      <c r="H229" s="412" t="s">
        <v>1640</v>
      </c>
      <c r="I229" s="354" t="s">
        <v>2400</v>
      </c>
      <c r="J229" s="406" t="str">
        <f>CONCATENATE("Sum of ",I229," for all of the learners aims")</f>
        <v>Sum of D_ProgrammeAimTotProgFund_ACM11 for all of the learners aims</v>
      </c>
      <c r="K229" s="280" t="s">
        <v>218</v>
      </c>
      <c r="L229" s="412"/>
    </row>
    <row r="230" spans="1:12" ht="28.5" x14ac:dyDescent="0.25">
      <c r="A230" s="412" t="s">
        <v>3034</v>
      </c>
      <c r="B230" s="412" t="s">
        <v>3035</v>
      </c>
      <c r="C230" s="406"/>
      <c r="D230" s="406" t="s">
        <v>1342</v>
      </c>
      <c r="E230" s="255" t="s">
        <v>384</v>
      </c>
      <c r="F230" s="406" t="s">
        <v>1343</v>
      </c>
      <c r="G230" s="406"/>
      <c r="H230" s="412" t="s">
        <v>1640</v>
      </c>
      <c r="I230" s="412" t="s">
        <v>2403</v>
      </c>
      <c r="J230" s="406" t="s">
        <v>3036</v>
      </c>
      <c r="K230" s="280" t="s">
        <v>218</v>
      </c>
      <c r="L230" s="412"/>
    </row>
    <row r="231" spans="1:12" ht="28.5" x14ac:dyDescent="0.25">
      <c r="A231" s="412" t="s">
        <v>3037</v>
      </c>
      <c r="B231" s="412" t="s">
        <v>2408</v>
      </c>
      <c r="C231" s="406"/>
      <c r="D231" s="406" t="s">
        <v>1342</v>
      </c>
      <c r="E231" s="255" t="s">
        <v>384</v>
      </c>
      <c r="F231" s="406" t="s">
        <v>1343</v>
      </c>
      <c r="G231" s="406"/>
      <c r="H231" s="412" t="s">
        <v>1640</v>
      </c>
      <c r="I231" s="412" t="s">
        <v>2407</v>
      </c>
      <c r="J231" s="406" t="s">
        <v>3038</v>
      </c>
      <c r="K231" s="280" t="s">
        <v>218</v>
      </c>
      <c r="L231" s="412"/>
    </row>
    <row r="232" spans="1:12" ht="28.5" x14ac:dyDescent="0.25">
      <c r="A232" s="412" t="s">
        <v>3039</v>
      </c>
      <c r="B232" s="412" t="s">
        <v>2412</v>
      </c>
      <c r="C232" s="406"/>
      <c r="D232" s="406" t="s">
        <v>1342</v>
      </c>
      <c r="E232" s="255" t="s">
        <v>384</v>
      </c>
      <c r="F232" s="406" t="s">
        <v>1343</v>
      </c>
      <c r="G232" s="406"/>
      <c r="H232" s="412" t="s">
        <v>1640</v>
      </c>
      <c r="I232" s="412" t="s">
        <v>2411</v>
      </c>
      <c r="J232" s="406" t="s">
        <v>3040</v>
      </c>
      <c r="K232" s="280" t="s">
        <v>218</v>
      </c>
      <c r="L232" s="412"/>
    </row>
    <row r="233" spans="1:12" ht="42.75" x14ac:dyDescent="0.25">
      <c r="A233" s="412" t="s">
        <v>3041</v>
      </c>
      <c r="B233" s="412" t="s">
        <v>2418</v>
      </c>
      <c r="C233" s="406"/>
      <c r="D233" s="406" t="s">
        <v>1342</v>
      </c>
      <c r="E233" s="255" t="s">
        <v>384</v>
      </c>
      <c r="F233" s="406" t="s">
        <v>1343</v>
      </c>
      <c r="G233" s="406"/>
      <c r="H233" s="412" t="s">
        <v>1640</v>
      </c>
      <c r="I233" s="412" t="s">
        <v>2417</v>
      </c>
      <c r="J233" s="406" t="s">
        <v>3042</v>
      </c>
      <c r="K233" s="280" t="s">
        <v>218</v>
      </c>
      <c r="L233" s="412"/>
    </row>
    <row r="234" spans="1:12" ht="42.75" x14ac:dyDescent="0.25">
      <c r="A234" s="412" t="s">
        <v>3043</v>
      </c>
      <c r="B234" s="412" t="s">
        <v>2421</v>
      </c>
      <c r="C234" s="406"/>
      <c r="D234" s="406" t="s">
        <v>1342</v>
      </c>
      <c r="E234" s="255" t="s">
        <v>384</v>
      </c>
      <c r="F234" s="406" t="s">
        <v>1343</v>
      </c>
      <c r="G234" s="406"/>
      <c r="H234" s="412" t="s">
        <v>1640</v>
      </c>
      <c r="I234" s="412" t="s">
        <v>2420</v>
      </c>
      <c r="J234" s="406" t="s">
        <v>3044</v>
      </c>
      <c r="K234" s="280" t="s">
        <v>218</v>
      </c>
      <c r="L234" s="412"/>
    </row>
    <row r="235" spans="1:12" ht="42.75" x14ac:dyDescent="0.25">
      <c r="A235" s="412" t="s">
        <v>3045</v>
      </c>
      <c r="B235" s="412" t="s">
        <v>2424</v>
      </c>
      <c r="C235" s="406"/>
      <c r="D235" s="406" t="s">
        <v>1342</v>
      </c>
      <c r="E235" s="255" t="s">
        <v>384</v>
      </c>
      <c r="F235" s="406" t="s">
        <v>1343</v>
      </c>
      <c r="G235" s="406"/>
      <c r="H235" s="412" t="s">
        <v>1640</v>
      </c>
      <c r="I235" s="412" t="s">
        <v>2423</v>
      </c>
      <c r="J235" s="406" t="s">
        <v>3046</v>
      </c>
      <c r="K235" s="280" t="s">
        <v>218</v>
      </c>
      <c r="L235" s="412"/>
    </row>
    <row r="236" spans="1:12" ht="28.5" x14ac:dyDescent="0.25">
      <c r="A236" s="412" t="s">
        <v>3047</v>
      </c>
      <c r="B236" s="412" t="s">
        <v>2427</v>
      </c>
      <c r="C236" s="406"/>
      <c r="D236" s="406" t="s">
        <v>1342</v>
      </c>
      <c r="E236" s="255" t="s">
        <v>384</v>
      </c>
      <c r="F236" s="406" t="s">
        <v>1343</v>
      </c>
      <c r="G236" s="406"/>
      <c r="H236" s="412" t="s">
        <v>1640</v>
      </c>
      <c r="I236" s="412" t="s">
        <v>2426</v>
      </c>
      <c r="J236" s="406" t="s">
        <v>3048</v>
      </c>
      <c r="K236" s="280" t="s">
        <v>218</v>
      </c>
      <c r="L236" s="412"/>
    </row>
    <row r="237" spans="1:12" ht="28.5" x14ac:dyDescent="0.25">
      <c r="A237" s="412" t="s">
        <v>3049</v>
      </c>
      <c r="B237" s="412" t="s">
        <v>2430</v>
      </c>
      <c r="C237" s="406"/>
      <c r="D237" s="406" t="s">
        <v>1342</v>
      </c>
      <c r="E237" s="255" t="s">
        <v>384</v>
      </c>
      <c r="F237" s="406" t="s">
        <v>1343</v>
      </c>
      <c r="G237" s="406"/>
      <c r="H237" s="412" t="s">
        <v>1640</v>
      </c>
      <c r="I237" s="412" t="s">
        <v>2429</v>
      </c>
      <c r="J237" s="406" t="s">
        <v>3050</v>
      </c>
      <c r="K237" s="280" t="s">
        <v>218</v>
      </c>
      <c r="L237" s="412"/>
    </row>
    <row r="238" spans="1:12" ht="28.5" x14ac:dyDescent="0.25">
      <c r="A238" s="412" t="s">
        <v>3051</v>
      </c>
      <c r="B238" s="412" t="s">
        <v>2436</v>
      </c>
      <c r="C238" s="406"/>
      <c r="D238" s="406" t="s">
        <v>1342</v>
      </c>
      <c r="E238" s="255" t="s">
        <v>384</v>
      </c>
      <c r="F238" s="406" t="s">
        <v>1343</v>
      </c>
      <c r="G238" s="406"/>
      <c r="H238" s="412" t="s">
        <v>1640</v>
      </c>
      <c r="I238" s="412" t="s">
        <v>2435</v>
      </c>
      <c r="J238" s="406" t="s">
        <v>3052</v>
      </c>
      <c r="K238" s="280" t="s">
        <v>218</v>
      </c>
      <c r="L238" s="412"/>
    </row>
    <row r="239" spans="1:12" ht="28.5" x14ac:dyDescent="0.25">
      <c r="A239" s="412" t="s">
        <v>3053</v>
      </c>
      <c r="B239" s="412" t="s">
        <v>2439</v>
      </c>
      <c r="C239" s="406"/>
      <c r="D239" s="406" t="s">
        <v>1342</v>
      </c>
      <c r="E239" s="255" t="s">
        <v>384</v>
      </c>
      <c r="F239" s="406" t="s">
        <v>1343</v>
      </c>
      <c r="G239" s="406"/>
      <c r="H239" s="412" t="s">
        <v>1640</v>
      </c>
      <c r="I239" s="412" t="s">
        <v>2438</v>
      </c>
      <c r="J239" s="406" t="s">
        <v>3054</v>
      </c>
      <c r="K239" s="280" t="s">
        <v>218</v>
      </c>
      <c r="L239" s="412"/>
    </row>
    <row r="240" spans="1:12" ht="28.5" x14ac:dyDescent="0.25">
      <c r="A240" s="412" t="s">
        <v>3055</v>
      </c>
      <c r="B240" s="412" t="s">
        <v>2448</v>
      </c>
      <c r="C240" s="406"/>
      <c r="D240" s="406" t="s">
        <v>1342</v>
      </c>
      <c r="E240" s="255" t="s">
        <v>384</v>
      </c>
      <c r="F240" s="406" t="s">
        <v>1343</v>
      </c>
      <c r="G240" s="406"/>
      <c r="H240" s="412" t="s">
        <v>1640</v>
      </c>
      <c r="I240" s="412" t="s">
        <v>2447</v>
      </c>
      <c r="J240" s="406" t="s">
        <v>3056</v>
      </c>
      <c r="K240" s="280" t="s">
        <v>218</v>
      </c>
      <c r="L240" s="412"/>
    </row>
    <row r="241" spans="1:12" ht="28.5" x14ac:dyDescent="0.25">
      <c r="A241" s="412" t="s">
        <v>3057</v>
      </c>
      <c r="B241" s="412" t="s">
        <v>2451</v>
      </c>
      <c r="C241" s="406"/>
      <c r="D241" s="406" t="s">
        <v>1342</v>
      </c>
      <c r="E241" s="255" t="s">
        <v>384</v>
      </c>
      <c r="F241" s="406" t="s">
        <v>1343</v>
      </c>
      <c r="G241" s="406"/>
      <c r="H241" s="412" t="s">
        <v>1640</v>
      </c>
      <c r="I241" s="412" t="s">
        <v>2450</v>
      </c>
      <c r="J241" s="406" t="s">
        <v>3058</v>
      </c>
      <c r="K241" s="280" t="s">
        <v>218</v>
      </c>
      <c r="L241" s="412"/>
    </row>
    <row r="242" spans="1:12" ht="28.5" x14ac:dyDescent="0.25">
      <c r="A242" s="412" t="s">
        <v>3059</v>
      </c>
      <c r="B242" s="412" t="s">
        <v>2454</v>
      </c>
      <c r="C242" s="406"/>
      <c r="D242" s="406" t="s">
        <v>1342</v>
      </c>
      <c r="E242" s="255" t="s">
        <v>384</v>
      </c>
      <c r="F242" s="406" t="s">
        <v>1343</v>
      </c>
      <c r="G242" s="406"/>
      <c r="H242" s="412" t="s">
        <v>1640</v>
      </c>
      <c r="I242" s="412" t="s">
        <v>2453</v>
      </c>
      <c r="J242" s="406" t="s">
        <v>3060</v>
      </c>
      <c r="K242" s="280" t="s">
        <v>218</v>
      </c>
      <c r="L242" s="412"/>
    </row>
    <row r="243" spans="1:12" ht="28.5" x14ac:dyDescent="0.25">
      <c r="A243" s="412" t="s">
        <v>3061</v>
      </c>
      <c r="B243" s="412" t="s">
        <v>2457</v>
      </c>
      <c r="C243" s="406"/>
      <c r="D243" s="406" t="s">
        <v>1342</v>
      </c>
      <c r="E243" s="255" t="s">
        <v>384</v>
      </c>
      <c r="F243" s="406" t="s">
        <v>1343</v>
      </c>
      <c r="G243" s="406"/>
      <c r="H243" s="412" t="s">
        <v>1640</v>
      </c>
      <c r="I243" s="412" t="s">
        <v>2456</v>
      </c>
      <c r="J243" s="406" t="s">
        <v>3062</v>
      </c>
      <c r="K243" s="280" t="s">
        <v>218</v>
      </c>
      <c r="L243" s="412"/>
    </row>
    <row r="244" spans="1:12" ht="42.75" x14ac:dyDescent="0.25">
      <c r="A244" s="412" t="s">
        <v>3063</v>
      </c>
      <c r="B244" s="412" t="s">
        <v>2460</v>
      </c>
      <c r="C244" s="406"/>
      <c r="D244" s="406" t="s">
        <v>1342</v>
      </c>
      <c r="E244" s="255" t="s">
        <v>384</v>
      </c>
      <c r="F244" s="406" t="s">
        <v>1343</v>
      </c>
      <c r="G244" s="406"/>
      <c r="H244" s="412" t="s">
        <v>1640</v>
      </c>
      <c r="I244" s="412" t="s">
        <v>2459</v>
      </c>
      <c r="J244" s="406" t="s">
        <v>3064</v>
      </c>
      <c r="K244" s="280" t="s">
        <v>218</v>
      </c>
      <c r="L244" s="412"/>
    </row>
    <row r="245" spans="1:12" ht="28.5" x14ac:dyDescent="0.25">
      <c r="A245" s="412" t="s">
        <v>3065</v>
      </c>
      <c r="B245" s="412" t="s">
        <v>3066</v>
      </c>
      <c r="C245" s="406"/>
      <c r="D245" s="406" t="s">
        <v>1342</v>
      </c>
      <c r="E245" s="255" t="s">
        <v>384</v>
      </c>
      <c r="F245" s="406" t="s">
        <v>1343</v>
      </c>
      <c r="G245" s="406"/>
      <c r="H245" s="412" t="s">
        <v>1640</v>
      </c>
      <c r="I245" s="412" t="s">
        <v>2462</v>
      </c>
      <c r="J245" s="406" t="s">
        <v>3067</v>
      </c>
      <c r="K245" s="280" t="s">
        <v>218</v>
      </c>
      <c r="L245" s="412"/>
    </row>
    <row r="246" spans="1:12" ht="42.75" x14ac:dyDescent="0.25">
      <c r="A246" s="354" t="s">
        <v>3068</v>
      </c>
      <c r="B246" s="412" t="s">
        <v>2468</v>
      </c>
      <c r="C246" s="406"/>
      <c r="D246" s="406" t="s">
        <v>1342</v>
      </c>
      <c r="E246" s="255" t="s">
        <v>384</v>
      </c>
      <c r="F246" s="406" t="s">
        <v>1343</v>
      </c>
      <c r="G246" s="406"/>
      <c r="H246" s="412" t="s">
        <v>1640</v>
      </c>
      <c r="I246" s="354" t="s">
        <v>2467</v>
      </c>
      <c r="J246" s="406" t="str">
        <f>CONCATENATE("Sum of ",I246," for all of the learners aims")</f>
        <v>Sum of D_ProgrammeAimProgFundIndMaxEmpCont_ACM12 for all of the learners aims</v>
      </c>
      <c r="K246" s="280" t="s">
        <v>218</v>
      </c>
      <c r="L246" s="412"/>
    </row>
    <row r="247" spans="1:12" ht="42.75" x14ac:dyDescent="0.25">
      <c r="A247" s="354" t="s">
        <v>3069</v>
      </c>
      <c r="B247" s="412" t="s">
        <v>2471</v>
      </c>
      <c r="C247" s="406"/>
      <c r="D247" s="406" t="s">
        <v>1342</v>
      </c>
      <c r="E247" s="255" t="s">
        <v>384</v>
      </c>
      <c r="F247" s="406" t="s">
        <v>1343</v>
      </c>
      <c r="G247" s="406"/>
      <c r="H247" s="412" t="s">
        <v>1640</v>
      </c>
      <c r="I247" s="354" t="s">
        <v>2470</v>
      </c>
      <c r="J247" s="406" t="str">
        <f>CONCATENATE("Sum of ",I247," for all of the learners aims")</f>
        <v>Sum of D_ProgrammeAimProgFundIndMinCoInvest_ACM12 for all of the learners aims</v>
      </c>
      <c r="K247" s="280" t="s">
        <v>218</v>
      </c>
      <c r="L247" s="412"/>
    </row>
    <row r="248" spans="1:12" ht="42.75" x14ac:dyDescent="0.25">
      <c r="A248" s="404" t="s">
        <v>3070</v>
      </c>
      <c r="B248" s="412" t="s">
        <v>1633</v>
      </c>
      <c r="C248" s="406"/>
      <c r="D248" s="406" t="s">
        <v>1342</v>
      </c>
      <c r="E248" s="255" t="s">
        <v>384</v>
      </c>
      <c r="F248" s="406" t="s">
        <v>1343</v>
      </c>
      <c r="G248" s="412"/>
      <c r="H248" s="412" t="s">
        <v>1640</v>
      </c>
      <c r="I248" s="404" t="s">
        <v>2473</v>
      </c>
      <c r="J248" s="406" t="s">
        <v>3071</v>
      </c>
      <c r="K248" s="280" t="s">
        <v>218</v>
      </c>
      <c r="L248" s="412"/>
    </row>
    <row r="249" spans="1:12" ht="28.5" x14ac:dyDescent="0.25">
      <c r="A249" s="354" t="s">
        <v>3072</v>
      </c>
      <c r="B249" s="412" t="s">
        <v>3073</v>
      </c>
      <c r="C249" s="406"/>
      <c r="D249" s="406" t="s">
        <v>1342</v>
      </c>
      <c r="E249" s="255" t="s">
        <v>384</v>
      </c>
      <c r="F249" s="406" t="s">
        <v>1343</v>
      </c>
      <c r="G249" s="406"/>
      <c r="H249" s="412" t="s">
        <v>1640</v>
      </c>
      <c r="I249" s="354" t="s">
        <v>2475</v>
      </c>
      <c r="J249" s="406" t="str">
        <f>CONCATENATE("Sum of ",I249," for all of the learners aims")</f>
        <v>Sum of D_ProgrammeAimTotProgFund_ACM12 for all of the learners aims</v>
      </c>
      <c r="K249" s="280" t="s">
        <v>218</v>
      </c>
      <c r="L249" s="412"/>
    </row>
    <row r="250" spans="1:12" ht="28.5" x14ac:dyDescent="0.25">
      <c r="A250" s="412" t="s">
        <v>3074</v>
      </c>
      <c r="B250" s="412" t="s">
        <v>3075</v>
      </c>
      <c r="C250" s="406"/>
      <c r="D250" s="406" t="s">
        <v>1342</v>
      </c>
      <c r="E250" s="255" t="s">
        <v>384</v>
      </c>
      <c r="F250" s="406" t="s">
        <v>1343</v>
      </c>
      <c r="G250" s="406"/>
      <c r="H250" s="412" t="s">
        <v>1640</v>
      </c>
      <c r="I250" s="412" t="s">
        <v>2478</v>
      </c>
      <c r="J250" s="406" t="s">
        <v>3076</v>
      </c>
      <c r="K250" s="280" t="s">
        <v>218</v>
      </c>
      <c r="L250" s="412"/>
    </row>
    <row r="251" spans="1:12" ht="28.5" x14ac:dyDescent="0.25">
      <c r="A251" s="412" t="s">
        <v>3077</v>
      </c>
      <c r="B251" s="412" t="s">
        <v>2483</v>
      </c>
      <c r="C251" s="406"/>
      <c r="D251" s="406" t="s">
        <v>1342</v>
      </c>
      <c r="E251" s="255" t="s">
        <v>384</v>
      </c>
      <c r="F251" s="406" t="s">
        <v>1343</v>
      </c>
      <c r="G251" s="406"/>
      <c r="H251" s="412" t="s">
        <v>1640</v>
      </c>
      <c r="I251" s="412" t="s">
        <v>2482</v>
      </c>
      <c r="J251" s="406" t="s">
        <v>3078</v>
      </c>
      <c r="K251" s="280" t="s">
        <v>218</v>
      </c>
      <c r="L251" s="412"/>
    </row>
    <row r="252" spans="1:12" ht="28.5" x14ac:dyDescent="0.25">
      <c r="A252" s="412" t="s">
        <v>3079</v>
      </c>
      <c r="B252" s="412" t="s">
        <v>2487</v>
      </c>
      <c r="C252" s="406"/>
      <c r="D252" s="406" t="s">
        <v>1342</v>
      </c>
      <c r="E252" s="255" t="s">
        <v>384</v>
      </c>
      <c r="F252" s="406" t="s">
        <v>1343</v>
      </c>
      <c r="G252" s="406"/>
      <c r="H252" s="412" t="s">
        <v>1640</v>
      </c>
      <c r="I252" s="412" t="s">
        <v>2486</v>
      </c>
      <c r="J252" s="406" t="s">
        <v>3080</v>
      </c>
      <c r="K252" s="280" t="s">
        <v>218</v>
      </c>
      <c r="L252" s="412"/>
    </row>
    <row r="253" spans="1:12" ht="42.75" x14ac:dyDescent="0.25">
      <c r="A253" s="412" t="s">
        <v>3081</v>
      </c>
      <c r="B253" s="412" t="s">
        <v>2491</v>
      </c>
      <c r="C253" s="406"/>
      <c r="D253" s="406" t="s">
        <v>1342</v>
      </c>
      <c r="E253" s="255" t="s">
        <v>384</v>
      </c>
      <c r="F253" s="406" t="s">
        <v>1343</v>
      </c>
      <c r="G253" s="406"/>
      <c r="H253" s="412" t="s">
        <v>1640</v>
      </c>
      <c r="I253" s="412" t="s">
        <v>2490</v>
      </c>
      <c r="J253" s="406" t="s">
        <v>3082</v>
      </c>
      <c r="K253" s="280" t="s">
        <v>218</v>
      </c>
      <c r="L253" s="412"/>
    </row>
    <row r="254" spans="1:12" ht="42.75" x14ac:dyDescent="0.25">
      <c r="A254" s="412" t="s">
        <v>3083</v>
      </c>
      <c r="B254" s="412" t="s">
        <v>2495</v>
      </c>
      <c r="C254" s="406"/>
      <c r="D254" s="406" t="s">
        <v>1342</v>
      </c>
      <c r="E254" s="255" t="s">
        <v>384</v>
      </c>
      <c r="F254" s="406" t="s">
        <v>1343</v>
      </c>
      <c r="G254" s="406"/>
      <c r="H254" s="412" t="s">
        <v>1640</v>
      </c>
      <c r="I254" s="412" t="s">
        <v>2494</v>
      </c>
      <c r="J254" s="406" t="s">
        <v>3084</v>
      </c>
      <c r="K254" s="280" t="s">
        <v>218</v>
      </c>
      <c r="L254" s="412"/>
    </row>
    <row r="255" spans="1:12" ht="42.75" x14ac:dyDescent="0.25">
      <c r="A255" s="412" t="s">
        <v>3085</v>
      </c>
      <c r="B255" s="412" t="s">
        <v>2499</v>
      </c>
      <c r="C255" s="406"/>
      <c r="D255" s="406" t="s">
        <v>1342</v>
      </c>
      <c r="E255" s="255" t="s">
        <v>384</v>
      </c>
      <c r="F255" s="406" t="s">
        <v>1343</v>
      </c>
      <c r="G255" s="406"/>
      <c r="H255" s="412" t="s">
        <v>1640</v>
      </c>
      <c r="I255" s="412" t="s">
        <v>2498</v>
      </c>
      <c r="J255" s="406" t="s">
        <v>3086</v>
      </c>
      <c r="K255" s="280" t="s">
        <v>218</v>
      </c>
      <c r="L255" s="412"/>
    </row>
    <row r="256" spans="1:12" ht="28.5" x14ac:dyDescent="0.25">
      <c r="A256" s="412" t="s">
        <v>3087</v>
      </c>
      <c r="B256" s="412" t="s">
        <v>2503</v>
      </c>
      <c r="C256" s="406"/>
      <c r="D256" s="406" t="s">
        <v>1342</v>
      </c>
      <c r="E256" s="255" t="s">
        <v>384</v>
      </c>
      <c r="F256" s="406" t="s">
        <v>1343</v>
      </c>
      <c r="G256" s="406"/>
      <c r="H256" s="412" t="s">
        <v>1640</v>
      </c>
      <c r="I256" s="412" t="s">
        <v>2502</v>
      </c>
      <c r="J256" s="406" t="s">
        <v>3088</v>
      </c>
      <c r="K256" s="280" t="s">
        <v>218</v>
      </c>
      <c r="L256" s="412"/>
    </row>
    <row r="257" spans="1:12" ht="28.5" x14ac:dyDescent="0.25">
      <c r="A257" s="412" t="s">
        <v>3089</v>
      </c>
      <c r="B257" s="412" t="s">
        <v>2507</v>
      </c>
      <c r="C257" s="406"/>
      <c r="D257" s="406" t="s">
        <v>1342</v>
      </c>
      <c r="E257" s="255" t="s">
        <v>384</v>
      </c>
      <c r="F257" s="406" t="s">
        <v>1343</v>
      </c>
      <c r="G257" s="406"/>
      <c r="H257" s="412" t="s">
        <v>1640</v>
      </c>
      <c r="I257" s="412" t="s">
        <v>2506</v>
      </c>
      <c r="J257" s="406" t="s">
        <v>3090</v>
      </c>
      <c r="K257" s="280" t="s">
        <v>218</v>
      </c>
      <c r="L257" s="412"/>
    </row>
    <row r="258" spans="1:12" ht="28.5" x14ac:dyDescent="0.25">
      <c r="A258" s="412" t="s">
        <v>3091</v>
      </c>
      <c r="B258" s="412" t="s">
        <v>2511</v>
      </c>
      <c r="C258" s="406"/>
      <c r="D258" s="406" t="s">
        <v>1342</v>
      </c>
      <c r="E258" s="255" t="s">
        <v>384</v>
      </c>
      <c r="F258" s="406" t="s">
        <v>1343</v>
      </c>
      <c r="G258" s="406"/>
      <c r="H258" s="412" t="s">
        <v>1640</v>
      </c>
      <c r="I258" s="412" t="s">
        <v>2510</v>
      </c>
      <c r="J258" s="406" t="s">
        <v>3092</v>
      </c>
      <c r="K258" s="280" t="s">
        <v>218</v>
      </c>
      <c r="L258" s="412"/>
    </row>
    <row r="259" spans="1:12" ht="28.5" x14ac:dyDescent="0.25">
      <c r="A259" s="412" t="s">
        <v>3093</v>
      </c>
      <c r="B259" s="412" t="s">
        <v>2515</v>
      </c>
      <c r="C259" s="406"/>
      <c r="D259" s="406" t="s">
        <v>1342</v>
      </c>
      <c r="E259" s="255" t="s">
        <v>384</v>
      </c>
      <c r="F259" s="406" t="s">
        <v>1343</v>
      </c>
      <c r="G259" s="406"/>
      <c r="H259" s="412" t="s">
        <v>1640</v>
      </c>
      <c r="I259" s="412" t="s">
        <v>2514</v>
      </c>
      <c r="J259" s="406" t="s">
        <v>3094</v>
      </c>
      <c r="K259" s="280" t="s">
        <v>218</v>
      </c>
      <c r="L259" s="412"/>
    </row>
    <row r="260" spans="1:12" ht="28.5" x14ac:dyDescent="0.25">
      <c r="A260" s="412" t="s">
        <v>3095</v>
      </c>
      <c r="B260" s="412" t="s">
        <v>2519</v>
      </c>
      <c r="C260" s="406"/>
      <c r="D260" s="406" t="s">
        <v>1342</v>
      </c>
      <c r="E260" s="255" t="s">
        <v>384</v>
      </c>
      <c r="F260" s="406" t="s">
        <v>1343</v>
      </c>
      <c r="G260" s="406"/>
      <c r="H260" s="412" t="s">
        <v>1640</v>
      </c>
      <c r="I260" s="412" t="s">
        <v>2518</v>
      </c>
      <c r="J260" s="406" t="s">
        <v>3096</v>
      </c>
      <c r="K260" s="280" t="s">
        <v>218</v>
      </c>
      <c r="L260" s="412"/>
    </row>
    <row r="261" spans="1:12" ht="28.5" x14ac:dyDescent="0.25">
      <c r="A261" s="412" t="s">
        <v>3097</v>
      </c>
      <c r="B261" s="412" t="s">
        <v>2523</v>
      </c>
      <c r="C261" s="406"/>
      <c r="D261" s="406" t="s">
        <v>1342</v>
      </c>
      <c r="E261" s="255" t="s">
        <v>384</v>
      </c>
      <c r="F261" s="406" t="s">
        <v>1343</v>
      </c>
      <c r="G261" s="406"/>
      <c r="H261" s="412" t="s">
        <v>1640</v>
      </c>
      <c r="I261" s="412" t="s">
        <v>2522</v>
      </c>
      <c r="J261" s="406" t="s">
        <v>3098</v>
      </c>
      <c r="K261" s="280" t="s">
        <v>218</v>
      </c>
      <c r="L261" s="412"/>
    </row>
    <row r="262" spans="1:12" ht="28.5" x14ac:dyDescent="0.25">
      <c r="A262" s="412" t="s">
        <v>3099</v>
      </c>
      <c r="B262" s="412" t="s">
        <v>2527</v>
      </c>
      <c r="C262" s="406"/>
      <c r="D262" s="406" t="s">
        <v>1342</v>
      </c>
      <c r="E262" s="255" t="s">
        <v>384</v>
      </c>
      <c r="F262" s="406" t="s">
        <v>1343</v>
      </c>
      <c r="G262" s="406"/>
      <c r="H262" s="412" t="s">
        <v>1640</v>
      </c>
      <c r="I262" s="412" t="s">
        <v>2526</v>
      </c>
      <c r="J262" s="406" t="s">
        <v>3100</v>
      </c>
      <c r="K262" s="280" t="s">
        <v>218</v>
      </c>
      <c r="L262" s="412"/>
    </row>
    <row r="263" spans="1:12" ht="28.5" x14ac:dyDescent="0.25">
      <c r="A263" s="412" t="s">
        <v>3101</v>
      </c>
      <c r="B263" s="412" t="s">
        <v>2531</v>
      </c>
      <c r="C263" s="406"/>
      <c r="D263" s="406" t="s">
        <v>1342</v>
      </c>
      <c r="E263" s="255" t="s">
        <v>384</v>
      </c>
      <c r="F263" s="406" t="s">
        <v>1343</v>
      </c>
      <c r="G263" s="406"/>
      <c r="H263" s="412" t="s">
        <v>1640</v>
      </c>
      <c r="I263" s="412" t="s">
        <v>2530</v>
      </c>
      <c r="J263" s="406" t="s">
        <v>3102</v>
      </c>
      <c r="K263" s="280" t="s">
        <v>218</v>
      </c>
      <c r="L263" s="412"/>
    </row>
    <row r="264" spans="1:12" ht="28.5" x14ac:dyDescent="0.25">
      <c r="A264" s="412" t="s">
        <v>3103</v>
      </c>
      <c r="B264" s="412" t="s">
        <v>2535</v>
      </c>
      <c r="C264" s="406"/>
      <c r="D264" s="406" t="s">
        <v>1342</v>
      </c>
      <c r="E264" s="255" t="s">
        <v>384</v>
      </c>
      <c r="F264" s="406" t="s">
        <v>1343</v>
      </c>
      <c r="G264" s="406"/>
      <c r="H264" s="412" t="s">
        <v>1640</v>
      </c>
      <c r="I264" s="412" t="s">
        <v>2534</v>
      </c>
      <c r="J264" s="406" t="s">
        <v>3104</v>
      </c>
      <c r="K264" s="280" t="s">
        <v>218</v>
      </c>
      <c r="L264" s="412"/>
    </row>
    <row r="265" spans="1:12" ht="28.5" x14ac:dyDescent="0.25">
      <c r="A265" s="412" t="s">
        <v>3105</v>
      </c>
      <c r="B265" s="412" t="s">
        <v>2539</v>
      </c>
      <c r="C265" s="406"/>
      <c r="D265" s="406" t="s">
        <v>1342</v>
      </c>
      <c r="E265" s="255" t="s">
        <v>384</v>
      </c>
      <c r="F265" s="406" t="s">
        <v>1343</v>
      </c>
      <c r="G265" s="406"/>
      <c r="H265" s="412" t="s">
        <v>1640</v>
      </c>
      <c r="I265" s="412" t="s">
        <v>2538</v>
      </c>
      <c r="J265" s="406" t="s">
        <v>3106</v>
      </c>
      <c r="K265" s="280" t="s">
        <v>218</v>
      </c>
      <c r="L265" s="412"/>
    </row>
    <row r="266" spans="1:12" ht="42.75" x14ac:dyDescent="0.25">
      <c r="A266" s="354" t="s">
        <v>3107</v>
      </c>
      <c r="B266" s="412" t="s">
        <v>2543</v>
      </c>
      <c r="C266" s="406"/>
      <c r="D266" s="406" t="s">
        <v>1342</v>
      </c>
      <c r="E266" s="255" t="s">
        <v>384</v>
      </c>
      <c r="F266" s="406" t="s">
        <v>1343</v>
      </c>
      <c r="G266" s="406"/>
      <c r="H266" s="412" t="s">
        <v>1640</v>
      </c>
      <c r="I266" s="354" t="s">
        <v>2542</v>
      </c>
      <c r="J266" s="406" t="str">
        <f>CONCATENATE("Sum of ",I266," for all of the learners aims")</f>
        <v>Sum of D_ProgrammeAimProgFundIndMaxEmpCont_Y2D for all of the learners aims</v>
      </c>
      <c r="K266" s="280" t="s">
        <v>218</v>
      </c>
      <c r="L266" s="412"/>
    </row>
    <row r="267" spans="1:12" ht="42.75" x14ac:dyDescent="0.25">
      <c r="A267" s="354" t="s">
        <v>3108</v>
      </c>
      <c r="B267" s="412" t="s">
        <v>2546</v>
      </c>
      <c r="C267" s="406"/>
      <c r="D267" s="406" t="s">
        <v>1342</v>
      </c>
      <c r="E267" s="255" t="s">
        <v>384</v>
      </c>
      <c r="F267" s="406" t="s">
        <v>1343</v>
      </c>
      <c r="G267" s="406"/>
      <c r="H267" s="412" t="s">
        <v>1640</v>
      </c>
      <c r="I267" s="354" t="s">
        <v>2545</v>
      </c>
      <c r="J267" s="406" t="str">
        <f>CONCATENATE("Sum of ",I267," for all of the learners aims")</f>
        <v>Sum of D_ProgrammeAimProgFundIndMinCoInvest_Y2D for all of the learners aims</v>
      </c>
      <c r="K267" s="280" t="s">
        <v>218</v>
      </c>
      <c r="L267" s="412"/>
    </row>
    <row r="268" spans="1:12" ht="28.5" x14ac:dyDescent="0.25">
      <c r="A268" s="404" t="s">
        <v>3109</v>
      </c>
      <c r="B268" s="412" t="s">
        <v>1633</v>
      </c>
      <c r="C268" s="406"/>
      <c r="D268" s="406" t="s">
        <v>1342</v>
      </c>
      <c r="E268" s="255" t="s">
        <v>384</v>
      </c>
      <c r="F268" s="406" t="s">
        <v>1343</v>
      </c>
      <c r="G268" s="412"/>
      <c r="H268" s="412" t="s">
        <v>1640</v>
      </c>
      <c r="I268" s="404" t="s">
        <v>2548</v>
      </c>
      <c r="J268" s="406" t="s">
        <v>3110</v>
      </c>
      <c r="K268" s="280" t="s">
        <v>218</v>
      </c>
      <c r="L268" s="412"/>
    </row>
    <row r="269" spans="1:12" ht="28.5" x14ac:dyDescent="0.25">
      <c r="A269" s="354" t="s">
        <v>3111</v>
      </c>
      <c r="B269" s="412" t="s">
        <v>3112</v>
      </c>
      <c r="C269" s="406"/>
      <c r="D269" s="406" t="s">
        <v>1342</v>
      </c>
      <c r="E269" s="255" t="s">
        <v>384</v>
      </c>
      <c r="F269" s="406" t="s">
        <v>1343</v>
      </c>
      <c r="G269" s="406"/>
      <c r="H269" s="412" t="s">
        <v>1640</v>
      </c>
      <c r="I269" s="354" t="s">
        <v>2550</v>
      </c>
      <c r="J269" s="406" t="str">
        <f>CONCATENATE("Sum of ",I269," for all of the learners aims")</f>
        <v>Sum of D_ProgrammeAimTotProgFund_Y2D for all of the learners aims</v>
      </c>
      <c r="K269" s="280" t="s">
        <v>218</v>
      </c>
      <c r="L269" s="412"/>
    </row>
    <row r="270" spans="1:12" ht="28.5" x14ac:dyDescent="0.25">
      <c r="A270" s="412" t="s">
        <v>3113</v>
      </c>
      <c r="B270" s="412" t="s">
        <v>2554</v>
      </c>
      <c r="C270" s="406"/>
      <c r="D270" s="406" t="s">
        <v>1342</v>
      </c>
      <c r="E270" s="255" t="s">
        <v>384</v>
      </c>
      <c r="F270" s="406" t="s">
        <v>1343</v>
      </c>
      <c r="G270" s="406"/>
      <c r="H270" s="412" t="s">
        <v>1640</v>
      </c>
      <c r="I270" s="412" t="s">
        <v>2553</v>
      </c>
      <c r="J270" s="406" t="s">
        <v>3114</v>
      </c>
      <c r="K270" s="280" t="s">
        <v>218</v>
      </c>
      <c r="L270" s="412"/>
    </row>
    <row r="271" spans="1:12" ht="28.5" x14ac:dyDescent="0.25">
      <c r="A271" s="412" t="s">
        <v>3115</v>
      </c>
      <c r="B271" s="412" t="s">
        <v>2558</v>
      </c>
      <c r="C271" s="406"/>
      <c r="D271" s="406" t="s">
        <v>1342</v>
      </c>
      <c r="E271" s="255" t="s">
        <v>384</v>
      </c>
      <c r="F271" s="406" t="s">
        <v>1343</v>
      </c>
      <c r="G271" s="406"/>
      <c r="H271" s="412" t="s">
        <v>1640</v>
      </c>
      <c r="I271" s="412" t="s">
        <v>2557</v>
      </c>
      <c r="J271" s="406" t="s">
        <v>3116</v>
      </c>
      <c r="K271" s="280" t="s">
        <v>218</v>
      </c>
      <c r="L271" s="412"/>
    </row>
    <row r="272" spans="1:12" ht="28.5" x14ac:dyDescent="0.25">
      <c r="A272" s="412" t="s">
        <v>3117</v>
      </c>
      <c r="B272" s="412" t="s">
        <v>2561</v>
      </c>
      <c r="C272" s="406"/>
      <c r="D272" s="406" t="s">
        <v>1342</v>
      </c>
      <c r="E272" s="255" t="s">
        <v>384</v>
      </c>
      <c r="F272" s="406" t="s">
        <v>1343</v>
      </c>
      <c r="G272" s="406"/>
      <c r="H272" s="412" t="s">
        <v>1640</v>
      </c>
      <c r="I272" s="412" t="s">
        <v>2560</v>
      </c>
      <c r="J272" s="406" t="s">
        <v>3118</v>
      </c>
      <c r="K272" s="280" t="s">
        <v>218</v>
      </c>
      <c r="L272" s="412"/>
    </row>
    <row r="273" spans="1:12" ht="42.75" x14ac:dyDescent="0.25">
      <c r="A273" s="412" t="s">
        <v>3119</v>
      </c>
      <c r="B273" s="412" t="s">
        <v>2564</v>
      </c>
      <c r="C273" s="406"/>
      <c r="D273" s="406" t="s">
        <v>1342</v>
      </c>
      <c r="E273" s="255" t="s">
        <v>384</v>
      </c>
      <c r="F273" s="406" t="s">
        <v>1343</v>
      </c>
      <c r="G273" s="406"/>
      <c r="H273" s="412" t="s">
        <v>1640</v>
      </c>
      <c r="I273" s="412" t="s">
        <v>2563</v>
      </c>
      <c r="J273" s="406" t="s">
        <v>3120</v>
      </c>
      <c r="K273" s="280" t="s">
        <v>218</v>
      </c>
      <c r="L273" s="412"/>
    </row>
    <row r="274" spans="1:12" ht="42.75" x14ac:dyDescent="0.25">
      <c r="A274" s="412" t="s">
        <v>3121</v>
      </c>
      <c r="B274" s="412" t="s">
        <v>2567</v>
      </c>
      <c r="C274" s="406"/>
      <c r="D274" s="406" t="s">
        <v>1342</v>
      </c>
      <c r="E274" s="255" t="s">
        <v>384</v>
      </c>
      <c r="F274" s="406" t="s">
        <v>1343</v>
      </c>
      <c r="G274" s="406"/>
      <c r="H274" s="412" t="s">
        <v>1640</v>
      </c>
      <c r="I274" s="412" t="s">
        <v>2566</v>
      </c>
      <c r="J274" s="406" t="s">
        <v>3122</v>
      </c>
      <c r="K274" s="280" t="s">
        <v>218</v>
      </c>
      <c r="L274" s="412"/>
    </row>
    <row r="275" spans="1:12" ht="42.75" x14ac:dyDescent="0.25">
      <c r="A275" s="412" t="s">
        <v>3123</v>
      </c>
      <c r="B275" s="412" t="s">
        <v>2570</v>
      </c>
      <c r="C275" s="406"/>
      <c r="D275" s="406" t="s">
        <v>1342</v>
      </c>
      <c r="E275" s="255" t="s">
        <v>384</v>
      </c>
      <c r="F275" s="406" t="s">
        <v>1343</v>
      </c>
      <c r="G275" s="406"/>
      <c r="H275" s="412" t="s">
        <v>1640</v>
      </c>
      <c r="I275" s="412" t="s">
        <v>2569</v>
      </c>
      <c r="J275" s="406" t="s">
        <v>3124</v>
      </c>
      <c r="K275" s="280" t="s">
        <v>218</v>
      </c>
      <c r="L275" s="412"/>
    </row>
    <row r="276" spans="1:12" ht="28.5" x14ac:dyDescent="0.25">
      <c r="A276" s="412" t="s">
        <v>3125</v>
      </c>
      <c r="B276" s="412" t="s">
        <v>2573</v>
      </c>
      <c r="C276" s="406"/>
      <c r="D276" s="406" t="s">
        <v>1342</v>
      </c>
      <c r="E276" s="255" t="s">
        <v>384</v>
      </c>
      <c r="F276" s="406" t="s">
        <v>1343</v>
      </c>
      <c r="G276" s="406"/>
      <c r="H276" s="412" t="s">
        <v>1640</v>
      </c>
      <c r="I276" s="412" t="s">
        <v>2572</v>
      </c>
      <c r="J276" s="406" t="s">
        <v>3126</v>
      </c>
      <c r="K276" s="280" t="s">
        <v>218</v>
      </c>
      <c r="L276" s="412"/>
    </row>
    <row r="277" spans="1:12" ht="28.5" x14ac:dyDescent="0.25">
      <c r="A277" s="412" t="s">
        <v>3127</v>
      </c>
      <c r="B277" s="412" t="s">
        <v>2576</v>
      </c>
      <c r="C277" s="406"/>
      <c r="D277" s="406" t="s">
        <v>1342</v>
      </c>
      <c r="E277" s="255" t="s">
        <v>384</v>
      </c>
      <c r="F277" s="406" t="s">
        <v>1343</v>
      </c>
      <c r="G277" s="406"/>
      <c r="H277" s="412" t="s">
        <v>1640</v>
      </c>
      <c r="I277" s="412" t="s">
        <v>2575</v>
      </c>
      <c r="J277" s="406" t="s">
        <v>3128</v>
      </c>
      <c r="K277" s="280" t="s">
        <v>218</v>
      </c>
      <c r="L277" s="412"/>
    </row>
    <row r="278" spans="1:12" ht="28.5" x14ac:dyDescent="0.25">
      <c r="A278" s="412" t="s">
        <v>3129</v>
      </c>
      <c r="B278" s="412" t="s">
        <v>2579</v>
      </c>
      <c r="C278" s="406"/>
      <c r="D278" s="406" t="s">
        <v>1342</v>
      </c>
      <c r="E278" s="255" t="s">
        <v>384</v>
      </c>
      <c r="F278" s="406" t="s">
        <v>1343</v>
      </c>
      <c r="G278" s="406"/>
      <c r="H278" s="412" t="s">
        <v>1640</v>
      </c>
      <c r="I278" s="412" t="s">
        <v>2578</v>
      </c>
      <c r="J278" s="406" t="s">
        <v>3130</v>
      </c>
      <c r="K278" s="280" t="s">
        <v>218</v>
      </c>
      <c r="L278" s="412"/>
    </row>
    <row r="279" spans="1:12" ht="28.5" x14ac:dyDescent="0.25">
      <c r="A279" s="412" t="s">
        <v>3131</v>
      </c>
      <c r="B279" s="412" t="s">
        <v>2582</v>
      </c>
      <c r="C279" s="406"/>
      <c r="D279" s="406" t="s">
        <v>1342</v>
      </c>
      <c r="E279" s="255" t="s">
        <v>384</v>
      </c>
      <c r="F279" s="406" t="s">
        <v>1343</v>
      </c>
      <c r="G279" s="406"/>
      <c r="H279" s="412" t="s">
        <v>1640</v>
      </c>
      <c r="I279" s="412" t="s">
        <v>2581</v>
      </c>
      <c r="J279" s="406" t="s">
        <v>3132</v>
      </c>
      <c r="K279" s="280" t="s">
        <v>218</v>
      </c>
      <c r="L279" s="412"/>
    </row>
    <row r="280" spans="1:12" s="59" customFormat="1" ht="28.5" x14ac:dyDescent="0.2">
      <c r="A280" s="412" t="s">
        <v>3133</v>
      </c>
      <c r="B280" s="412" t="s">
        <v>2585</v>
      </c>
      <c r="C280" s="406"/>
      <c r="D280" s="406" t="s">
        <v>1342</v>
      </c>
      <c r="E280" s="255" t="s">
        <v>384</v>
      </c>
      <c r="F280" s="406" t="s">
        <v>1343</v>
      </c>
      <c r="G280" s="406"/>
      <c r="H280" s="412" t="s">
        <v>1640</v>
      </c>
      <c r="I280" s="412" t="s">
        <v>2584</v>
      </c>
      <c r="J280" s="406" t="s">
        <v>3134</v>
      </c>
      <c r="K280" s="280" t="s">
        <v>218</v>
      </c>
      <c r="L280" s="412"/>
    </row>
    <row r="281" spans="1:12" ht="28.5" x14ac:dyDescent="0.25">
      <c r="A281" s="412" t="s">
        <v>3135</v>
      </c>
      <c r="B281" s="412" t="s">
        <v>2588</v>
      </c>
      <c r="C281" s="406"/>
      <c r="D281" s="406" t="s">
        <v>1342</v>
      </c>
      <c r="E281" s="255" t="s">
        <v>384</v>
      </c>
      <c r="F281" s="406" t="s">
        <v>1343</v>
      </c>
      <c r="G281" s="406"/>
      <c r="H281" s="412" t="s">
        <v>1640</v>
      </c>
      <c r="I281" s="412" t="s">
        <v>2587</v>
      </c>
      <c r="J281" s="406" t="s">
        <v>3136</v>
      </c>
      <c r="K281" s="280" t="s">
        <v>218</v>
      </c>
      <c r="L281" s="412"/>
    </row>
    <row r="282" spans="1:12" ht="28.5" x14ac:dyDescent="0.25">
      <c r="A282" s="412" t="s">
        <v>3137</v>
      </c>
      <c r="B282" s="412" t="s">
        <v>2591</v>
      </c>
      <c r="C282" s="406"/>
      <c r="D282" s="406" t="s">
        <v>1342</v>
      </c>
      <c r="E282" s="255" t="s">
        <v>384</v>
      </c>
      <c r="F282" s="406" t="s">
        <v>1343</v>
      </c>
      <c r="G282" s="406"/>
      <c r="H282" s="412" t="s">
        <v>1640</v>
      </c>
      <c r="I282" s="412" t="s">
        <v>2590</v>
      </c>
      <c r="J282" s="406" t="s">
        <v>3138</v>
      </c>
      <c r="K282" s="280" t="s">
        <v>218</v>
      </c>
      <c r="L282" s="412"/>
    </row>
    <row r="283" spans="1:12" ht="28.5" x14ac:dyDescent="0.25">
      <c r="A283" s="412" t="s">
        <v>3139</v>
      </c>
      <c r="B283" s="412" t="s">
        <v>2594</v>
      </c>
      <c r="C283" s="406"/>
      <c r="D283" s="406" t="s">
        <v>1342</v>
      </c>
      <c r="E283" s="255" t="s">
        <v>384</v>
      </c>
      <c r="F283" s="406" t="s">
        <v>1343</v>
      </c>
      <c r="G283" s="406"/>
      <c r="H283" s="412" t="s">
        <v>1640</v>
      </c>
      <c r="I283" s="412" t="s">
        <v>2593</v>
      </c>
      <c r="J283" s="406" t="s">
        <v>3140</v>
      </c>
      <c r="K283" s="280" t="s">
        <v>218</v>
      </c>
      <c r="L283" s="412"/>
    </row>
    <row r="284" spans="1:12" ht="28.5" x14ac:dyDescent="0.25">
      <c r="A284" s="412" t="s">
        <v>3141</v>
      </c>
      <c r="B284" s="412" t="s">
        <v>2597</v>
      </c>
      <c r="C284" s="406"/>
      <c r="D284" s="406" t="s">
        <v>1342</v>
      </c>
      <c r="E284" s="255" t="s">
        <v>384</v>
      </c>
      <c r="F284" s="406" t="s">
        <v>1343</v>
      </c>
      <c r="G284" s="406"/>
      <c r="H284" s="412" t="s">
        <v>1640</v>
      </c>
      <c r="I284" s="412" t="s">
        <v>2596</v>
      </c>
      <c r="J284" s="406" t="s">
        <v>3142</v>
      </c>
      <c r="K284" s="280" t="s">
        <v>218</v>
      </c>
      <c r="L284" s="412"/>
    </row>
    <row r="285" spans="1:12" ht="28.5" x14ac:dyDescent="0.25">
      <c r="A285" s="412" t="s">
        <v>3143</v>
      </c>
      <c r="B285" s="412" t="s">
        <v>2600</v>
      </c>
      <c r="C285" s="406"/>
      <c r="D285" s="406" t="s">
        <v>1342</v>
      </c>
      <c r="E285" s="255" t="s">
        <v>384</v>
      </c>
      <c r="F285" s="406" t="s">
        <v>1343</v>
      </c>
      <c r="G285" s="406"/>
      <c r="H285" s="412" t="s">
        <v>1640</v>
      </c>
      <c r="I285" s="412" t="s">
        <v>2599</v>
      </c>
      <c r="J285" s="406" t="s">
        <v>3144</v>
      </c>
      <c r="K285" s="280" t="s">
        <v>218</v>
      </c>
      <c r="L285" s="412"/>
    </row>
    <row r="286" spans="1:12" ht="42.75" x14ac:dyDescent="0.25">
      <c r="A286" s="354" t="s">
        <v>3145</v>
      </c>
      <c r="B286" s="412" t="s">
        <v>2603</v>
      </c>
      <c r="C286" s="406"/>
      <c r="D286" s="406" t="s">
        <v>1342</v>
      </c>
      <c r="E286" s="255" t="s">
        <v>384</v>
      </c>
      <c r="F286" s="406" t="s">
        <v>1343</v>
      </c>
      <c r="G286" s="406"/>
      <c r="H286" s="412" t="s">
        <v>1640</v>
      </c>
      <c r="I286" s="354" t="s">
        <v>2602</v>
      </c>
      <c r="J286" s="406" t="str">
        <f>CONCATENATE("Sum of ",I286," for all of the learners aims")</f>
        <v>Sum of D_ProgrammeAimProgFundIndMaxEmpCont_EFY for all of the learners aims</v>
      </c>
      <c r="K286" s="280" t="s">
        <v>218</v>
      </c>
      <c r="L286" s="412"/>
    </row>
    <row r="287" spans="1:12" ht="42.75" x14ac:dyDescent="0.25">
      <c r="A287" s="354" t="s">
        <v>3146</v>
      </c>
      <c r="B287" s="412" t="s">
        <v>2605</v>
      </c>
      <c r="C287" s="406"/>
      <c r="D287" s="406" t="s">
        <v>1342</v>
      </c>
      <c r="E287" s="255" t="s">
        <v>384</v>
      </c>
      <c r="F287" s="406" t="s">
        <v>1343</v>
      </c>
      <c r="G287" s="406"/>
      <c r="H287" s="412" t="s">
        <v>1640</v>
      </c>
      <c r="I287" s="354" t="s">
        <v>2604</v>
      </c>
      <c r="J287" s="406" t="str">
        <f>CONCATENATE("Sum of ",I287," for all of the learners aims")</f>
        <v>Sum of D_ProgrammeAimProgFundIndMinCoInvest_EFY for all of the learners aims</v>
      </c>
      <c r="K287" s="280" t="s">
        <v>218</v>
      </c>
      <c r="L287" s="412"/>
    </row>
    <row r="288" spans="1:12" ht="28.5" x14ac:dyDescent="0.25">
      <c r="A288" s="404" t="s">
        <v>3147</v>
      </c>
      <c r="B288" s="412" t="s">
        <v>1633</v>
      </c>
      <c r="C288" s="406"/>
      <c r="D288" s="406" t="s">
        <v>1342</v>
      </c>
      <c r="E288" s="255" t="s">
        <v>384</v>
      </c>
      <c r="F288" s="406" t="s">
        <v>1343</v>
      </c>
      <c r="G288" s="412"/>
      <c r="H288" s="412" t="s">
        <v>1640</v>
      </c>
      <c r="I288" s="404" t="s">
        <v>2606</v>
      </c>
      <c r="J288" s="406" t="s">
        <v>3148</v>
      </c>
      <c r="K288" s="280" t="s">
        <v>218</v>
      </c>
      <c r="L288" s="412"/>
    </row>
    <row r="289" spans="1:12" ht="28.5" x14ac:dyDescent="0.25">
      <c r="A289" s="354" t="s">
        <v>3149</v>
      </c>
      <c r="B289" s="412" t="s">
        <v>3150</v>
      </c>
      <c r="C289" s="406"/>
      <c r="D289" s="406" t="s">
        <v>1342</v>
      </c>
      <c r="E289" s="255" t="s">
        <v>384</v>
      </c>
      <c r="F289" s="406" t="s">
        <v>1343</v>
      </c>
      <c r="G289" s="406"/>
      <c r="H289" s="412" t="s">
        <v>1640</v>
      </c>
      <c r="I289" s="354" t="s">
        <v>2607</v>
      </c>
      <c r="J289" s="406" t="str">
        <f>CONCATENATE("Sum of ",I289," for all of the learners aims")</f>
        <v>Sum of D_ProgrammeAimTotProgFund_EFY for all of the learners aims</v>
      </c>
      <c r="K289" s="280" t="s">
        <v>218</v>
      </c>
      <c r="L289" s="412"/>
    </row>
    <row r="290" spans="1:12" ht="28.5" x14ac:dyDescent="0.25">
      <c r="A290" s="412" t="s">
        <v>3151</v>
      </c>
      <c r="B290" s="412" t="s">
        <v>2610</v>
      </c>
      <c r="C290" s="406"/>
      <c r="D290" s="406" t="s">
        <v>1342</v>
      </c>
      <c r="E290" s="255" t="s">
        <v>384</v>
      </c>
      <c r="F290" s="406" t="s">
        <v>1343</v>
      </c>
      <c r="G290" s="406"/>
      <c r="H290" s="412" t="s">
        <v>1640</v>
      </c>
      <c r="I290" s="412" t="s">
        <v>2609</v>
      </c>
      <c r="J290" s="406" t="s">
        <v>3152</v>
      </c>
      <c r="K290" s="280" t="s">
        <v>218</v>
      </c>
      <c r="L290" s="412"/>
    </row>
    <row r="291" spans="1:12" x14ac:dyDescent="0.25">
      <c r="A291" s="82"/>
      <c r="B291" s="82"/>
      <c r="C291" s="94"/>
      <c r="D291" s="94"/>
      <c r="E291" s="94"/>
      <c r="F291" s="94"/>
      <c r="G291" s="94"/>
      <c r="H291" s="82"/>
      <c r="I291" s="82"/>
      <c r="J291" s="94"/>
      <c r="K291" s="82"/>
      <c r="L291" s="82"/>
    </row>
    <row r="292" spans="1:12" x14ac:dyDescent="0.25">
      <c r="A292" s="82"/>
      <c r="B292" s="82"/>
      <c r="C292" s="94"/>
      <c r="D292" s="94"/>
      <c r="E292" s="94"/>
      <c r="F292" s="94"/>
      <c r="G292" s="94"/>
      <c r="H292" s="82"/>
      <c r="I292" s="82"/>
      <c r="J292" s="94"/>
      <c r="K292" s="82"/>
      <c r="L292" s="82"/>
    </row>
    <row r="293" spans="1:12" x14ac:dyDescent="0.25">
      <c r="A293" s="82"/>
      <c r="B293" s="82"/>
      <c r="C293" s="94"/>
      <c r="D293" s="94"/>
      <c r="E293" s="94"/>
      <c r="F293" s="94"/>
      <c r="G293" s="94"/>
      <c r="H293" s="82"/>
      <c r="I293" s="82"/>
      <c r="J293" s="94"/>
      <c r="K293" s="82"/>
      <c r="L293" s="82"/>
    </row>
    <row r="294" spans="1:12" x14ac:dyDescent="0.25">
      <c r="A294" s="325" t="s">
        <v>562</v>
      </c>
      <c r="B294" s="326"/>
      <c r="C294" s="327"/>
      <c r="D294" s="327"/>
      <c r="E294" s="327"/>
      <c r="F294" s="327"/>
      <c r="G294" s="328"/>
      <c r="H294" s="328"/>
      <c r="I294" s="326"/>
      <c r="J294" s="327"/>
      <c r="K294" s="326"/>
      <c r="L294" s="329"/>
    </row>
    <row r="295" spans="1:12" x14ac:dyDescent="0.25">
      <c r="A295" s="82"/>
      <c r="B295" s="82"/>
      <c r="C295" s="94"/>
      <c r="D295" s="94"/>
      <c r="E295" s="94"/>
      <c r="F295" s="94"/>
      <c r="G295" s="94"/>
      <c r="H295" s="82"/>
      <c r="I295" s="82"/>
      <c r="J295" s="94"/>
      <c r="K295" s="82"/>
    </row>
    <row r="296" spans="1:12" x14ac:dyDescent="0.25">
      <c r="A296" s="82"/>
      <c r="B296" s="82"/>
      <c r="C296" s="94"/>
      <c r="D296" s="94"/>
      <c r="E296" s="94"/>
      <c r="F296" s="94"/>
      <c r="G296" s="94"/>
      <c r="H296" s="82"/>
      <c r="I296" s="82"/>
      <c r="J296" s="94"/>
      <c r="K296" s="82"/>
    </row>
    <row r="297" spans="1:12" x14ac:dyDescent="0.25">
      <c r="A297" s="82"/>
      <c r="B297" s="82"/>
      <c r="C297" s="94"/>
      <c r="D297" s="94"/>
      <c r="E297" s="94"/>
      <c r="F297" s="94"/>
      <c r="G297" s="94"/>
      <c r="H297" s="82"/>
      <c r="I297" s="82"/>
      <c r="J297" s="94"/>
      <c r="K297" s="82"/>
    </row>
  </sheetData>
  <autoFilter ref="A4:L290" xr:uid="{00000000-0009-0000-0000-000014000000}"/>
  <mergeCells count="1">
    <mergeCell ref="A1:B1"/>
  </mergeCells>
  <pageMargins left="0.55118110236220474" right="0.39370078740157483" top="0.78740157480314965" bottom="0.82677165354330717" header="0.31496062992125984" footer="0.31496062992125984"/>
  <pageSetup paperSize="8" scale="65" orientation="landscape" r:id="rId1"/>
  <headerFooter>
    <oddHeader>&amp;C&amp;A</oddHead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dimension ref="A1:M39"/>
  <sheetViews>
    <sheetView zoomScale="80" zoomScaleNormal="80" workbookViewId="0">
      <pane xSplit="1" ySplit="4" topLeftCell="B27" activePane="bottomRight" state="frozen"/>
      <selection pane="topRight" activeCell="B1" sqref="B1"/>
      <selection pane="bottomLeft" activeCell="A5" sqref="A5"/>
      <selection pane="bottomRight" sqref="A1:B1"/>
    </sheetView>
  </sheetViews>
  <sheetFormatPr defaultColWidth="19.109375" defaultRowHeight="15" x14ac:dyDescent="0.2"/>
  <cols>
    <col min="1" max="1" width="22.33203125" style="87" customWidth="1"/>
    <col min="2" max="2" width="23.5546875" style="87" bestFit="1" customWidth="1"/>
    <col min="3" max="3" width="7.77734375" style="134" customWidth="1"/>
    <col min="4" max="4" width="11.6640625" style="134" customWidth="1"/>
    <col min="5" max="5" width="8" style="134" customWidth="1"/>
    <col min="6" max="6" width="8.44140625" style="134" customWidth="1"/>
    <col min="7" max="7" width="10.44140625" style="131" customWidth="1"/>
    <col min="8" max="8" width="25.77734375" style="87" customWidth="1"/>
    <col min="9" max="9" width="14.6640625" style="87" customWidth="1"/>
    <col min="10" max="10" width="25.21875" style="134" bestFit="1" customWidth="1"/>
    <col min="11" max="11" width="14.6640625" style="87" customWidth="1"/>
    <col min="12" max="12" width="8.77734375" style="87" customWidth="1"/>
    <col min="13" max="13" width="4.6640625" style="87" customWidth="1"/>
    <col min="14" max="16384" width="19.109375" style="87"/>
  </cols>
  <sheetData>
    <row r="1" spans="1:13" ht="31.5" customHeight="1" x14ac:dyDescent="0.2">
      <c r="A1" s="816" t="s">
        <v>71</v>
      </c>
      <c r="B1" s="817"/>
      <c r="C1" s="83"/>
      <c r="D1" s="83"/>
      <c r="E1" s="83"/>
      <c r="F1" s="83"/>
      <c r="G1" s="188"/>
      <c r="H1" s="89"/>
      <c r="I1" s="89"/>
      <c r="J1" s="151"/>
      <c r="K1" s="152"/>
      <c r="L1" s="153"/>
    </row>
    <row r="4" spans="1:13"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3" s="85" customFormat="1" x14ac:dyDescent="0.25">
      <c r="A5" s="280" t="s">
        <v>214</v>
      </c>
      <c r="B5" s="280" t="s">
        <v>214</v>
      </c>
      <c r="C5" s="255"/>
      <c r="D5" s="255" t="s">
        <v>215</v>
      </c>
      <c r="E5" s="281" t="s">
        <v>216</v>
      </c>
      <c r="F5" s="281">
        <v>8</v>
      </c>
      <c r="G5" s="285"/>
      <c r="H5" s="426"/>
      <c r="I5" s="416"/>
      <c r="J5" s="255" t="s">
        <v>217</v>
      </c>
      <c r="K5" s="280" t="s">
        <v>218</v>
      </c>
      <c r="L5" s="424"/>
      <c r="M5" s="82"/>
    </row>
    <row r="6" spans="1:13" s="85" customFormat="1" x14ac:dyDescent="0.25">
      <c r="A6" s="280" t="s">
        <v>219</v>
      </c>
      <c r="B6" s="280" t="s">
        <v>220</v>
      </c>
      <c r="C6" s="255"/>
      <c r="D6" s="255" t="s">
        <v>221</v>
      </c>
      <c r="E6" s="281" t="s">
        <v>222</v>
      </c>
      <c r="F6" s="281">
        <v>2</v>
      </c>
      <c r="G6" s="285"/>
      <c r="H6" s="433"/>
      <c r="I6" s="424"/>
      <c r="J6" s="255" t="s">
        <v>223</v>
      </c>
      <c r="K6" s="280" t="s">
        <v>218</v>
      </c>
      <c r="L6" s="424"/>
      <c r="M6" s="82"/>
    </row>
    <row r="7" spans="1:13" s="85" customFormat="1" x14ac:dyDescent="0.25">
      <c r="A7" s="280" t="s">
        <v>224</v>
      </c>
      <c r="B7" s="280" t="s">
        <v>225</v>
      </c>
      <c r="C7" s="255"/>
      <c r="D7" s="255" t="s">
        <v>221</v>
      </c>
      <c r="E7" s="281" t="s">
        <v>222</v>
      </c>
      <c r="F7" s="281">
        <v>2</v>
      </c>
      <c r="G7" s="285"/>
      <c r="H7" s="433"/>
      <c r="I7" s="424"/>
      <c r="J7" s="255" t="s">
        <v>226</v>
      </c>
      <c r="K7" s="280" t="s">
        <v>218</v>
      </c>
      <c r="L7" s="424"/>
      <c r="M7" s="82"/>
    </row>
    <row r="8" spans="1:13" s="85" customFormat="1" x14ac:dyDescent="0.25">
      <c r="A8" s="280" t="s">
        <v>227</v>
      </c>
      <c r="B8" s="280" t="s">
        <v>228</v>
      </c>
      <c r="C8" s="255"/>
      <c r="D8" s="255" t="s">
        <v>221</v>
      </c>
      <c r="E8" s="281" t="s">
        <v>222</v>
      </c>
      <c r="F8" s="281">
        <v>2</v>
      </c>
      <c r="G8" s="285"/>
      <c r="H8" s="433"/>
      <c r="I8" s="424"/>
      <c r="J8" s="255" t="s">
        <v>1483</v>
      </c>
      <c r="K8" s="280" t="s">
        <v>218</v>
      </c>
      <c r="L8" s="424"/>
      <c r="M8" s="82"/>
    </row>
    <row r="9" spans="1:13" ht="28.5" x14ac:dyDescent="0.2">
      <c r="A9" s="412" t="s">
        <v>230</v>
      </c>
      <c r="B9" s="354" t="s">
        <v>231</v>
      </c>
      <c r="C9" s="370" t="s">
        <v>232</v>
      </c>
      <c r="D9" s="406" t="s">
        <v>233</v>
      </c>
      <c r="E9" s="255" t="s">
        <v>222</v>
      </c>
      <c r="F9" s="255">
        <v>8</v>
      </c>
      <c r="G9" s="374" t="s">
        <v>234</v>
      </c>
      <c r="H9" s="248" t="s">
        <v>3153</v>
      </c>
      <c r="I9" s="424" t="s">
        <v>230</v>
      </c>
      <c r="J9" s="251" t="str">
        <f>CONCATENATE("Value of ",I9)</f>
        <v>Value of UKPRN</v>
      </c>
      <c r="K9" s="280" t="s">
        <v>218</v>
      </c>
      <c r="L9" s="412"/>
      <c r="M9" s="132"/>
    </row>
    <row r="10" spans="1:13" ht="28.5" x14ac:dyDescent="0.2">
      <c r="A10" s="412" t="s">
        <v>244</v>
      </c>
      <c r="B10" s="412" t="s">
        <v>1225</v>
      </c>
      <c r="C10" s="406" t="s">
        <v>232</v>
      </c>
      <c r="D10" s="406" t="s">
        <v>246</v>
      </c>
      <c r="E10" s="255" t="s">
        <v>216</v>
      </c>
      <c r="F10" s="255">
        <v>12</v>
      </c>
      <c r="G10" s="280" t="s">
        <v>1206</v>
      </c>
      <c r="H10" s="248" t="s">
        <v>3153</v>
      </c>
      <c r="I10" s="424" t="s">
        <v>244</v>
      </c>
      <c r="J10" s="251" t="str">
        <f>CONCATENATE("Value of ",I10)</f>
        <v>Value of LearnRefNumber</v>
      </c>
      <c r="K10" s="280" t="s">
        <v>218</v>
      </c>
      <c r="L10" s="412"/>
      <c r="M10" s="132"/>
    </row>
    <row r="11" spans="1:13" ht="28.5" x14ac:dyDescent="0.2">
      <c r="A11" s="412" t="s">
        <v>599</v>
      </c>
      <c r="B11" s="412" t="s">
        <v>1485</v>
      </c>
      <c r="C11" s="406" t="s">
        <v>232</v>
      </c>
      <c r="D11" s="406" t="s">
        <v>290</v>
      </c>
      <c r="E11" s="255" t="s">
        <v>222</v>
      </c>
      <c r="F11" s="255">
        <v>2</v>
      </c>
      <c r="G11" s="280" t="s">
        <v>596</v>
      </c>
      <c r="H11" s="248" t="s">
        <v>3153</v>
      </c>
      <c r="I11" s="416" t="s">
        <v>599</v>
      </c>
      <c r="J11" s="251" t="str">
        <f>CONCATENATE("Value of ",I11)</f>
        <v>Value of AimSeqNumber</v>
      </c>
      <c r="K11" s="280" t="s">
        <v>218</v>
      </c>
      <c r="L11" s="412"/>
      <c r="M11" s="132"/>
    </row>
    <row r="12" spans="1:13" ht="28.5" x14ac:dyDescent="0.2">
      <c r="A12" s="412" t="s">
        <v>3154</v>
      </c>
      <c r="B12" s="412" t="s">
        <v>3155</v>
      </c>
      <c r="C12" s="406"/>
      <c r="D12" s="406" t="s">
        <v>3156</v>
      </c>
      <c r="E12" s="406" t="s">
        <v>216</v>
      </c>
      <c r="F12" s="406">
        <v>255</v>
      </c>
      <c r="G12" s="412"/>
      <c r="H12" s="248" t="s">
        <v>3153</v>
      </c>
      <c r="I12" s="412" t="s">
        <v>1566</v>
      </c>
      <c r="J12" s="406" t="s">
        <v>3157</v>
      </c>
      <c r="K12" s="280" t="s">
        <v>218</v>
      </c>
      <c r="L12" s="412"/>
      <c r="M12" s="132"/>
    </row>
    <row r="13" spans="1:13" ht="57" x14ac:dyDescent="0.2">
      <c r="A13" s="412" t="s">
        <v>3158</v>
      </c>
      <c r="B13" s="412" t="s">
        <v>3159</v>
      </c>
      <c r="C13" s="406"/>
      <c r="D13" s="406" t="s">
        <v>3156</v>
      </c>
      <c r="E13" s="406" t="s">
        <v>216</v>
      </c>
      <c r="F13" s="406">
        <v>255</v>
      </c>
      <c r="G13" s="412"/>
      <c r="H13" s="248" t="s">
        <v>3153</v>
      </c>
      <c r="I13" s="412" t="s">
        <v>1566</v>
      </c>
      <c r="J13" s="406" t="s">
        <v>3160</v>
      </c>
      <c r="K13" s="280" t="s">
        <v>3161</v>
      </c>
      <c r="L13" s="412"/>
      <c r="M13" s="132"/>
    </row>
    <row r="14" spans="1:13" ht="28.5" x14ac:dyDescent="0.2">
      <c r="A14" s="412" t="s">
        <v>3162</v>
      </c>
      <c r="B14" s="412" t="s">
        <v>3163</v>
      </c>
      <c r="C14" s="406"/>
      <c r="D14" s="406" t="s">
        <v>3156</v>
      </c>
      <c r="E14" s="406" t="s">
        <v>216</v>
      </c>
      <c r="F14" s="406">
        <v>255</v>
      </c>
      <c r="G14" s="412"/>
      <c r="H14" s="248" t="s">
        <v>3153</v>
      </c>
      <c r="I14" s="412" t="s">
        <v>1645</v>
      </c>
      <c r="J14" s="406" t="s">
        <v>3164</v>
      </c>
      <c r="K14" s="280" t="s">
        <v>218</v>
      </c>
      <c r="L14" s="412"/>
      <c r="M14" s="132"/>
    </row>
    <row r="15" spans="1:13" ht="57" x14ac:dyDescent="0.2">
      <c r="A15" s="412" t="s">
        <v>3165</v>
      </c>
      <c r="B15" s="412" t="s">
        <v>3166</v>
      </c>
      <c r="C15" s="406"/>
      <c r="D15" s="406" t="s">
        <v>3156</v>
      </c>
      <c r="E15" s="406" t="s">
        <v>216</v>
      </c>
      <c r="F15" s="406">
        <v>255</v>
      </c>
      <c r="G15" s="412"/>
      <c r="H15" s="248" t="s">
        <v>3153</v>
      </c>
      <c r="I15" s="412" t="s">
        <v>1645</v>
      </c>
      <c r="J15" s="406" t="s">
        <v>3167</v>
      </c>
      <c r="K15" s="280" t="s">
        <v>3161</v>
      </c>
      <c r="L15" s="412"/>
      <c r="M15" s="132"/>
    </row>
    <row r="16" spans="1:13" ht="28.5" x14ac:dyDescent="0.2">
      <c r="A16" s="412" t="s">
        <v>3168</v>
      </c>
      <c r="B16" s="412" t="s">
        <v>3169</v>
      </c>
      <c r="C16" s="406"/>
      <c r="D16" s="406" t="s">
        <v>3156</v>
      </c>
      <c r="E16" s="406" t="s">
        <v>216</v>
      </c>
      <c r="F16" s="406">
        <v>255</v>
      </c>
      <c r="G16" s="412"/>
      <c r="H16" s="248" t="s">
        <v>3153</v>
      </c>
      <c r="I16" s="412" t="s">
        <v>1721</v>
      </c>
      <c r="J16" s="406" t="s">
        <v>3170</v>
      </c>
      <c r="K16" s="280" t="s">
        <v>218</v>
      </c>
      <c r="L16" s="412"/>
      <c r="M16" s="132"/>
    </row>
    <row r="17" spans="1:13" ht="57" x14ac:dyDescent="0.2">
      <c r="A17" s="412" t="s">
        <v>3171</v>
      </c>
      <c r="B17" s="412" t="s">
        <v>3172</v>
      </c>
      <c r="C17" s="406"/>
      <c r="D17" s="406" t="s">
        <v>3156</v>
      </c>
      <c r="E17" s="406" t="s">
        <v>216</v>
      </c>
      <c r="F17" s="406">
        <v>255</v>
      </c>
      <c r="G17" s="412"/>
      <c r="H17" s="248" t="s">
        <v>3153</v>
      </c>
      <c r="I17" s="412" t="s">
        <v>1721</v>
      </c>
      <c r="J17" s="406" t="s">
        <v>3173</v>
      </c>
      <c r="K17" s="280" t="s">
        <v>3161</v>
      </c>
      <c r="L17" s="412"/>
      <c r="M17" s="132"/>
    </row>
    <row r="18" spans="1:13" ht="28.5" x14ac:dyDescent="0.2">
      <c r="A18" s="412" t="s">
        <v>3174</v>
      </c>
      <c r="B18" s="412" t="s">
        <v>3175</v>
      </c>
      <c r="C18" s="406"/>
      <c r="D18" s="406" t="s">
        <v>3156</v>
      </c>
      <c r="E18" s="406" t="s">
        <v>216</v>
      </c>
      <c r="F18" s="406">
        <v>255</v>
      </c>
      <c r="G18" s="412"/>
      <c r="H18" s="248" t="s">
        <v>3153</v>
      </c>
      <c r="I18" s="412" t="s">
        <v>1797</v>
      </c>
      <c r="J18" s="406" t="s">
        <v>3176</v>
      </c>
      <c r="K18" s="280" t="s">
        <v>218</v>
      </c>
      <c r="L18" s="412"/>
      <c r="M18" s="132"/>
    </row>
    <row r="19" spans="1:13" ht="57" x14ac:dyDescent="0.2">
      <c r="A19" s="412" t="s">
        <v>3177</v>
      </c>
      <c r="B19" s="412" t="s">
        <v>3178</v>
      </c>
      <c r="C19" s="406"/>
      <c r="D19" s="406" t="s">
        <v>3156</v>
      </c>
      <c r="E19" s="406" t="s">
        <v>216</v>
      </c>
      <c r="F19" s="406">
        <v>255</v>
      </c>
      <c r="G19" s="412"/>
      <c r="H19" s="248" t="s">
        <v>3153</v>
      </c>
      <c r="I19" s="412" t="s">
        <v>1797</v>
      </c>
      <c r="J19" s="406" t="s">
        <v>3179</v>
      </c>
      <c r="K19" s="280" t="s">
        <v>3161</v>
      </c>
      <c r="L19" s="412"/>
      <c r="M19" s="132"/>
    </row>
    <row r="20" spans="1:13" ht="28.5" x14ac:dyDescent="0.2">
      <c r="A20" s="412" t="s">
        <v>3180</v>
      </c>
      <c r="B20" s="412" t="s">
        <v>3181</v>
      </c>
      <c r="C20" s="406"/>
      <c r="D20" s="406" t="s">
        <v>3156</v>
      </c>
      <c r="E20" s="406" t="s">
        <v>216</v>
      </c>
      <c r="F20" s="406">
        <v>255</v>
      </c>
      <c r="G20" s="412"/>
      <c r="H20" s="248" t="s">
        <v>3153</v>
      </c>
      <c r="I20" s="412" t="s">
        <v>1873</v>
      </c>
      <c r="J20" s="406" t="s">
        <v>3182</v>
      </c>
      <c r="K20" s="280" t="s">
        <v>218</v>
      </c>
      <c r="L20" s="412"/>
      <c r="M20" s="132"/>
    </row>
    <row r="21" spans="1:13" ht="57" x14ac:dyDescent="0.2">
      <c r="A21" s="412" t="s">
        <v>3183</v>
      </c>
      <c r="B21" s="412" t="s">
        <v>3184</v>
      </c>
      <c r="C21" s="406"/>
      <c r="D21" s="406" t="s">
        <v>3156</v>
      </c>
      <c r="E21" s="406" t="s">
        <v>216</v>
      </c>
      <c r="F21" s="406">
        <v>255</v>
      </c>
      <c r="G21" s="412"/>
      <c r="H21" s="248" t="s">
        <v>3153</v>
      </c>
      <c r="I21" s="412" t="s">
        <v>1873</v>
      </c>
      <c r="J21" s="406" t="s">
        <v>3185</v>
      </c>
      <c r="K21" s="280" t="s">
        <v>3161</v>
      </c>
      <c r="L21" s="412"/>
      <c r="M21" s="132"/>
    </row>
    <row r="22" spans="1:13" ht="28.5" x14ac:dyDescent="0.2">
      <c r="A22" s="412" t="s">
        <v>3186</v>
      </c>
      <c r="B22" s="412" t="s">
        <v>3187</v>
      </c>
      <c r="C22" s="406"/>
      <c r="D22" s="406" t="s">
        <v>3156</v>
      </c>
      <c r="E22" s="406" t="s">
        <v>216</v>
      </c>
      <c r="F22" s="406">
        <v>255</v>
      </c>
      <c r="G22" s="412"/>
      <c r="H22" s="248" t="s">
        <v>3153</v>
      </c>
      <c r="I22" s="412" t="s">
        <v>1949</v>
      </c>
      <c r="J22" s="406" t="s">
        <v>3188</v>
      </c>
      <c r="K22" s="280" t="s">
        <v>218</v>
      </c>
      <c r="L22" s="412"/>
      <c r="M22" s="132"/>
    </row>
    <row r="23" spans="1:13" ht="57" x14ac:dyDescent="0.2">
      <c r="A23" s="412" t="s">
        <v>3189</v>
      </c>
      <c r="B23" s="412" t="s">
        <v>3190</v>
      </c>
      <c r="C23" s="406"/>
      <c r="D23" s="406" t="s">
        <v>3156</v>
      </c>
      <c r="E23" s="406" t="s">
        <v>216</v>
      </c>
      <c r="F23" s="406">
        <v>255</v>
      </c>
      <c r="G23" s="412"/>
      <c r="H23" s="248" t="s">
        <v>3153</v>
      </c>
      <c r="I23" s="412" t="s">
        <v>1949</v>
      </c>
      <c r="J23" s="406" t="s">
        <v>3191</v>
      </c>
      <c r="K23" s="280" t="s">
        <v>3161</v>
      </c>
      <c r="L23" s="412"/>
      <c r="M23" s="132"/>
    </row>
    <row r="24" spans="1:13" ht="28.5" x14ac:dyDescent="0.2">
      <c r="A24" s="412" t="s">
        <v>3192</v>
      </c>
      <c r="B24" s="412" t="s">
        <v>3193</v>
      </c>
      <c r="C24" s="406"/>
      <c r="D24" s="406" t="s">
        <v>3156</v>
      </c>
      <c r="E24" s="406" t="s">
        <v>216</v>
      </c>
      <c r="F24" s="406">
        <v>255</v>
      </c>
      <c r="G24" s="412"/>
      <c r="H24" s="248" t="s">
        <v>3153</v>
      </c>
      <c r="I24" s="412" t="s">
        <v>2025</v>
      </c>
      <c r="J24" s="406" t="s">
        <v>3194</v>
      </c>
      <c r="K24" s="280" t="s">
        <v>218</v>
      </c>
      <c r="L24" s="412"/>
      <c r="M24" s="132"/>
    </row>
    <row r="25" spans="1:13" ht="57" x14ac:dyDescent="0.2">
      <c r="A25" s="412" t="s">
        <v>3195</v>
      </c>
      <c r="B25" s="412" t="s">
        <v>3196</v>
      </c>
      <c r="C25" s="406"/>
      <c r="D25" s="406" t="s">
        <v>3156</v>
      </c>
      <c r="E25" s="406" t="s">
        <v>216</v>
      </c>
      <c r="F25" s="406">
        <v>255</v>
      </c>
      <c r="G25" s="412"/>
      <c r="H25" s="248" t="s">
        <v>3153</v>
      </c>
      <c r="I25" s="412" t="s">
        <v>2025</v>
      </c>
      <c r="J25" s="406" t="s">
        <v>3197</v>
      </c>
      <c r="K25" s="280" t="s">
        <v>3161</v>
      </c>
      <c r="L25" s="412"/>
      <c r="M25" s="132"/>
    </row>
    <row r="26" spans="1:13" ht="28.5" x14ac:dyDescent="0.2">
      <c r="A26" s="412" t="s">
        <v>3198</v>
      </c>
      <c r="B26" s="412" t="s">
        <v>3199</v>
      </c>
      <c r="C26" s="406"/>
      <c r="D26" s="406" t="s">
        <v>3156</v>
      </c>
      <c r="E26" s="406" t="s">
        <v>216</v>
      </c>
      <c r="F26" s="406">
        <v>255</v>
      </c>
      <c r="G26" s="412"/>
      <c r="H26" s="248" t="s">
        <v>3153</v>
      </c>
      <c r="I26" s="412" t="s">
        <v>2101</v>
      </c>
      <c r="J26" s="406" t="s">
        <v>3200</v>
      </c>
      <c r="K26" s="280" t="s">
        <v>218</v>
      </c>
      <c r="L26" s="412"/>
      <c r="M26" s="132"/>
    </row>
    <row r="27" spans="1:13" ht="57" x14ac:dyDescent="0.2">
      <c r="A27" s="412" t="s">
        <v>3201</v>
      </c>
      <c r="B27" s="412" t="s">
        <v>3202</v>
      </c>
      <c r="C27" s="406"/>
      <c r="D27" s="406" t="s">
        <v>3156</v>
      </c>
      <c r="E27" s="406" t="s">
        <v>216</v>
      </c>
      <c r="F27" s="406">
        <v>255</v>
      </c>
      <c r="G27" s="412"/>
      <c r="H27" s="248" t="s">
        <v>3153</v>
      </c>
      <c r="I27" s="412" t="s">
        <v>2101</v>
      </c>
      <c r="J27" s="406" t="s">
        <v>3203</v>
      </c>
      <c r="K27" s="280" t="s">
        <v>3161</v>
      </c>
      <c r="L27" s="412"/>
      <c r="M27" s="132"/>
    </row>
    <row r="28" spans="1:13" ht="28.5" x14ac:dyDescent="0.2">
      <c r="A28" s="412" t="s">
        <v>3204</v>
      </c>
      <c r="B28" s="412" t="s">
        <v>3205</v>
      </c>
      <c r="C28" s="406"/>
      <c r="D28" s="406" t="s">
        <v>3156</v>
      </c>
      <c r="E28" s="406" t="s">
        <v>216</v>
      </c>
      <c r="F28" s="406">
        <v>255</v>
      </c>
      <c r="G28" s="412"/>
      <c r="H28" s="248" t="s">
        <v>3153</v>
      </c>
      <c r="I28" s="412" t="s">
        <v>2177</v>
      </c>
      <c r="J28" s="406" t="s">
        <v>3206</v>
      </c>
      <c r="K28" s="280" t="s">
        <v>218</v>
      </c>
      <c r="L28" s="412"/>
      <c r="M28" s="132"/>
    </row>
    <row r="29" spans="1:13" ht="57" x14ac:dyDescent="0.2">
      <c r="A29" s="412" t="s">
        <v>3207</v>
      </c>
      <c r="B29" s="412" t="s">
        <v>3208</v>
      </c>
      <c r="C29" s="406"/>
      <c r="D29" s="406" t="s">
        <v>3156</v>
      </c>
      <c r="E29" s="406" t="s">
        <v>216</v>
      </c>
      <c r="F29" s="406">
        <v>255</v>
      </c>
      <c r="G29" s="412"/>
      <c r="H29" s="248" t="s">
        <v>3153</v>
      </c>
      <c r="I29" s="412" t="s">
        <v>2177</v>
      </c>
      <c r="J29" s="406" t="s">
        <v>3209</v>
      </c>
      <c r="K29" s="280" t="s">
        <v>3161</v>
      </c>
      <c r="L29" s="412"/>
      <c r="M29" s="132"/>
    </row>
    <row r="30" spans="1:13" ht="28.5" x14ac:dyDescent="0.2">
      <c r="A30" s="412" t="s">
        <v>3210</v>
      </c>
      <c r="B30" s="412" t="s">
        <v>3211</v>
      </c>
      <c r="C30" s="406"/>
      <c r="D30" s="406" t="s">
        <v>3156</v>
      </c>
      <c r="E30" s="406" t="s">
        <v>216</v>
      </c>
      <c r="F30" s="406">
        <v>255</v>
      </c>
      <c r="G30" s="412"/>
      <c r="H30" s="248" t="s">
        <v>3153</v>
      </c>
      <c r="I30" s="412" t="s">
        <v>2255</v>
      </c>
      <c r="J30" s="406" t="s">
        <v>3212</v>
      </c>
      <c r="K30" s="280" t="s">
        <v>218</v>
      </c>
      <c r="L30" s="412"/>
      <c r="M30" s="132"/>
    </row>
    <row r="31" spans="1:13" ht="57" x14ac:dyDescent="0.2">
      <c r="A31" s="412" t="s">
        <v>3213</v>
      </c>
      <c r="B31" s="412" t="s">
        <v>3214</v>
      </c>
      <c r="C31" s="406"/>
      <c r="D31" s="406" t="s">
        <v>3156</v>
      </c>
      <c r="E31" s="406" t="s">
        <v>216</v>
      </c>
      <c r="F31" s="406">
        <v>255</v>
      </c>
      <c r="G31" s="412"/>
      <c r="H31" s="248" t="s">
        <v>3153</v>
      </c>
      <c r="I31" s="412" t="s">
        <v>2255</v>
      </c>
      <c r="J31" s="406" t="s">
        <v>3215</v>
      </c>
      <c r="K31" s="280" t="s">
        <v>3161</v>
      </c>
      <c r="L31" s="412"/>
      <c r="M31" s="132"/>
    </row>
    <row r="32" spans="1:13" ht="28.5" x14ac:dyDescent="0.2">
      <c r="A32" s="412" t="s">
        <v>3216</v>
      </c>
      <c r="B32" s="412" t="s">
        <v>3217</v>
      </c>
      <c r="C32" s="406"/>
      <c r="D32" s="406" t="s">
        <v>3156</v>
      </c>
      <c r="E32" s="406" t="s">
        <v>216</v>
      </c>
      <c r="F32" s="406">
        <v>255</v>
      </c>
      <c r="G32" s="412"/>
      <c r="H32" s="248" t="s">
        <v>3153</v>
      </c>
      <c r="I32" s="412" t="s">
        <v>2332</v>
      </c>
      <c r="J32" s="406" t="s">
        <v>3218</v>
      </c>
      <c r="K32" s="280" t="s">
        <v>218</v>
      </c>
      <c r="L32" s="412"/>
      <c r="M32" s="132"/>
    </row>
    <row r="33" spans="1:13" ht="57" x14ac:dyDescent="0.2">
      <c r="A33" s="412" t="s">
        <v>3219</v>
      </c>
      <c r="B33" s="412" t="s">
        <v>3220</v>
      </c>
      <c r="C33" s="406"/>
      <c r="D33" s="406" t="s">
        <v>3156</v>
      </c>
      <c r="E33" s="406" t="s">
        <v>216</v>
      </c>
      <c r="F33" s="406">
        <v>255</v>
      </c>
      <c r="G33" s="412"/>
      <c r="H33" s="248" t="s">
        <v>3153</v>
      </c>
      <c r="I33" s="412" t="s">
        <v>2332</v>
      </c>
      <c r="J33" s="406" t="s">
        <v>3221</v>
      </c>
      <c r="K33" s="280" t="s">
        <v>3161</v>
      </c>
      <c r="L33" s="412"/>
      <c r="M33" s="132"/>
    </row>
    <row r="34" spans="1:13" ht="28.5" x14ac:dyDescent="0.2">
      <c r="A34" s="412" t="s">
        <v>3222</v>
      </c>
      <c r="B34" s="412" t="s">
        <v>3223</v>
      </c>
      <c r="C34" s="406"/>
      <c r="D34" s="406" t="s">
        <v>3156</v>
      </c>
      <c r="E34" s="406" t="s">
        <v>216</v>
      </c>
      <c r="F34" s="406">
        <v>255</v>
      </c>
      <c r="G34" s="412"/>
      <c r="H34" s="248" t="s">
        <v>3153</v>
      </c>
      <c r="I34" s="412" t="s">
        <v>2409</v>
      </c>
      <c r="J34" s="406" t="s">
        <v>3224</v>
      </c>
      <c r="K34" s="280" t="s">
        <v>218</v>
      </c>
      <c r="L34" s="412"/>
      <c r="M34" s="132"/>
    </row>
    <row r="35" spans="1:13" ht="57" x14ac:dyDescent="0.2">
      <c r="A35" s="412" t="s">
        <v>3225</v>
      </c>
      <c r="B35" s="412" t="s">
        <v>3226</v>
      </c>
      <c r="C35" s="406"/>
      <c r="D35" s="406" t="s">
        <v>3156</v>
      </c>
      <c r="E35" s="406" t="s">
        <v>216</v>
      </c>
      <c r="F35" s="406">
        <v>255</v>
      </c>
      <c r="G35" s="412"/>
      <c r="H35" s="248" t="s">
        <v>3153</v>
      </c>
      <c r="I35" s="412" t="s">
        <v>2409</v>
      </c>
      <c r="J35" s="406" t="s">
        <v>3227</v>
      </c>
      <c r="K35" s="280" t="s">
        <v>3161</v>
      </c>
      <c r="L35" s="412"/>
      <c r="M35" s="132"/>
    </row>
    <row r="39" spans="1:13" s="59" customFormat="1" x14ac:dyDescent="0.2">
      <c r="A39" s="325" t="s">
        <v>562</v>
      </c>
      <c r="B39" s="326"/>
      <c r="C39" s="327"/>
      <c r="D39" s="327"/>
      <c r="E39" s="327"/>
      <c r="F39" s="327"/>
      <c r="G39" s="396"/>
      <c r="H39" s="328"/>
      <c r="I39" s="326"/>
      <c r="J39" s="327"/>
      <c r="K39" s="326"/>
      <c r="L39" s="329"/>
    </row>
  </sheetData>
  <autoFilter ref="A4:L35" xr:uid="{00000000-0009-0000-0000-000015000000}"/>
  <mergeCells count="1">
    <mergeCell ref="A1:B1"/>
  </mergeCells>
  <pageMargins left="0.55118110236220474" right="0.38" top="0.74803149606299213" bottom="0.74803149606299213" header="0.31496062992125984" footer="0.31496062992125984"/>
  <pageSetup paperSize="9" scale="60" orientation="landscape" r:id="rId1"/>
  <headerFooter>
    <oddHeader>&amp;C&amp;A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dimension ref="A1:M54"/>
  <sheetViews>
    <sheetView zoomScale="80" zoomScaleNormal="80" workbookViewId="0">
      <pane xSplit="1" ySplit="4" topLeftCell="B8" activePane="bottomRight" state="frozen"/>
      <selection activeCell="B2" sqref="B1:B1048576"/>
      <selection pane="topRight" activeCell="B2" sqref="B1:B1048576"/>
      <selection pane="bottomLeft" activeCell="B2" sqref="B1:B1048576"/>
      <selection pane="bottomRight" activeCell="A34" sqref="A34"/>
    </sheetView>
  </sheetViews>
  <sheetFormatPr defaultColWidth="8.88671875" defaultRowHeight="25.5" customHeight="1" x14ac:dyDescent="0.25"/>
  <cols>
    <col min="1" max="1" width="34.33203125" style="85" customWidth="1"/>
    <col min="2" max="2" width="30.77734375" style="85" customWidth="1"/>
    <col min="3" max="3" width="7.6640625" style="86" customWidth="1"/>
    <col min="4" max="4" width="12.77734375" style="85" customWidth="1"/>
    <col min="5" max="5" width="8.6640625" style="85" customWidth="1"/>
    <col min="6" max="6" width="9.88671875" style="85" customWidth="1"/>
    <col min="7" max="7" width="8.109375" style="85" customWidth="1"/>
    <col min="8" max="8" width="35.77734375" style="85" customWidth="1"/>
    <col min="9" max="9" width="26.44140625" style="85" customWidth="1"/>
    <col min="10" max="10" width="43.44140625" style="86" customWidth="1"/>
    <col min="11" max="11" width="6.88671875" style="85" customWidth="1"/>
    <col min="12" max="12" width="15.77734375" style="85" customWidth="1"/>
    <col min="13" max="13" width="10.33203125" style="85" customWidth="1"/>
    <col min="14" max="16384" width="8.88671875" style="85"/>
  </cols>
  <sheetData>
    <row r="1" spans="1:13" ht="25.5" customHeight="1" x14ac:dyDescent="0.25">
      <c r="A1" s="816" t="s">
        <v>73</v>
      </c>
      <c r="B1" s="817"/>
      <c r="C1" s="83"/>
      <c r="D1" s="83" t="s">
        <v>1323</v>
      </c>
      <c r="E1" s="188"/>
      <c r="F1" s="188"/>
      <c r="G1" s="188"/>
      <c r="H1" s="83"/>
      <c r="I1" s="83"/>
      <c r="J1" s="83"/>
      <c r="K1" s="83"/>
      <c r="L1" s="97"/>
    </row>
    <row r="4" spans="1:13" s="26" customFormat="1" ht="25.5" customHeight="1" x14ac:dyDescent="0.2">
      <c r="A4" s="276" t="s">
        <v>7</v>
      </c>
      <c r="B4" s="277" t="s">
        <v>11</v>
      </c>
      <c r="C4" s="420" t="s">
        <v>13</v>
      </c>
      <c r="D4" s="276" t="s">
        <v>15</v>
      </c>
      <c r="E4" s="276" t="s">
        <v>213</v>
      </c>
      <c r="F4" s="276" t="s">
        <v>19</v>
      </c>
      <c r="G4" s="277" t="s">
        <v>21</v>
      </c>
      <c r="H4" s="276" t="s">
        <v>23</v>
      </c>
      <c r="I4" s="276" t="s">
        <v>25</v>
      </c>
      <c r="J4" s="276" t="s">
        <v>27</v>
      </c>
      <c r="K4" s="276" t="s">
        <v>29</v>
      </c>
      <c r="L4" s="276" t="s">
        <v>31</v>
      </c>
    </row>
    <row r="5" spans="1:13" ht="25.5" customHeight="1" x14ac:dyDescent="0.25">
      <c r="A5" s="412" t="s">
        <v>230</v>
      </c>
      <c r="B5" s="354" t="s">
        <v>231</v>
      </c>
      <c r="C5" s="406" t="s">
        <v>232</v>
      </c>
      <c r="D5" s="406" t="s">
        <v>233</v>
      </c>
      <c r="E5" s="255" t="s">
        <v>222</v>
      </c>
      <c r="F5" s="255">
        <v>8</v>
      </c>
      <c r="G5" s="374" t="s">
        <v>234</v>
      </c>
      <c r="H5" s="412" t="s">
        <v>3228</v>
      </c>
      <c r="I5" s="412" t="s">
        <v>230</v>
      </c>
      <c r="J5" s="251" t="str">
        <f>CONCATENATE("Value of ",I5)</f>
        <v>Value of UKPRN</v>
      </c>
      <c r="K5" s="418" t="s">
        <v>218</v>
      </c>
      <c r="L5" s="416"/>
      <c r="M5" s="82"/>
    </row>
    <row r="6" spans="1:13" ht="25.5" customHeight="1" x14ac:dyDescent="0.25">
      <c r="A6" s="412" t="s">
        <v>244</v>
      </c>
      <c r="B6" s="412" t="s">
        <v>1225</v>
      </c>
      <c r="C6" s="406" t="s">
        <v>232</v>
      </c>
      <c r="D6" s="406" t="s">
        <v>246</v>
      </c>
      <c r="E6" s="255" t="s">
        <v>216</v>
      </c>
      <c r="F6" s="255">
        <v>12</v>
      </c>
      <c r="G6" s="374" t="s">
        <v>234</v>
      </c>
      <c r="H6" s="412" t="s">
        <v>3228</v>
      </c>
      <c r="I6" s="412" t="s">
        <v>244</v>
      </c>
      <c r="J6" s="251" t="str">
        <f t="shared" ref="J6:J49" si="0">CONCATENATE("Value of ",I6)</f>
        <v>Value of LearnRefNumber</v>
      </c>
      <c r="K6" s="418" t="s">
        <v>218</v>
      </c>
      <c r="L6" s="416"/>
      <c r="M6" s="82"/>
    </row>
    <row r="7" spans="1:13" ht="25.5" customHeight="1" x14ac:dyDescent="0.25">
      <c r="A7" s="412" t="s">
        <v>3229</v>
      </c>
      <c r="B7" s="412" t="s">
        <v>3230</v>
      </c>
      <c r="C7" s="406"/>
      <c r="D7" s="406" t="s">
        <v>233</v>
      </c>
      <c r="E7" s="406" t="s">
        <v>222</v>
      </c>
      <c r="F7" s="406">
        <v>2</v>
      </c>
      <c r="G7" s="406"/>
      <c r="H7" s="412" t="s">
        <v>3228</v>
      </c>
      <c r="I7" s="412" t="s">
        <v>3229</v>
      </c>
      <c r="J7" s="251" t="str">
        <f t="shared" si="0"/>
        <v>Value of PriceEpisodeAimSeqNumber</v>
      </c>
      <c r="K7" s="418" t="s">
        <v>218</v>
      </c>
      <c r="L7" s="416" t="s">
        <v>3231</v>
      </c>
      <c r="M7" s="82"/>
    </row>
    <row r="8" spans="1:13" ht="25.5" customHeight="1" x14ac:dyDescent="0.25">
      <c r="A8" s="412" t="s">
        <v>3232</v>
      </c>
      <c r="B8" s="412" t="s">
        <v>3233</v>
      </c>
      <c r="C8" s="406"/>
      <c r="D8" s="406" t="s">
        <v>256</v>
      </c>
      <c r="E8" s="406" t="s">
        <v>2</v>
      </c>
      <c r="F8" s="406">
        <v>10</v>
      </c>
      <c r="G8" s="406"/>
      <c r="H8" s="412" t="s">
        <v>3228</v>
      </c>
      <c r="I8" s="412" t="s">
        <v>3232</v>
      </c>
      <c r="J8" s="251" t="str">
        <f t="shared" si="0"/>
        <v>Value of EpisodeEffectiveTNPStartDate</v>
      </c>
      <c r="K8" s="418" t="s">
        <v>218</v>
      </c>
      <c r="L8" s="416"/>
      <c r="M8" s="82"/>
    </row>
    <row r="9" spans="1:13" ht="25.5" customHeight="1" x14ac:dyDescent="0.25">
      <c r="A9" s="412" t="s">
        <v>3234</v>
      </c>
      <c r="B9" s="412" t="s">
        <v>3235</v>
      </c>
      <c r="C9" s="406"/>
      <c r="D9" s="406" t="s">
        <v>256</v>
      </c>
      <c r="E9" s="406" t="s">
        <v>2</v>
      </c>
      <c r="F9" s="406">
        <v>10</v>
      </c>
      <c r="G9" s="406"/>
      <c r="H9" s="412" t="s">
        <v>3228</v>
      </c>
      <c r="I9" s="412" t="s">
        <v>3234</v>
      </c>
      <c r="J9" s="251" t="str">
        <f t="shared" si="0"/>
        <v>Value of EpisodeStartDate</v>
      </c>
      <c r="K9" s="418" t="s">
        <v>218</v>
      </c>
      <c r="L9" s="416"/>
      <c r="M9" s="82"/>
    </row>
    <row r="10" spans="1:13" ht="25.5" customHeight="1" x14ac:dyDescent="0.25">
      <c r="A10" s="412" t="s">
        <v>3236</v>
      </c>
      <c r="B10" s="412" t="s">
        <v>3237</v>
      </c>
      <c r="C10" s="406"/>
      <c r="D10" s="406" t="s">
        <v>256</v>
      </c>
      <c r="E10" s="406" t="s">
        <v>2</v>
      </c>
      <c r="F10" s="406">
        <v>10</v>
      </c>
      <c r="G10" s="406"/>
      <c r="H10" s="412" t="s">
        <v>3228</v>
      </c>
      <c r="I10" s="412" t="s">
        <v>3236</v>
      </c>
      <c r="J10" s="251" t="str">
        <f t="shared" si="0"/>
        <v>Value of PriceEpisodeActualEndDate</v>
      </c>
      <c r="K10" s="418" t="s">
        <v>218</v>
      </c>
      <c r="L10" s="416"/>
      <c r="M10" s="82"/>
    </row>
    <row r="11" spans="1:13" ht="25.5" customHeight="1" x14ac:dyDescent="0.25">
      <c r="A11" s="412" t="s">
        <v>3238</v>
      </c>
      <c r="B11" s="412" t="s">
        <v>3239</v>
      </c>
      <c r="C11" s="406"/>
      <c r="D11" s="406" t="s">
        <v>256</v>
      </c>
      <c r="E11" s="406" t="s">
        <v>2</v>
      </c>
      <c r="F11" s="406">
        <v>10</v>
      </c>
      <c r="G11" s="406"/>
      <c r="H11" s="412" t="s">
        <v>3228</v>
      </c>
      <c r="I11" s="412" t="s">
        <v>3238</v>
      </c>
      <c r="J11" s="251" t="str">
        <f t="shared" si="0"/>
        <v>Value of PriceEpisodeActualEndDateIncEPA</v>
      </c>
      <c r="K11" s="418" t="s">
        <v>218</v>
      </c>
      <c r="L11" s="416"/>
      <c r="M11" s="82"/>
    </row>
    <row r="12" spans="1:13" ht="25.5" customHeight="1" x14ac:dyDescent="0.25">
      <c r="A12" s="412" t="s">
        <v>3240</v>
      </c>
      <c r="B12" s="412" t="s">
        <v>3241</v>
      </c>
      <c r="C12" s="406"/>
      <c r="D12" s="406" t="s">
        <v>1342</v>
      </c>
      <c r="E12" s="255" t="s">
        <v>384</v>
      </c>
      <c r="F12" s="406" t="s">
        <v>1343</v>
      </c>
      <c r="G12" s="406"/>
      <c r="H12" s="412" t="s">
        <v>3228</v>
      </c>
      <c r="I12" s="412" t="s">
        <v>3240</v>
      </c>
      <c r="J12" s="251" t="str">
        <f t="shared" si="0"/>
        <v>Value of PriceEpisode1618FrameworkUpliftRemainingAmount</v>
      </c>
      <c r="K12" s="418" t="s">
        <v>218</v>
      </c>
      <c r="L12" s="416"/>
      <c r="M12" s="82"/>
    </row>
    <row r="13" spans="1:13" ht="25.5" customHeight="1" x14ac:dyDescent="0.25">
      <c r="A13" s="412" t="s">
        <v>3242</v>
      </c>
      <c r="B13" s="412" t="s">
        <v>3243</v>
      </c>
      <c r="C13" s="406"/>
      <c r="D13" s="406" t="s">
        <v>1342</v>
      </c>
      <c r="E13" s="255" t="s">
        <v>384</v>
      </c>
      <c r="F13" s="406" t="s">
        <v>1343</v>
      </c>
      <c r="G13" s="406"/>
      <c r="H13" s="412" t="s">
        <v>3228</v>
      </c>
      <c r="I13" s="412" t="s">
        <v>3242</v>
      </c>
      <c r="J13" s="251" t="str">
        <f t="shared" si="0"/>
        <v>Value of PriceEpisode1618FrameworkUpliftTotPrevEarnings</v>
      </c>
      <c r="K13" s="418" t="s">
        <v>218</v>
      </c>
      <c r="L13" s="416"/>
      <c r="M13" s="82"/>
    </row>
    <row r="14" spans="1:13" ht="25.5" customHeight="1" x14ac:dyDescent="0.25">
      <c r="A14" s="412" t="s">
        <v>3244</v>
      </c>
      <c r="B14" s="412" t="s">
        <v>3245</v>
      </c>
      <c r="C14" s="406"/>
      <c r="D14" s="406" t="s">
        <v>1342</v>
      </c>
      <c r="E14" s="255" t="s">
        <v>384</v>
      </c>
      <c r="F14" s="406" t="s">
        <v>1343</v>
      </c>
      <c r="G14" s="406"/>
      <c r="H14" s="412" t="s">
        <v>3228</v>
      </c>
      <c r="I14" s="412" t="s">
        <v>3244</v>
      </c>
      <c r="J14" s="251" t="str">
        <f t="shared" si="0"/>
        <v>Value of PriceEpisode1618FUBalValue</v>
      </c>
      <c r="K14" s="418" t="s">
        <v>218</v>
      </c>
      <c r="L14" s="416"/>
      <c r="M14" s="82"/>
    </row>
    <row r="15" spans="1:13" ht="25.5" customHeight="1" x14ac:dyDescent="0.25">
      <c r="A15" s="412" t="s">
        <v>3246</v>
      </c>
      <c r="B15" s="412" t="s">
        <v>3247</v>
      </c>
      <c r="C15" s="406"/>
      <c r="D15" s="406" t="s">
        <v>1342</v>
      </c>
      <c r="E15" s="255" t="s">
        <v>384</v>
      </c>
      <c r="F15" s="406" t="s">
        <v>1343</v>
      </c>
      <c r="G15" s="406"/>
      <c r="H15" s="412" t="s">
        <v>3228</v>
      </c>
      <c r="I15" s="412" t="s">
        <v>3246</v>
      </c>
      <c r="J15" s="251" t="str">
        <f t="shared" si="0"/>
        <v>Value of PriceEpisode1618FUMonthInstValue</v>
      </c>
      <c r="K15" s="418" t="s">
        <v>218</v>
      </c>
      <c r="L15" s="416"/>
      <c r="M15" s="82"/>
    </row>
    <row r="16" spans="1:13" ht="25.5" customHeight="1" x14ac:dyDescent="0.25">
      <c r="A16" s="412" t="s">
        <v>3248</v>
      </c>
      <c r="B16" s="412" t="s">
        <v>3249</v>
      </c>
      <c r="C16" s="406"/>
      <c r="D16" s="406" t="s">
        <v>1342</v>
      </c>
      <c r="E16" s="255" t="s">
        <v>384</v>
      </c>
      <c r="F16" s="406" t="s">
        <v>1343</v>
      </c>
      <c r="G16" s="406"/>
      <c r="H16" s="412" t="s">
        <v>3228</v>
      </c>
      <c r="I16" s="412" t="s">
        <v>3248</v>
      </c>
      <c r="J16" s="251" t="str">
        <f t="shared" si="0"/>
        <v>Value of PriceEpisode1618FUTotEarnings</v>
      </c>
      <c r="K16" s="418" t="s">
        <v>218</v>
      </c>
      <c r="L16" s="416"/>
      <c r="M16" s="82"/>
    </row>
    <row r="17" spans="1:13" ht="25.5" customHeight="1" x14ac:dyDescent="0.25">
      <c r="A17" s="412" t="s">
        <v>3250</v>
      </c>
      <c r="B17" s="412" t="s">
        <v>3251</v>
      </c>
      <c r="C17" s="406"/>
      <c r="D17" s="406" t="s">
        <v>1342</v>
      </c>
      <c r="E17" s="255" t="s">
        <v>384</v>
      </c>
      <c r="F17" s="406" t="s">
        <v>1343</v>
      </c>
      <c r="G17" s="406"/>
      <c r="H17" s="412" t="s">
        <v>3228</v>
      </c>
      <c r="I17" s="412" t="s">
        <v>3250</v>
      </c>
      <c r="J17" s="251" t="str">
        <f t="shared" si="0"/>
        <v>Value of PriceEpisodeApplic1618FrameworkUpliftCompElement</v>
      </c>
      <c r="K17" s="418" t="s">
        <v>218</v>
      </c>
      <c r="L17" s="416"/>
      <c r="M17" s="82"/>
    </row>
    <row r="18" spans="1:13" ht="25.5" customHeight="1" x14ac:dyDescent="0.25">
      <c r="A18" s="412" t="s">
        <v>3252</v>
      </c>
      <c r="B18" s="412" t="s">
        <v>3253</v>
      </c>
      <c r="C18" s="406"/>
      <c r="D18" s="406" t="s">
        <v>290</v>
      </c>
      <c r="E18" s="406" t="s">
        <v>222</v>
      </c>
      <c r="F18" s="406">
        <v>3</v>
      </c>
      <c r="G18" s="406"/>
      <c r="H18" s="412" t="s">
        <v>3228</v>
      </c>
      <c r="I18" s="412" t="s">
        <v>3252</v>
      </c>
      <c r="J18" s="251" t="str">
        <f t="shared" si="0"/>
        <v>Value of PriceEpisodeActualInstalments</v>
      </c>
      <c r="K18" s="418" t="s">
        <v>218</v>
      </c>
      <c r="L18" s="416"/>
      <c r="M18" s="82"/>
    </row>
    <row r="19" spans="1:13" ht="25.5" customHeight="1" x14ac:dyDescent="0.25">
      <c r="A19" s="412" t="s">
        <v>3254</v>
      </c>
      <c r="B19" s="412" t="s">
        <v>3255</v>
      </c>
      <c r="C19" s="406"/>
      <c r="D19" s="406" t="s">
        <v>1342</v>
      </c>
      <c r="E19" s="255" t="s">
        <v>384</v>
      </c>
      <c r="F19" s="406" t="s">
        <v>1343</v>
      </c>
      <c r="G19" s="406"/>
      <c r="H19" s="412" t="s">
        <v>3228</v>
      </c>
      <c r="I19" s="412" t="s">
        <v>3254</v>
      </c>
      <c r="J19" s="251" t="str">
        <f t="shared" si="0"/>
        <v>Value of PriceEpisodeCappedRemainingTNPAmount</v>
      </c>
      <c r="K19" s="418" t="s">
        <v>218</v>
      </c>
      <c r="L19" s="416"/>
      <c r="M19" s="82"/>
    </row>
    <row r="20" spans="1:13" ht="25.5" customHeight="1" x14ac:dyDescent="0.25">
      <c r="A20" s="412" t="s">
        <v>3256</v>
      </c>
      <c r="B20" s="412" t="s">
        <v>3257</v>
      </c>
      <c r="C20" s="406"/>
      <c r="D20" s="406" t="s">
        <v>290</v>
      </c>
      <c r="E20" s="406" t="s">
        <v>222</v>
      </c>
      <c r="F20" s="406">
        <v>1</v>
      </c>
      <c r="G20" s="406"/>
      <c r="H20" s="412" t="s">
        <v>3228</v>
      </c>
      <c r="I20" s="412" t="s">
        <v>3256</v>
      </c>
      <c r="J20" s="251" t="s">
        <v>3258</v>
      </c>
      <c r="K20" s="418" t="s">
        <v>218</v>
      </c>
      <c r="L20" s="416"/>
      <c r="M20" s="82"/>
    </row>
    <row r="21" spans="1:13" ht="25.5" customHeight="1" x14ac:dyDescent="0.25">
      <c r="A21" s="412" t="s">
        <v>3259</v>
      </c>
      <c r="B21" s="412" t="s">
        <v>3260</v>
      </c>
      <c r="C21" s="406"/>
      <c r="D21" s="406" t="s">
        <v>1342</v>
      </c>
      <c r="E21" s="255" t="s">
        <v>384</v>
      </c>
      <c r="F21" s="406" t="s">
        <v>1343</v>
      </c>
      <c r="G21" s="406"/>
      <c r="H21" s="412" t="s">
        <v>3228</v>
      </c>
      <c r="I21" s="412" t="s">
        <v>3259</v>
      </c>
      <c r="J21" s="251" t="str">
        <f t="shared" si="0"/>
        <v>Value of PriceEpisodeCompletionElement</v>
      </c>
      <c r="K21" s="418" t="s">
        <v>218</v>
      </c>
      <c r="L21" s="416"/>
      <c r="M21" s="82"/>
    </row>
    <row r="22" spans="1:13" ht="25.5" customHeight="1" x14ac:dyDescent="0.25">
      <c r="A22" s="412" t="s">
        <v>3261</v>
      </c>
      <c r="B22" s="412" t="s">
        <v>3262</v>
      </c>
      <c r="C22" s="406"/>
      <c r="D22" s="406" t="s">
        <v>1108</v>
      </c>
      <c r="E22" s="255" t="s">
        <v>216</v>
      </c>
      <c r="F22" s="406">
        <v>50</v>
      </c>
      <c r="G22" s="406"/>
      <c r="H22" s="412" t="s">
        <v>3228</v>
      </c>
      <c r="I22" s="412" t="s">
        <v>3261</v>
      </c>
      <c r="J22" s="251" t="str">
        <f t="shared" si="0"/>
        <v>Value of PriceEpisodeContractType</v>
      </c>
      <c r="K22" s="418" t="s">
        <v>218</v>
      </c>
      <c r="L22" s="416"/>
      <c r="M22" s="82"/>
    </row>
    <row r="23" spans="1:13" ht="25.5" customHeight="1" x14ac:dyDescent="0.25">
      <c r="A23" s="412" t="s">
        <v>3263</v>
      </c>
      <c r="B23" s="412" t="s">
        <v>3264</v>
      </c>
      <c r="C23" s="406"/>
      <c r="D23" s="406" t="s">
        <v>1342</v>
      </c>
      <c r="E23" s="255" t="s">
        <v>384</v>
      </c>
      <c r="F23" s="406" t="s">
        <v>1343</v>
      </c>
      <c r="G23" s="406"/>
      <c r="H23" s="412" t="s">
        <v>3228</v>
      </c>
      <c r="I23" s="412" t="s">
        <v>3263</v>
      </c>
      <c r="J23" s="251" t="str">
        <f t="shared" si="0"/>
        <v>Value of PriceEpisodeExpectedTotalMonthlyValue</v>
      </c>
      <c r="K23" s="418" t="s">
        <v>218</v>
      </c>
      <c r="L23" s="416"/>
      <c r="M23" s="82"/>
    </row>
    <row r="24" spans="1:13" ht="25.5" customHeight="1" x14ac:dyDescent="0.25">
      <c r="A24" s="412" t="s">
        <v>3265</v>
      </c>
      <c r="B24" s="412" t="s">
        <v>3266</v>
      </c>
      <c r="C24" s="406"/>
      <c r="D24" s="406" t="s">
        <v>256</v>
      </c>
      <c r="E24" s="255" t="s">
        <v>2</v>
      </c>
      <c r="F24" s="406">
        <v>10</v>
      </c>
      <c r="G24" s="406"/>
      <c r="H24" s="412" t="s">
        <v>3228</v>
      </c>
      <c r="I24" s="412" t="s">
        <v>3265</v>
      </c>
      <c r="J24" s="251" t="str">
        <f t="shared" si="0"/>
        <v>Value of PriceEpisodeFirstAdditionalPaymentThresholdDate</v>
      </c>
      <c r="K24" s="418" t="s">
        <v>218</v>
      </c>
      <c r="L24" s="416"/>
      <c r="M24" s="82"/>
    </row>
    <row r="25" spans="1:13" ht="25.5" customHeight="1" x14ac:dyDescent="0.25">
      <c r="A25" s="412" t="s">
        <v>3267</v>
      </c>
      <c r="B25" s="412" t="s">
        <v>3268</v>
      </c>
      <c r="C25" s="406"/>
      <c r="D25" s="406" t="s">
        <v>752</v>
      </c>
      <c r="E25" s="406" t="s">
        <v>216</v>
      </c>
      <c r="F25" s="406">
        <v>100</v>
      </c>
      <c r="G25" s="406"/>
      <c r="H25" s="412" t="s">
        <v>3228</v>
      </c>
      <c r="I25" s="412" t="s">
        <v>3267</v>
      </c>
      <c r="J25" s="251" t="str">
        <f t="shared" si="0"/>
        <v>Value of PriceEpisodeFundLineType</v>
      </c>
      <c r="K25" s="418" t="s">
        <v>218</v>
      </c>
      <c r="L25" s="416"/>
      <c r="M25" s="82"/>
    </row>
    <row r="26" spans="1:13" ht="25.5" customHeight="1" x14ac:dyDescent="0.25">
      <c r="A26" s="412" t="s">
        <v>3269</v>
      </c>
      <c r="B26" s="412" t="s">
        <v>3270</v>
      </c>
      <c r="C26" s="406" t="s">
        <v>232</v>
      </c>
      <c r="D26" s="406" t="s">
        <v>1407</v>
      </c>
      <c r="E26" s="406" t="s">
        <v>216</v>
      </c>
      <c r="F26" s="406">
        <v>25</v>
      </c>
      <c r="G26" s="406"/>
      <c r="H26" s="412" t="s">
        <v>3228</v>
      </c>
      <c r="I26" s="412" t="s">
        <v>3269</v>
      </c>
      <c r="J26" s="251" t="str">
        <f t="shared" si="0"/>
        <v>Value of PriceEpisodeIdentifier</v>
      </c>
      <c r="K26" s="418" t="s">
        <v>218</v>
      </c>
      <c r="L26" s="416"/>
      <c r="M26" s="82"/>
    </row>
    <row r="27" spans="1:13" ht="25.5" customHeight="1" x14ac:dyDescent="0.25">
      <c r="A27" s="412" t="s">
        <v>3271</v>
      </c>
      <c r="B27" s="412" t="s">
        <v>3272</v>
      </c>
      <c r="C27" s="406"/>
      <c r="D27" s="406" t="s">
        <v>1342</v>
      </c>
      <c r="E27" s="255" t="s">
        <v>384</v>
      </c>
      <c r="F27" s="406" t="s">
        <v>1343</v>
      </c>
      <c r="G27" s="406"/>
      <c r="H27" s="412" t="s">
        <v>3228</v>
      </c>
      <c r="I27" s="412" t="s">
        <v>3271</v>
      </c>
      <c r="J27" s="251" t="str">
        <f t="shared" si="0"/>
        <v>Value of PriceEpisodeInstalmentValue</v>
      </c>
      <c r="K27" s="418" t="s">
        <v>218</v>
      </c>
      <c r="L27" s="416"/>
      <c r="M27" s="82"/>
    </row>
    <row r="28" spans="1:13" ht="25.5" customHeight="1" x14ac:dyDescent="0.25">
      <c r="A28" s="412" t="s">
        <v>3273</v>
      </c>
      <c r="B28" s="434"/>
      <c r="C28" s="406"/>
      <c r="D28" s="406" t="s">
        <v>1076</v>
      </c>
      <c r="E28" s="255" t="s">
        <v>216</v>
      </c>
      <c r="F28" s="406">
        <v>10</v>
      </c>
      <c r="G28" s="406"/>
      <c r="H28" s="412" t="s">
        <v>3228</v>
      </c>
      <c r="I28" s="412" t="s">
        <v>3273</v>
      </c>
      <c r="J28" s="251" t="str">
        <f>CONCATENATE("Value of ",I28)</f>
        <v>Value of PriceEpisodeLDAppIdent</v>
      </c>
      <c r="K28" s="418" t="s">
        <v>218</v>
      </c>
      <c r="L28" s="416" t="s">
        <v>3274</v>
      </c>
      <c r="M28" s="82"/>
    </row>
    <row r="29" spans="1:13" ht="25.5" customHeight="1" x14ac:dyDescent="0.25">
      <c r="A29" s="412" t="s">
        <v>3275</v>
      </c>
      <c r="B29" s="412" t="s">
        <v>3276</v>
      </c>
      <c r="C29" s="406"/>
      <c r="D29" s="406" t="s">
        <v>256</v>
      </c>
      <c r="E29" s="406" t="s">
        <v>2</v>
      </c>
      <c r="F29" s="406">
        <v>10</v>
      </c>
      <c r="G29" s="406"/>
      <c r="H29" s="412" t="s">
        <v>3228</v>
      </c>
      <c r="I29" s="412" t="s">
        <v>3275</v>
      </c>
      <c r="J29" s="251" t="str">
        <f t="shared" si="0"/>
        <v>Value of PriceEpisodePlannedEndDate</v>
      </c>
      <c r="K29" s="418" t="s">
        <v>218</v>
      </c>
      <c r="L29" s="416"/>
      <c r="M29" s="82"/>
    </row>
    <row r="30" spans="1:13" ht="26.25" customHeight="1" x14ac:dyDescent="0.25">
      <c r="A30" s="412" t="s">
        <v>3277</v>
      </c>
      <c r="B30" s="412" t="s">
        <v>3278</v>
      </c>
      <c r="C30" s="406"/>
      <c r="D30" s="406" t="s">
        <v>290</v>
      </c>
      <c r="E30" s="406" t="s">
        <v>222</v>
      </c>
      <c r="F30" s="406">
        <v>3</v>
      </c>
      <c r="G30" s="406"/>
      <c r="H30" s="412" t="s">
        <v>3228</v>
      </c>
      <c r="I30" s="412" t="s">
        <v>3277</v>
      </c>
      <c r="J30" s="251" t="str">
        <f t="shared" si="0"/>
        <v>Value of PriceEpisodePlannedInstalments</v>
      </c>
      <c r="K30" s="418" t="s">
        <v>218</v>
      </c>
      <c r="L30" s="416"/>
      <c r="M30" s="82"/>
    </row>
    <row r="31" spans="1:13" ht="25.5" customHeight="1" x14ac:dyDescent="0.25">
      <c r="A31" s="412" t="s">
        <v>3279</v>
      </c>
      <c r="B31" s="412" t="s">
        <v>3280</v>
      </c>
      <c r="C31" s="406"/>
      <c r="D31" s="406" t="s">
        <v>1342</v>
      </c>
      <c r="E31" s="255" t="s">
        <v>384</v>
      </c>
      <c r="F31" s="406" t="s">
        <v>1343</v>
      </c>
      <c r="G31" s="406"/>
      <c r="H31" s="412" t="s">
        <v>3228</v>
      </c>
      <c r="I31" s="412" t="s">
        <v>3279</v>
      </c>
      <c r="J31" s="251" t="str">
        <f t="shared" si="0"/>
        <v>Value of PriceEpisodePreviousEarnings</v>
      </c>
      <c r="K31" s="418" t="s">
        <v>218</v>
      </c>
      <c r="L31" s="416"/>
      <c r="M31" s="82"/>
    </row>
    <row r="32" spans="1:13" ht="25.5" customHeight="1" x14ac:dyDescent="0.25">
      <c r="A32" s="412" t="s">
        <v>3281</v>
      </c>
      <c r="B32" s="412" t="s">
        <v>3282</v>
      </c>
      <c r="C32" s="406"/>
      <c r="D32" s="406" t="s">
        <v>1342</v>
      </c>
      <c r="E32" s="255" t="s">
        <v>384</v>
      </c>
      <c r="F32" s="406" t="s">
        <v>1343</v>
      </c>
      <c r="G32" s="406"/>
      <c r="H32" s="412" t="s">
        <v>3228</v>
      </c>
      <c r="I32" s="412" t="s">
        <v>3281</v>
      </c>
      <c r="J32" s="251" t="str">
        <f t="shared" si="0"/>
        <v>Value of PriceEpisodePreviousEarningsSameProvider</v>
      </c>
      <c r="K32" s="418" t="s">
        <v>218</v>
      </c>
      <c r="L32" s="416"/>
      <c r="M32" s="82"/>
    </row>
    <row r="33" spans="1:13" ht="25.5" customHeight="1" x14ac:dyDescent="0.25">
      <c r="A33" s="412" t="s">
        <v>3283</v>
      </c>
      <c r="B33" s="412" t="s">
        <v>3284</v>
      </c>
      <c r="C33" s="406"/>
      <c r="D33" s="406" t="s">
        <v>1342</v>
      </c>
      <c r="E33" s="255" t="s">
        <v>384</v>
      </c>
      <c r="F33" s="406" t="s">
        <v>1343</v>
      </c>
      <c r="G33" s="406"/>
      <c r="H33" s="412" t="s">
        <v>3228</v>
      </c>
      <c r="I33" s="412" t="s">
        <v>3283</v>
      </c>
      <c r="J33" s="251" t="str">
        <f t="shared" si="0"/>
        <v>Value of PriceEpisodeRemainingAmountWithinUpperLimit</v>
      </c>
      <c r="K33" s="418" t="s">
        <v>218</v>
      </c>
      <c r="L33" s="416"/>
      <c r="M33" s="82"/>
    </row>
    <row r="34" spans="1:13" ht="25.5" customHeight="1" x14ac:dyDescent="0.25">
      <c r="A34" s="412" t="s">
        <v>3285</v>
      </c>
      <c r="B34" s="412" t="s">
        <v>3286</v>
      </c>
      <c r="C34" s="406"/>
      <c r="D34" s="406" t="s">
        <v>1342</v>
      </c>
      <c r="E34" s="255" t="s">
        <v>384</v>
      </c>
      <c r="F34" s="406" t="s">
        <v>1343</v>
      </c>
      <c r="G34" s="406"/>
      <c r="H34" s="412" t="s">
        <v>3228</v>
      </c>
      <c r="I34" s="412" t="s">
        <v>3285</v>
      </c>
      <c r="J34" s="251" t="str">
        <f t="shared" si="0"/>
        <v>Value of PriceEpisodeRemainingTNPAmount</v>
      </c>
      <c r="K34" s="418" t="s">
        <v>218</v>
      </c>
      <c r="L34" s="416"/>
      <c r="M34" s="82"/>
    </row>
    <row r="35" spans="1:13" ht="25.5" customHeight="1" x14ac:dyDescent="0.25">
      <c r="A35" s="412" t="s">
        <v>3287</v>
      </c>
      <c r="B35" s="412" t="s">
        <v>3288</v>
      </c>
      <c r="C35" s="406"/>
      <c r="D35" s="406" t="s">
        <v>256</v>
      </c>
      <c r="E35" s="406" t="s">
        <v>2</v>
      </c>
      <c r="F35" s="406">
        <v>10</v>
      </c>
      <c r="G35" s="406"/>
      <c r="H35" s="412" t="s">
        <v>3228</v>
      </c>
      <c r="I35" s="412" t="s">
        <v>3287</v>
      </c>
      <c r="J35" s="251" t="str">
        <f t="shared" si="0"/>
        <v>Value of PriceEpisodeSecondAdditionalPaymentThresholdDate</v>
      </c>
      <c r="K35" s="418" t="s">
        <v>218</v>
      </c>
      <c r="L35" s="416"/>
      <c r="M35" s="82"/>
    </row>
    <row r="36" spans="1:13" ht="25.5" customHeight="1" x14ac:dyDescent="0.25">
      <c r="A36" s="412" t="s">
        <v>3289</v>
      </c>
      <c r="B36" s="412" t="s">
        <v>3290</v>
      </c>
      <c r="C36" s="406"/>
      <c r="D36" s="406" t="s">
        <v>1342</v>
      </c>
      <c r="E36" s="255" t="s">
        <v>384</v>
      </c>
      <c r="F36" s="406" t="s">
        <v>1343</v>
      </c>
      <c r="G36" s="406"/>
      <c r="H36" s="412" t="s">
        <v>3228</v>
      </c>
      <c r="I36" s="412" t="s">
        <v>3289</v>
      </c>
      <c r="J36" s="251" t="str">
        <f t="shared" si="0"/>
        <v>Value of PriceEpisodeTotalEarnings</v>
      </c>
      <c r="K36" s="418" t="s">
        <v>218</v>
      </c>
      <c r="L36" s="416"/>
      <c r="M36" s="82"/>
    </row>
    <row r="37" spans="1:13" ht="25.5" customHeight="1" x14ac:dyDescent="0.25">
      <c r="A37" s="412" t="s">
        <v>3291</v>
      </c>
      <c r="B37" s="412" t="s">
        <v>3292</v>
      </c>
      <c r="C37" s="406"/>
      <c r="D37" s="406" t="s">
        <v>1342</v>
      </c>
      <c r="E37" s="255" t="s">
        <v>384</v>
      </c>
      <c r="F37" s="406" t="s">
        <v>1343</v>
      </c>
      <c r="G37" s="406"/>
      <c r="H37" s="412" t="s">
        <v>3228</v>
      </c>
      <c r="I37" s="412" t="s">
        <v>3291</v>
      </c>
      <c r="J37" s="251" t="str">
        <f t="shared" si="0"/>
        <v>Value of PriceEpisodeTotalTNPPrice</v>
      </c>
      <c r="K37" s="418" t="s">
        <v>218</v>
      </c>
      <c r="L37" s="416"/>
      <c r="M37" s="82"/>
    </row>
    <row r="38" spans="1:13" ht="25.5" customHeight="1" x14ac:dyDescent="0.25">
      <c r="A38" s="412" t="s">
        <v>3293</v>
      </c>
      <c r="B38" s="412" t="s">
        <v>3294</v>
      </c>
      <c r="C38" s="406"/>
      <c r="D38" s="406" t="s">
        <v>1342</v>
      </c>
      <c r="E38" s="255" t="s">
        <v>384</v>
      </c>
      <c r="F38" s="406" t="s">
        <v>1343</v>
      </c>
      <c r="G38" s="406"/>
      <c r="H38" s="412" t="s">
        <v>3228</v>
      </c>
      <c r="I38" s="412" t="s">
        <v>3293</v>
      </c>
      <c r="J38" s="251" t="str">
        <f t="shared" si="0"/>
        <v>Value of PriceEpisodeUpperBandLimit</v>
      </c>
      <c r="K38" s="418" t="s">
        <v>218</v>
      </c>
      <c r="L38" s="416"/>
      <c r="M38" s="82"/>
    </row>
    <row r="39" spans="1:13" ht="25.5" customHeight="1" x14ac:dyDescent="0.25">
      <c r="A39" s="412" t="s">
        <v>3295</v>
      </c>
      <c r="B39" s="412" t="s">
        <v>3296</v>
      </c>
      <c r="C39" s="406"/>
      <c r="D39" s="406" t="s">
        <v>1342</v>
      </c>
      <c r="E39" s="255" t="s">
        <v>384</v>
      </c>
      <c r="F39" s="406" t="s">
        <v>1343</v>
      </c>
      <c r="G39" s="406"/>
      <c r="H39" s="412" t="s">
        <v>3228</v>
      </c>
      <c r="I39" s="412" t="s">
        <v>3295</v>
      </c>
      <c r="J39" s="251" t="str">
        <f t="shared" si="0"/>
        <v>Value of PriceEpisodeUpperLimitAdjustment</v>
      </c>
      <c r="K39" s="418" t="s">
        <v>218</v>
      </c>
      <c r="L39" s="416"/>
      <c r="M39" s="82"/>
    </row>
    <row r="40" spans="1:13" ht="25.5" customHeight="1" x14ac:dyDescent="0.25">
      <c r="A40" s="412" t="s">
        <v>3297</v>
      </c>
      <c r="B40" s="412" t="s">
        <v>3298</v>
      </c>
      <c r="C40" s="406"/>
      <c r="D40" s="406" t="s">
        <v>1342</v>
      </c>
      <c r="E40" s="255" t="s">
        <v>384</v>
      </c>
      <c r="F40" s="406" t="s">
        <v>1343</v>
      </c>
      <c r="G40" s="406"/>
      <c r="H40" s="412" t="s">
        <v>3228</v>
      </c>
      <c r="I40" s="412" t="s">
        <v>3297</v>
      </c>
      <c r="J40" s="251" t="str">
        <f t="shared" si="0"/>
        <v>Value of TNP1</v>
      </c>
      <c r="K40" s="418" t="s">
        <v>218</v>
      </c>
      <c r="L40" s="416"/>
      <c r="M40" s="82"/>
    </row>
    <row r="41" spans="1:13" ht="25.5" customHeight="1" x14ac:dyDescent="0.25">
      <c r="A41" s="412" t="s">
        <v>3299</v>
      </c>
      <c r="B41" s="412" t="s">
        <v>3300</v>
      </c>
      <c r="C41" s="406"/>
      <c r="D41" s="406" t="s">
        <v>1342</v>
      </c>
      <c r="E41" s="255" t="s">
        <v>384</v>
      </c>
      <c r="F41" s="406" t="s">
        <v>1343</v>
      </c>
      <c r="G41" s="406"/>
      <c r="H41" s="412" t="s">
        <v>3228</v>
      </c>
      <c r="I41" s="412" t="s">
        <v>3299</v>
      </c>
      <c r="J41" s="251" t="str">
        <f t="shared" si="0"/>
        <v>Value of TNP2</v>
      </c>
      <c r="K41" s="418" t="s">
        <v>218</v>
      </c>
      <c r="L41" s="416"/>
      <c r="M41" s="82"/>
    </row>
    <row r="42" spans="1:13" ht="25.5" customHeight="1" x14ac:dyDescent="0.25">
      <c r="A42" s="412" t="s">
        <v>3301</v>
      </c>
      <c r="B42" s="412" t="s">
        <v>3302</v>
      </c>
      <c r="C42" s="406"/>
      <c r="D42" s="406" t="s">
        <v>1342</v>
      </c>
      <c r="E42" s="255" t="s">
        <v>384</v>
      </c>
      <c r="F42" s="406" t="s">
        <v>1343</v>
      </c>
      <c r="G42" s="406"/>
      <c r="H42" s="412" t="s">
        <v>3228</v>
      </c>
      <c r="I42" s="412" t="s">
        <v>3301</v>
      </c>
      <c r="J42" s="251" t="str">
        <f t="shared" si="0"/>
        <v>Value of TNP3</v>
      </c>
      <c r="K42" s="418" t="s">
        <v>218</v>
      </c>
      <c r="L42" s="416"/>
      <c r="M42" s="82"/>
    </row>
    <row r="43" spans="1:13" ht="25.5" customHeight="1" x14ac:dyDescent="0.25">
      <c r="A43" s="412" t="s">
        <v>3303</v>
      </c>
      <c r="B43" s="412" t="s">
        <v>3304</v>
      </c>
      <c r="C43" s="406"/>
      <c r="D43" s="406" t="s">
        <v>1342</v>
      </c>
      <c r="E43" s="255" t="s">
        <v>384</v>
      </c>
      <c r="F43" s="406" t="s">
        <v>1343</v>
      </c>
      <c r="G43" s="406"/>
      <c r="H43" s="412" t="s">
        <v>3228</v>
      </c>
      <c r="I43" s="412" t="s">
        <v>3303</v>
      </c>
      <c r="J43" s="251" t="str">
        <f t="shared" si="0"/>
        <v>Value of TNP4</v>
      </c>
      <c r="K43" s="418" t="s">
        <v>218</v>
      </c>
      <c r="L43" s="416"/>
      <c r="M43" s="82"/>
    </row>
    <row r="44" spans="1:13" ht="25.5" customHeight="1" x14ac:dyDescent="0.25">
      <c r="A44" s="354" t="s">
        <v>3305</v>
      </c>
      <c r="B44" s="354" t="s">
        <v>3306</v>
      </c>
      <c r="C44" s="370"/>
      <c r="D44" s="406" t="s">
        <v>290</v>
      </c>
      <c r="E44" s="255" t="s">
        <v>222</v>
      </c>
      <c r="F44" s="406">
        <v>1</v>
      </c>
      <c r="G44" s="435"/>
      <c r="H44" s="412" t="s">
        <v>3228</v>
      </c>
      <c r="I44" s="354" t="s">
        <v>3305</v>
      </c>
      <c r="J44" s="251" t="str">
        <f t="shared" si="0"/>
        <v>Value of PriceEpisodeCompExemCode</v>
      </c>
      <c r="K44" s="418" t="s">
        <v>218</v>
      </c>
      <c r="L44" s="416"/>
      <c r="M44" s="86"/>
    </row>
    <row r="45" spans="1:13" ht="25.5" customHeight="1" x14ac:dyDescent="0.25">
      <c r="A45" s="354" t="s">
        <v>3307</v>
      </c>
      <c r="B45" s="354" t="s">
        <v>3308</v>
      </c>
      <c r="C45" s="370"/>
      <c r="D45" s="406" t="s">
        <v>1342</v>
      </c>
      <c r="E45" s="255" t="s">
        <v>384</v>
      </c>
      <c r="F45" s="406" t="s">
        <v>1343</v>
      </c>
      <c r="G45" s="406"/>
      <c r="H45" s="412" t="s">
        <v>3228</v>
      </c>
      <c r="I45" s="354" t="s">
        <v>3307</v>
      </c>
      <c r="J45" s="251" t="str">
        <f t="shared" si="0"/>
        <v>Value of PriceEpisodeCumulativePMRs</v>
      </c>
      <c r="K45" s="418" t="s">
        <v>218</v>
      </c>
      <c r="L45" s="416"/>
      <c r="M45" s="86"/>
    </row>
    <row r="46" spans="1:13" ht="25.5" customHeight="1" x14ac:dyDescent="0.25">
      <c r="A46" s="354" t="s">
        <v>3309</v>
      </c>
      <c r="B46" s="354" t="s">
        <v>3310</v>
      </c>
      <c r="C46" s="370"/>
      <c r="D46" s="406" t="s">
        <v>1342</v>
      </c>
      <c r="E46" s="255" t="s">
        <v>384</v>
      </c>
      <c r="F46" s="406" t="s">
        <v>1343</v>
      </c>
      <c r="G46" s="406"/>
      <c r="H46" s="412" t="s">
        <v>3228</v>
      </c>
      <c r="I46" s="354" t="s">
        <v>3309</v>
      </c>
      <c r="J46" s="251" t="str">
        <f t="shared" si="0"/>
        <v>Value of PriceEpisodeTotalPMRs</v>
      </c>
      <c r="K46" s="418" t="s">
        <v>218</v>
      </c>
      <c r="L46" s="416"/>
      <c r="M46" s="86"/>
    </row>
    <row r="47" spans="1:13" ht="25.5" customHeight="1" x14ac:dyDescent="0.25">
      <c r="A47" s="354" t="s">
        <v>3311</v>
      </c>
      <c r="B47" s="436"/>
      <c r="C47" s="370"/>
      <c r="D47" s="406" t="s">
        <v>256</v>
      </c>
      <c r="E47" s="255" t="s">
        <v>2</v>
      </c>
      <c r="F47" s="406">
        <v>10</v>
      </c>
      <c r="G47" s="406"/>
      <c r="H47" s="412" t="s">
        <v>3228</v>
      </c>
      <c r="I47" s="354" t="s">
        <v>3311</v>
      </c>
      <c r="J47" s="251" t="str">
        <f t="shared" si="0"/>
        <v>Value of PriceEpisodeLearnerAdditionalPaymentThresholdDate</v>
      </c>
      <c r="K47" s="418" t="s">
        <v>218</v>
      </c>
      <c r="L47" s="416"/>
      <c r="M47" s="86"/>
    </row>
    <row r="48" spans="1:13" ht="25.5" customHeight="1" x14ac:dyDescent="0.25">
      <c r="A48" s="354" t="s">
        <v>3312</v>
      </c>
      <c r="B48" s="436"/>
      <c r="C48" s="370"/>
      <c r="D48" s="406" t="s">
        <v>256</v>
      </c>
      <c r="E48" s="255" t="s">
        <v>2</v>
      </c>
      <c r="F48" s="406">
        <v>10</v>
      </c>
      <c r="G48" s="406"/>
      <c r="H48" s="412" t="s">
        <v>3228</v>
      </c>
      <c r="I48" s="354" t="s">
        <v>3312</v>
      </c>
      <c r="J48" s="251" t="str">
        <f t="shared" si="0"/>
        <v>Value of PriceEpisodeRedStartDate</v>
      </c>
      <c r="K48" s="418" t="s">
        <v>218</v>
      </c>
      <c r="L48" s="416"/>
      <c r="M48" s="86"/>
    </row>
    <row r="49" spans="1:13" ht="25.5" customHeight="1" x14ac:dyDescent="0.25">
      <c r="A49" s="354" t="s">
        <v>3313</v>
      </c>
      <c r="B49" s="354" t="s">
        <v>3314</v>
      </c>
      <c r="C49" s="370"/>
      <c r="D49" s="406" t="s">
        <v>290</v>
      </c>
      <c r="E49" s="255" t="s">
        <v>222</v>
      </c>
      <c r="F49" s="406">
        <v>1</v>
      </c>
      <c r="G49" s="406"/>
      <c r="H49" s="412" t="s">
        <v>3228</v>
      </c>
      <c r="I49" s="354" t="s">
        <v>3313</v>
      </c>
      <c r="J49" s="251" t="str">
        <f t="shared" si="0"/>
        <v>Value of PriceEpisodeRedStatusCode</v>
      </c>
      <c r="K49" s="418" t="s">
        <v>218</v>
      </c>
      <c r="L49" s="416"/>
      <c r="M49" s="86"/>
    </row>
    <row r="50" spans="1:13" s="87" customFormat="1" ht="25.5" customHeight="1" x14ac:dyDescent="0.2"/>
    <row r="53" spans="1:13" s="59" customFormat="1" ht="25.5" customHeight="1" x14ac:dyDescent="0.2">
      <c r="A53" s="325" t="s">
        <v>562</v>
      </c>
      <c r="B53" s="326"/>
      <c r="C53" s="327"/>
      <c r="D53" s="327"/>
      <c r="E53" s="327"/>
      <c r="F53" s="328"/>
      <c r="G53" s="328"/>
      <c r="H53" s="326"/>
      <c r="I53" s="327"/>
      <c r="J53" s="326"/>
      <c r="K53" s="326"/>
      <c r="L53" s="329"/>
    </row>
    <row r="54" spans="1:13" ht="25.5" customHeight="1" x14ac:dyDescent="0.25">
      <c r="A54" s="353"/>
      <c r="B54" s="353"/>
      <c r="C54" s="415"/>
      <c r="D54" s="353"/>
      <c r="E54" s="353"/>
      <c r="F54" s="353"/>
      <c r="G54" s="353"/>
      <c r="H54" s="353"/>
      <c r="I54" s="353"/>
      <c r="J54" s="415"/>
      <c r="K54" s="437"/>
      <c r="L54" s="353"/>
      <c r="M54" s="86"/>
    </row>
  </sheetData>
  <autoFilter ref="A4:L49" xr:uid="{00000000-0009-0000-0000-000016000000}"/>
  <mergeCells count="1">
    <mergeCell ref="A1:B1"/>
  </mergeCells>
  <pageMargins left="0.59055118110236227" right="0.55118110236220474" top="0.63" bottom="0.71" header="0.31496062992125984" footer="0.31496062992125984"/>
  <pageSetup paperSize="8" scale="65" orientation="landscape" r:id="rId1"/>
  <headerFooter>
    <oddHeader>&amp;C&amp;A</oddHeader>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dimension ref="A1:L370"/>
  <sheetViews>
    <sheetView zoomScale="80" zoomScaleNormal="80" workbookViewId="0">
      <pane xSplit="1" ySplit="4" topLeftCell="E180" activePane="bottomRight" state="frozen"/>
      <selection pane="topRight" activeCell="B1" sqref="B1"/>
      <selection pane="bottomLeft" activeCell="A5" sqref="A5"/>
      <selection pane="bottomRight" activeCell="J188" sqref="J188"/>
    </sheetView>
  </sheetViews>
  <sheetFormatPr defaultColWidth="8.88671875" defaultRowHeight="15" x14ac:dyDescent="0.25"/>
  <cols>
    <col min="1" max="1" width="40.77734375" style="85" customWidth="1"/>
    <col min="2" max="2" width="30.77734375" style="85" customWidth="1"/>
    <col min="3" max="3" width="7.77734375" style="86" customWidth="1"/>
    <col min="4" max="4" width="12.6640625" style="86" customWidth="1"/>
    <col min="5" max="5" width="9.21875" style="86" customWidth="1"/>
    <col min="6" max="6" width="10.33203125" style="86" customWidth="1"/>
    <col min="7" max="7" width="10.33203125" style="95" customWidth="1"/>
    <col min="8" max="8" width="24.6640625" style="85" customWidth="1"/>
    <col min="9" max="9" width="40.77734375" style="85" customWidth="1"/>
    <col min="10" max="10" width="48.44140625" style="86" customWidth="1"/>
    <col min="11" max="11" width="8.33203125" style="85" customWidth="1"/>
    <col min="12" max="12" width="15.44140625" style="85" customWidth="1"/>
    <col min="13" max="16384" width="8.88671875" style="85"/>
  </cols>
  <sheetData>
    <row r="1" spans="1:12" ht="33" customHeight="1" x14ac:dyDescent="0.25">
      <c r="A1" s="816" t="s">
        <v>75</v>
      </c>
      <c r="B1" s="817"/>
      <c r="C1" s="83"/>
      <c r="D1" s="83"/>
      <c r="E1" s="83"/>
      <c r="F1" s="88"/>
      <c r="G1" s="188"/>
      <c r="H1" s="89"/>
      <c r="I1" s="89"/>
      <c r="J1" s="112"/>
      <c r="K1" s="93"/>
      <c r="L1" s="92"/>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x14ac:dyDescent="0.25">
      <c r="A5" s="432" t="s">
        <v>214</v>
      </c>
      <c r="B5" s="280" t="s">
        <v>214</v>
      </c>
      <c r="C5" s="255"/>
      <c r="D5" s="255" t="s">
        <v>215</v>
      </c>
      <c r="E5" s="281" t="s">
        <v>216</v>
      </c>
      <c r="F5" s="281">
        <v>8</v>
      </c>
      <c r="G5" s="285"/>
      <c r="H5" s="416"/>
      <c r="I5" s="416"/>
      <c r="J5" s="255" t="s">
        <v>217</v>
      </c>
      <c r="K5" s="438" t="s">
        <v>218</v>
      </c>
      <c r="L5" s="439"/>
    </row>
    <row r="6" spans="1:12" x14ac:dyDescent="0.25">
      <c r="A6" s="432" t="s">
        <v>219</v>
      </c>
      <c r="B6" s="280" t="s">
        <v>220</v>
      </c>
      <c r="C6" s="255"/>
      <c r="D6" s="255" t="s">
        <v>221</v>
      </c>
      <c r="E6" s="281" t="s">
        <v>222</v>
      </c>
      <c r="F6" s="281">
        <v>2</v>
      </c>
      <c r="G6" s="285"/>
      <c r="H6" s="424"/>
      <c r="I6" s="424"/>
      <c r="J6" s="255" t="s">
        <v>223</v>
      </c>
      <c r="K6" s="438" t="s">
        <v>218</v>
      </c>
      <c r="L6" s="439"/>
    </row>
    <row r="7" spans="1:12" x14ac:dyDescent="0.25">
      <c r="A7" s="432" t="s">
        <v>224</v>
      </c>
      <c r="B7" s="280" t="s">
        <v>225</v>
      </c>
      <c r="C7" s="255"/>
      <c r="D7" s="255" t="s">
        <v>221</v>
      </c>
      <c r="E7" s="281" t="s">
        <v>222</v>
      </c>
      <c r="F7" s="281">
        <v>2</v>
      </c>
      <c r="G7" s="285"/>
      <c r="H7" s="424"/>
      <c r="I7" s="424"/>
      <c r="J7" s="255" t="s">
        <v>226</v>
      </c>
      <c r="K7" s="438" t="s">
        <v>218</v>
      </c>
      <c r="L7" s="439"/>
    </row>
    <row r="8" spans="1:12" x14ac:dyDescent="0.25">
      <c r="A8" s="432" t="s">
        <v>227</v>
      </c>
      <c r="B8" s="280" t="s">
        <v>228</v>
      </c>
      <c r="C8" s="255"/>
      <c r="D8" s="255" t="s">
        <v>221</v>
      </c>
      <c r="E8" s="281" t="s">
        <v>222</v>
      </c>
      <c r="F8" s="281">
        <v>2</v>
      </c>
      <c r="G8" s="285"/>
      <c r="H8" s="424"/>
      <c r="I8" s="424"/>
      <c r="J8" s="255" t="s">
        <v>1483</v>
      </c>
      <c r="K8" s="438" t="s">
        <v>218</v>
      </c>
      <c r="L8" s="439"/>
    </row>
    <row r="9" spans="1:12" ht="28.5" x14ac:dyDescent="0.25">
      <c r="A9" s="425" t="s">
        <v>230</v>
      </c>
      <c r="B9" s="354" t="s">
        <v>231</v>
      </c>
      <c r="C9" s="370" t="s">
        <v>232</v>
      </c>
      <c r="D9" s="406" t="s">
        <v>233</v>
      </c>
      <c r="E9" s="255" t="s">
        <v>222</v>
      </c>
      <c r="F9" s="255">
        <v>8</v>
      </c>
      <c r="G9" s="374" t="s">
        <v>234</v>
      </c>
      <c r="H9" s="412" t="s">
        <v>3315</v>
      </c>
      <c r="I9" s="424" t="s">
        <v>230</v>
      </c>
      <c r="J9" s="406" t="str">
        <f>CONCATENATE("Value of ",I9)</f>
        <v>Value of UKPRN</v>
      </c>
      <c r="K9" s="438" t="s">
        <v>218</v>
      </c>
      <c r="L9" s="440"/>
    </row>
    <row r="10" spans="1:12" ht="28.5" x14ac:dyDescent="0.25">
      <c r="A10" s="425" t="s">
        <v>244</v>
      </c>
      <c r="B10" s="412" t="s">
        <v>1225</v>
      </c>
      <c r="C10" s="406" t="s">
        <v>232</v>
      </c>
      <c r="D10" s="406" t="s">
        <v>246</v>
      </c>
      <c r="E10" s="255" t="s">
        <v>216</v>
      </c>
      <c r="F10" s="255">
        <v>12</v>
      </c>
      <c r="G10" s="280" t="s">
        <v>238</v>
      </c>
      <c r="H10" s="412" t="s">
        <v>3315</v>
      </c>
      <c r="I10" s="424" t="s">
        <v>244</v>
      </c>
      <c r="J10" s="406" t="str">
        <f>CONCATENATE("Value of ",I10)</f>
        <v>Value of LearnRefNumber</v>
      </c>
      <c r="K10" s="438" t="s">
        <v>218</v>
      </c>
      <c r="L10" s="440"/>
    </row>
    <row r="11" spans="1:12" ht="57" x14ac:dyDescent="0.25">
      <c r="A11" s="412" t="s">
        <v>599</v>
      </c>
      <c r="B11" s="412" t="s">
        <v>1485</v>
      </c>
      <c r="C11" s="406" t="s">
        <v>232</v>
      </c>
      <c r="D11" s="406" t="s">
        <v>290</v>
      </c>
      <c r="E11" s="255" t="s">
        <v>222</v>
      </c>
      <c r="F11" s="255">
        <v>2</v>
      </c>
      <c r="G11" s="280" t="s">
        <v>596</v>
      </c>
      <c r="H11" s="412" t="s">
        <v>3228</v>
      </c>
      <c r="I11" s="416" t="s">
        <v>3229</v>
      </c>
      <c r="J11" s="406" t="s">
        <v>3316</v>
      </c>
      <c r="K11" s="438" t="s">
        <v>218</v>
      </c>
      <c r="L11" s="440"/>
    </row>
    <row r="12" spans="1:12" ht="144" customHeight="1" x14ac:dyDescent="0.25">
      <c r="A12" s="412" t="s">
        <v>3269</v>
      </c>
      <c r="B12" s="412" t="s">
        <v>3317</v>
      </c>
      <c r="C12" s="406" t="s">
        <v>232</v>
      </c>
      <c r="D12" s="406" t="s">
        <v>1407</v>
      </c>
      <c r="E12" s="255" t="s">
        <v>216</v>
      </c>
      <c r="F12" s="255">
        <v>25</v>
      </c>
      <c r="G12" s="280"/>
      <c r="H12" s="412" t="s">
        <v>3315</v>
      </c>
      <c r="I12" s="424" t="s">
        <v>3269</v>
      </c>
      <c r="J12" s="406" t="str">
        <f>CONCATENATE("Value of ",I12)</f>
        <v>Value of PriceEpisodeIdentifier</v>
      </c>
      <c r="K12" s="438" t="s">
        <v>218</v>
      </c>
      <c r="L12" s="412" t="s">
        <v>3318</v>
      </c>
    </row>
    <row r="13" spans="1:12" ht="56.25" customHeight="1" x14ac:dyDescent="0.25">
      <c r="A13" s="412" t="s">
        <v>3319</v>
      </c>
      <c r="B13" s="412" t="s">
        <v>3320</v>
      </c>
      <c r="C13" s="406"/>
      <c r="D13" s="406" t="s">
        <v>1342</v>
      </c>
      <c r="E13" s="406" t="s">
        <v>384</v>
      </c>
      <c r="F13" s="406" t="s">
        <v>1343</v>
      </c>
      <c r="G13" s="412"/>
      <c r="H13" s="412" t="s">
        <v>3315</v>
      </c>
      <c r="I13" s="416" t="s">
        <v>3321</v>
      </c>
      <c r="J13" s="415" t="str">
        <f>CONCATENATE("Value of ",I13," where Period = 1")</f>
        <v>Value of PriceEpisodeApplic1618FrameworkUpliftBalancing where Period = 1</v>
      </c>
      <c r="K13" s="438" t="s">
        <v>218</v>
      </c>
      <c r="L13" s="416"/>
    </row>
    <row r="14" spans="1:12" ht="57" x14ac:dyDescent="0.25">
      <c r="A14" s="412" t="s">
        <v>3322</v>
      </c>
      <c r="B14" s="412" t="s">
        <v>3323</v>
      </c>
      <c r="C14" s="406"/>
      <c r="D14" s="406" t="s">
        <v>1342</v>
      </c>
      <c r="E14" s="406" t="s">
        <v>384</v>
      </c>
      <c r="F14" s="406" t="s">
        <v>1343</v>
      </c>
      <c r="G14" s="412"/>
      <c r="H14" s="412" t="s">
        <v>3315</v>
      </c>
      <c r="I14" s="416" t="s">
        <v>3324</v>
      </c>
      <c r="J14" s="415" t="str">
        <f t="shared" ref="J14:J33" si="0">CONCATENATE("Value of ",I14," where Period = 1")</f>
        <v>Value of PriceEpisodeApplic1618FrameworkUpliftCompletionPayment where Period = 1</v>
      </c>
      <c r="K14" s="438" t="s">
        <v>218</v>
      </c>
      <c r="L14" s="416"/>
    </row>
    <row r="15" spans="1:12" ht="57" x14ac:dyDescent="0.25">
      <c r="A15" s="412" t="s">
        <v>3325</v>
      </c>
      <c r="B15" s="412" t="s">
        <v>3326</v>
      </c>
      <c r="C15" s="406"/>
      <c r="D15" s="406" t="s">
        <v>1342</v>
      </c>
      <c r="E15" s="406" t="s">
        <v>384</v>
      </c>
      <c r="F15" s="406" t="s">
        <v>1343</v>
      </c>
      <c r="G15" s="412"/>
      <c r="H15" s="412" t="s">
        <v>3315</v>
      </c>
      <c r="I15" s="416" t="s">
        <v>3327</v>
      </c>
      <c r="J15" s="415" t="str">
        <f t="shared" si="0"/>
        <v>Value of PriceEpisodeApplic1618FrameworkUpliftOnProgPayment where Period = 1</v>
      </c>
      <c r="K15" s="438" t="s">
        <v>218</v>
      </c>
      <c r="L15" s="416"/>
    </row>
    <row r="16" spans="1:12" ht="28.5" x14ac:dyDescent="0.25">
      <c r="A16" s="412" t="s">
        <v>3328</v>
      </c>
      <c r="B16" s="412" t="s">
        <v>3329</v>
      </c>
      <c r="C16" s="406"/>
      <c r="D16" s="406" t="s">
        <v>1342</v>
      </c>
      <c r="E16" s="406" t="s">
        <v>384</v>
      </c>
      <c r="F16" s="406" t="s">
        <v>1343</v>
      </c>
      <c r="G16" s="412"/>
      <c r="H16" s="412" t="s">
        <v>3315</v>
      </c>
      <c r="I16" s="416" t="s">
        <v>3330</v>
      </c>
      <c r="J16" s="415" t="str">
        <f t="shared" si="0"/>
        <v>Value of PriceEpisodeBalancePayment where Period = 1</v>
      </c>
      <c r="K16" s="438" t="s">
        <v>218</v>
      </c>
      <c r="L16" s="416"/>
    </row>
    <row r="17" spans="1:12" ht="28.5" x14ac:dyDescent="0.25">
      <c r="A17" s="412" t="s">
        <v>3331</v>
      </c>
      <c r="B17" s="412" t="s">
        <v>3332</v>
      </c>
      <c r="C17" s="406"/>
      <c r="D17" s="406" t="s">
        <v>1342</v>
      </c>
      <c r="E17" s="406" t="s">
        <v>384</v>
      </c>
      <c r="F17" s="406" t="s">
        <v>1343</v>
      </c>
      <c r="G17" s="412"/>
      <c r="H17" s="412" t="s">
        <v>3315</v>
      </c>
      <c r="I17" s="416" t="s">
        <v>3333</v>
      </c>
      <c r="J17" s="415" t="str">
        <f t="shared" si="0"/>
        <v>Value of PriceEpisodeBalanceValue where Period = 1</v>
      </c>
      <c r="K17" s="438" t="s">
        <v>218</v>
      </c>
      <c r="L17" s="416"/>
    </row>
    <row r="18" spans="1:12" ht="42.75" x14ac:dyDescent="0.25">
      <c r="A18" s="412" t="s">
        <v>3334</v>
      </c>
      <c r="B18" s="412" t="s">
        <v>3335</v>
      </c>
      <c r="C18" s="406"/>
      <c r="D18" s="406" t="s">
        <v>1342</v>
      </c>
      <c r="E18" s="406" t="s">
        <v>384</v>
      </c>
      <c r="F18" s="406" t="s">
        <v>1343</v>
      </c>
      <c r="G18" s="412"/>
      <c r="H18" s="412" t="s">
        <v>3315</v>
      </c>
      <c r="I18" s="416" t="s">
        <v>3336</v>
      </c>
      <c r="J18" s="415" t="str">
        <f t="shared" si="0"/>
        <v>Value of PriceEpisodeCompletionPayment where Period = 1</v>
      </c>
      <c r="K18" s="438" t="s">
        <v>218</v>
      </c>
      <c r="L18" s="416"/>
    </row>
    <row r="19" spans="1:12" ht="42.75" x14ac:dyDescent="0.25">
      <c r="A19" s="412" t="s">
        <v>3337</v>
      </c>
      <c r="B19" s="412" t="s">
        <v>3338</v>
      </c>
      <c r="C19" s="406"/>
      <c r="D19" s="406" t="s">
        <v>1342</v>
      </c>
      <c r="E19" s="406" t="s">
        <v>384</v>
      </c>
      <c r="F19" s="406" t="s">
        <v>1343</v>
      </c>
      <c r="G19" s="412"/>
      <c r="H19" s="412" t="s">
        <v>3315</v>
      </c>
      <c r="I19" s="416" t="s">
        <v>3339</v>
      </c>
      <c r="J19" s="415" t="str">
        <f t="shared" si="0"/>
        <v>Value of PriceEpisodeFirstDisadvantagePayment where Period = 1</v>
      </c>
      <c r="K19" s="438" t="s">
        <v>218</v>
      </c>
      <c r="L19" s="416"/>
    </row>
    <row r="20" spans="1:12" ht="42.75" x14ac:dyDescent="0.25">
      <c r="A20" s="412" t="s">
        <v>3340</v>
      </c>
      <c r="B20" s="412" t="s">
        <v>3341</v>
      </c>
      <c r="C20" s="406"/>
      <c r="D20" s="406" t="s">
        <v>1342</v>
      </c>
      <c r="E20" s="406" t="s">
        <v>384</v>
      </c>
      <c r="F20" s="406" t="s">
        <v>1343</v>
      </c>
      <c r="G20" s="412"/>
      <c r="H20" s="412" t="s">
        <v>3315</v>
      </c>
      <c r="I20" s="416" t="s">
        <v>3342</v>
      </c>
      <c r="J20" s="415" t="str">
        <f t="shared" si="0"/>
        <v>Value of PriceEpisodeFirstEmp1618Pay where Period = 1</v>
      </c>
      <c r="K20" s="438" t="s">
        <v>218</v>
      </c>
      <c r="L20" s="416"/>
    </row>
    <row r="21" spans="1:12" ht="42.75" x14ac:dyDescent="0.25">
      <c r="A21" s="412" t="s">
        <v>3343</v>
      </c>
      <c r="B21" s="412" t="s">
        <v>3344</v>
      </c>
      <c r="C21" s="406"/>
      <c r="D21" s="406" t="s">
        <v>1342</v>
      </c>
      <c r="E21" s="406" t="s">
        <v>384</v>
      </c>
      <c r="F21" s="406" t="s">
        <v>1343</v>
      </c>
      <c r="G21" s="412"/>
      <c r="H21" s="412" t="s">
        <v>3315</v>
      </c>
      <c r="I21" s="416" t="s">
        <v>3345</v>
      </c>
      <c r="J21" s="415" t="str">
        <f t="shared" si="0"/>
        <v>Value of PriceEpisodeFirstProv1618Pay where Period = 1</v>
      </c>
      <c r="K21" s="438" t="s">
        <v>218</v>
      </c>
      <c r="L21" s="416"/>
    </row>
    <row r="22" spans="1:12" ht="42.75" x14ac:dyDescent="0.25">
      <c r="A22" s="412" t="s">
        <v>3346</v>
      </c>
      <c r="B22" s="412" t="s">
        <v>3347</v>
      </c>
      <c r="C22" s="406"/>
      <c r="D22" s="406" t="s">
        <v>290</v>
      </c>
      <c r="E22" s="406" t="s">
        <v>222</v>
      </c>
      <c r="F22" s="406">
        <v>1</v>
      </c>
      <c r="G22" s="412"/>
      <c r="H22" s="412" t="s">
        <v>3315</v>
      </c>
      <c r="I22" s="416" t="s">
        <v>3348</v>
      </c>
      <c r="J22" s="415" t="str">
        <f t="shared" si="0"/>
        <v>Value of PriceEpisodeLevyNonPayInd where Period = 1</v>
      </c>
      <c r="K22" s="438" t="s">
        <v>218</v>
      </c>
      <c r="L22" s="416"/>
    </row>
    <row r="23" spans="1:12" ht="42.75" x14ac:dyDescent="0.25">
      <c r="A23" s="412" t="s">
        <v>3349</v>
      </c>
      <c r="B23" s="412" t="s">
        <v>3350</v>
      </c>
      <c r="C23" s="406"/>
      <c r="D23" s="406" t="s">
        <v>290</v>
      </c>
      <c r="E23" s="406" t="s">
        <v>222</v>
      </c>
      <c r="F23" s="406">
        <v>3</v>
      </c>
      <c r="G23" s="412"/>
      <c r="H23" s="412" t="s">
        <v>3315</v>
      </c>
      <c r="I23" s="416" t="s">
        <v>3351</v>
      </c>
      <c r="J23" s="415" t="str">
        <f t="shared" si="0"/>
        <v>Value of PriceEpisodeInstalmentsThisPeriod where Period = 1</v>
      </c>
      <c r="K23" s="438" t="s">
        <v>218</v>
      </c>
      <c r="L23" s="416"/>
    </row>
    <row r="24" spans="1:12" ht="28.5" x14ac:dyDescent="0.25">
      <c r="A24" s="412" t="s">
        <v>3352</v>
      </c>
      <c r="B24" s="412" t="s">
        <v>3353</v>
      </c>
      <c r="C24" s="406"/>
      <c r="D24" s="406" t="s">
        <v>1342</v>
      </c>
      <c r="E24" s="406" t="s">
        <v>384</v>
      </c>
      <c r="F24" s="406" t="s">
        <v>1343</v>
      </c>
      <c r="G24" s="412"/>
      <c r="H24" s="412" t="s">
        <v>3315</v>
      </c>
      <c r="I24" s="416" t="s">
        <v>3354</v>
      </c>
      <c r="J24" s="415" t="str">
        <f t="shared" si="0"/>
        <v>Value of PriceEpisodeLSFCash where Period = 1</v>
      </c>
      <c r="K24" s="438" t="s">
        <v>218</v>
      </c>
      <c r="L24" s="416"/>
    </row>
    <row r="25" spans="1:12" ht="42.75" x14ac:dyDescent="0.25">
      <c r="A25" s="412" t="s">
        <v>3355</v>
      </c>
      <c r="B25" s="412" t="s">
        <v>3356</v>
      </c>
      <c r="C25" s="406"/>
      <c r="D25" s="406" t="s">
        <v>1342</v>
      </c>
      <c r="E25" s="406" t="s">
        <v>384</v>
      </c>
      <c r="F25" s="406" t="s">
        <v>1343</v>
      </c>
      <c r="G25" s="412"/>
      <c r="H25" s="412" t="s">
        <v>3315</v>
      </c>
      <c r="I25" s="416" t="s">
        <v>3357</v>
      </c>
      <c r="J25" s="415" t="str">
        <f t="shared" si="0"/>
        <v>Value of PriceEpisodeOnProgPayment where Period = 1</v>
      </c>
      <c r="K25" s="438" t="s">
        <v>218</v>
      </c>
      <c r="L25" s="416"/>
    </row>
    <row r="26" spans="1:12" ht="42.75" x14ac:dyDescent="0.25">
      <c r="A26" s="412" t="s">
        <v>3358</v>
      </c>
      <c r="B26" s="416" t="s">
        <v>3359</v>
      </c>
      <c r="C26" s="415"/>
      <c r="D26" s="406" t="s">
        <v>1342</v>
      </c>
      <c r="E26" s="406" t="s">
        <v>384</v>
      </c>
      <c r="F26" s="406" t="s">
        <v>1343</v>
      </c>
      <c r="G26" s="416"/>
      <c r="H26" s="412" t="s">
        <v>3315</v>
      </c>
      <c r="I26" s="416" t="s">
        <v>3360</v>
      </c>
      <c r="J26" s="415" t="str">
        <f t="shared" si="0"/>
        <v>Value of PriceEpisodeSecondDisadvantagePayment where Period = 1</v>
      </c>
      <c r="K26" s="438" t="s">
        <v>218</v>
      </c>
      <c r="L26" s="416"/>
    </row>
    <row r="27" spans="1:12" ht="42.75" x14ac:dyDescent="0.25">
      <c r="A27" s="412" t="s">
        <v>3361</v>
      </c>
      <c r="B27" s="416" t="s">
        <v>3362</v>
      </c>
      <c r="C27" s="415"/>
      <c r="D27" s="406" t="s">
        <v>1342</v>
      </c>
      <c r="E27" s="406" t="s">
        <v>384</v>
      </c>
      <c r="F27" s="406" t="s">
        <v>1343</v>
      </c>
      <c r="G27" s="416"/>
      <c r="H27" s="412" t="s">
        <v>3315</v>
      </c>
      <c r="I27" s="416" t="s">
        <v>3363</v>
      </c>
      <c r="J27" s="415" t="str">
        <f t="shared" si="0"/>
        <v>Value of PriceEpisodeSecondEmp1618Pay where Period = 1</v>
      </c>
      <c r="K27" s="438" t="s">
        <v>218</v>
      </c>
      <c r="L27" s="416"/>
    </row>
    <row r="28" spans="1:12" ht="42.75" x14ac:dyDescent="0.25">
      <c r="A28" s="412" t="s">
        <v>3364</v>
      </c>
      <c r="B28" s="416" t="s">
        <v>3365</v>
      </c>
      <c r="C28" s="415"/>
      <c r="D28" s="406" t="s">
        <v>1342</v>
      </c>
      <c r="E28" s="406" t="s">
        <v>384</v>
      </c>
      <c r="F28" s="406" t="s">
        <v>1343</v>
      </c>
      <c r="G28" s="416"/>
      <c r="H28" s="412" t="s">
        <v>3315</v>
      </c>
      <c r="I28" s="416" t="s">
        <v>3366</v>
      </c>
      <c r="J28" s="415" t="str">
        <f t="shared" si="0"/>
        <v>Value of PriceEpisodeSecondProv1618Pay where Period = 1</v>
      </c>
      <c r="K28" s="438" t="s">
        <v>218</v>
      </c>
      <c r="L28" s="416"/>
    </row>
    <row r="29" spans="1:12" ht="60.75" customHeight="1" x14ac:dyDescent="0.25">
      <c r="A29" s="412" t="s">
        <v>3367</v>
      </c>
      <c r="B29" s="416" t="s">
        <v>3368</v>
      </c>
      <c r="C29" s="415"/>
      <c r="D29" s="406" t="s">
        <v>1342</v>
      </c>
      <c r="E29" s="406" t="s">
        <v>384</v>
      </c>
      <c r="F29" s="406" t="s">
        <v>1343</v>
      </c>
      <c r="G29" s="416"/>
      <c r="H29" s="412" t="s">
        <v>3315</v>
      </c>
      <c r="I29" s="412" t="s">
        <v>3369</v>
      </c>
      <c r="J29" s="415" t="str">
        <f t="shared" si="0"/>
        <v>Value of PriceEpisodeESFAContribPct where Period = 1</v>
      </c>
      <c r="K29" s="438" t="s">
        <v>218</v>
      </c>
      <c r="L29" s="416" t="s">
        <v>3370</v>
      </c>
    </row>
    <row r="30" spans="1:12" ht="42.75" x14ac:dyDescent="0.25">
      <c r="A30" s="354" t="s">
        <v>3371</v>
      </c>
      <c r="B30" s="416" t="s">
        <v>3372</v>
      </c>
      <c r="C30" s="415"/>
      <c r="D30" s="406" t="s">
        <v>1342</v>
      </c>
      <c r="E30" s="406" t="s">
        <v>384</v>
      </c>
      <c r="F30" s="406" t="s">
        <v>1343</v>
      </c>
      <c r="G30" s="416"/>
      <c r="H30" s="412" t="s">
        <v>3315</v>
      </c>
      <c r="I30" s="412" t="s">
        <v>3373</v>
      </c>
      <c r="J30" s="415" t="str">
        <f t="shared" si="0"/>
        <v>Value of PriceEpisodeProgFundIndMaxEmpCont where Period = 1</v>
      </c>
      <c r="K30" s="438" t="s">
        <v>218</v>
      </c>
      <c r="L30" s="416"/>
    </row>
    <row r="31" spans="1:12" ht="42.75" x14ac:dyDescent="0.25">
      <c r="A31" s="354" t="s">
        <v>3374</v>
      </c>
      <c r="B31" s="416" t="s">
        <v>3375</v>
      </c>
      <c r="C31" s="415"/>
      <c r="D31" s="406" t="s">
        <v>1342</v>
      </c>
      <c r="E31" s="406" t="s">
        <v>384</v>
      </c>
      <c r="F31" s="406" t="s">
        <v>1343</v>
      </c>
      <c r="G31" s="416"/>
      <c r="H31" s="412" t="s">
        <v>3315</v>
      </c>
      <c r="I31" s="412" t="s">
        <v>3376</v>
      </c>
      <c r="J31" s="415" t="str">
        <f t="shared" si="0"/>
        <v>Value of PriceEpisodeProgFundIndMinCoInvest where Period = 1</v>
      </c>
      <c r="K31" s="438" t="s">
        <v>218</v>
      </c>
      <c r="L31" s="416"/>
    </row>
    <row r="32" spans="1:12" ht="42.75" x14ac:dyDescent="0.25">
      <c r="A32" s="256" t="s">
        <v>3377</v>
      </c>
      <c r="B32" s="416" t="s">
        <v>3378</v>
      </c>
      <c r="C32" s="415"/>
      <c r="D32" s="406" t="s">
        <v>1342</v>
      </c>
      <c r="E32" s="406" t="s">
        <v>384</v>
      </c>
      <c r="F32" s="406" t="s">
        <v>1343</v>
      </c>
      <c r="G32" s="416"/>
      <c r="H32" s="412" t="s">
        <v>3315</v>
      </c>
      <c r="I32" s="412" t="s">
        <v>3379</v>
      </c>
      <c r="J32" s="415" t="str">
        <f>CONCATENATE("Value of ",I32," where Period = 1")</f>
        <v>Value of PriceEpisodeLearnerAdditionalPayment where Period = 1</v>
      </c>
      <c r="K32" s="438" t="s">
        <v>218</v>
      </c>
      <c r="L32" s="416"/>
    </row>
    <row r="33" spans="1:12" ht="28.5" x14ac:dyDescent="0.25">
      <c r="A33" s="354" t="s">
        <v>3380</v>
      </c>
      <c r="B33" s="416" t="s">
        <v>3381</v>
      </c>
      <c r="C33" s="415"/>
      <c r="D33" s="406" t="s">
        <v>1342</v>
      </c>
      <c r="E33" s="406" t="s">
        <v>384</v>
      </c>
      <c r="F33" s="406" t="s">
        <v>1343</v>
      </c>
      <c r="G33" s="416"/>
      <c r="H33" s="412" t="s">
        <v>3315</v>
      </c>
      <c r="I33" s="412" t="s">
        <v>3382</v>
      </c>
      <c r="J33" s="415" t="str">
        <f t="shared" si="0"/>
        <v>Value of PriceEpisodeTotProgFunding where Period = 1</v>
      </c>
      <c r="K33" s="438" t="s">
        <v>218</v>
      </c>
      <c r="L33" s="416"/>
    </row>
    <row r="34" spans="1:12" ht="272.25" customHeight="1" x14ac:dyDescent="0.25">
      <c r="A34" s="412" t="s">
        <v>3383</v>
      </c>
      <c r="B34" s="416" t="s">
        <v>3384</v>
      </c>
      <c r="C34" s="415"/>
      <c r="D34" s="406" t="s">
        <v>1342</v>
      </c>
      <c r="E34" s="406" t="s">
        <v>384</v>
      </c>
      <c r="F34" s="406" t="s">
        <v>1343</v>
      </c>
      <c r="G34" s="416"/>
      <c r="H34" s="412" t="s">
        <v>75</v>
      </c>
      <c r="I34" s="415" t="s">
        <v>3385</v>
      </c>
      <c r="J34" s="415" t="s">
        <v>3386</v>
      </c>
      <c r="K34" s="438" t="s">
        <v>218</v>
      </c>
      <c r="L34" s="416"/>
    </row>
    <row r="35" spans="1:12" ht="57" x14ac:dyDescent="0.25">
      <c r="A35" s="412" t="s">
        <v>3387</v>
      </c>
      <c r="B35" s="412" t="s">
        <v>3388</v>
      </c>
      <c r="C35" s="406"/>
      <c r="D35" s="406" t="s">
        <v>1342</v>
      </c>
      <c r="E35" s="406" t="s">
        <v>384</v>
      </c>
      <c r="F35" s="406" t="s">
        <v>1343</v>
      </c>
      <c r="G35" s="412"/>
      <c r="H35" s="412" t="s">
        <v>3315</v>
      </c>
      <c r="I35" s="416" t="s">
        <v>3321</v>
      </c>
      <c r="J35" s="415" t="str">
        <f>CONCATENATE("Value of ",I35," where Period = 2")</f>
        <v>Value of PriceEpisodeApplic1618FrameworkUpliftBalancing where Period = 2</v>
      </c>
      <c r="K35" s="438" t="s">
        <v>218</v>
      </c>
      <c r="L35" s="416"/>
    </row>
    <row r="36" spans="1:12" ht="57" x14ac:dyDescent="0.25">
      <c r="A36" s="412" t="s">
        <v>3389</v>
      </c>
      <c r="B36" s="412" t="s">
        <v>3390</v>
      </c>
      <c r="C36" s="406"/>
      <c r="D36" s="406" t="s">
        <v>1342</v>
      </c>
      <c r="E36" s="406" t="s">
        <v>384</v>
      </c>
      <c r="F36" s="406" t="s">
        <v>1343</v>
      </c>
      <c r="G36" s="412"/>
      <c r="H36" s="412" t="s">
        <v>3315</v>
      </c>
      <c r="I36" s="416" t="s">
        <v>3324</v>
      </c>
      <c r="J36" s="415" t="str">
        <f>CONCATENATE("Value of ",I36," where Period = 2")</f>
        <v>Value of PriceEpisodeApplic1618FrameworkUpliftCompletionPayment where Period = 2</v>
      </c>
      <c r="K36" s="438" t="s">
        <v>218</v>
      </c>
      <c r="L36" s="416"/>
    </row>
    <row r="37" spans="1:12" ht="57" x14ac:dyDescent="0.25">
      <c r="A37" s="412" t="s">
        <v>3391</v>
      </c>
      <c r="B37" s="412" t="s">
        <v>3392</v>
      </c>
      <c r="C37" s="406"/>
      <c r="D37" s="406" t="s">
        <v>1342</v>
      </c>
      <c r="E37" s="406" t="s">
        <v>384</v>
      </c>
      <c r="F37" s="406" t="s">
        <v>1343</v>
      </c>
      <c r="G37" s="412"/>
      <c r="H37" s="412" t="s">
        <v>3315</v>
      </c>
      <c r="I37" s="416" t="s">
        <v>3327</v>
      </c>
      <c r="J37" s="415" t="str">
        <f t="shared" ref="J37:J55" si="1">CONCATENATE("Value of ",I37," where Period = 2")</f>
        <v>Value of PriceEpisodeApplic1618FrameworkUpliftOnProgPayment where Period = 2</v>
      </c>
      <c r="K37" s="438" t="s">
        <v>218</v>
      </c>
      <c r="L37" s="416"/>
    </row>
    <row r="38" spans="1:12" ht="28.5" x14ac:dyDescent="0.25">
      <c r="A38" s="412" t="s">
        <v>3393</v>
      </c>
      <c r="B38" s="412" t="s">
        <v>3394</v>
      </c>
      <c r="C38" s="406"/>
      <c r="D38" s="406" t="s">
        <v>1342</v>
      </c>
      <c r="E38" s="406" t="s">
        <v>384</v>
      </c>
      <c r="F38" s="406" t="s">
        <v>1343</v>
      </c>
      <c r="G38" s="412"/>
      <c r="H38" s="412" t="s">
        <v>3315</v>
      </c>
      <c r="I38" s="416" t="s">
        <v>3330</v>
      </c>
      <c r="J38" s="415" t="str">
        <f t="shared" si="1"/>
        <v>Value of PriceEpisodeBalancePayment where Period = 2</v>
      </c>
      <c r="K38" s="438" t="s">
        <v>218</v>
      </c>
      <c r="L38" s="416"/>
    </row>
    <row r="39" spans="1:12" ht="28.5" x14ac:dyDescent="0.25">
      <c r="A39" s="412" t="s">
        <v>3395</v>
      </c>
      <c r="B39" s="412" t="s">
        <v>3396</v>
      </c>
      <c r="C39" s="406"/>
      <c r="D39" s="406" t="s">
        <v>1342</v>
      </c>
      <c r="E39" s="406" t="s">
        <v>384</v>
      </c>
      <c r="F39" s="406" t="s">
        <v>1343</v>
      </c>
      <c r="G39" s="412"/>
      <c r="H39" s="412" t="s">
        <v>3315</v>
      </c>
      <c r="I39" s="416" t="s">
        <v>3333</v>
      </c>
      <c r="J39" s="415" t="str">
        <f t="shared" si="1"/>
        <v>Value of PriceEpisodeBalanceValue where Period = 2</v>
      </c>
      <c r="K39" s="438" t="s">
        <v>218</v>
      </c>
      <c r="L39" s="416"/>
    </row>
    <row r="40" spans="1:12" ht="42.75" x14ac:dyDescent="0.25">
      <c r="A40" s="412" t="s">
        <v>3397</v>
      </c>
      <c r="B40" s="412" t="s">
        <v>3398</v>
      </c>
      <c r="C40" s="406"/>
      <c r="D40" s="406" t="s">
        <v>1342</v>
      </c>
      <c r="E40" s="406" t="s">
        <v>384</v>
      </c>
      <c r="F40" s="406" t="s">
        <v>1343</v>
      </c>
      <c r="G40" s="412"/>
      <c r="H40" s="412" t="s">
        <v>3315</v>
      </c>
      <c r="I40" s="416" t="s">
        <v>3336</v>
      </c>
      <c r="J40" s="415" t="str">
        <f t="shared" si="1"/>
        <v>Value of PriceEpisodeCompletionPayment where Period = 2</v>
      </c>
      <c r="K40" s="438" t="s">
        <v>218</v>
      </c>
      <c r="L40" s="416"/>
    </row>
    <row r="41" spans="1:12" ht="42.75" x14ac:dyDescent="0.25">
      <c r="A41" s="412" t="s">
        <v>3399</v>
      </c>
      <c r="B41" s="412" t="s">
        <v>3400</v>
      </c>
      <c r="C41" s="406"/>
      <c r="D41" s="406" t="s">
        <v>1342</v>
      </c>
      <c r="E41" s="406" t="s">
        <v>384</v>
      </c>
      <c r="F41" s="406" t="s">
        <v>1343</v>
      </c>
      <c r="G41" s="412"/>
      <c r="H41" s="412" t="s">
        <v>3315</v>
      </c>
      <c r="I41" s="416" t="s">
        <v>3339</v>
      </c>
      <c r="J41" s="415" t="str">
        <f t="shared" si="1"/>
        <v>Value of PriceEpisodeFirstDisadvantagePayment where Period = 2</v>
      </c>
      <c r="K41" s="438" t="s">
        <v>218</v>
      </c>
      <c r="L41" s="416"/>
    </row>
    <row r="42" spans="1:12" ht="42.75" x14ac:dyDescent="0.25">
      <c r="A42" s="412" t="s">
        <v>3401</v>
      </c>
      <c r="B42" s="412" t="s">
        <v>3402</v>
      </c>
      <c r="C42" s="406"/>
      <c r="D42" s="406" t="s">
        <v>1342</v>
      </c>
      <c r="E42" s="406" t="s">
        <v>384</v>
      </c>
      <c r="F42" s="406" t="s">
        <v>1343</v>
      </c>
      <c r="G42" s="412"/>
      <c r="H42" s="412" t="s">
        <v>3315</v>
      </c>
      <c r="I42" s="416" t="s">
        <v>3342</v>
      </c>
      <c r="J42" s="415" t="str">
        <f t="shared" si="1"/>
        <v>Value of PriceEpisodeFirstEmp1618Pay where Period = 2</v>
      </c>
      <c r="K42" s="438" t="s">
        <v>218</v>
      </c>
      <c r="L42" s="416"/>
    </row>
    <row r="43" spans="1:12" ht="42.75" x14ac:dyDescent="0.25">
      <c r="A43" s="412" t="s">
        <v>3403</v>
      </c>
      <c r="B43" s="412" t="s">
        <v>3404</v>
      </c>
      <c r="C43" s="406"/>
      <c r="D43" s="406" t="s">
        <v>1342</v>
      </c>
      <c r="E43" s="406" t="s">
        <v>384</v>
      </c>
      <c r="F43" s="406" t="s">
        <v>1343</v>
      </c>
      <c r="G43" s="412"/>
      <c r="H43" s="412" t="s">
        <v>3315</v>
      </c>
      <c r="I43" s="416" t="s">
        <v>3345</v>
      </c>
      <c r="J43" s="415" t="str">
        <f t="shared" si="1"/>
        <v>Value of PriceEpisodeFirstProv1618Pay where Period = 2</v>
      </c>
      <c r="K43" s="438" t="s">
        <v>218</v>
      </c>
      <c r="L43" s="416"/>
    </row>
    <row r="44" spans="1:12" ht="42.75" x14ac:dyDescent="0.25">
      <c r="A44" s="412" t="s">
        <v>3405</v>
      </c>
      <c r="B44" s="412" t="s">
        <v>3406</v>
      </c>
      <c r="C44" s="406"/>
      <c r="D44" s="406" t="s">
        <v>290</v>
      </c>
      <c r="E44" s="406" t="s">
        <v>222</v>
      </c>
      <c r="F44" s="406">
        <v>1</v>
      </c>
      <c r="G44" s="412"/>
      <c r="H44" s="412" t="s">
        <v>3315</v>
      </c>
      <c r="I44" s="416" t="s">
        <v>3348</v>
      </c>
      <c r="J44" s="415" t="str">
        <f t="shared" si="1"/>
        <v>Value of PriceEpisodeLevyNonPayInd where Period = 2</v>
      </c>
      <c r="K44" s="438" t="s">
        <v>218</v>
      </c>
      <c r="L44" s="416"/>
    </row>
    <row r="45" spans="1:12" ht="42.75" x14ac:dyDescent="0.25">
      <c r="A45" s="412" t="s">
        <v>3407</v>
      </c>
      <c r="B45" s="412" t="s">
        <v>3408</v>
      </c>
      <c r="C45" s="406"/>
      <c r="D45" s="406" t="s">
        <v>290</v>
      </c>
      <c r="E45" s="406" t="s">
        <v>222</v>
      </c>
      <c r="F45" s="406">
        <v>3</v>
      </c>
      <c r="G45" s="412"/>
      <c r="H45" s="412" t="s">
        <v>3315</v>
      </c>
      <c r="I45" s="416" t="s">
        <v>3351</v>
      </c>
      <c r="J45" s="415" t="str">
        <f t="shared" si="1"/>
        <v>Value of PriceEpisodeInstalmentsThisPeriod where Period = 2</v>
      </c>
      <c r="K45" s="438" t="s">
        <v>218</v>
      </c>
      <c r="L45" s="416"/>
    </row>
    <row r="46" spans="1:12" ht="28.5" x14ac:dyDescent="0.25">
      <c r="A46" s="412" t="s">
        <v>3409</v>
      </c>
      <c r="B46" s="412" t="s">
        <v>3410</v>
      </c>
      <c r="C46" s="406"/>
      <c r="D46" s="406" t="s">
        <v>1342</v>
      </c>
      <c r="E46" s="406" t="s">
        <v>384</v>
      </c>
      <c r="F46" s="406" t="s">
        <v>1343</v>
      </c>
      <c r="G46" s="412"/>
      <c r="H46" s="412" t="s">
        <v>3315</v>
      </c>
      <c r="I46" s="416" t="s">
        <v>3354</v>
      </c>
      <c r="J46" s="415" t="str">
        <f t="shared" si="1"/>
        <v>Value of PriceEpisodeLSFCash where Period = 2</v>
      </c>
      <c r="K46" s="438" t="s">
        <v>218</v>
      </c>
      <c r="L46" s="416"/>
    </row>
    <row r="47" spans="1:12" ht="42.75" x14ac:dyDescent="0.25">
      <c r="A47" s="412" t="s">
        <v>3411</v>
      </c>
      <c r="B47" s="412" t="s">
        <v>3412</v>
      </c>
      <c r="C47" s="406"/>
      <c r="D47" s="406" t="s">
        <v>1342</v>
      </c>
      <c r="E47" s="406" t="s">
        <v>384</v>
      </c>
      <c r="F47" s="406" t="s">
        <v>1343</v>
      </c>
      <c r="G47" s="412"/>
      <c r="H47" s="412" t="s">
        <v>3315</v>
      </c>
      <c r="I47" s="416" t="s">
        <v>3357</v>
      </c>
      <c r="J47" s="415" t="str">
        <f t="shared" si="1"/>
        <v>Value of PriceEpisodeOnProgPayment where Period = 2</v>
      </c>
      <c r="K47" s="438" t="s">
        <v>218</v>
      </c>
      <c r="L47" s="416"/>
    </row>
    <row r="48" spans="1:12" ht="42.75" x14ac:dyDescent="0.25">
      <c r="A48" s="412" t="s">
        <v>3413</v>
      </c>
      <c r="B48" s="416" t="s">
        <v>3414</v>
      </c>
      <c r="C48" s="415"/>
      <c r="D48" s="406" t="s">
        <v>1342</v>
      </c>
      <c r="E48" s="406" t="s">
        <v>384</v>
      </c>
      <c r="F48" s="406" t="s">
        <v>1343</v>
      </c>
      <c r="G48" s="416"/>
      <c r="H48" s="412" t="s">
        <v>3315</v>
      </c>
      <c r="I48" s="416" t="s">
        <v>3360</v>
      </c>
      <c r="J48" s="415" t="str">
        <f t="shared" si="1"/>
        <v>Value of PriceEpisodeSecondDisadvantagePayment where Period = 2</v>
      </c>
      <c r="K48" s="438" t="s">
        <v>218</v>
      </c>
      <c r="L48" s="416"/>
    </row>
    <row r="49" spans="1:12" ht="42.75" x14ac:dyDescent="0.25">
      <c r="A49" s="412" t="s">
        <v>3415</v>
      </c>
      <c r="B49" s="416" t="s">
        <v>3416</v>
      </c>
      <c r="C49" s="415"/>
      <c r="D49" s="406" t="s">
        <v>1342</v>
      </c>
      <c r="E49" s="406" t="s">
        <v>384</v>
      </c>
      <c r="F49" s="406" t="s">
        <v>1343</v>
      </c>
      <c r="G49" s="416"/>
      <c r="H49" s="412" t="s">
        <v>3315</v>
      </c>
      <c r="I49" s="416" t="s">
        <v>3363</v>
      </c>
      <c r="J49" s="415" t="str">
        <f t="shared" si="1"/>
        <v>Value of PriceEpisodeSecondEmp1618Pay where Period = 2</v>
      </c>
      <c r="K49" s="438" t="s">
        <v>218</v>
      </c>
      <c r="L49" s="416"/>
    </row>
    <row r="50" spans="1:12" ht="42.75" x14ac:dyDescent="0.25">
      <c r="A50" s="412" t="s">
        <v>3417</v>
      </c>
      <c r="B50" s="416" t="s">
        <v>3418</v>
      </c>
      <c r="C50" s="415"/>
      <c r="D50" s="406" t="s">
        <v>1342</v>
      </c>
      <c r="E50" s="406" t="s">
        <v>384</v>
      </c>
      <c r="F50" s="406" t="s">
        <v>1343</v>
      </c>
      <c r="G50" s="416"/>
      <c r="H50" s="412" t="s">
        <v>3315</v>
      </c>
      <c r="I50" s="416" t="s">
        <v>3366</v>
      </c>
      <c r="J50" s="415" t="str">
        <f t="shared" si="1"/>
        <v>Value of PriceEpisodeSecondProv1618Pay where Period = 2</v>
      </c>
      <c r="K50" s="438" t="s">
        <v>218</v>
      </c>
      <c r="L50" s="416"/>
    </row>
    <row r="51" spans="1:12" ht="65.25" customHeight="1" x14ac:dyDescent="0.25">
      <c r="A51" s="412" t="s">
        <v>3419</v>
      </c>
      <c r="B51" s="416" t="s">
        <v>3420</v>
      </c>
      <c r="C51" s="415"/>
      <c r="D51" s="406" t="s">
        <v>1342</v>
      </c>
      <c r="E51" s="406" t="s">
        <v>384</v>
      </c>
      <c r="F51" s="406" t="s">
        <v>1343</v>
      </c>
      <c r="G51" s="416"/>
      <c r="H51" s="412" t="s">
        <v>3315</v>
      </c>
      <c r="I51" s="412" t="s">
        <v>3369</v>
      </c>
      <c r="J51" s="415" t="str">
        <f t="shared" si="1"/>
        <v>Value of PriceEpisodeESFAContribPct where Period = 2</v>
      </c>
      <c r="K51" s="438" t="s">
        <v>218</v>
      </c>
      <c r="L51" s="416" t="s">
        <v>3370</v>
      </c>
    </row>
    <row r="52" spans="1:12" ht="42.75" x14ac:dyDescent="0.25">
      <c r="A52" s="354" t="s">
        <v>3421</v>
      </c>
      <c r="B52" s="416" t="s">
        <v>3422</v>
      </c>
      <c r="C52" s="415"/>
      <c r="D52" s="406" t="s">
        <v>1342</v>
      </c>
      <c r="E52" s="406" t="s">
        <v>384</v>
      </c>
      <c r="F52" s="406" t="s">
        <v>1343</v>
      </c>
      <c r="G52" s="416"/>
      <c r="H52" s="412" t="s">
        <v>3315</v>
      </c>
      <c r="I52" s="412" t="s">
        <v>3373</v>
      </c>
      <c r="J52" s="415" t="str">
        <f t="shared" si="1"/>
        <v>Value of PriceEpisodeProgFundIndMaxEmpCont where Period = 2</v>
      </c>
      <c r="K52" s="438" t="s">
        <v>218</v>
      </c>
      <c r="L52" s="416"/>
    </row>
    <row r="53" spans="1:12" ht="42.75" x14ac:dyDescent="0.25">
      <c r="A53" s="354" t="s">
        <v>3423</v>
      </c>
      <c r="B53" s="416" t="s">
        <v>3424</v>
      </c>
      <c r="C53" s="415"/>
      <c r="D53" s="406" t="s">
        <v>1342</v>
      </c>
      <c r="E53" s="406" t="s">
        <v>384</v>
      </c>
      <c r="F53" s="406" t="s">
        <v>1343</v>
      </c>
      <c r="G53" s="416"/>
      <c r="H53" s="412" t="s">
        <v>3315</v>
      </c>
      <c r="I53" s="412" t="s">
        <v>3376</v>
      </c>
      <c r="J53" s="415" t="str">
        <f t="shared" si="1"/>
        <v>Value of PriceEpisodeProgFundIndMinCoInvest where Period = 2</v>
      </c>
      <c r="K53" s="438" t="s">
        <v>218</v>
      </c>
      <c r="L53" s="416"/>
    </row>
    <row r="54" spans="1:12" ht="42.75" x14ac:dyDescent="0.25">
      <c r="A54" s="354" t="s">
        <v>3425</v>
      </c>
      <c r="B54" s="416" t="s">
        <v>3426</v>
      </c>
      <c r="C54" s="415"/>
      <c r="D54" s="406" t="s">
        <v>1342</v>
      </c>
      <c r="E54" s="406" t="s">
        <v>384</v>
      </c>
      <c r="F54" s="406" t="s">
        <v>1343</v>
      </c>
      <c r="G54" s="416"/>
      <c r="H54" s="412" t="s">
        <v>3315</v>
      </c>
      <c r="I54" s="412" t="s">
        <v>3379</v>
      </c>
      <c r="J54" s="415" t="str">
        <f>CONCATENATE("Value of ",I54," where Period = 2")</f>
        <v>Value of PriceEpisodeLearnerAdditionalPayment where Period = 2</v>
      </c>
      <c r="K54" s="438" t="s">
        <v>218</v>
      </c>
      <c r="L54" s="416"/>
    </row>
    <row r="55" spans="1:12" ht="28.5" x14ac:dyDescent="0.25">
      <c r="A55" s="354" t="s">
        <v>3427</v>
      </c>
      <c r="B55" s="416" t="s">
        <v>3428</v>
      </c>
      <c r="C55" s="415"/>
      <c r="D55" s="406" t="s">
        <v>1342</v>
      </c>
      <c r="E55" s="406" t="s">
        <v>384</v>
      </c>
      <c r="F55" s="406" t="s">
        <v>1343</v>
      </c>
      <c r="G55" s="416"/>
      <c r="H55" s="412" t="s">
        <v>3315</v>
      </c>
      <c r="I55" s="412" t="s">
        <v>3382</v>
      </c>
      <c r="J55" s="415" t="str">
        <f t="shared" si="1"/>
        <v>Value of PriceEpisodeTotProgFunding where Period = 2</v>
      </c>
      <c r="K55" s="438" t="s">
        <v>218</v>
      </c>
      <c r="L55" s="416"/>
    </row>
    <row r="56" spans="1:12" ht="273" customHeight="1" x14ac:dyDescent="0.25">
      <c r="A56" s="412" t="s">
        <v>3429</v>
      </c>
      <c r="B56" s="416" t="s">
        <v>3430</v>
      </c>
      <c r="C56" s="415"/>
      <c r="D56" s="406" t="s">
        <v>1342</v>
      </c>
      <c r="E56" s="406" t="s">
        <v>384</v>
      </c>
      <c r="F56" s="406" t="s">
        <v>1343</v>
      </c>
      <c r="G56" s="416"/>
      <c r="H56" s="412" t="s">
        <v>75</v>
      </c>
      <c r="I56" s="415" t="s">
        <v>3431</v>
      </c>
      <c r="J56" s="415" t="s">
        <v>3432</v>
      </c>
      <c r="K56" s="438" t="s">
        <v>218</v>
      </c>
      <c r="L56" s="416"/>
    </row>
    <row r="57" spans="1:12" ht="57" x14ac:dyDescent="0.25">
      <c r="A57" s="412" t="s">
        <v>3433</v>
      </c>
      <c r="B57" s="412" t="s">
        <v>3434</v>
      </c>
      <c r="C57" s="406"/>
      <c r="D57" s="406" t="s">
        <v>1342</v>
      </c>
      <c r="E57" s="406" t="s">
        <v>384</v>
      </c>
      <c r="F57" s="406" t="s">
        <v>1343</v>
      </c>
      <c r="G57" s="412"/>
      <c r="H57" s="412" t="s">
        <v>3315</v>
      </c>
      <c r="I57" s="416" t="s">
        <v>3321</v>
      </c>
      <c r="J57" s="415" t="str">
        <f>CONCATENATE("Value of ",I57," where Period = 3")</f>
        <v>Value of PriceEpisodeApplic1618FrameworkUpliftBalancing where Period = 3</v>
      </c>
      <c r="K57" s="438" t="s">
        <v>218</v>
      </c>
      <c r="L57" s="416"/>
    </row>
    <row r="58" spans="1:12" ht="57" x14ac:dyDescent="0.25">
      <c r="A58" s="412" t="s">
        <v>3435</v>
      </c>
      <c r="B58" s="412" t="s">
        <v>3436</v>
      </c>
      <c r="C58" s="406"/>
      <c r="D58" s="406" t="s">
        <v>1342</v>
      </c>
      <c r="E58" s="406" t="s">
        <v>384</v>
      </c>
      <c r="F58" s="406" t="s">
        <v>1343</v>
      </c>
      <c r="G58" s="412"/>
      <c r="H58" s="412" t="s">
        <v>3315</v>
      </c>
      <c r="I58" s="416" t="s">
        <v>3324</v>
      </c>
      <c r="J58" s="415" t="str">
        <f t="shared" ref="J58:J77" si="2">CONCATENATE("Value of ",I58," where Period = 3")</f>
        <v>Value of PriceEpisodeApplic1618FrameworkUpliftCompletionPayment where Period = 3</v>
      </c>
      <c r="K58" s="438" t="s">
        <v>218</v>
      </c>
      <c r="L58" s="416"/>
    </row>
    <row r="59" spans="1:12" ht="57" x14ac:dyDescent="0.25">
      <c r="A59" s="412" t="s">
        <v>3437</v>
      </c>
      <c r="B59" s="412" t="s">
        <v>3438</v>
      </c>
      <c r="C59" s="406"/>
      <c r="D59" s="406" t="s">
        <v>1342</v>
      </c>
      <c r="E59" s="406" t="s">
        <v>384</v>
      </c>
      <c r="F59" s="406" t="s">
        <v>1343</v>
      </c>
      <c r="G59" s="412"/>
      <c r="H59" s="412" t="s">
        <v>3315</v>
      </c>
      <c r="I59" s="416" t="s">
        <v>3327</v>
      </c>
      <c r="J59" s="415" t="str">
        <f t="shared" si="2"/>
        <v>Value of PriceEpisodeApplic1618FrameworkUpliftOnProgPayment where Period = 3</v>
      </c>
      <c r="K59" s="438" t="s">
        <v>218</v>
      </c>
      <c r="L59" s="416"/>
    </row>
    <row r="60" spans="1:12" ht="28.5" x14ac:dyDescent="0.25">
      <c r="A60" s="412" t="s">
        <v>3439</v>
      </c>
      <c r="B60" s="412" t="s">
        <v>3440</v>
      </c>
      <c r="C60" s="406"/>
      <c r="D60" s="406" t="s">
        <v>1342</v>
      </c>
      <c r="E60" s="406" t="s">
        <v>384</v>
      </c>
      <c r="F60" s="406" t="s">
        <v>1343</v>
      </c>
      <c r="G60" s="412"/>
      <c r="H60" s="412" t="s">
        <v>3315</v>
      </c>
      <c r="I60" s="416" t="s">
        <v>3330</v>
      </c>
      <c r="J60" s="415" t="str">
        <f t="shared" si="2"/>
        <v>Value of PriceEpisodeBalancePayment where Period = 3</v>
      </c>
      <c r="K60" s="438" t="s">
        <v>218</v>
      </c>
      <c r="L60" s="416"/>
    </row>
    <row r="61" spans="1:12" ht="28.5" x14ac:dyDescent="0.25">
      <c r="A61" s="412" t="s">
        <v>3441</v>
      </c>
      <c r="B61" s="412" t="s">
        <v>3442</v>
      </c>
      <c r="C61" s="406"/>
      <c r="D61" s="406" t="s">
        <v>1342</v>
      </c>
      <c r="E61" s="406" t="s">
        <v>384</v>
      </c>
      <c r="F61" s="406" t="s">
        <v>1343</v>
      </c>
      <c r="G61" s="412"/>
      <c r="H61" s="412" t="s">
        <v>3315</v>
      </c>
      <c r="I61" s="416" t="s">
        <v>3333</v>
      </c>
      <c r="J61" s="415" t="str">
        <f t="shared" si="2"/>
        <v>Value of PriceEpisodeBalanceValue where Period = 3</v>
      </c>
      <c r="K61" s="438" t="s">
        <v>218</v>
      </c>
      <c r="L61" s="416"/>
    </row>
    <row r="62" spans="1:12" ht="42.75" x14ac:dyDescent="0.25">
      <c r="A62" s="412" t="s">
        <v>3443</v>
      </c>
      <c r="B62" s="412" t="s">
        <v>3444</v>
      </c>
      <c r="C62" s="406"/>
      <c r="D62" s="406" t="s">
        <v>1342</v>
      </c>
      <c r="E62" s="406" t="s">
        <v>384</v>
      </c>
      <c r="F62" s="406" t="s">
        <v>1343</v>
      </c>
      <c r="G62" s="412"/>
      <c r="H62" s="412" t="s">
        <v>3315</v>
      </c>
      <c r="I62" s="416" t="s">
        <v>3336</v>
      </c>
      <c r="J62" s="415" t="str">
        <f t="shared" si="2"/>
        <v>Value of PriceEpisodeCompletionPayment where Period = 3</v>
      </c>
      <c r="K62" s="438" t="s">
        <v>218</v>
      </c>
      <c r="L62" s="416"/>
    </row>
    <row r="63" spans="1:12" ht="42.75" x14ac:dyDescent="0.25">
      <c r="A63" s="412" t="s">
        <v>3445</v>
      </c>
      <c r="B63" s="412" t="s">
        <v>3446</v>
      </c>
      <c r="C63" s="406"/>
      <c r="D63" s="406" t="s">
        <v>1342</v>
      </c>
      <c r="E63" s="406" t="s">
        <v>384</v>
      </c>
      <c r="F63" s="406" t="s">
        <v>1343</v>
      </c>
      <c r="G63" s="412"/>
      <c r="H63" s="412" t="s">
        <v>3315</v>
      </c>
      <c r="I63" s="416" t="s">
        <v>3339</v>
      </c>
      <c r="J63" s="415" t="str">
        <f t="shared" si="2"/>
        <v>Value of PriceEpisodeFirstDisadvantagePayment where Period = 3</v>
      </c>
      <c r="K63" s="438" t="s">
        <v>218</v>
      </c>
      <c r="L63" s="416"/>
    </row>
    <row r="64" spans="1:12" ht="42.75" x14ac:dyDescent="0.25">
      <c r="A64" s="412" t="s">
        <v>3447</v>
      </c>
      <c r="B64" s="412" t="s">
        <v>3448</v>
      </c>
      <c r="C64" s="406"/>
      <c r="D64" s="406" t="s">
        <v>1342</v>
      </c>
      <c r="E64" s="406" t="s">
        <v>384</v>
      </c>
      <c r="F64" s="406" t="s">
        <v>1343</v>
      </c>
      <c r="G64" s="412"/>
      <c r="H64" s="412" t="s">
        <v>3315</v>
      </c>
      <c r="I64" s="416" t="s">
        <v>3342</v>
      </c>
      <c r="J64" s="415" t="str">
        <f t="shared" si="2"/>
        <v>Value of PriceEpisodeFirstEmp1618Pay where Period = 3</v>
      </c>
      <c r="K64" s="438" t="s">
        <v>218</v>
      </c>
      <c r="L64" s="416"/>
    </row>
    <row r="65" spans="1:12" ht="42.75" x14ac:dyDescent="0.25">
      <c r="A65" s="412" t="s">
        <v>3449</v>
      </c>
      <c r="B65" s="412" t="s">
        <v>3450</v>
      </c>
      <c r="C65" s="406"/>
      <c r="D65" s="406" t="s">
        <v>1342</v>
      </c>
      <c r="E65" s="406" t="s">
        <v>384</v>
      </c>
      <c r="F65" s="406" t="s">
        <v>1343</v>
      </c>
      <c r="G65" s="412"/>
      <c r="H65" s="412" t="s">
        <v>3315</v>
      </c>
      <c r="I65" s="416" t="s">
        <v>3345</v>
      </c>
      <c r="J65" s="415" t="str">
        <f t="shared" si="2"/>
        <v>Value of PriceEpisodeFirstProv1618Pay where Period = 3</v>
      </c>
      <c r="K65" s="438" t="s">
        <v>218</v>
      </c>
      <c r="L65" s="416"/>
    </row>
    <row r="66" spans="1:12" ht="42.75" x14ac:dyDescent="0.25">
      <c r="A66" s="412" t="s">
        <v>3451</v>
      </c>
      <c r="B66" s="412" t="s">
        <v>3452</v>
      </c>
      <c r="C66" s="406"/>
      <c r="D66" s="406" t="s">
        <v>290</v>
      </c>
      <c r="E66" s="406" t="s">
        <v>222</v>
      </c>
      <c r="F66" s="406">
        <v>1</v>
      </c>
      <c r="G66" s="412"/>
      <c r="H66" s="412" t="s">
        <v>3315</v>
      </c>
      <c r="I66" s="416" t="s">
        <v>3348</v>
      </c>
      <c r="J66" s="415" t="str">
        <f t="shared" si="2"/>
        <v>Value of PriceEpisodeLevyNonPayInd where Period = 3</v>
      </c>
      <c r="K66" s="438" t="s">
        <v>218</v>
      </c>
      <c r="L66" s="416"/>
    </row>
    <row r="67" spans="1:12" ht="42.75" x14ac:dyDescent="0.25">
      <c r="A67" s="412" t="s">
        <v>3453</v>
      </c>
      <c r="B67" s="412" t="s">
        <v>3454</v>
      </c>
      <c r="C67" s="406"/>
      <c r="D67" s="406" t="s">
        <v>290</v>
      </c>
      <c r="E67" s="406" t="s">
        <v>222</v>
      </c>
      <c r="F67" s="406">
        <v>3</v>
      </c>
      <c r="G67" s="412"/>
      <c r="H67" s="412" t="s">
        <v>3315</v>
      </c>
      <c r="I67" s="416" t="s">
        <v>3351</v>
      </c>
      <c r="J67" s="415" t="str">
        <f t="shared" si="2"/>
        <v>Value of PriceEpisodeInstalmentsThisPeriod where Period = 3</v>
      </c>
      <c r="K67" s="438" t="s">
        <v>218</v>
      </c>
      <c r="L67" s="416"/>
    </row>
    <row r="68" spans="1:12" ht="28.5" x14ac:dyDescent="0.25">
      <c r="A68" s="412" t="s">
        <v>3455</v>
      </c>
      <c r="B68" s="412" t="s">
        <v>3456</v>
      </c>
      <c r="C68" s="406"/>
      <c r="D68" s="406" t="s">
        <v>1342</v>
      </c>
      <c r="E68" s="406" t="s">
        <v>384</v>
      </c>
      <c r="F68" s="406" t="s">
        <v>1343</v>
      </c>
      <c r="G68" s="412"/>
      <c r="H68" s="412" t="s">
        <v>3315</v>
      </c>
      <c r="I68" s="416" t="s">
        <v>3354</v>
      </c>
      <c r="J68" s="415" t="str">
        <f t="shared" si="2"/>
        <v>Value of PriceEpisodeLSFCash where Period = 3</v>
      </c>
      <c r="K68" s="438" t="s">
        <v>218</v>
      </c>
      <c r="L68" s="416"/>
    </row>
    <row r="69" spans="1:12" ht="42.75" x14ac:dyDescent="0.25">
      <c r="A69" s="412" t="s">
        <v>3457</v>
      </c>
      <c r="B69" s="412" t="s">
        <v>3458</v>
      </c>
      <c r="C69" s="406"/>
      <c r="D69" s="406" t="s">
        <v>1342</v>
      </c>
      <c r="E69" s="406" t="s">
        <v>384</v>
      </c>
      <c r="F69" s="406" t="s">
        <v>1343</v>
      </c>
      <c r="G69" s="412"/>
      <c r="H69" s="412" t="s">
        <v>3315</v>
      </c>
      <c r="I69" s="416" t="s">
        <v>3357</v>
      </c>
      <c r="J69" s="415" t="str">
        <f t="shared" si="2"/>
        <v>Value of PriceEpisodeOnProgPayment where Period = 3</v>
      </c>
      <c r="K69" s="438" t="s">
        <v>218</v>
      </c>
      <c r="L69" s="416"/>
    </row>
    <row r="70" spans="1:12" ht="42.75" x14ac:dyDescent="0.25">
      <c r="A70" s="412" t="s">
        <v>3459</v>
      </c>
      <c r="B70" s="416" t="s">
        <v>3460</v>
      </c>
      <c r="C70" s="415"/>
      <c r="D70" s="406" t="s">
        <v>1342</v>
      </c>
      <c r="E70" s="406" t="s">
        <v>384</v>
      </c>
      <c r="F70" s="406" t="s">
        <v>1343</v>
      </c>
      <c r="G70" s="416"/>
      <c r="H70" s="412" t="s">
        <v>3315</v>
      </c>
      <c r="I70" s="416" t="s">
        <v>3360</v>
      </c>
      <c r="J70" s="415" t="str">
        <f t="shared" si="2"/>
        <v>Value of PriceEpisodeSecondDisadvantagePayment where Period = 3</v>
      </c>
      <c r="K70" s="438" t="s">
        <v>218</v>
      </c>
      <c r="L70" s="416"/>
    </row>
    <row r="71" spans="1:12" ht="42.75" x14ac:dyDescent="0.25">
      <c r="A71" s="412" t="s">
        <v>3461</v>
      </c>
      <c r="B71" s="416" t="s">
        <v>3462</v>
      </c>
      <c r="C71" s="415"/>
      <c r="D71" s="406" t="s">
        <v>1342</v>
      </c>
      <c r="E71" s="406" t="s">
        <v>384</v>
      </c>
      <c r="F71" s="406" t="s">
        <v>1343</v>
      </c>
      <c r="G71" s="416"/>
      <c r="H71" s="412" t="s">
        <v>3315</v>
      </c>
      <c r="I71" s="416" t="s">
        <v>3363</v>
      </c>
      <c r="J71" s="415" t="str">
        <f t="shared" si="2"/>
        <v>Value of PriceEpisodeSecondEmp1618Pay where Period = 3</v>
      </c>
      <c r="K71" s="438" t="s">
        <v>218</v>
      </c>
      <c r="L71" s="416"/>
    </row>
    <row r="72" spans="1:12" ht="42.75" x14ac:dyDescent="0.25">
      <c r="A72" s="412" t="s">
        <v>3463</v>
      </c>
      <c r="B72" s="416" t="s">
        <v>3464</v>
      </c>
      <c r="C72" s="415"/>
      <c r="D72" s="406" t="s">
        <v>1342</v>
      </c>
      <c r="E72" s="406" t="s">
        <v>384</v>
      </c>
      <c r="F72" s="406" t="s">
        <v>1343</v>
      </c>
      <c r="G72" s="416"/>
      <c r="H72" s="412" t="s">
        <v>3315</v>
      </c>
      <c r="I72" s="416" t="s">
        <v>3366</v>
      </c>
      <c r="J72" s="415" t="str">
        <f t="shared" si="2"/>
        <v>Value of PriceEpisodeSecondProv1618Pay where Period = 3</v>
      </c>
      <c r="K72" s="438" t="s">
        <v>218</v>
      </c>
      <c r="L72" s="416"/>
    </row>
    <row r="73" spans="1:12" ht="42.75" x14ac:dyDescent="0.25">
      <c r="A73" s="412" t="s">
        <v>3465</v>
      </c>
      <c r="B73" s="416" t="s">
        <v>3466</v>
      </c>
      <c r="C73" s="415"/>
      <c r="D73" s="406" t="s">
        <v>1342</v>
      </c>
      <c r="E73" s="406" t="s">
        <v>384</v>
      </c>
      <c r="F73" s="406" t="s">
        <v>1343</v>
      </c>
      <c r="G73" s="416"/>
      <c r="H73" s="412" t="s">
        <v>3315</v>
      </c>
      <c r="I73" s="412" t="s">
        <v>3369</v>
      </c>
      <c r="J73" s="415" t="str">
        <f>CONCATENATE("Value of ",I73," where Period = 3")</f>
        <v>Value of PriceEpisodeESFAContribPct where Period = 3</v>
      </c>
      <c r="K73" s="438" t="s">
        <v>218</v>
      </c>
      <c r="L73" s="416" t="s">
        <v>3370</v>
      </c>
    </row>
    <row r="74" spans="1:12" ht="42.75" x14ac:dyDescent="0.25">
      <c r="A74" s="354" t="s">
        <v>3467</v>
      </c>
      <c r="B74" s="416" t="s">
        <v>3468</v>
      </c>
      <c r="C74" s="415"/>
      <c r="D74" s="406" t="s">
        <v>1342</v>
      </c>
      <c r="E74" s="406" t="s">
        <v>384</v>
      </c>
      <c r="F74" s="406" t="s">
        <v>1343</v>
      </c>
      <c r="G74" s="416"/>
      <c r="H74" s="412" t="s">
        <v>3315</v>
      </c>
      <c r="I74" s="412" t="s">
        <v>3373</v>
      </c>
      <c r="J74" s="415" t="str">
        <f t="shared" si="2"/>
        <v>Value of PriceEpisodeProgFundIndMaxEmpCont where Period = 3</v>
      </c>
      <c r="K74" s="438" t="s">
        <v>218</v>
      </c>
      <c r="L74" s="416"/>
    </row>
    <row r="75" spans="1:12" ht="42.75" x14ac:dyDescent="0.25">
      <c r="A75" s="354" t="s">
        <v>3469</v>
      </c>
      <c r="B75" s="416" t="s">
        <v>3470</v>
      </c>
      <c r="C75" s="415"/>
      <c r="D75" s="406" t="s">
        <v>1342</v>
      </c>
      <c r="E75" s="406" t="s">
        <v>384</v>
      </c>
      <c r="F75" s="406" t="s">
        <v>1343</v>
      </c>
      <c r="G75" s="416"/>
      <c r="H75" s="412" t="s">
        <v>3315</v>
      </c>
      <c r="I75" s="412" t="s">
        <v>3376</v>
      </c>
      <c r="J75" s="415" t="str">
        <f t="shared" si="2"/>
        <v>Value of PriceEpisodeProgFundIndMinCoInvest where Period = 3</v>
      </c>
      <c r="K75" s="438" t="s">
        <v>218</v>
      </c>
      <c r="L75" s="416"/>
    </row>
    <row r="76" spans="1:12" ht="42.75" x14ac:dyDescent="0.25">
      <c r="A76" s="354" t="s">
        <v>3471</v>
      </c>
      <c r="B76" s="416" t="s">
        <v>3472</v>
      </c>
      <c r="C76" s="415"/>
      <c r="D76" s="406" t="s">
        <v>1342</v>
      </c>
      <c r="E76" s="406" t="s">
        <v>384</v>
      </c>
      <c r="F76" s="406" t="s">
        <v>1343</v>
      </c>
      <c r="G76" s="416"/>
      <c r="H76" s="412" t="s">
        <v>3315</v>
      </c>
      <c r="I76" s="412" t="s">
        <v>3379</v>
      </c>
      <c r="J76" s="415" t="str">
        <f>CONCATENATE("Value of ",I76," where Period = 3")</f>
        <v>Value of PriceEpisodeLearnerAdditionalPayment where Period = 3</v>
      </c>
      <c r="K76" s="438" t="s">
        <v>218</v>
      </c>
      <c r="L76" s="416"/>
    </row>
    <row r="77" spans="1:12" ht="28.5" x14ac:dyDescent="0.25">
      <c r="A77" s="354" t="s">
        <v>3473</v>
      </c>
      <c r="B77" s="416" t="s">
        <v>3474</v>
      </c>
      <c r="C77" s="415"/>
      <c r="D77" s="406" t="s">
        <v>1342</v>
      </c>
      <c r="E77" s="406" t="s">
        <v>384</v>
      </c>
      <c r="F77" s="406" t="s">
        <v>1343</v>
      </c>
      <c r="G77" s="416"/>
      <c r="H77" s="412" t="s">
        <v>3315</v>
      </c>
      <c r="I77" s="412" t="s">
        <v>3382</v>
      </c>
      <c r="J77" s="415" t="str">
        <f t="shared" si="2"/>
        <v>Value of PriceEpisodeTotProgFunding where Period = 3</v>
      </c>
      <c r="K77" s="438" t="s">
        <v>218</v>
      </c>
      <c r="L77" s="416"/>
    </row>
    <row r="78" spans="1:12" ht="291" customHeight="1" x14ac:dyDescent="0.25">
      <c r="A78" s="412" t="s">
        <v>3475</v>
      </c>
      <c r="B78" s="416" t="s">
        <v>3476</v>
      </c>
      <c r="C78" s="415"/>
      <c r="D78" s="406" t="s">
        <v>1342</v>
      </c>
      <c r="E78" s="406" t="s">
        <v>384</v>
      </c>
      <c r="F78" s="406" t="s">
        <v>1343</v>
      </c>
      <c r="G78" s="416"/>
      <c r="H78" s="412" t="s">
        <v>75</v>
      </c>
      <c r="I78" s="415" t="s">
        <v>3477</v>
      </c>
      <c r="J78" s="415" t="s">
        <v>3478</v>
      </c>
      <c r="K78" s="438" t="s">
        <v>218</v>
      </c>
      <c r="L78" s="416"/>
    </row>
    <row r="79" spans="1:12" ht="57" x14ac:dyDescent="0.25">
      <c r="A79" s="412" t="s">
        <v>3479</v>
      </c>
      <c r="B79" s="412" t="s">
        <v>3434</v>
      </c>
      <c r="C79" s="406"/>
      <c r="D79" s="406" t="s">
        <v>1342</v>
      </c>
      <c r="E79" s="406" t="s">
        <v>384</v>
      </c>
      <c r="F79" s="406" t="s">
        <v>1343</v>
      </c>
      <c r="G79" s="412"/>
      <c r="H79" s="412" t="s">
        <v>3315</v>
      </c>
      <c r="I79" s="416" t="s">
        <v>3321</v>
      </c>
      <c r="J79" s="415" t="str">
        <f>CONCATENATE("Value of ",I79," where Period = 4")</f>
        <v>Value of PriceEpisodeApplic1618FrameworkUpliftBalancing where Period = 4</v>
      </c>
      <c r="K79" s="438" t="s">
        <v>218</v>
      </c>
      <c r="L79" s="416"/>
    </row>
    <row r="80" spans="1:12" ht="57" x14ac:dyDescent="0.25">
      <c r="A80" s="412" t="s">
        <v>3480</v>
      </c>
      <c r="B80" s="412" t="s">
        <v>3436</v>
      </c>
      <c r="C80" s="406"/>
      <c r="D80" s="406" t="s">
        <v>1342</v>
      </c>
      <c r="E80" s="406" t="s">
        <v>384</v>
      </c>
      <c r="F80" s="406" t="s">
        <v>1343</v>
      </c>
      <c r="G80" s="412"/>
      <c r="H80" s="412" t="s">
        <v>3315</v>
      </c>
      <c r="I80" s="416" t="s">
        <v>3324</v>
      </c>
      <c r="J80" s="415" t="str">
        <f>CONCATENATE("Value of ",I80," where Period = 4")</f>
        <v>Value of PriceEpisodeApplic1618FrameworkUpliftCompletionPayment where Period = 4</v>
      </c>
      <c r="K80" s="438" t="s">
        <v>218</v>
      </c>
      <c r="L80" s="416"/>
    </row>
    <row r="81" spans="1:12" ht="57" x14ac:dyDescent="0.25">
      <c r="A81" s="412" t="s">
        <v>3481</v>
      </c>
      <c r="B81" s="412" t="s">
        <v>3482</v>
      </c>
      <c r="C81" s="406"/>
      <c r="D81" s="406" t="s">
        <v>1342</v>
      </c>
      <c r="E81" s="406" t="s">
        <v>384</v>
      </c>
      <c r="F81" s="406" t="s">
        <v>1343</v>
      </c>
      <c r="G81" s="412"/>
      <c r="H81" s="412" t="s">
        <v>3315</v>
      </c>
      <c r="I81" s="416" t="s">
        <v>3327</v>
      </c>
      <c r="J81" s="415" t="str">
        <f>CONCATENATE("Value of ",I81," where Period = 4")</f>
        <v>Value of PriceEpisodeApplic1618FrameworkUpliftOnProgPayment where Period = 4</v>
      </c>
      <c r="K81" s="438" t="s">
        <v>218</v>
      </c>
      <c r="L81" s="416"/>
    </row>
    <row r="82" spans="1:12" ht="28.5" x14ac:dyDescent="0.25">
      <c r="A82" s="412" t="s">
        <v>3483</v>
      </c>
      <c r="B82" s="412" t="s">
        <v>3484</v>
      </c>
      <c r="C82" s="406"/>
      <c r="D82" s="406" t="s">
        <v>1342</v>
      </c>
      <c r="E82" s="406" t="s">
        <v>384</v>
      </c>
      <c r="F82" s="406" t="s">
        <v>1343</v>
      </c>
      <c r="G82" s="412"/>
      <c r="H82" s="412" t="s">
        <v>3315</v>
      </c>
      <c r="I82" s="416" t="s">
        <v>3330</v>
      </c>
      <c r="J82" s="415" t="str">
        <f t="shared" ref="J82:J99" si="3">CONCATENATE("Value of ",I82," where Period = 4")</f>
        <v>Value of PriceEpisodeBalancePayment where Period = 4</v>
      </c>
      <c r="K82" s="438" t="s">
        <v>218</v>
      </c>
      <c r="L82" s="416"/>
    </row>
    <row r="83" spans="1:12" ht="28.5" x14ac:dyDescent="0.25">
      <c r="A83" s="412" t="s">
        <v>3485</v>
      </c>
      <c r="B83" s="412" t="s">
        <v>3486</v>
      </c>
      <c r="C83" s="406"/>
      <c r="D83" s="406" t="s">
        <v>1342</v>
      </c>
      <c r="E83" s="406" t="s">
        <v>384</v>
      </c>
      <c r="F83" s="406" t="s">
        <v>1343</v>
      </c>
      <c r="G83" s="412"/>
      <c r="H83" s="412" t="s">
        <v>3315</v>
      </c>
      <c r="I83" s="416" t="s">
        <v>3333</v>
      </c>
      <c r="J83" s="415" t="str">
        <f t="shared" si="3"/>
        <v>Value of PriceEpisodeBalanceValue where Period = 4</v>
      </c>
      <c r="K83" s="438" t="s">
        <v>218</v>
      </c>
      <c r="L83" s="416"/>
    </row>
    <row r="84" spans="1:12" ht="42.75" x14ac:dyDescent="0.25">
      <c r="A84" s="412" t="s">
        <v>3487</v>
      </c>
      <c r="B84" s="412" t="s">
        <v>3488</v>
      </c>
      <c r="C84" s="406"/>
      <c r="D84" s="406" t="s">
        <v>1342</v>
      </c>
      <c r="E84" s="406" t="s">
        <v>384</v>
      </c>
      <c r="F84" s="406" t="s">
        <v>1343</v>
      </c>
      <c r="G84" s="412"/>
      <c r="H84" s="412" t="s">
        <v>3315</v>
      </c>
      <c r="I84" s="416" t="s">
        <v>3336</v>
      </c>
      <c r="J84" s="415" t="str">
        <f t="shared" si="3"/>
        <v>Value of PriceEpisodeCompletionPayment where Period = 4</v>
      </c>
      <c r="K84" s="438" t="s">
        <v>218</v>
      </c>
      <c r="L84" s="416"/>
    </row>
    <row r="85" spans="1:12" ht="42.75" x14ac:dyDescent="0.25">
      <c r="A85" s="412" t="s">
        <v>3489</v>
      </c>
      <c r="B85" s="412" t="s">
        <v>3490</v>
      </c>
      <c r="C85" s="406"/>
      <c r="D85" s="406" t="s">
        <v>1342</v>
      </c>
      <c r="E85" s="406" t="s">
        <v>384</v>
      </c>
      <c r="F85" s="406" t="s">
        <v>1343</v>
      </c>
      <c r="G85" s="412"/>
      <c r="H85" s="412" t="s">
        <v>3315</v>
      </c>
      <c r="I85" s="416" t="s">
        <v>3339</v>
      </c>
      <c r="J85" s="415" t="str">
        <f t="shared" si="3"/>
        <v>Value of PriceEpisodeFirstDisadvantagePayment where Period = 4</v>
      </c>
      <c r="K85" s="438" t="s">
        <v>218</v>
      </c>
      <c r="L85" s="416"/>
    </row>
    <row r="86" spans="1:12" ht="42.75" x14ac:dyDescent="0.25">
      <c r="A86" s="412" t="s">
        <v>3491</v>
      </c>
      <c r="B86" s="412" t="s">
        <v>3492</v>
      </c>
      <c r="C86" s="406"/>
      <c r="D86" s="406" t="s">
        <v>1342</v>
      </c>
      <c r="E86" s="406" t="s">
        <v>384</v>
      </c>
      <c r="F86" s="406" t="s">
        <v>1343</v>
      </c>
      <c r="G86" s="412"/>
      <c r="H86" s="412" t="s">
        <v>3315</v>
      </c>
      <c r="I86" s="416" t="s">
        <v>3342</v>
      </c>
      <c r="J86" s="415" t="str">
        <f t="shared" si="3"/>
        <v>Value of PriceEpisodeFirstEmp1618Pay where Period = 4</v>
      </c>
      <c r="K86" s="438" t="s">
        <v>218</v>
      </c>
      <c r="L86" s="416"/>
    </row>
    <row r="87" spans="1:12" ht="42.75" x14ac:dyDescent="0.25">
      <c r="A87" s="412" t="s">
        <v>3493</v>
      </c>
      <c r="B87" s="412" t="s">
        <v>3494</v>
      </c>
      <c r="C87" s="406"/>
      <c r="D87" s="406" t="s">
        <v>1342</v>
      </c>
      <c r="E87" s="406" t="s">
        <v>384</v>
      </c>
      <c r="F87" s="406" t="s">
        <v>1343</v>
      </c>
      <c r="G87" s="412"/>
      <c r="H87" s="412" t="s">
        <v>3315</v>
      </c>
      <c r="I87" s="416" t="s">
        <v>3345</v>
      </c>
      <c r="J87" s="415" t="str">
        <f t="shared" si="3"/>
        <v>Value of PriceEpisodeFirstProv1618Pay where Period = 4</v>
      </c>
      <c r="K87" s="438" t="s">
        <v>218</v>
      </c>
      <c r="L87" s="416"/>
    </row>
    <row r="88" spans="1:12" ht="42.75" x14ac:dyDescent="0.25">
      <c r="A88" s="412" t="s">
        <v>3495</v>
      </c>
      <c r="B88" s="412" t="s">
        <v>3496</v>
      </c>
      <c r="C88" s="406"/>
      <c r="D88" s="406" t="s">
        <v>290</v>
      </c>
      <c r="E88" s="406" t="s">
        <v>222</v>
      </c>
      <c r="F88" s="406">
        <v>1</v>
      </c>
      <c r="G88" s="412"/>
      <c r="H88" s="412" t="s">
        <v>3315</v>
      </c>
      <c r="I88" s="416" t="s">
        <v>3348</v>
      </c>
      <c r="J88" s="415" t="str">
        <f t="shared" si="3"/>
        <v>Value of PriceEpisodeLevyNonPayInd where Period = 4</v>
      </c>
      <c r="K88" s="438" t="s">
        <v>218</v>
      </c>
      <c r="L88" s="416"/>
    </row>
    <row r="89" spans="1:12" ht="42.75" x14ac:dyDescent="0.25">
      <c r="A89" s="412" t="s">
        <v>3497</v>
      </c>
      <c r="B89" s="412" t="s">
        <v>3498</v>
      </c>
      <c r="C89" s="406"/>
      <c r="D89" s="406" t="s">
        <v>290</v>
      </c>
      <c r="E89" s="406" t="s">
        <v>222</v>
      </c>
      <c r="F89" s="406">
        <v>3</v>
      </c>
      <c r="G89" s="412"/>
      <c r="H89" s="412" t="s">
        <v>3315</v>
      </c>
      <c r="I89" s="416" t="s">
        <v>3351</v>
      </c>
      <c r="J89" s="415" t="str">
        <f t="shared" si="3"/>
        <v>Value of PriceEpisodeInstalmentsThisPeriod where Period = 4</v>
      </c>
      <c r="K89" s="438" t="s">
        <v>218</v>
      </c>
      <c r="L89" s="416"/>
    </row>
    <row r="90" spans="1:12" ht="28.5" x14ac:dyDescent="0.25">
      <c r="A90" s="412" t="s">
        <v>3499</v>
      </c>
      <c r="B90" s="412" t="s">
        <v>3500</v>
      </c>
      <c r="C90" s="406"/>
      <c r="D90" s="406" t="s">
        <v>1342</v>
      </c>
      <c r="E90" s="406" t="s">
        <v>384</v>
      </c>
      <c r="F90" s="406" t="s">
        <v>1343</v>
      </c>
      <c r="G90" s="412"/>
      <c r="H90" s="412" t="s">
        <v>3315</v>
      </c>
      <c r="I90" s="416" t="s">
        <v>3354</v>
      </c>
      <c r="J90" s="415" t="str">
        <f t="shared" si="3"/>
        <v>Value of PriceEpisodeLSFCash where Period = 4</v>
      </c>
      <c r="K90" s="438" t="s">
        <v>218</v>
      </c>
      <c r="L90" s="416"/>
    </row>
    <row r="91" spans="1:12" ht="42.75" x14ac:dyDescent="0.25">
      <c r="A91" s="412" t="s">
        <v>3501</v>
      </c>
      <c r="B91" s="412" t="s">
        <v>3502</v>
      </c>
      <c r="C91" s="406"/>
      <c r="D91" s="406" t="s">
        <v>1342</v>
      </c>
      <c r="E91" s="406" t="s">
        <v>384</v>
      </c>
      <c r="F91" s="406" t="s">
        <v>1343</v>
      </c>
      <c r="G91" s="412"/>
      <c r="H91" s="412" t="s">
        <v>3315</v>
      </c>
      <c r="I91" s="416" t="s">
        <v>3357</v>
      </c>
      <c r="J91" s="415" t="str">
        <f>CONCATENATE("Value of ",I91," where Period = 4")</f>
        <v>Value of PriceEpisodeOnProgPayment where Period = 4</v>
      </c>
      <c r="K91" s="438" t="s">
        <v>218</v>
      </c>
      <c r="L91" s="416"/>
    </row>
    <row r="92" spans="1:12" ht="42.75" x14ac:dyDescent="0.25">
      <c r="A92" s="412" t="s">
        <v>3503</v>
      </c>
      <c r="B92" s="416" t="s">
        <v>3504</v>
      </c>
      <c r="C92" s="415"/>
      <c r="D92" s="406" t="s">
        <v>1342</v>
      </c>
      <c r="E92" s="406" t="s">
        <v>384</v>
      </c>
      <c r="F92" s="406" t="s">
        <v>1343</v>
      </c>
      <c r="G92" s="416"/>
      <c r="H92" s="412" t="s">
        <v>3315</v>
      </c>
      <c r="I92" s="416" t="s">
        <v>3360</v>
      </c>
      <c r="J92" s="415" t="str">
        <f t="shared" si="3"/>
        <v>Value of PriceEpisodeSecondDisadvantagePayment where Period = 4</v>
      </c>
      <c r="K92" s="438" t="s">
        <v>218</v>
      </c>
      <c r="L92" s="416"/>
    </row>
    <row r="93" spans="1:12" ht="42.75" x14ac:dyDescent="0.25">
      <c r="A93" s="412" t="s">
        <v>3505</v>
      </c>
      <c r="B93" s="416" t="s">
        <v>3506</v>
      </c>
      <c r="C93" s="415"/>
      <c r="D93" s="406" t="s">
        <v>1342</v>
      </c>
      <c r="E93" s="406" t="s">
        <v>384</v>
      </c>
      <c r="F93" s="406" t="s">
        <v>1343</v>
      </c>
      <c r="G93" s="416"/>
      <c r="H93" s="412" t="s">
        <v>3315</v>
      </c>
      <c r="I93" s="416" t="s">
        <v>3363</v>
      </c>
      <c r="J93" s="415" t="str">
        <f t="shared" si="3"/>
        <v>Value of PriceEpisodeSecondEmp1618Pay where Period = 4</v>
      </c>
      <c r="K93" s="438" t="s">
        <v>218</v>
      </c>
      <c r="L93" s="416"/>
    </row>
    <row r="94" spans="1:12" ht="42.75" x14ac:dyDescent="0.25">
      <c r="A94" s="412" t="s">
        <v>3507</v>
      </c>
      <c r="B94" s="416" t="s">
        <v>3508</v>
      </c>
      <c r="C94" s="415"/>
      <c r="D94" s="406" t="s">
        <v>1342</v>
      </c>
      <c r="E94" s="406" t="s">
        <v>384</v>
      </c>
      <c r="F94" s="406" t="s">
        <v>1343</v>
      </c>
      <c r="G94" s="416"/>
      <c r="H94" s="412" t="s">
        <v>3315</v>
      </c>
      <c r="I94" s="416" t="s">
        <v>3366</v>
      </c>
      <c r="J94" s="415" t="str">
        <f t="shared" si="3"/>
        <v>Value of PriceEpisodeSecondProv1618Pay where Period = 4</v>
      </c>
      <c r="K94" s="438" t="s">
        <v>218</v>
      </c>
      <c r="L94" s="416"/>
    </row>
    <row r="95" spans="1:12" ht="57.75" customHeight="1" x14ac:dyDescent="0.25">
      <c r="A95" s="412" t="s">
        <v>3509</v>
      </c>
      <c r="B95" s="416" t="s">
        <v>3510</v>
      </c>
      <c r="C95" s="415"/>
      <c r="D95" s="406" t="s">
        <v>1342</v>
      </c>
      <c r="E95" s="406" t="s">
        <v>384</v>
      </c>
      <c r="F95" s="406" t="s">
        <v>1343</v>
      </c>
      <c r="G95" s="416"/>
      <c r="H95" s="412" t="s">
        <v>3315</v>
      </c>
      <c r="I95" s="249" t="s">
        <v>3369</v>
      </c>
      <c r="J95" s="249" t="str">
        <f t="shared" si="3"/>
        <v>Value of PriceEpisodeESFAContribPct where Period = 4</v>
      </c>
      <c r="K95" s="249" t="s">
        <v>218</v>
      </c>
      <c r="L95" s="249" t="s">
        <v>3370</v>
      </c>
    </row>
    <row r="96" spans="1:12" ht="42.75" x14ac:dyDescent="0.25">
      <c r="A96" s="354" t="s">
        <v>3511</v>
      </c>
      <c r="B96" s="416" t="s">
        <v>3512</v>
      </c>
      <c r="C96" s="415"/>
      <c r="D96" s="406" t="s">
        <v>1342</v>
      </c>
      <c r="E96" s="406" t="s">
        <v>384</v>
      </c>
      <c r="F96" s="406" t="s">
        <v>1343</v>
      </c>
      <c r="G96" s="416"/>
      <c r="H96" s="412" t="s">
        <v>3315</v>
      </c>
      <c r="I96" s="412" t="s">
        <v>3373</v>
      </c>
      <c r="J96" s="415" t="str">
        <f t="shared" si="3"/>
        <v>Value of PriceEpisodeProgFundIndMaxEmpCont where Period = 4</v>
      </c>
      <c r="K96" s="438" t="s">
        <v>218</v>
      </c>
      <c r="L96" s="416"/>
    </row>
    <row r="97" spans="1:12" ht="42.75" x14ac:dyDescent="0.25">
      <c r="A97" s="354" t="s">
        <v>3513</v>
      </c>
      <c r="B97" s="416" t="s">
        <v>3514</v>
      </c>
      <c r="C97" s="415"/>
      <c r="D97" s="406" t="s">
        <v>1342</v>
      </c>
      <c r="E97" s="406" t="s">
        <v>384</v>
      </c>
      <c r="F97" s="406" t="s">
        <v>1343</v>
      </c>
      <c r="G97" s="416"/>
      <c r="H97" s="412" t="s">
        <v>3315</v>
      </c>
      <c r="I97" s="412" t="s">
        <v>3376</v>
      </c>
      <c r="J97" s="415" t="str">
        <f>CONCATENATE("Value of ",I97," where Period = 4")</f>
        <v>Value of PriceEpisodeProgFundIndMinCoInvest where Period = 4</v>
      </c>
      <c r="K97" s="438" t="s">
        <v>218</v>
      </c>
      <c r="L97" s="416"/>
    </row>
    <row r="98" spans="1:12" ht="42.75" x14ac:dyDescent="0.25">
      <c r="A98" s="354" t="s">
        <v>3515</v>
      </c>
      <c r="B98" s="416" t="s">
        <v>3516</v>
      </c>
      <c r="C98" s="415"/>
      <c r="D98" s="406" t="s">
        <v>1342</v>
      </c>
      <c r="E98" s="406" t="s">
        <v>384</v>
      </c>
      <c r="F98" s="406" t="s">
        <v>1343</v>
      </c>
      <c r="G98" s="416"/>
      <c r="H98" s="412" t="s">
        <v>3315</v>
      </c>
      <c r="I98" s="412" t="s">
        <v>3379</v>
      </c>
      <c r="J98" s="415" t="str">
        <f>CONCATENATE("Value of ",I98," where Period = 4")</f>
        <v>Value of PriceEpisodeLearnerAdditionalPayment where Period = 4</v>
      </c>
      <c r="K98" s="438" t="s">
        <v>218</v>
      </c>
      <c r="L98" s="416"/>
    </row>
    <row r="99" spans="1:12" ht="28.5" x14ac:dyDescent="0.25">
      <c r="A99" s="354" t="s">
        <v>3517</v>
      </c>
      <c r="B99" s="416" t="s">
        <v>3518</v>
      </c>
      <c r="C99" s="415"/>
      <c r="D99" s="406" t="s">
        <v>1342</v>
      </c>
      <c r="E99" s="406" t="s">
        <v>384</v>
      </c>
      <c r="F99" s="406" t="s">
        <v>1343</v>
      </c>
      <c r="G99" s="416"/>
      <c r="H99" s="412" t="s">
        <v>3315</v>
      </c>
      <c r="I99" s="412" t="s">
        <v>3382</v>
      </c>
      <c r="J99" s="415" t="str">
        <f t="shared" si="3"/>
        <v>Value of PriceEpisodeTotProgFunding where Period = 4</v>
      </c>
      <c r="K99" s="438" t="s">
        <v>218</v>
      </c>
      <c r="L99" s="416"/>
    </row>
    <row r="100" spans="1:12" ht="273" customHeight="1" x14ac:dyDescent="0.25">
      <c r="A100" s="412" t="s">
        <v>3519</v>
      </c>
      <c r="B100" s="416" t="s">
        <v>3520</v>
      </c>
      <c r="C100" s="415"/>
      <c r="D100" s="406" t="s">
        <v>1342</v>
      </c>
      <c r="E100" s="406" t="s">
        <v>384</v>
      </c>
      <c r="F100" s="406" t="s">
        <v>1343</v>
      </c>
      <c r="G100" s="416"/>
      <c r="H100" s="412" t="s">
        <v>75</v>
      </c>
      <c r="I100" s="415" t="s">
        <v>3521</v>
      </c>
      <c r="J100" s="415" t="s">
        <v>3522</v>
      </c>
      <c r="K100" s="438" t="s">
        <v>218</v>
      </c>
      <c r="L100" s="416"/>
    </row>
    <row r="101" spans="1:12" ht="57" x14ac:dyDescent="0.25">
      <c r="A101" s="412" t="s">
        <v>3523</v>
      </c>
      <c r="B101" s="412" t="s">
        <v>3524</v>
      </c>
      <c r="C101" s="406"/>
      <c r="D101" s="406" t="s">
        <v>1342</v>
      </c>
      <c r="E101" s="406" t="s">
        <v>384</v>
      </c>
      <c r="F101" s="406" t="s">
        <v>1343</v>
      </c>
      <c r="G101" s="412"/>
      <c r="H101" s="412" t="s">
        <v>3315</v>
      </c>
      <c r="I101" s="416" t="s">
        <v>3321</v>
      </c>
      <c r="J101" s="415" t="str">
        <f>CONCATENATE("Value of ",I101," where Period = 5")</f>
        <v>Value of PriceEpisodeApplic1618FrameworkUpliftBalancing where Period = 5</v>
      </c>
      <c r="K101" s="438" t="s">
        <v>218</v>
      </c>
      <c r="L101" s="416"/>
    </row>
    <row r="102" spans="1:12" ht="57" x14ac:dyDescent="0.25">
      <c r="A102" s="412" t="s">
        <v>3525</v>
      </c>
      <c r="B102" s="412" t="s">
        <v>3526</v>
      </c>
      <c r="C102" s="406"/>
      <c r="D102" s="406" t="s">
        <v>1342</v>
      </c>
      <c r="E102" s="406" t="s">
        <v>384</v>
      </c>
      <c r="F102" s="406" t="s">
        <v>1343</v>
      </c>
      <c r="G102" s="412"/>
      <c r="H102" s="412" t="s">
        <v>3315</v>
      </c>
      <c r="I102" s="416" t="s">
        <v>3324</v>
      </c>
      <c r="J102" s="415" t="str">
        <f t="shared" ref="J102:J121" si="4">CONCATENATE("Value of ",I102," where Period = 5")</f>
        <v>Value of PriceEpisodeApplic1618FrameworkUpliftCompletionPayment where Period = 5</v>
      </c>
      <c r="K102" s="438" t="s">
        <v>218</v>
      </c>
      <c r="L102" s="416"/>
    </row>
    <row r="103" spans="1:12" ht="57" x14ac:dyDescent="0.25">
      <c r="A103" s="412" t="s">
        <v>3527</v>
      </c>
      <c r="B103" s="412" t="s">
        <v>3528</v>
      </c>
      <c r="C103" s="406"/>
      <c r="D103" s="406" t="s">
        <v>1342</v>
      </c>
      <c r="E103" s="406" t="s">
        <v>384</v>
      </c>
      <c r="F103" s="406" t="s">
        <v>1343</v>
      </c>
      <c r="G103" s="412"/>
      <c r="H103" s="412" t="s">
        <v>3315</v>
      </c>
      <c r="I103" s="416" t="s">
        <v>3327</v>
      </c>
      <c r="J103" s="415" t="str">
        <f t="shared" si="4"/>
        <v>Value of PriceEpisodeApplic1618FrameworkUpliftOnProgPayment where Period = 5</v>
      </c>
      <c r="K103" s="438" t="s">
        <v>218</v>
      </c>
      <c r="L103" s="416"/>
    </row>
    <row r="104" spans="1:12" ht="28.5" x14ac:dyDescent="0.25">
      <c r="A104" s="412" t="s">
        <v>3529</v>
      </c>
      <c r="B104" s="412" t="s">
        <v>3530</v>
      </c>
      <c r="C104" s="406"/>
      <c r="D104" s="406" t="s">
        <v>1342</v>
      </c>
      <c r="E104" s="406" t="s">
        <v>384</v>
      </c>
      <c r="F104" s="406" t="s">
        <v>1343</v>
      </c>
      <c r="G104" s="412"/>
      <c r="H104" s="412" t="s">
        <v>3315</v>
      </c>
      <c r="I104" s="416" t="s">
        <v>3330</v>
      </c>
      <c r="J104" s="415" t="str">
        <f t="shared" si="4"/>
        <v>Value of PriceEpisodeBalancePayment where Period = 5</v>
      </c>
      <c r="K104" s="438" t="s">
        <v>218</v>
      </c>
      <c r="L104" s="416"/>
    </row>
    <row r="105" spans="1:12" ht="28.5" x14ac:dyDescent="0.25">
      <c r="A105" s="412" t="s">
        <v>3531</v>
      </c>
      <c r="B105" s="412" t="s">
        <v>3532</v>
      </c>
      <c r="C105" s="406"/>
      <c r="D105" s="406" t="s">
        <v>1342</v>
      </c>
      <c r="E105" s="406" t="s">
        <v>384</v>
      </c>
      <c r="F105" s="406" t="s">
        <v>1343</v>
      </c>
      <c r="G105" s="412"/>
      <c r="H105" s="412" t="s">
        <v>3315</v>
      </c>
      <c r="I105" s="416" t="s">
        <v>3333</v>
      </c>
      <c r="J105" s="415" t="str">
        <f t="shared" si="4"/>
        <v>Value of PriceEpisodeBalanceValue where Period = 5</v>
      </c>
      <c r="K105" s="438" t="s">
        <v>218</v>
      </c>
      <c r="L105" s="416"/>
    </row>
    <row r="106" spans="1:12" ht="42.75" x14ac:dyDescent="0.25">
      <c r="A106" s="412" t="s">
        <v>3533</v>
      </c>
      <c r="B106" s="412" t="s">
        <v>3534</v>
      </c>
      <c r="C106" s="406"/>
      <c r="D106" s="406" t="s">
        <v>1342</v>
      </c>
      <c r="E106" s="406" t="s">
        <v>384</v>
      </c>
      <c r="F106" s="406" t="s">
        <v>1343</v>
      </c>
      <c r="G106" s="412"/>
      <c r="H106" s="412" t="s">
        <v>3315</v>
      </c>
      <c r="I106" s="416" t="s">
        <v>3336</v>
      </c>
      <c r="J106" s="415" t="str">
        <f t="shared" si="4"/>
        <v>Value of PriceEpisodeCompletionPayment where Period = 5</v>
      </c>
      <c r="K106" s="438" t="s">
        <v>218</v>
      </c>
      <c r="L106" s="416"/>
    </row>
    <row r="107" spans="1:12" ht="42.75" x14ac:dyDescent="0.25">
      <c r="A107" s="412" t="s">
        <v>3535</v>
      </c>
      <c r="B107" s="412" t="s">
        <v>3536</v>
      </c>
      <c r="C107" s="406"/>
      <c r="D107" s="406" t="s">
        <v>1342</v>
      </c>
      <c r="E107" s="406" t="s">
        <v>384</v>
      </c>
      <c r="F107" s="406" t="s">
        <v>1343</v>
      </c>
      <c r="G107" s="412"/>
      <c r="H107" s="412" t="s">
        <v>3315</v>
      </c>
      <c r="I107" s="416" t="s">
        <v>3339</v>
      </c>
      <c r="J107" s="415" t="str">
        <f t="shared" si="4"/>
        <v>Value of PriceEpisodeFirstDisadvantagePayment where Period = 5</v>
      </c>
      <c r="K107" s="438" t="s">
        <v>218</v>
      </c>
      <c r="L107" s="416"/>
    </row>
    <row r="108" spans="1:12" ht="42.75" x14ac:dyDescent="0.25">
      <c r="A108" s="412" t="s">
        <v>3537</v>
      </c>
      <c r="B108" s="412" t="s">
        <v>3538</v>
      </c>
      <c r="C108" s="406"/>
      <c r="D108" s="406" t="s">
        <v>1342</v>
      </c>
      <c r="E108" s="406" t="s">
        <v>384</v>
      </c>
      <c r="F108" s="406" t="s">
        <v>1343</v>
      </c>
      <c r="G108" s="412"/>
      <c r="H108" s="412" t="s">
        <v>3315</v>
      </c>
      <c r="I108" s="416" t="s">
        <v>3342</v>
      </c>
      <c r="J108" s="415" t="str">
        <f t="shared" si="4"/>
        <v>Value of PriceEpisodeFirstEmp1618Pay where Period = 5</v>
      </c>
      <c r="K108" s="438" t="s">
        <v>218</v>
      </c>
      <c r="L108" s="416"/>
    </row>
    <row r="109" spans="1:12" ht="42.75" x14ac:dyDescent="0.25">
      <c r="A109" s="412" t="s">
        <v>3539</v>
      </c>
      <c r="B109" s="412" t="s">
        <v>3540</v>
      </c>
      <c r="C109" s="406"/>
      <c r="D109" s="406" t="s">
        <v>1342</v>
      </c>
      <c r="E109" s="406" t="s">
        <v>384</v>
      </c>
      <c r="F109" s="406" t="s">
        <v>1343</v>
      </c>
      <c r="G109" s="412"/>
      <c r="H109" s="412" t="s">
        <v>3315</v>
      </c>
      <c r="I109" s="416" t="s">
        <v>3345</v>
      </c>
      <c r="J109" s="415" t="str">
        <f t="shared" si="4"/>
        <v>Value of PriceEpisodeFirstProv1618Pay where Period = 5</v>
      </c>
      <c r="K109" s="438" t="s">
        <v>218</v>
      </c>
      <c r="L109" s="416"/>
    </row>
    <row r="110" spans="1:12" ht="42.75" x14ac:dyDescent="0.25">
      <c r="A110" s="412" t="s">
        <v>3541</v>
      </c>
      <c r="B110" s="412" t="s">
        <v>3542</v>
      </c>
      <c r="C110" s="406"/>
      <c r="D110" s="406" t="s">
        <v>290</v>
      </c>
      <c r="E110" s="406" t="s">
        <v>222</v>
      </c>
      <c r="F110" s="406">
        <v>1</v>
      </c>
      <c r="G110" s="412"/>
      <c r="H110" s="412" t="s">
        <v>3315</v>
      </c>
      <c r="I110" s="416" t="s">
        <v>3348</v>
      </c>
      <c r="J110" s="415" t="str">
        <f t="shared" si="4"/>
        <v>Value of PriceEpisodeLevyNonPayInd where Period = 5</v>
      </c>
      <c r="K110" s="438" t="s">
        <v>218</v>
      </c>
      <c r="L110" s="416"/>
    </row>
    <row r="111" spans="1:12" ht="42.75" x14ac:dyDescent="0.25">
      <c r="A111" s="412" t="s">
        <v>3543</v>
      </c>
      <c r="B111" s="412" t="s">
        <v>3544</v>
      </c>
      <c r="C111" s="406"/>
      <c r="D111" s="406" t="s">
        <v>290</v>
      </c>
      <c r="E111" s="406" t="s">
        <v>222</v>
      </c>
      <c r="F111" s="406">
        <v>3</v>
      </c>
      <c r="G111" s="412"/>
      <c r="H111" s="412" t="s">
        <v>3315</v>
      </c>
      <c r="I111" s="416" t="s">
        <v>3351</v>
      </c>
      <c r="J111" s="415" t="str">
        <f t="shared" si="4"/>
        <v>Value of PriceEpisodeInstalmentsThisPeriod where Period = 5</v>
      </c>
      <c r="K111" s="438" t="s">
        <v>218</v>
      </c>
      <c r="L111" s="416"/>
    </row>
    <row r="112" spans="1:12" ht="28.5" x14ac:dyDescent="0.25">
      <c r="A112" s="412" t="s">
        <v>3545</v>
      </c>
      <c r="B112" s="412" t="s">
        <v>3546</v>
      </c>
      <c r="C112" s="406"/>
      <c r="D112" s="406" t="s">
        <v>1342</v>
      </c>
      <c r="E112" s="406" t="s">
        <v>384</v>
      </c>
      <c r="F112" s="406" t="s">
        <v>1343</v>
      </c>
      <c r="G112" s="412"/>
      <c r="H112" s="412" t="s">
        <v>3315</v>
      </c>
      <c r="I112" s="416" t="s">
        <v>3354</v>
      </c>
      <c r="J112" s="415" t="str">
        <f t="shared" si="4"/>
        <v>Value of PriceEpisodeLSFCash where Period = 5</v>
      </c>
      <c r="K112" s="438" t="s">
        <v>218</v>
      </c>
      <c r="L112" s="416"/>
    </row>
    <row r="113" spans="1:12" ht="42.75" x14ac:dyDescent="0.25">
      <c r="A113" s="412" t="s">
        <v>3547</v>
      </c>
      <c r="B113" s="412" t="s">
        <v>3548</v>
      </c>
      <c r="C113" s="406"/>
      <c r="D113" s="406" t="s">
        <v>1342</v>
      </c>
      <c r="E113" s="406" t="s">
        <v>384</v>
      </c>
      <c r="F113" s="406" t="s">
        <v>1343</v>
      </c>
      <c r="G113" s="412"/>
      <c r="H113" s="412" t="s">
        <v>3315</v>
      </c>
      <c r="I113" s="416" t="s">
        <v>3357</v>
      </c>
      <c r="J113" s="415" t="str">
        <f t="shared" si="4"/>
        <v>Value of PriceEpisodeOnProgPayment where Period = 5</v>
      </c>
      <c r="K113" s="438" t="s">
        <v>218</v>
      </c>
      <c r="L113" s="416"/>
    </row>
    <row r="114" spans="1:12" ht="42.75" x14ac:dyDescent="0.25">
      <c r="A114" s="412" t="s">
        <v>3549</v>
      </c>
      <c r="B114" s="416" t="s">
        <v>3550</v>
      </c>
      <c r="C114" s="415"/>
      <c r="D114" s="406" t="s">
        <v>1342</v>
      </c>
      <c r="E114" s="406" t="s">
        <v>384</v>
      </c>
      <c r="F114" s="406" t="s">
        <v>1343</v>
      </c>
      <c r="G114" s="416"/>
      <c r="H114" s="412" t="s">
        <v>3315</v>
      </c>
      <c r="I114" s="416" t="s">
        <v>3360</v>
      </c>
      <c r="J114" s="415" t="str">
        <f t="shared" si="4"/>
        <v>Value of PriceEpisodeSecondDisadvantagePayment where Period = 5</v>
      </c>
      <c r="K114" s="438" t="s">
        <v>218</v>
      </c>
      <c r="L114" s="416"/>
    </row>
    <row r="115" spans="1:12" ht="42.75" x14ac:dyDescent="0.25">
      <c r="A115" s="412" t="s">
        <v>3551</v>
      </c>
      <c r="B115" s="416" t="s">
        <v>3552</v>
      </c>
      <c r="C115" s="415"/>
      <c r="D115" s="406" t="s">
        <v>1342</v>
      </c>
      <c r="E115" s="406" t="s">
        <v>384</v>
      </c>
      <c r="F115" s="406" t="s">
        <v>1343</v>
      </c>
      <c r="G115" s="416"/>
      <c r="H115" s="412" t="s">
        <v>3315</v>
      </c>
      <c r="I115" s="416" t="s">
        <v>3363</v>
      </c>
      <c r="J115" s="415" t="str">
        <f t="shared" si="4"/>
        <v>Value of PriceEpisodeSecondEmp1618Pay where Period = 5</v>
      </c>
      <c r="K115" s="438" t="s">
        <v>218</v>
      </c>
      <c r="L115" s="416"/>
    </row>
    <row r="116" spans="1:12" ht="42.75" x14ac:dyDescent="0.25">
      <c r="A116" s="412" t="s">
        <v>3553</v>
      </c>
      <c r="B116" s="416" t="s">
        <v>3554</v>
      </c>
      <c r="C116" s="415"/>
      <c r="D116" s="406" t="s">
        <v>1342</v>
      </c>
      <c r="E116" s="406" t="s">
        <v>384</v>
      </c>
      <c r="F116" s="406" t="s">
        <v>1343</v>
      </c>
      <c r="G116" s="416"/>
      <c r="H116" s="412" t="s">
        <v>3315</v>
      </c>
      <c r="I116" s="416" t="s">
        <v>3366</v>
      </c>
      <c r="J116" s="415" t="str">
        <f t="shared" si="4"/>
        <v>Value of PriceEpisodeSecondProv1618Pay where Period = 5</v>
      </c>
      <c r="K116" s="438" t="s">
        <v>218</v>
      </c>
      <c r="L116" s="416"/>
    </row>
    <row r="117" spans="1:12" ht="63" customHeight="1" x14ac:dyDescent="0.25">
      <c r="A117" s="412" t="s">
        <v>3555</v>
      </c>
      <c r="B117" s="416" t="s">
        <v>3556</v>
      </c>
      <c r="C117" s="415"/>
      <c r="D117" s="406" t="s">
        <v>1342</v>
      </c>
      <c r="E117" s="406" t="s">
        <v>384</v>
      </c>
      <c r="F117" s="406" t="s">
        <v>1343</v>
      </c>
      <c r="G117" s="416"/>
      <c r="H117" s="412" t="s">
        <v>3315</v>
      </c>
      <c r="I117" s="412" t="s">
        <v>3369</v>
      </c>
      <c r="J117" s="415" t="str">
        <f t="shared" si="4"/>
        <v>Value of PriceEpisodeESFAContribPct where Period = 5</v>
      </c>
      <c r="K117" s="438" t="s">
        <v>218</v>
      </c>
      <c r="L117" s="416" t="s">
        <v>3370</v>
      </c>
    </row>
    <row r="118" spans="1:12" ht="42.75" x14ac:dyDescent="0.25">
      <c r="A118" s="354" t="s">
        <v>3557</v>
      </c>
      <c r="B118" s="416" t="s">
        <v>3558</v>
      </c>
      <c r="C118" s="415"/>
      <c r="D118" s="406" t="s">
        <v>1342</v>
      </c>
      <c r="E118" s="406" t="s">
        <v>384</v>
      </c>
      <c r="F118" s="406" t="s">
        <v>1343</v>
      </c>
      <c r="G118" s="416"/>
      <c r="H118" s="412" t="s">
        <v>3315</v>
      </c>
      <c r="I118" s="412" t="s">
        <v>3373</v>
      </c>
      <c r="J118" s="415" t="str">
        <f t="shared" si="4"/>
        <v>Value of PriceEpisodeProgFundIndMaxEmpCont where Period = 5</v>
      </c>
      <c r="K118" s="438" t="s">
        <v>218</v>
      </c>
      <c r="L118" s="416"/>
    </row>
    <row r="119" spans="1:12" ht="42.75" x14ac:dyDescent="0.25">
      <c r="A119" s="354" t="s">
        <v>3559</v>
      </c>
      <c r="B119" s="416" t="s">
        <v>3560</v>
      </c>
      <c r="C119" s="415"/>
      <c r="D119" s="406" t="s">
        <v>1342</v>
      </c>
      <c r="E119" s="406" t="s">
        <v>384</v>
      </c>
      <c r="F119" s="406" t="s">
        <v>1343</v>
      </c>
      <c r="G119" s="416"/>
      <c r="H119" s="412" t="s">
        <v>3315</v>
      </c>
      <c r="I119" s="412" t="s">
        <v>3376</v>
      </c>
      <c r="J119" s="415" t="str">
        <f t="shared" si="4"/>
        <v>Value of PriceEpisodeProgFundIndMinCoInvest where Period = 5</v>
      </c>
      <c r="K119" s="438" t="s">
        <v>218</v>
      </c>
      <c r="L119" s="416"/>
    </row>
    <row r="120" spans="1:12" ht="42.75" x14ac:dyDescent="0.25">
      <c r="A120" s="354" t="s">
        <v>3561</v>
      </c>
      <c r="B120" s="416" t="s">
        <v>3562</v>
      </c>
      <c r="C120" s="415"/>
      <c r="D120" s="406" t="s">
        <v>1342</v>
      </c>
      <c r="E120" s="406" t="s">
        <v>384</v>
      </c>
      <c r="F120" s="406" t="s">
        <v>1343</v>
      </c>
      <c r="G120" s="416"/>
      <c r="H120" s="412" t="s">
        <v>3315</v>
      </c>
      <c r="I120" s="412" t="s">
        <v>3379</v>
      </c>
      <c r="J120" s="415" t="str">
        <f>CONCATENATE("Value of ",I120," where Period = 5")</f>
        <v>Value of PriceEpisodeLearnerAdditionalPayment where Period = 5</v>
      </c>
      <c r="K120" s="438" t="s">
        <v>218</v>
      </c>
      <c r="L120" s="416"/>
    </row>
    <row r="121" spans="1:12" ht="28.5" x14ac:dyDescent="0.25">
      <c r="A121" s="354" t="s">
        <v>3563</v>
      </c>
      <c r="B121" s="416" t="s">
        <v>3564</v>
      </c>
      <c r="C121" s="415"/>
      <c r="D121" s="406" t="s">
        <v>1342</v>
      </c>
      <c r="E121" s="406" t="s">
        <v>384</v>
      </c>
      <c r="F121" s="406" t="s">
        <v>1343</v>
      </c>
      <c r="G121" s="416"/>
      <c r="H121" s="412" t="s">
        <v>3315</v>
      </c>
      <c r="I121" s="412" t="s">
        <v>3382</v>
      </c>
      <c r="J121" s="415" t="str">
        <f t="shared" si="4"/>
        <v>Value of PriceEpisodeTotProgFunding where Period = 5</v>
      </c>
      <c r="K121" s="438" t="s">
        <v>218</v>
      </c>
      <c r="L121" s="416"/>
    </row>
    <row r="122" spans="1:12" ht="271.5" customHeight="1" x14ac:dyDescent="0.25">
      <c r="A122" s="412" t="s">
        <v>3565</v>
      </c>
      <c r="B122" s="416" t="s">
        <v>3566</v>
      </c>
      <c r="C122" s="415"/>
      <c r="D122" s="406" t="s">
        <v>1342</v>
      </c>
      <c r="E122" s="406" t="s">
        <v>384</v>
      </c>
      <c r="F122" s="406" t="s">
        <v>1343</v>
      </c>
      <c r="G122" s="416"/>
      <c r="H122" s="412" t="s">
        <v>75</v>
      </c>
      <c r="I122" s="415" t="s">
        <v>3567</v>
      </c>
      <c r="J122" s="415" t="s">
        <v>3568</v>
      </c>
      <c r="K122" s="438" t="s">
        <v>218</v>
      </c>
      <c r="L122" s="416"/>
    </row>
    <row r="123" spans="1:12" ht="57" x14ac:dyDescent="0.25">
      <c r="A123" s="412" t="s">
        <v>3569</v>
      </c>
      <c r="B123" s="412" t="s">
        <v>3570</v>
      </c>
      <c r="C123" s="406"/>
      <c r="D123" s="406" t="s">
        <v>1342</v>
      </c>
      <c r="E123" s="406" t="s">
        <v>384</v>
      </c>
      <c r="F123" s="406" t="s">
        <v>1343</v>
      </c>
      <c r="G123" s="412"/>
      <c r="H123" s="412" t="s">
        <v>3315</v>
      </c>
      <c r="I123" s="416" t="s">
        <v>3321</v>
      </c>
      <c r="J123" s="415" t="str">
        <f>CONCATENATE("Value of ",I123," where Period = 6")</f>
        <v>Value of PriceEpisodeApplic1618FrameworkUpliftBalancing where Period = 6</v>
      </c>
      <c r="K123" s="438" t="s">
        <v>218</v>
      </c>
      <c r="L123" s="416"/>
    </row>
    <row r="124" spans="1:12" ht="57" x14ac:dyDescent="0.25">
      <c r="A124" s="412" t="s">
        <v>3571</v>
      </c>
      <c r="B124" s="412" t="s">
        <v>3572</v>
      </c>
      <c r="C124" s="406"/>
      <c r="D124" s="406" t="s">
        <v>1342</v>
      </c>
      <c r="E124" s="406" t="s">
        <v>384</v>
      </c>
      <c r="F124" s="406" t="s">
        <v>1343</v>
      </c>
      <c r="G124" s="412"/>
      <c r="H124" s="412" t="s">
        <v>3315</v>
      </c>
      <c r="I124" s="416" t="s">
        <v>3324</v>
      </c>
      <c r="J124" s="415" t="str">
        <f t="shared" ref="J124:J143" si="5">CONCATENATE("Value of ",I124," where Period = 6")</f>
        <v>Value of PriceEpisodeApplic1618FrameworkUpliftCompletionPayment where Period = 6</v>
      </c>
      <c r="K124" s="438" t="s">
        <v>218</v>
      </c>
      <c r="L124" s="416"/>
    </row>
    <row r="125" spans="1:12" ht="57" x14ac:dyDescent="0.25">
      <c r="A125" s="412" t="s">
        <v>3573</v>
      </c>
      <c r="B125" s="412" t="s">
        <v>3574</v>
      </c>
      <c r="C125" s="406"/>
      <c r="D125" s="406" t="s">
        <v>1342</v>
      </c>
      <c r="E125" s="406" t="s">
        <v>384</v>
      </c>
      <c r="F125" s="406" t="s">
        <v>1343</v>
      </c>
      <c r="G125" s="412"/>
      <c r="H125" s="412" t="s">
        <v>3315</v>
      </c>
      <c r="I125" s="416" t="s">
        <v>3327</v>
      </c>
      <c r="J125" s="415" t="str">
        <f t="shared" si="5"/>
        <v>Value of PriceEpisodeApplic1618FrameworkUpliftOnProgPayment where Period = 6</v>
      </c>
      <c r="K125" s="438" t="s">
        <v>218</v>
      </c>
      <c r="L125" s="416"/>
    </row>
    <row r="126" spans="1:12" ht="28.5" x14ac:dyDescent="0.25">
      <c r="A126" s="412" t="s">
        <v>3575</v>
      </c>
      <c r="B126" s="412" t="s">
        <v>3576</v>
      </c>
      <c r="C126" s="406"/>
      <c r="D126" s="406" t="s">
        <v>1342</v>
      </c>
      <c r="E126" s="406" t="s">
        <v>384</v>
      </c>
      <c r="F126" s="406" t="s">
        <v>1343</v>
      </c>
      <c r="G126" s="412"/>
      <c r="H126" s="412" t="s">
        <v>3315</v>
      </c>
      <c r="I126" s="416" t="s">
        <v>3330</v>
      </c>
      <c r="J126" s="415" t="str">
        <f t="shared" si="5"/>
        <v>Value of PriceEpisodeBalancePayment where Period = 6</v>
      </c>
      <c r="K126" s="438" t="s">
        <v>218</v>
      </c>
      <c r="L126" s="416"/>
    </row>
    <row r="127" spans="1:12" ht="28.5" x14ac:dyDescent="0.25">
      <c r="A127" s="412" t="s">
        <v>3577</v>
      </c>
      <c r="B127" s="412" t="s">
        <v>3578</v>
      </c>
      <c r="C127" s="406"/>
      <c r="D127" s="406" t="s">
        <v>1342</v>
      </c>
      <c r="E127" s="406" t="s">
        <v>384</v>
      </c>
      <c r="F127" s="406" t="s">
        <v>1343</v>
      </c>
      <c r="G127" s="412"/>
      <c r="H127" s="412" t="s">
        <v>3315</v>
      </c>
      <c r="I127" s="416" t="s">
        <v>3333</v>
      </c>
      <c r="J127" s="415" t="str">
        <f t="shared" si="5"/>
        <v>Value of PriceEpisodeBalanceValue where Period = 6</v>
      </c>
      <c r="K127" s="438" t="s">
        <v>218</v>
      </c>
      <c r="L127" s="416"/>
    </row>
    <row r="128" spans="1:12" ht="42.75" x14ac:dyDescent="0.25">
      <c r="A128" s="412" t="s">
        <v>3579</v>
      </c>
      <c r="B128" s="412" t="s">
        <v>3580</v>
      </c>
      <c r="C128" s="406"/>
      <c r="D128" s="406" t="s">
        <v>1342</v>
      </c>
      <c r="E128" s="406" t="s">
        <v>384</v>
      </c>
      <c r="F128" s="406" t="s">
        <v>1343</v>
      </c>
      <c r="G128" s="412"/>
      <c r="H128" s="412" t="s">
        <v>3315</v>
      </c>
      <c r="I128" s="416" t="s">
        <v>3336</v>
      </c>
      <c r="J128" s="415" t="str">
        <f t="shared" si="5"/>
        <v>Value of PriceEpisodeCompletionPayment where Period = 6</v>
      </c>
      <c r="K128" s="438" t="s">
        <v>218</v>
      </c>
      <c r="L128" s="416"/>
    </row>
    <row r="129" spans="1:12" ht="42.75" x14ac:dyDescent="0.25">
      <c r="A129" s="412" t="s">
        <v>3581</v>
      </c>
      <c r="B129" s="412" t="s">
        <v>3582</v>
      </c>
      <c r="C129" s="406"/>
      <c r="D129" s="406" t="s">
        <v>1342</v>
      </c>
      <c r="E129" s="406" t="s">
        <v>384</v>
      </c>
      <c r="F129" s="406" t="s">
        <v>1343</v>
      </c>
      <c r="G129" s="412"/>
      <c r="H129" s="412" t="s">
        <v>3315</v>
      </c>
      <c r="I129" s="416" t="s">
        <v>3339</v>
      </c>
      <c r="J129" s="415" t="str">
        <f t="shared" si="5"/>
        <v>Value of PriceEpisodeFirstDisadvantagePayment where Period = 6</v>
      </c>
      <c r="K129" s="438" t="s">
        <v>218</v>
      </c>
      <c r="L129" s="416"/>
    </row>
    <row r="130" spans="1:12" ht="42.75" x14ac:dyDescent="0.25">
      <c r="A130" s="412" t="s">
        <v>3583</v>
      </c>
      <c r="B130" s="412" t="s">
        <v>3584</v>
      </c>
      <c r="C130" s="406"/>
      <c r="D130" s="406" t="s">
        <v>1342</v>
      </c>
      <c r="E130" s="406" t="s">
        <v>384</v>
      </c>
      <c r="F130" s="406" t="s">
        <v>1343</v>
      </c>
      <c r="G130" s="412"/>
      <c r="H130" s="412" t="s">
        <v>3315</v>
      </c>
      <c r="I130" s="416" t="s">
        <v>3342</v>
      </c>
      <c r="J130" s="415" t="str">
        <f t="shared" si="5"/>
        <v>Value of PriceEpisodeFirstEmp1618Pay where Period = 6</v>
      </c>
      <c r="K130" s="438" t="s">
        <v>218</v>
      </c>
      <c r="L130" s="416"/>
    </row>
    <row r="131" spans="1:12" ht="42.75" x14ac:dyDescent="0.25">
      <c r="A131" s="412" t="s">
        <v>3585</v>
      </c>
      <c r="B131" s="412" t="s">
        <v>3586</v>
      </c>
      <c r="C131" s="406"/>
      <c r="D131" s="406" t="s">
        <v>1342</v>
      </c>
      <c r="E131" s="406" t="s">
        <v>384</v>
      </c>
      <c r="F131" s="406" t="s">
        <v>1343</v>
      </c>
      <c r="G131" s="412"/>
      <c r="H131" s="412" t="s">
        <v>3315</v>
      </c>
      <c r="I131" s="416" t="s">
        <v>3345</v>
      </c>
      <c r="J131" s="415" t="str">
        <f t="shared" si="5"/>
        <v>Value of PriceEpisodeFirstProv1618Pay where Period = 6</v>
      </c>
      <c r="K131" s="438" t="s">
        <v>218</v>
      </c>
      <c r="L131" s="416"/>
    </row>
    <row r="132" spans="1:12" ht="42.75" x14ac:dyDescent="0.25">
      <c r="A132" s="412" t="s">
        <v>3587</v>
      </c>
      <c r="B132" s="412" t="s">
        <v>3588</v>
      </c>
      <c r="C132" s="406"/>
      <c r="D132" s="406" t="s">
        <v>290</v>
      </c>
      <c r="E132" s="406" t="s">
        <v>222</v>
      </c>
      <c r="F132" s="406">
        <v>1</v>
      </c>
      <c r="G132" s="412"/>
      <c r="H132" s="412" t="s">
        <v>3315</v>
      </c>
      <c r="I132" s="416" t="s">
        <v>3348</v>
      </c>
      <c r="J132" s="415" t="str">
        <f t="shared" si="5"/>
        <v>Value of PriceEpisodeLevyNonPayInd where Period = 6</v>
      </c>
      <c r="K132" s="438" t="s">
        <v>218</v>
      </c>
      <c r="L132" s="416"/>
    </row>
    <row r="133" spans="1:12" ht="42.75" x14ac:dyDescent="0.25">
      <c r="A133" s="412" t="s">
        <v>3589</v>
      </c>
      <c r="B133" s="412" t="s">
        <v>3590</v>
      </c>
      <c r="C133" s="406"/>
      <c r="D133" s="406" t="s">
        <v>290</v>
      </c>
      <c r="E133" s="406" t="s">
        <v>222</v>
      </c>
      <c r="F133" s="406">
        <v>3</v>
      </c>
      <c r="G133" s="412"/>
      <c r="H133" s="412" t="s">
        <v>3315</v>
      </c>
      <c r="I133" s="416" t="s">
        <v>3351</v>
      </c>
      <c r="J133" s="415" t="str">
        <f t="shared" si="5"/>
        <v>Value of PriceEpisodeInstalmentsThisPeriod where Period = 6</v>
      </c>
      <c r="K133" s="438" t="s">
        <v>218</v>
      </c>
      <c r="L133" s="416"/>
    </row>
    <row r="134" spans="1:12" ht="28.5" x14ac:dyDescent="0.25">
      <c r="A134" s="412" t="s">
        <v>3591</v>
      </c>
      <c r="B134" s="412" t="s">
        <v>3592</v>
      </c>
      <c r="C134" s="406"/>
      <c r="D134" s="406" t="s">
        <v>1342</v>
      </c>
      <c r="E134" s="406" t="s">
        <v>384</v>
      </c>
      <c r="F134" s="406" t="s">
        <v>1343</v>
      </c>
      <c r="G134" s="412"/>
      <c r="H134" s="412" t="s">
        <v>3315</v>
      </c>
      <c r="I134" s="416" t="s">
        <v>3354</v>
      </c>
      <c r="J134" s="415" t="str">
        <f t="shared" si="5"/>
        <v>Value of PriceEpisodeLSFCash where Period = 6</v>
      </c>
      <c r="K134" s="438" t="s">
        <v>218</v>
      </c>
      <c r="L134" s="416"/>
    </row>
    <row r="135" spans="1:12" ht="42.75" x14ac:dyDescent="0.25">
      <c r="A135" s="412" t="s">
        <v>3593</v>
      </c>
      <c r="B135" s="412" t="s">
        <v>3594</v>
      </c>
      <c r="C135" s="406"/>
      <c r="D135" s="406" t="s">
        <v>1342</v>
      </c>
      <c r="E135" s="406" t="s">
        <v>384</v>
      </c>
      <c r="F135" s="406" t="s">
        <v>1343</v>
      </c>
      <c r="G135" s="412"/>
      <c r="H135" s="412" t="s">
        <v>3315</v>
      </c>
      <c r="I135" s="416" t="s">
        <v>3357</v>
      </c>
      <c r="J135" s="415" t="str">
        <f t="shared" si="5"/>
        <v>Value of PriceEpisodeOnProgPayment where Period = 6</v>
      </c>
      <c r="K135" s="438" t="s">
        <v>218</v>
      </c>
      <c r="L135" s="416"/>
    </row>
    <row r="136" spans="1:12" ht="42.75" x14ac:dyDescent="0.25">
      <c r="A136" s="412" t="s">
        <v>3595</v>
      </c>
      <c r="B136" s="416" t="s">
        <v>3596</v>
      </c>
      <c r="C136" s="415"/>
      <c r="D136" s="406" t="s">
        <v>1342</v>
      </c>
      <c r="E136" s="406" t="s">
        <v>384</v>
      </c>
      <c r="F136" s="406" t="s">
        <v>1343</v>
      </c>
      <c r="G136" s="416"/>
      <c r="H136" s="412" t="s">
        <v>3315</v>
      </c>
      <c r="I136" s="416" t="s">
        <v>3360</v>
      </c>
      <c r="J136" s="415" t="str">
        <f t="shared" si="5"/>
        <v>Value of PriceEpisodeSecondDisadvantagePayment where Period = 6</v>
      </c>
      <c r="K136" s="438" t="s">
        <v>218</v>
      </c>
      <c r="L136" s="416"/>
    </row>
    <row r="137" spans="1:12" ht="42.75" x14ac:dyDescent="0.25">
      <c r="A137" s="412" t="s">
        <v>3597</v>
      </c>
      <c r="B137" s="416" t="s">
        <v>3598</v>
      </c>
      <c r="C137" s="415"/>
      <c r="D137" s="406" t="s">
        <v>1342</v>
      </c>
      <c r="E137" s="406" t="s">
        <v>384</v>
      </c>
      <c r="F137" s="406" t="s">
        <v>1343</v>
      </c>
      <c r="G137" s="416"/>
      <c r="H137" s="412" t="s">
        <v>3315</v>
      </c>
      <c r="I137" s="416" t="s">
        <v>3363</v>
      </c>
      <c r="J137" s="415" t="str">
        <f t="shared" si="5"/>
        <v>Value of PriceEpisodeSecondEmp1618Pay where Period = 6</v>
      </c>
      <c r="K137" s="438" t="s">
        <v>218</v>
      </c>
      <c r="L137" s="416"/>
    </row>
    <row r="138" spans="1:12" ht="42.75" x14ac:dyDescent="0.25">
      <c r="A138" s="412" t="s">
        <v>3599</v>
      </c>
      <c r="B138" s="416" t="s">
        <v>3600</v>
      </c>
      <c r="C138" s="415"/>
      <c r="D138" s="406" t="s">
        <v>1342</v>
      </c>
      <c r="E138" s="406" t="s">
        <v>384</v>
      </c>
      <c r="F138" s="406" t="s">
        <v>1343</v>
      </c>
      <c r="G138" s="416"/>
      <c r="H138" s="412" t="s">
        <v>3315</v>
      </c>
      <c r="I138" s="416" t="s">
        <v>3366</v>
      </c>
      <c r="J138" s="415" t="str">
        <f t="shared" si="5"/>
        <v>Value of PriceEpisodeSecondProv1618Pay where Period = 6</v>
      </c>
      <c r="K138" s="438" t="s">
        <v>218</v>
      </c>
      <c r="L138" s="416"/>
    </row>
    <row r="139" spans="1:12" ht="42.75" x14ac:dyDescent="0.25">
      <c r="A139" s="412" t="s">
        <v>3601</v>
      </c>
      <c r="B139" s="416" t="s">
        <v>3602</v>
      </c>
      <c r="C139" s="415"/>
      <c r="D139" s="406" t="s">
        <v>1342</v>
      </c>
      <c r="E139" s="406" t="s">
        <v>384</v>
      </c>
      <c r="F139" s="406" t="s">
        <v>1343</v>
      </c>
      <c r="G139" s="416"/>
      <c r="H139" s="412" t="s">
        <v>3315</v>
      </c>
      <c r="I139" s="412" t="s">
        <v>3369</v>
      </c>
      <c r="J139" s="415" t="str">
        <f>CONCATENATE("Value of ",I139," where Period = 6")</f>
        <v>Value of PriceEpisodeESFAContribPct where Period = 6</v>
      </c>
      <c r="K139" s="438" t="s">
        <v>218</v>
      </c>
      <c r="L139" s="416" t="s">
        <v>3370</v>
      </c>
    </row>
    <row r="140" spans="1:12" ht="42.75" x14ac:dyDescent="0.25">
      <c r="A140" s="354" t="s">
        <v>3603</v>
      </c>
      <c r="B140" s="416" t="s">
        <v>3604</v>
      </c>
      <c r="C140" s="415"/>
      <c r="D140" s="406" t="s">
        <v>1342</v>
      </c>
      <c r="E140" s="406" t="s">
        <v>384</v>
      </c>
      <c r="F140" s="406" t="s">
        <v>1343</v>
      </c>
      <c r="G140" s="416"/>
      <c r="H140" s="412" t="s">
        <v>3315</v>
      </c>
      <c r="I140" s="412" t="s">
        <v>3373</v>
      </c>
      <c r="J140" s="415" t="str">
        <f t="shared" si="5"/>
        <v>Value of PriceEpisodeProgFundIndMaxEmpCont where Period = 6</v>
      </c>
      <c r="K140" s="438" t="s">
        <v>218</v>
      </c>
      <c r="L140" s="416"/>
    </row>
    <row r="141" spans="1:12" ht="42.75" x14ac:dyDescent="0.25">
      <c r="A141" s="354" t="s">
        <v>3605</v>
      </c>
      <c r="B141" s="416" t="s">
        <v>3606</v>
      </c>
      <c r="C141" s="415"/>
      <c r="D141" s="406" t="s">
        <v>1342</v>
      </c>
      <c r="E141" s="406" t="s">
        <v>384</v>
      </c>
      <c r="F141" s="406" t="s">
        <v>1343</v>
      </c>
      <c r="G141" s="416"/>
      <c r="H141" s="412" t="s">
        <v>3315</v>
      </c>
      <c r="I141" s="412" t="s">
        <v>3376</v>
      </c>
      <c r="J141" s="415" t="str">
        <f t="shared" si="5"/>
        <v>Value of PriceEpisodeProgFundIndMinCoInvest where Period = 6</v>
      </c>
      <c r="K141" s="438" t="s">
        <v>218</v>
      </c>
      <c r="L141" s="416"/>
    </row>
    <row r="142" spans="1:12" ht="42.75" x14ac:dyDescent="0.25">
      <c r="A142" s="354" t="s">
        <v>3607</v>
      </c>
      <c r="B142" s="416" t="s">
        <v>3608</v>
      </c>
      <c r="C142" s="415"/>
      <c r="D142" s="406" t="s">
        <v>1342</v>
      </c>
      <c r="E142" s="406" t="s">
        <v>384</v>
      </c>
      <c r="F142" s="406" t="s">
        <v>1343</v>
      </c>
      <c r="G142" s="416"/>
      <c r="H142" s="412" t="s">
        <v>3315</v>
      </c>
      <c r="I142" s="412" t="s">
        <v>3379</v>
      </c>
      <c r="J142" s="415" t="str">
        <f>CONCATENATE("Value of ",I142," where Period = 6")</f>
        <v>Value of PriceEpisodeLearnerAdditionalPayment where Period = 6</v>
      </c>
      <c r="K142" s="438" t="s">
        <v>218</v>
      </c>
      <c r="L142" s="416"/>
    </row>
    <row r="143" spans="1:12" ht="28.5" x14ac:dyDescent="0.25">
      <c r="A143" s="354" t="s">
        <v>3609</v>
      </c>
      <c r="B143" s="416" t="s">
        <v>3610</v>
      </c>
      <c r="C143" s="415"/>
      <c r="D143" s="406" t="s">
        <v>1342</v>
      </c>
      <c r="E143" s="406" t="s">
        <v>384</v>
      </c>
      <c r="F143" s="406" t="s">
        <v>1343</v>
      </c>
      <c r="G143" s="416"/>
      <c r="H143" s="412" t="s">
        <v>3315</v>
      </c>
      <c r="I143" s="412" t="s">
        <v>3382</v>
      </c>
      <c r="J143" s="415" t="str">
        <f t="shared" si="5"/>
        <v>Value of PriceEpisodeTotProgFunding where Period = 6</v>
      </c>
      <c r="K143" s="438" t="s">
        <v>218</v>
      </c>
      <c r="L143" s="416"/>
    </row>
    <row r="144" spans="1:12" ht="267.75" customHeight="1" x14ac:dyDescent="0.25">
      <c r="A144" s="412" t="s">
        <v>3611</v>
      </c>
      <c r="B144" s="416" t="s">
        <v>3612</v>
      </c>
      <c r="C144" s="415"/>
      <c r="D144" s="406" t="s">
        <v>1342</v>
      </c>
      <c r="E144" s="406" t="s">
        <v>384</v>
      </c>
      <c r="F144" s="406" t="s">
        <v>1343</v>
      </c>
      <c r="G144" s="416"/>
      <c r="H144" s="412" t="s">
        <v>75</v>
      </c>
      <c r="I144" s="415" t="s">
        <v>3613</v>
      </c>
      <c r="J144" s="415" t="s">
        <v>3614</v>
      </c>
      <c r="K144" s="438" t="s">
        <v>218</v>
      </c>
      <c r="L144" s="416"/>
    </row>
    <row r="145" spans="1:12" ht="57" x14ac:dyDescent="0.25">
      <c r="A145" s="412" t="s">
        <v>3615</v>
      </c>
      <c r="B145" s="412" t="s">
        <v>3616</v>
      </c>
      <c r="C145" s="406"/>
      <c r="D145" s="406" t="s">
        <v>1342</v>
      </c>
      <c r="E145" s="406" t="s">
        <v>384</v>
      </c>
      <c r="F145" s="406" t="s">
        <v>1343</v>
      </c>
      <c r="G145" s="412"/>
      <c r="H145" s="412" t="s">
        <v>3315</v>
      </c>
      <c r="I145" s="416" t="s">
        <v>3321</v>
      </c>
      <c r="J145" s="415" t="str">
        <f>CONCATENATE("Value of ",I145," where Period = 7")</f>
        <v>Value of PriceEpisodeApplic1618FrameworkUpliftBalancing where Period = 7</v>
      </c>
      <c r="K145" s="438" t="s">
        <v>218</v>
      </c>
      <c r="L145" s="416"/>
    </row>
    <row r="146" spans="1:12" ht="57" x14ac:dyDescent="0.25">
      <c r="A146" s="412" t="s">
        <v>3617</v>
      </c>
      <c r="B146" s="412" t="s">
        <v>3618</v>
      </c>
      <c r="C146" s="406"/>
      <c r="D146" s="406" t="s">
        <v>1342</v>
      </c>
      <c r="E146" s="406" t="s">
        <v>384</v>
      </c>
      <c r="F146" s="406" t="s">
        <v>1343</v>
      </c>
      <c r="G146" s="412"/>
      <c r="H146" s="412" t="s">
        <v>3315</v>
      </c>
      <c r="I146" s="416" t="s">
        <v>3324</v>
      </c>
      <c r="J146" s="415" t="str">
        <f t="shared" ref="J146:J165" si="6">CONCATENATE("Value of ",I146," where Period = 7")</f>
        <v>Value of PriceEpisodeApplic1618FrameworkUpliftCompletionPayment where Period = 7</v>
      </c>
      <c r="K146" s="438" t="s">
        <v>218</v>
      </c>
      <c r="L146" s="416"/>
    </row>
    <row r="147" spans="1:12" ht="57" x14ac:dyDescent="0.25">
      <c r="A147" s="412" t="s">
        <v>3619</v>
      </c>
      <c r="B147" s="412" t="s">
        <v>3620</v>
      </c>
      <c r="C147" s="406"/>
      <c r="D147" s="406" t="s">
        <v>1342</v>
      </c>
      <c r="E147" s="406" t="s">
        <v>384</v>
      </c>
      <c r="F147" s="406" t="s">
        <v>1343</v>
      </c>
      <c r="G147" s="412"/>
      <c r="H147" s="412" t="s">
        <v>3315</v>
      </c>
      <c r="I147" s="416" t="s">
        <v>3327</v>
      </c>
      <c r="J147" s="415" t="str">
        <f t="shared" si="6"/>
        <v>Value of PriceEpisodeApplic1618FrameworkUpliftOnProgPayment where Period = 7</v>
      </c>
      <c r="K147" s="438" t="s">
        <v>218</v>
      </c>
      <c r="L147" s="416"/>
    </row>
    <row r="148" spans="1:12" ht="28.5" x14ac:dyDescent="0.25">
      <c r="A148" s="412" t="s">
        <v>3621</v>
      </c>
      <c r="B148" s="412" t="s">
        <v>3622</v>
      </c>
      <c r="C148" s="406"/>
      <c r="D148" s="406" t="s">
        <v>1342</v>
      </c>
      <c r="E148" s="406" t="s">
        <v>384</v>
      </c>
      <c r="F148" s="406" t="s">
        <v>1343</v>
      </c>
      <c r="G148" s="412"/>
      <c r="H148" s="412" t="s">
        <v>3315</v>
      </c>
      <c r="I148" s="416" t="s">
        <v>3330</v>
      </c>
      <c r="J148" s="415" t="str">
        <f t="shared" si="6"/>
        <v>Value of PriceEpisodeBalancePayment where Period = 7</v>
      </c>
      <c r="K148" s="438" t="s">
        <v>218</v>
      </c>
      <c r="L148" s="416"/>
    </row>
    <row r="149" spans="1:12" ht="28.5" x14ac:dyDescent="0.25">
      <c r="A149" s="412" t="s">
        <v>3623</v>
      </c>
      <c r="B149" s="412" t="s">
        <v>3624</v>
      </c>
      <c r="C149" s="406"/>
      <c r="D149" s="406" t="s">
        <v>1342</v>
      </c>
      <c r="E149" s="406" t="s">
        <v>384</v>
      </c>
      <c r="F149" s="406" t="s">
        <v>1343</v>
      </c>
      <c r="G149" s="412"/>
      <c r="H149" s="412" t="s">
        <v>3315</v>
      </c>
      <c r="I149" s="416" t="s">
        <v>3333</v>
      </c>
      <c r="J149" s="415" t="str">
        <f t="shared" si="6"/>
        <v>Value of PriceEpisodeBalanceValue where Period = 7</v>
      </c>
      <c r="K149" s="438" t="s">
        <v>218</v>
      </c>
      <c r="L149" s="416"/>
    </row>
    <row r="150" spans="1:12" ht="42.75" x14ac:dyDescent="0.25">
      <c r="A150" s="412" t="s">
        <v>3625</v>
      </c>
      <c r="B150" s="412" t="s">
        <v>3626</v>
      </c>
      <c r="C150" s="406"/>
      <c r="D150" s="406" t="s">
        <v>1342</v>
      </c>
      <c r="E150" s="406" t="s">
        <v>384</v>
      </c>
      <c r="F150" s="406" t="s">
        <v>1343</v>
      </c>
      <c r="G150" s="412"/>
      <c r="H150" s="412" t="s">
        <v>3315</v>
      </c>
      <c r="I150" s="416" t="s">
        <v>3336</v>
      </c>
      <c r="J150" s="415" t="str">
        <f t="shared" si="6"/>
        <v>Value of PriceEpisodeCompletionPayment where Period = 7</v>
      </c>
      <c r="K150" s="438" t="s">
        <v>218</v>
      </c>
      <c r="L150" s="416"/>
    </row>
    <row r="151" spans="1:12" ht="42.75" x14ac:dyDescent="0.25">
      <c r="A151" s="412" t="s">
        <v>3627</v>
      </c>
      <c r="B151" s="412" t="s">
        <v>3628</v>
      </c>
      <c r="C151" s="406"/>
      <c r="D151" s="406" t="s">
        <v>1342</v>
      </c>
      <c r="E151" s="406" t="s">
        <v>384</v>
      </c>
      <c r="F151" s="406" t="s">
        <v>1343</v>
      </c>
      <c r="G151" s="412"/>
      <c r="H151" s="412" t="s">
        <v>3315</v>
      </c>
      <c r="I151" s="416" t="s">
        <v>3339</v>
      </c>
      <c r="J151" s="415" t="str">
        <f t="shared" si="6"/>
        <v>Value of PriceEpisodeFirstDisadvantagePayment where Period = 7</v>
      </c>
      <c r="K151" s="438" t="s">
        <v>218</v>
      </c>
      <c r="L151" s="416"/>
    </row>
    <row r="152" spans="1:12" ht="42.75" x14ac:dyDescent="0.25">
      <c r="A152" s="412" t="s">
        <v>3629</v>
      </c>
      <c r="B152" s="412" t="s">
        <v>3630</v>
      </c>
      <c r="C152" s="406"/>
      <c r="D152" s="406" t="s">
        <v>1342</v>
      </c>
      <c r="E152" s="406" t="s">
        <v>384</v>
      </c>
      <c r="F152" s="406" t="s">
        <v>1343</v>
      </c>
      <c r="G152" s="412"/>
      <c r="H152" s="412" t="s">
        <v>3315</v>
      </c>
      <c r="I152" s="416" t="s">
        <v>3342</v>
      </c>
      <c r="J152" s="415" t="str">
        <f t="shared" si="6"/>
        <v>Value of PriceEpisodeFirstEmp1618Pay where Period = 7</v>
      </c>
      <c r="K152" s="438" t="s">
        <v>218</v>
      </c>
      <c r="L152" s="416"/>
    </row>
    <row r="153" spans="1:12" ht="42.75" x14ac:dyDescent="0.25">
      <c r="A153" s="412" t="s">
        <v>3631</v>
      </c>
      <c r="B153" s="412" t="s">
        <v>3632</v>
      </c>
      <c r="C153" s="406"/>
      <c r="D153" s="406" t="s">
        <v>1342</v>
      </c>
      <c r="E153" s="406" t="s">
        <v>384</v>
      </c>
      <c r="F153" s="406" t="s">
        <v>1343</v>
      </c>
      <c r="G153" s="412"/>
      <c r="H153" s="412" t="s">
        <v>3315</v>
      </c>
      <c r="I153" s="416" t="s">
        <v>3345</v>
      </c>
      <c r="J153" s="415" t="str">
        <f t="shared" si="6"/>
        <v>Value of PriceEpisodeFirstProv1618Pay where Period = 7</v>
      </c>
      <c r="K153" s="438" t="s">
        <v>218</v>
      </c>
      <c r="L153" s="416"/>
    </row>
    <row r="154" spans="1:12" ht="42.75" x14ac:dyDescent="0.25">
      <c r="A154" s="412" t="s">
        <v>3633</v>
      </c>
      <c r="B154" s="412" t="s">
        <v>3634</v>
      </c>
      <c r="C154" s="406"/>
      <c r="D154" s="406" t="s">
        <v>290</v>
      </c>
      <c r="E154" s="406" t="s">
        <v>222</v>
      </c>
      <c r="F154" s="406">
        <v>1</v>
      </c>
      <c r="G154" s="412"/>
      <c r="H154" s="412" t="s">
        <v>3315</v>
      </c>
      <c r="I154" s="416" t="s">
        <v>3348</v>
      </c>
      <c r="J154" s="415" t="str">
        <f t="shared" si="6"/>
        <v>Value of PriceEpisodeLevyNonPayInd where Period = 7</v>
      </c>
      <c r="K154" s="438" t="s">
        <v>218</v>
      </c>
      <c r="L154" s="416"/>
    </row>
    <row r="155" spans="1:12" ht="42.75" x14ac:dyDescent="0.25">
      <c r="A155" s="412" t="s">
        <v>3635</v>
      </c>
      <c r="B155" s="412" t="s">
        <v>3636</v>
      </c>
      <c r="C155" s="406"/>
      <c r="D155" s="406" t="s">
        <v>290</v>
      </c>
      <c r="E155" s="406" t="s">
        <v>222</v>
      </c>
      <c r="F155" s="406">
        <v>3</v>
      </c>
      <c r="G155" s="412"/>
      <c r="H155" s="412" t="s">
        <v>3315</v>
      </c>
      <c r="I155" s="416" t="s">
        <v>3351</v>
      </c>
      <c r="J155" s="415" t="str">
        <f t="shared" si="6"/>
        <v>Value of PriceEpisodeInstalmentsThisPeriod where Period = 7</v>
      </c>
      <c r="K155" s="438" t="s">
        <v>218</v>
      </c>
      <c r="L155" s="416"/>
    </row>
    <row r="156" spans="1:12" ht="28.5" x14ac:dyDescent="0.25">
      <c r="A156" s="412" t="s">
        <v>3637</v>
      </c>
      <c r="B156" s="412" t="s">
        <v>3638</v>
      </c>
      <c r="C156" s="406"/>
      <c r="D156" s="406" t="s">
        <v>1342</v>
      </c>
      <c r="E156" s="406" t="s">
        <v>384</v>
      </c>
      <c r="F156" s="406" t="s">
        <v>1343</v>
      </c>
      <c r="G156" s="412"/>
      <c r="H156" s="412" t="s">
        <v>3315</v>
      </c>
      <c r="I156" s="416" t="s">
        <v>3354</v>
      </c>
      <c r="J156" s="415" t="str">
        <f t="shared" si="6"/>
        <v>Value of PriceEpisodeLSFCash where Period = 7</v>
      </c>
      <c r="K156" s="438" t="s">
        <v>218</v>
      </c>
      <c r="L156" s="416"/>
    </row>
    <row r="157" spans="1:12" ht="42.75" x14ac:dyDescent="0.25">
      <c r="A157" s="412" t="s">
        <v>3639</v>
      </c>
      <c r="B157" s="412" t="s">
        <v>3640</v>
      </c>
      <c r="C157" s="406"/>
      <c r="D157" s="406" t="s">
        <v>1342</v>
      </c>
      <c r="E157" s="406" t="s">
        <v>384</v>
      </c>
      <c r="F157" s="406" t="s">
        <v>1343</v>
      </c>
      <c r="G157" s="412"/>
      <c r="H157" s="412" t="s">
        <v>3315</v>
      </c>
      <c r="I157" s="416" t="s">
        <v>3357</v>
      </c>
      <c r="J157" s="415" t="str">
        <f t="shared" si="6"/>
        <v>Value of PriceEpisodeOnProgPayment where Period = 7</v>
      </c>
      <c r="K157" s="438" t="s">
        <v>218</v>
      </c>
      <c r="L157" s="416"/>
    </row>
    <row r="158" spans="1:12" ht="42.75" x14ac:dyDescent="0.25">
      <c r="A158" s="412" t="s">
        <v>3641</v>
      </c>
      <c r="B158" s="416" t="s">
        <v>3642</v>
      </c>
      <c r="C158" s="415"/>
      <c r="D158" s="406" t="s">
        <v>1342</v>
      </c>
      <c r="E158" s="406" t="s">
        <v>384</v>
      </c>
      <c r="F158" s="406" t="s">
        <v>1343</v>
      </c>
      <c r="G158" s="416"/>
      <c r="H158" s="412" t="s">
        <v>3315</v>
      </c>
      <c r="I158" s="416" t="s">
        <v>3360</v>
      </c>
      <c r="J158" s="415" t="str">
        <f t="shared" si="6"/>
        <v>Value of PriceEpisodeSecondDisadvantagePayment where Period = 7</v>
      </c>
      <c r="K158" s="438" t="s">
        <v>218</v>
      </c>
      <c r="L158" s="416"/>
    </row>
    <row r="159" spans="1:12" ht="42.75" x14ac:dyDescent="0.25">
      <c r="A159" s="412" t="s">
        <v>3643</v>
      </c>
      <c r="B159" s="416" t="s">
        <v>3644</v>
      </c>
      <c r="C159" s="415"/>
      <c r="D159" s="406" t="s">
        <v>1342</v>
      </c>
      <c r="E159" s="406" t="s">
        <v>384</v>
      </c>
      <c r="F159" s="406" t="s">
        <v>1343</v>
      </c>
      <c r="G159" s="416"/>
      <c r="H159" s="412" t="s">
        <v>3315</v>
      </c>
      <c r="I159" s="416" t="s">
        <v>3363</v>
      </c>
      <c r="J159" s="415" t="str">
        <f t="shared" si="6"/>
        <v>Value of PriceEpisodeSecondEmp1618Pay where Period = 7</v>
      </c>
      <c r="K159" s="438" t="s">
        <v>218</v>
      </c>
      <c r="L159" s="416"/>
    </row>
    <row r="160" spans="1:12" ht="42.75" x14ac:dyDescent="0.25">
      <c r="A160" s="412" t="s">
        <v>3645</v>
      </c>
      <c r="B160" s="416" t="s">
        <v>3646</v>
      </c>
      <c r="C160" s="415"/>
      <c r="D160" s="406" t="s">
        <v>1342</v>
      </c>
      <c r="E160" s="406" t="s">
        <v>384</v>
      </c>
      <c r="F160" s="406" t="s">
        <v>1343</v>
      </c>
      <c r="G160" s="416"/>
      <c r="H160" s="412" t="s">
        <v>3315</v>
      </c>
      <c r="I160" s="416" t="s">
        <v>3366</v>
      </c>
      <c r="J160" s="415" t="str">
        <f t="shared" si="6"/>
        <v>Value of PriceEpisodeSecondProv1618Pay where Period = 7</v>
      </c>
      <c r="K160" s="438" t="s">
        <v>218</v>
      </c>
      <c r="L160" s="416"/>
    </row>
    <row r="161" spans="1:12" ht="42.75" x14ac:dyDescent="0.25">
      <c r="A161" s="412" t="s">
        <v>3647</v>
      </c>
      <c r="B161" s="416" t="s">
        <v>3648</v>
      </c>
      <c r="C161" s="415"/>
      <c r="D161" s="406" t="s">
        <v>1342</v>
      </c>
      <c r="E161" s="406" t="s">
        <v>384</v>
      </c>
      <c r="F161" s="406" t="s">
        <v>1343</v>
      </c>
      <c r="G161" s="416"/>
      <c r="H161" s="412" t="s">
        <v>3315</v>
      </c>
      <c r="I161" s="412" t="s">
        <v>3369</v>
      </c>
      <c r="J161" s="415" t="str">
        <f>CONCATENATE("Value of ",I161," where Period = 7")</f>
        <v>Value of PriceEpisodeESFAContribPct where Period = 7</v>
      </c>
      <c r="K161" s="438" t="s">
        <v>218</v>
      </c>
      <c r="L161" s="416" t="s">
        <v>3370</v>
      </c>
    </row>
    <row r="162" spans="1:12" ht="42.75" x14ac:dyDescent="0.25">
      <c r="A162" s="354" t="s">
        <v>3649</v>
      </c>
      <c r="B162" s="416" t="s">
        <v>3650</v>
      </c>
      <c r="C162" s="415"/>
      <c r="D162" s="406" t="s">
        <v>1342</v>
      </c>
      <c r="E162" s="406" t="s">
        <v>384</v>
      </c>
      <c r="F162" s="406" t="s">
        <v>1343</v>
      </c>
      <c r="G162" s="416"/>
      <c r="H162" s="412" t="s">
        <v>3315</v>
      </c>
      <c r="I162" s="412" t="s">
        <v>3373</v>
      </c>
      <c r="J162" s="415" t="str">
        <f t="shared" si="6"/>
        <v>Value of PriceEpisodeProgFundIndMaxEmpCont where Period = 7</v>
      </c>
      <c r="K162" s="438" t="s">
        <v>218</v>
      </c>
      <c r="L162" s="416"/>
    </row>
    <row r="163" spans="1:12" ht="42.75" x14ac:dyDescent="0.25">
      <c r="A163" s="354" t="s">
        <v>3651</v>
      </c>
      <c r="B163" s="416" t="s">
        <v>3652</v>
      </c>
      <c r="C163" s="415"/>
      <c r="D163" s="406" t="s">
        <v>1342</v>
      </c>
      <c r="E163" s="406" t="s">
        <v>384</v>
      </c>
      <c r="F163" s="406" t="s">
        <v>1343</v>
      </c>
      <c r="G163" s="416"/>
      <c r="H163" s="412" t="s">
        <v>3315</v>
      </c>
      <c r="I163" s="412" t="s">
        <v>3376</v>
      </c>
      <c r="J163" s="415" t="str">
        <f t="shared" si="6"/>
        <v>Value of PriceEpisodeProgFundIndMinCoInvest where Period = 7</v>
      </c>
      <c r="K163" s="438" t="s">
        <v>218</v>
      </c>
      <c r="L163" s="416"/>
    </row>
    <row r="164" spans="1:12" ht="42.75" x14ac:dyDescent="0.25">
      <c r="A164" s="354" t="s">
        <v>3653</v>
      </c>
      <c r="B164" s="416" t="s">
        <v>3654</v>
      </c>
      <c r="C164" s="415"/>
      <c r="D164" s="406" t="s">
        <v>1342</v>
      </c>
      <c r="E164" s="406" t="s">
        <v>384</v>
      </c>
      <c r="F164" s="406" t="s">
        <v>1343</v>
      </c>
      <c r="G164" s="416"/>
      <c r="H164" s="412" t="s">
        <v>3315</v>
      </c>
      <c r="I164" s="412" t="s">
        <v>3379</v>
      </c>
      <c r="J164" s="415" t="str">
        <f>CONCATENATE("Value of ",I164," where Period = 7")</f>
        <v>Value of PriceEpisodeLearnerAdditionalPayment where Period = 7</v>
      </c>
      <c r="K164" s="438" t="s">
        <v>218</v>
      </c>
      <c r="L164" s="416"/>
    </row>
    <row r="165" spans="1:12" ht="28.5" x14ac:dyDescent="0.25">
      <c r="A165" s="354" t="s">
        <v>3655</v>
      </c>
      <c r="B165" s="416" t="s">
        <v>3656</v>
      </c>
      <c r="C165" s="415"/>
      <c r="D165" s="406" t="s">
        <v>1342</v>
      </c>
      <c r="E165" s="406" t="s">
        <v>384</v>
      </c>
      <c r="F165" s="406" t="s">
        <v>1343</v>
      </c>
      <c r="G165" s="416"/>
      <c r="H165" s="412" t="s">
        <v>3315</v>
      </c>
      <c r="I165" s="412" t="s">
        <v>3382</v>
      </c>
      <c r="J165" s="415" t="str">
        <f t="shared" si="6"/>
        <v>Value of PriceEpisodeTotProgFunding where Period = 7</v>
      </c>
      <c r="K165" s="438" t="s">
        <v>218</v>
      </c>
      <c r="L165" s="416"/>
    </row>
    <row r="166" spans="1:12" ht="267.75" customHeight="1" x14ac:dyDescent="0.25">
      <c r="A166" s="412" t="s">
        <v>3657</v>
      </c>
      <c r="B166" s="416" t="s">
        <v>3658</v>
      </c>
      <c r="C166" s="415"/>
      <c r="D166" s="406" t="s">
        <v>1342</v>
      </c>
      <c r="E166" s="406" t="s">
        <v>384</v>
      </c>
      <c r="F166" s="406" t="s">
        <v>1343</v>
      </c>
      <c r="G166" s="416"/>
      <c r="H166" s="412" t="s">
        <v>75</v>
      </c>
      <c r="I166" s="415" t="s">
        <v>3659</v>
      </c>
      <c r="J166" s="415" t="s">
        <v>3660</v>
      </c>
      <c r="K166" s="438" t="s">
        <v>218</v>
      </c>
      <c r="L166" s="416"/>
    </row>
    <row r="167" spans="1:12" ht="57" x14ac:dyDescent="0.25">
      <c r="A167" s="412" t="s">
        <v>3661</v>
      </c>
      <c r="B167" s="412" t="s">
        <v>3662</v>
      </c>
      <c r="C167" s="406"/>
      <c r="D167" s="406" t="s">
        <v>1342</v>
      </c>
      <c r="E167" s="406" t="s">
        <v>384</v>
      </c>
      <c r="F167" s="406" t="s">
        <v>1343</v>
      </c>
      <c r="G167" s="412"/>
      <c r="H167" s="412" t="s">
        <v>3315</v>
      </c>
      <c r="I167" s="416" t="s">
        <v>3321</v>
      </c>
      <c r="J167" s="415" t="str">
        <f>CONCATENATE("Value of ",I167," where Period = 8")</f>
        <v>Value of PriceEpisodeApplic1618FrameworkUpliftBalancing where Period = 8</v>
      </c>
      <c r="K167" s="438" t="s">
        <v>218</v>
      </c>
      <c r="L167" s="416"/>
    </row>
    <row r="168" spans="1:12" ht="57" x14ac:dyDescent="0.25">
      <c r="A168" s="412" t="s">
        <v>3663</v>
      </c>
      <c r="B168" s="412" t="s">
        <v>3664</v>
      </c>
      <c r="C168" s="406"/>
      <c r="D168" s="406" t="s">
        <v>1342</v>
      </c>
      <c r="E168" s="406" t="s">
        <v>384</v>
      </c>
      <c r="F168" s="406" t="s">
        <v>1343</v>
      </c>
      <c r="G168" s="412"/>
      <c r="H168" s="412" t="s">
        <v>3315</v>
      </c>
      <c r="I168" s="416" t="s">
        <v>3324</v>
      </c>
      <c r="J168" s="415" t="str">
        <f t="shared" ref="J168:J187" si="7">CONCATENATE("Value of ",I168," where Period = 8")</f>
        <v>Value of PriceEpisodeApplic1618FrameworkUpliftCompletionPayment where Period = 8</v>
      </c>
      <c r="K168" s="438" t="s">
        <v>218</v>
      </c>
      <c r="L168" s="416"/>
    </row>
    <row r="169" spans="1:12" ht="57" x14ac:dyDescent="0.25">
      <c r="A169" s="412" t="s">
        <v>3665</v>
      </c>
      <c r="B169" s="412" t="s">
        <v>3666</v>
      </c>
      <c r="C169" s="406"/>
      <c r="D169" s="406" t="s">
        <v>1342</v>
      </c>
      <c r="E169" s="406" t="s">
        <v>384</v>
      </c>
      <c r="F169" s="406" t="s">
        <v>1343</v>
      </c>
      <c r="G169" s="412"/>
      <c r="H169" s="412" t="s">
        <v>3315</v>
      </c>
      <c r="I169" s="416" t="s">
        <v>3327</v>
      </c>
      <c r="J169" s="415" t="str">
        <f t="shared" si="7"/>
        <v>Value of PriceEpisodeApplic1618FrameworkUpliftOnProgPayment where Period = 8</v>
      </c>
      <c r="K169" s="438" t="s">
        <v>218</v>
      </c>
      <c r="L169" s="416"/>
    </row>
    <row r="170" spans="1:12" ht="28.5" x14ac:dyDescent="0.25">
      <c r="A170" s="412" t="s">
        <v>3667</v>
      </c>
      <c r="B170" s="412" t="s">
        <v>3668</v>
      </c>
      <c r="C170" s="406"/>
      <c r="D170" s="406" t="s">
        <v>1342</v>
      </c>
      <c r="E170" s="406" t="s">
        <v>384</v>
      </c>
      <c r="F170" s="406" t="s">
        <v>1343</v>
      </c>
      <c r="G170" s="412"/>
      <c r="H170" s="412" t="s">
        <v>3315</v>
      </c>
      <c r="I170" s="416" t="s">
        <v>3330</v>
      </c>
      <c r="J170" s="415" t="str">
        <f t="shared" si="7"/>
        <v>Value of PriceEpisodeBalancePayment where Period = 8</v>
      </c>
      <c r="K170" s="438" t="s">
        <v>218</v>
      </c>
      <c r="L170" s="416"/>
    </row>
    <row r="171" spans="1:12" ht="28.5" x14ac:dyDescent="0.25">
      <c r="A171" s="412" t="s">
        <v>3669</v>
      </c>
      <c r="B171" s="412" t="s">
        <v>3670</v>
      </c>
      <c r="C171" s="406"/>
      <c r="D171" s="406" t="s">
        <v>1342</v>
      </c>
      <c r="E171" s="406" t="s">
        <v>384</v>
      </c>
      <c r="F171" s="406" t="s">
        <v>1343</v>
      </c>
      <c r="G171" s="412"/>
      <c r="H171" s="412" t="s">
        <v>3315</v>
      </c>
      <c r="I171" s="416" t="s">
        <v>3333</v>
      </c>
      <c r="J171" s="415" t="str">
        <f t="shared" si="7"/>
        <v>Value of PriceEpisodeBalanceValue where Period = 8</v>
      </c>
      <c r="K171" s="438" t="s">
        <v>218</v>
      </c>
      <c r="L171" s="416"/>
    </row>
    <row r="172" spans="1:12" ht="42.75" x14ac:dyDescent="0.25">
      <c r="A172" s="412" t="s">
        <v>3671</v>
      </c>
      <c r="B172" s="412" t="s">
        <v>3672</v>
      </c>
      <c r="C172" s="406"/>
      <c r="D172" s="406" t="s">
        <v>1342</v>
      </c>
      <c r="E172" s="406" t="s">
        <v>384</v>
      </c>
      <c r="F172" s="406" t="s">
        <v>1343</v>
      </c>
      <c r="G172" s="412"/>
      <c r="H172" s="412" t="s">
        <v>3315</v>
      </c>
      <c r="I172" s="416" t="s">
        <v>3336</v>
      </c>
      <c r="J172" s="415" t="str">
        <f t="shared" si="7"/>
        <v>Value of PriceEpisodeCompletionPayment where Period = 8</v>
      </c>
      <c r="K172" s="438" t="s">
        <v>218</v>
      </c>
      <c r="L172" s="416"/>
    </row>
    <row r="173" spans="1:12" ht="42.75" x14ac:dyDescent="0.25">
      <c r="A173" s="412" t="s">
        <v>3673</v>
      </c>
      <c r="B173" s="412" t="s">
        <v>3674</v>
      </c>
      <c r="C173" s="406"/>
      <c r="D173" s="406" t="s">
        <v>1342</v>
      </c>
      <c r="E173" s="406" t="s">
        <v>384</v>
      </c>
      <c r="F173" s="406" t="s">
        <v>1343</v>
      </c>
      <c r="G173" s="412"/>
      <c r="H173" s="412" t="s">
        <v>3315</v>
      </c>
      <c r="I173" s="416" t="s">
        <v>3339</v>
      </c>
      <c r="J173" s="415" t="str">
        <f t="shared" si="7"/>
        <v>Value of PriceEpisodeFirstDisadvantagePayment where Period = 8</v>
      </c>
      <c r="K173" s="438" t="s">
        <v>218</v>
      </c>
      <c r="L173" s="416"/>
    </row>
    <row r="174" spans="1:12" ht="42.75" x14ac:dyDescent="0.25">
      <c r="A174" s="412" t="s">
        <v>3675</v>
      </c>
      <c r="B174" s="412" t="s">
        <v>3676</v>
      </c>
      <c r="C174" s="406"/>
      <c r="D174" s="406" t="s">
        <v>1342</v>
      </c>
      <c r="E174" s="406" t="s">
        <v>384</v>
      </c>
      <c r="F174" s="406" t="s">
        <v>1343</v>
      </c>
      <c r="G174" s="412"/>
      <c r="H174" s="412" t="s">
        <v>3315</v>
      </c>
      <c r="I174" s="416" t="s">
        <v>3342</v>
      </c>
      <c r="J174" s="415" t="str">
        <f t="shared" si="7"/>
        <v>Value of PriceEpisodeFirstEmp1618Pay where Period = 8</v>
      </c>
      <c r="K174" s="438" t="s">
        <v>218</v>
      </c>
      <c r="L174" s="416"/>
    </row>
    <row r="175" spans="1:12" ht="42.75" x14ac:dyDescent="0.25">
      <c r="A175" s="412" t="s">
        <v>3677</v>
      </c>
      <c r="B175" s="412" t="s">
        <v>3678</v>
      </c>
      <c r="C175" s="406"/>
      <c r="D175" s="406" t="s">
        <v>1342</v>
      </c>
      <c r="E175" s="406" t="s">
        <v>384</v>
      </c>
      <c r="F175" s="406" t="s">
        <v>1343</v>
      </c>
      <c r="G175" s="412"/>
      <c r="H175" s="412" t="s">
        <v>3315</v>
      </c>
      <c r="I175" s="416" t="s">
        <v>3345</v>
      </c>
      <c r="J175" s="415" t="str">
        <f t="shared" si="7"/>
        <v>Value of PriceEpisodeFirstProv1618Pay where Period = 8</v>
      </c>
      <c r="K175" s="438" t="s">
        <v>218</v>
      </c>
      <c r="L175" s="416"/>
    </row>
    <row r="176" spans="1:12" ht="42.75" x14ac:dyDescent="0.25">
      <c r="A176" s="412" t="s">
        <v>3679</v>
      </c>
      <c r="B176" s="412" t="s">
        <v>3680</v>
      </c>
      <c r="C176" s="406"/>
      <c r="D176" s="406" t="s">
        <v>290</v>
      </c>
      <c r="E176" s="406" t="s">
        <v>222</v>
      </c>
      <c r="F176" s="406">
        <v>1</v>
      </c>
      <c r="G176" s="412"/>
      <c r="H176" s="412" t="s">
        <v>3315</v>
      </c>
      <c r="I176" s="416" t="s">
        <v>3348</v>
      </c>
      <c r="J176" s="415" t="str">
        <f t="shared" si="7"/>
        <v>Value of PriceEpisodeLevyNonPayInd where Period = 8</v>
      </c>
      <c r="K176" s="438" t="s">
        <v>218</v>
      </c>
      <c r="L176" s="416"/>
    </row>
    <row r="177" spans="1:12" ht="42.75" x14ac:dyDescent="0.25">
      <c r="A177" s="412" t="s">
        <v>3681</v>
      </c>
      <c r="B177" s="412" t="s">
        <v>3682</v>
      </c>
      <c r="C177" s="406"/>
      <c r="D177" s="406" t="s">
        <v>290</v>
      </c>
      <c r="E177" s="406" t="s">
        <v>222</v>
      </c>
      <c r="F177" s="406">
        <v>3</v>
      </c>
      <c r="G177" s="412"/>
      <c r="H177" s="412" t="s">
        <v>3315</v>
      </c>
      <c r="I177" s="416" t="s">
        <v>3351</v>
      </c>
      <c r="J177" s="415" t="str">
        <f t="shared" si="7"/>
        <v>Value of PriceEpisodeInstalmentsThisPeriod where Period = 8</v>
      </c>
      <c r="K177" s="438" t="s">
        <v>218</v>
      </c>
      <c r="L177" s="416"/>
    </row>
    <row r="178" spans="1:12" ht="28.5" x14ac:dyDescent="0.25">
      <c r="A178" s="412" t="s">
        <v>3683</v>
      </c>
      <c r="B178" s="412" t="s">
        <v>3684</v>
      </c>
      <c r="C178" s="406"/>
      <c r="D178" s="406" t="s">
        <v>1342</v>
      </c>
      <c r="E178" s="406" t="s">
        <v>384</v>
      </c>
      <c r="F178" s="406" t="s">
        <v>1343</v>
      </c>
      <c r="G178" s="412"/>
      <c r="H178" s="412" t="s">
        <v>3315</v>
      </c>
      <c r="I178" s="416" t="s">
        <v>3354</v>
      </c>
      <c r="J178" s="415" t="str">
        <f t="shared" si="7"/>
        <v>Value of PriceEpisodeLSFCash where Period = 8</v>
      </c>
      <c r="K178" s="438" t="s">
        <v>218</v>
      </c>
      <c r="L178" s="416"/>
    </row>
    <row r="179" spans="1:12" ht="42.75" x14ac:dyDescent="0.25">
      <c r="A179" s="412" t="s">
        <v>3685</v>
      </c>
      <c r="B179" s="412" t="s">
        <v>3686</v>
      </c>
      <c r="C179" s="406"/>
      <c r="D179" s="406" t="s">
        <v>1342</v>
      </c>
      <c r="E179" s="406" t="s">
        <v>384</v>
      </c>
      <c r="F179" s="406" t="s">
        <v>1343</v>
      </c>
      <c r="G179" s="412"/>
      <c r="H179" s="412" t="s">
        <v>3315</v>
      </c>
      <c r="I179" s="416" t="s">
        <v>3357</v>
      </c>
      <c r="J179" s="415" t="str">
        <f t="shared" si="7"/>
        <v>Value of PriceEpisodeOnProgPayment where Period = 8</v>
      </c>
      <c r="K179" s="438" t="s">
        <v>218</v>
      </c>
      <c r="L179" s="416"/>
    </row>
    <row r="180" spans="1:12" ht="42.75" x14ac:dyDescent="0.25">
      <c r="A180" s="412" t="s">
        <v>3687</v>
      </c>
      <c r="B180" s="416" t="s">
        <v>3688</v>
      </c>
      <c r="C180" s="415"/>
      <c r="D180" s="406" t="s">
        <v>1342</v>
      </c>
      <c r="E180" s="406" t="s">
        <v>384</v>
      </c>
      <c r="F180" s="406" t="s">
        <v>1343</v>
      </c>
      <c r="G180" s="416"/>
      <c r="H180" s="412" t="s">
        <v>3315</v>
      </c>
      <c r="I180" s="416" t="s">
        <v>3360</v>
      </c>
      <c r="J180" s="415" t="str">
        <f t="shared" si="7"/>
        <v>Value of PriceEpisodeSecondDisadvantagePayment where Period = 8</v>
      </c>
      <c r="K180" s="438" t="s">
        <v>218</v>
      </c>
      <c r="L180" s="416"/>
    </row>
    <row r="181" spans="1:12" ht="42.75" x14ac:dyDescent="0.25">
      <c r="A181" s="412" t="s">
        <v>3689</v>
      </c>
      <c r="B181" s="416" t="s">
        <v>3690</v>
      </c>
      <c r="C181" s="415"/>
      <c r="D181" s="406" t="s">
        <v>1342</v>
      </c>
      <c r="E181" s="406" t="s">
        <v>384</v>
      </c>
      <c r="F181" s="406" t="s">
        <v>1343</v>
      </c>
      <c r="G181" s="416"/>
      <c r="H181" s="412" t="s">
        <v>3315</v>
      </c>
      <c r="I181" s="416" t="s">
        <v>3363</v>
      </c>
      <c r="J181" s="415" t="str">
        <f t="shared" si="7"/>
        <v>Value of PriceEpisodeSecondEmp1618Pay where Period = 8</v>
      </c>
      <c r="K181" s="438" t="s">
        <v>218</v>
      </c>
      <c r="L181" s="416"/>
    </row>
    <row r="182" spans="1:12" ht="42.75" x14ac:dyDescent="0.25">
      <c r="A182" s="412" t="s">
        <v>3691</v>
      </c>
      <c r="B182" s="416" t="s">
        <v>3692</v>
      </c>
      <c r="C182" s="415"/>
      <c r="D182" s="406" t="s">
        <v>1342</v>
      </c>
      <c r="E182" s="406" t="s">
        <v>384</v>
      </c>
      <c r="F182" s="406" t="s">
        <v>1343</v>
      </c>
      <c r="G182" s="416"/>
      <c r="H182" s="412" t="s">
        <v>3315</v>
      </c>
      <c r="I182" s="416" t="s">
        <v>3366</v>
      </c>
      <c r="J182" s="415" t="str">
        <f t="shared" si="7"/>
        <v>Value of PriceEpisodeSecondProv1618Pay where Period = 8</v>
      </c>
      <c r="K182" s="438" t="s">
        <v>218</v>
      </c>
      <c r="L182" s="416"/>
    </row>
    <row r="183" spans="1:12" ht="42.75" x14ac:dyDescent="0.25">
      <c r="A183" s="412" t="s">
        <v>3693</v>
      </c>
      <c r="B183" s="416" t="s">
        <v>3694</v>
      </c>
      <c r="C183" s="415"/>
      <c r="D183" s="406" t="s">
        <v>1342</v>
      </c>
      <c r="E183" s="406" t="s">
        <v>384</v>
      </c>
      <c r="F183" s="406" t="s">
        <v>1343</v>
      </c>
      <c r="G183" s="416"/>
      <c r="H183" s="412" t="s">
        <v>3315</v>
      </c>
      <c r="I183" s="412" t="s">
        <v>3369</v>
      </c>
      <c r="J183" s="415" t="str">
        <f t="shared" si="7"/>
        <v>Value of PriceEpisodeESFAContribPct where Period = 8</v>
      </c>
      <c r="K183" s="438" t="s">
        <v>218</v>
      </c>
      <c r="L183" s="416" t="s">
        <v>3370</v>
      </c>
    </row>
    <row r="184" spans="1:12" ht="42.75" x14ac:dyDescent="0.25">
      <c r="A184" s="354" t="s">
        <v>3695</v>
      </c>
      <c r="B184" s="416" t="s">
        <v>3696</v>
      </c>
      <c r="C184" s="415"/>
      <c r="D184" s="406" t="s">
        <v>1342</v>
      </c>
      <c r="E184" s="406" t="s">
        <v>384</v>
      </c>
      <c r="F184" s="406" t="s">
        <v>1343</v>
      </c>
      <c r="G184" s="416"/>
      <c r="H184" s="412" t="s">
        <v>3315</v>
      </c>
      <c r="I184" s="412" t="s">
        <v>3373</v>
      </c>
      <c r="J184" s="415" t="str">
        <f t="shared" si="7"/>
        <v>Value of PriceEpisodeProgFundIndMaxEmpCont where Period = 8</v>
      </c>
      <c r="K184" s="438" t="s">
        <v>218</v>
      </c>
      <c r="L184" s="416"/>
    </row>
    <row r="185" spans="1:12" ht="42.75" x14ac:dyDescent="0.25">
      <c r="A185" s="354" t="s">
        <v>3697</v>
      </c>
      <c r="B185" s="416" t="s">
        <v>3698</v>
      </c>
      <c r="C185" s="415"/>
      <c r="D185" s="406" t="s">
        <v>1342</v>
      </c>
      <c r="E185" s="406" t="s">
        <v>384</v>
      </c>
      <c r="F185" s="406" t="s">
        <v>1343</v>
      </c>
      <c r="G185" s="416"/>
      <c r="H185" s="412" t="s">
        <v>3315</v>
      </c>
      <c r="I185" s="412" t="s">
        <v>3376</v>
      </c>
      <c r="J185" s="415" t="str">
        <f t="shared" si="7"/>
        <v>Value of PriceEpisodeProgFundIndMinCoInvest where Period = 8</v>
      </c>
      <c r="K185" s="438" t="s">
        <v>218</v>
      </c>
      <c r="L185" s="416"/>
    </row>
    <row r="186" spans="1:12" ht="42.75" x14ac:dyDescent="0.25">
      <c r="A186" s="354" t="s">
        <v>3699</v>
      </c>
      <c r="B186" s="416" t="s">
        <v>3700</v>
      </c>
      <c r="C186" s="415"/>
      <c r="D186" s="406" t="s">
        <v>1342</v>
      </c>
      <c r="E186" s="406" t="s">
        <v>384</v>
      </c>
      <c r="F186" s="406" t="s">
        <v>1343</v>
      </c>
      <c r="G186" s="416"/>
      <c r="H186" s="412" t="s">
        <v>3315</v>
      </c>
      <c r="I186" s="412" t="s">
        <v>3379</v>
      </c>
      <c r="J186" s="415" t="str">
        <f>CONCATENATE("Value of ",I186," where Period = 8")</f>
        <v>Value of PriceEpisodeLearnerAdditionalPayment where Period = 8</v>
      </c>
      <c r="K186" s="438" t="s">
        <v>218</v>
      </c>
      <c r="L186" s="416"/>
    </row>
    <row r="187" spans="1:12" ht="28.5" x14ac:dyDescent="0.25">
      <c r="A187" s="354" t="s">
        <v>3701</v>
      </c>
      <c r="B187" s="416" t="s">
        <v>3702</v>
      </c>
      <c r="C187" s="415"/>
      <c r="D187" s="406" t="s">
        <v>1342</v>
      </c>
      <c r="E187" s="406" t="s">
        <v>384</v>
      </c>
      <c r="F187" s="406" t="s">
        <v>1343</v>
      </c>
      <c r="G187" s="416"/>
      <c r="H187" s="412" t="s">
        <v>3315</v>
      </c>
      <c r="I187" s="412" t="s">
        <v>3382</v>
      </c>
      <c r="J187" s="415" t="str">
        <f t="shared" si="7"/>
        <v>Value of PriceEpisodeTotProgFunding where Period = 8</v>
      </c>
      <c r="K187" s="438" t="s">
        <v>218</v>
      </c>
      <c r="L187" s="416"/>
    </row>
    <row r="188" spans="1:12" ht="276.75" customHeight="1" x14ac:dyDescent="0.25">
      <c r="A188" s="412" t="s">
        <v>3703</v>
      </c>
      <c r="B188" s="416" t="s">
        <v>3704</v>
      </c>
      <c r="C188" s="415"/>
      <c r="D188" s="406" t="s">
        <v>1342</v>
      </c>
      <c r="E188" s="406" t="s">
        <v>384</v>
      </c>
      <c r="F188" s="406" t="s">
        <v>1343</v>
      </c>
      <c r="G188" s="416"/>
      <c r="H188" s="412" t="s">
        <v>75</v>
      </c>
      <c r="I188" s="415" t="s">
        <v>3705</v>
      </c>
      <c r="J188" s="415" t="s">
        <v>3706</v>
      </c>
      <c r="K188" s="438" t="s">
        <v>218</v>
      </c>
      <c r="L188" s="416"/>
    </row>
    <row r="189" spans="1:12" ht="57" x14ac:dyDescent="0.25">
      <c r="A189" s="412" t="s">
        <v>3707</v>
      </c>
      <c r="B189" s="412" t="s">
        <v>3708</v>
      </c>
      <c r="C189" s="406"/>
      <c r="D189" s="406" t="s">
        <v>1342</v>
      </c>
      <c r="E189" s="406" t="s">
        <v>384</v>
      </c>
      <c r="F189" s="406" t="s">
        <v>1343</v>
      </c>
      <c r="G189" s="412"/>
      <c r="H189" s="412" t="s">
        <v>3315</v>
      </c>
      <c r="I189" s="416" t="s">
        <v>3321</v>
      </c>
      <c r="J189" s="415" t="str">
        <f>CONCATENATE("Value of ",I189," where Period = 9")</f>
        <v>Value of PriceEpisodeApplic1618FrameworkUpliftBalancing where Period = 9</v>
      </c>
      <c r="K189" s="438" t="s">
        <v>218</v>
      </c>
      <c r="L189" s="416"/>
    </row>
    <row r="190" spans="1:12" ht="57" x14ac:dyDescent="0.25">
      <c r="A190" s="412" t="s">
        <v>3709</v>
      </c>
      <c r="B190" s="412" t="s">
        <v>3710</v>
      </c>
      <c r="C190" s="406"/>
      <c r="D190" s="406" t="s">
        <v>1342</v>
      </c>
      <c r="E190" s="406" t="s">
        <v>384</v>
      </c>
      <c r="F190" s="406" t="s">
        <v>1343</v>
      </c>
      <c r="G190" s="412"/>
      <c r="H190" s="412" t="s">
        <v>3315</v>
      </c>
      <c r="I190" s="416" t="s">
        <v>3324</v>
      </c>
      <c r="J190" s="415" t="str">
        <f t="shared" ref="J190:J207" si="8">CONCATENATE("Value of ",I190," where Period = 9")</f>
        <v>Value of PriceEpisodeApplic1618FrameworkUpliftCompletionPayment where Period = 9</v>
      </c>
      <c r="K190" s="438" t="s">
        <v>218</v>
      </c>
      <c r="L190" s="416"/>
    </row>
    <row r="191" spans="1:12" ht="57" x14ac:dyDescent="0.25">
      <c r="A191" s="412" t="s">
        <v>3711</v>
      </c>
      <c r="B191" s="412" t="s">
        <v>3712</v>
      </c>
      <c r="C191" s="406"/>
      <c r="D191" s="406" t="s">
        <v>1342</v>
      </c>
      <c r="E191" s="406" t="s">
        <v>384</v>
      </c>
      <c r="F191" s="406" t="s">
        <v>1343</v>
      </c>
      <c r="G191" s="412"/>
      <c r="H191" s="412" t="s">
        <v>3315</v>
      </c>
      <c r="I191" s="416" t="s">
        <v>3327</v>
      </c>
      <c r="J191" s="415" t="str">
        <f t="shared" si="8"/>
        <v>Value of PriceEpisodeApplic1618FrameworkUpliftOnProgPayment where Period = 9</v>
      </c>
      <c r="K191" s="438" t="s">
        <v>218</v>
      </c>
      <c r="L191" s="416"/>
    </row>
    <row r="192" spans="1:12" ht="28.5" x14ac:dyDescent="0.25">
      <c r="A192" s="412" t="s">
        <v>3713</v>
      </c>
      <c r="B192" s="412" t="s">
        <v>3714</v>
      </c>
      <c r="C192" s="406"/>
      <c r="D192" s="406" t="s">
        <v>1342</v>
      </c>
      <c r="E192" s="406" t="s">
        <v>384</v>
      </c>
      <c r="F192" s="406" t="s">
        <v>1343</v>
      </c>
      <c r="G192" s="412"/>
      <c r="H192" s="412" t="s">
        <v>3315</v>
      </c>
      <c r="I192" s="416" t="s">
        <v>3330</v>
      </c>
      <c r="J192" s="415" t="str">
        <f t="shared" si="8"/>
        <v>Value of PriceEpisodeBalancePayment where Period = 9</v>
      </c>
      <c r="K192" s="438" t="s">
        <v>218</v>
      </c>
      <c r="L192" s="416"/>
    </row>
    <row r="193" spans="1:12" ht="28.5" x14ac:dyDescent="0.25">
      <c r="A193" s="412" t="s">
        <v>3715</v>
      </c>
      <c r="B193" s="412" t="s">
        <v>3716</v>
      </c>
      <c r="C193" s="406"/>
      <c r="D193" s="406" t="s">
        <v>1342</v>
      </c>
      <c r="E193" s="406" t="s">
        <v>384</v>
      </c>
      <c r="F193" s="406" t="s">
        <v>1343</v>
      </c>
      <c r="G193" s="412"/>
      <c r="H193" s="412" t="s">
        <v>3315</v>
      </c>
      <c r="I193" s="416" t="s">
        <v>3333</v>
      </c>
      <c r="J193" s="415" t="str">
        <f t="shared" si="8"/>
        <v>Value of PriceEpisodeBalanceValue where Period = 9</v>
      </c>
      <c r="K193" s="438" t="s">
        <v>218</v>
      </c>
      <c r="L193" s="416"/>
    </row>
    <row r="194" spans="1:12" ht="42.75" x14ac:dyDescent="0.25">
      <c r="A194" s="412" t="s">
        <v>3717</v>
      </c>
      <c r="B194" s="412" t="s">
        <v>3718</v>
      </c>
      <c r="C194" s="406"/>
      <c r="D194" s="406" t="s">
        <v>1342</v>
      </c>
      <c r="E194" s="406" t="s">
        <v>384</v>
      </c>
      <c r="F194" s="406" t="s">
        <v>1343</v>
      </c>
      <c r="G194" s="412"/>
      <c r="H194" s="412" t="s">
        <v>3315</v>
      </c>
      <c r="I194" s="416" t="s">
        <v>3336</v>
      </c>
      <c r="J194" s="415" t="str">
        <f t="shared" si="8"/>
        <v>Value of PriceEpisodeCompletionPayment where Period = 9</v>
      </c>
      <c r="K194" s="438" t="s">
        <v>218</v>
      </c>
      <c r="L194" s="416"/>
    </row>
    <row r="195" spans="1:12" ht="42.75" x14ac:dyDescent="0.25">
      <c r="A195" s="412" t="s">
        <v>3719</v>
      </c>
      <c r="B195" s="412" t="s">
        <v>3720</v>
      </c>
      <c r="C195" s="406"/>
      <c r="D195" s="406" t="s">
        <v>1342</v>
      </c>
      <c r="E195" s="406" t="s">
        <v>384</v>
      </c>
      <c r="F195" s="406" t="s">
        <v>1343</v>
      </c>
      <c r="G195" s="412"/>
      <c r="H195" s="412" t="s">
        <v>3315</v>
      </c>
      <c r="I195" s="416" t="s">
        <v>3339</v>
      </c>
      <c r="J195" s="415" t="str">
        <f t="shared" si="8"/>
        <v>Value of PriceEpisodeFirstDisadvantagePayment where Period = 9</v>
      </c>
      <c r="K195" s="438" t="s">
        <v>218</v>
      </c>
      <c r="L195" s="416"/>
    </row>
    <row r="196" spans="1:12" ht="42.75" x14ac:dyDescent="0.25">
      <c r="A196" s="412" t="s">
        <v>3721</v>
      </c>
      <c r="B196" s="412" t="s">
        <v>3722</v>
      </c>
      <c r="C196" s="406"/>
      <c r="D196" s="406" t="s">
        <v>1342</v>
      </c>
      <c r="E196" s="406" t="s">
        <v>384</v>
      </c>
      <c r="F196" s="406" t="s">
        <v>1343</v>
      </c>
      <c r="G196" s="412"/>
      <c r="H196" s="412" t="s">
        <v>3315</v>
      </c>
      <c r="I196" s="416" t="s">
        <v>3342</v>
      </c>
      <c r="J196" s="415" t="str">
        <f t="shared" si="8"/>
        <v>Value of PriceEpisodeFirstEmp1618Pay where Period = 9</v>
      </c>
      <c r="K196" s="438" t="s">
        <v>218</v>
      </c>
      <c r="L196" s="416"/>
    </row>
    <row r="197" spans="1:12" ht="42.75" x14ac:dyDescent="0.25">
      <c r="A197" s="412" t="s">
        <v>3723</v>
      </c>
      <c r="B197" s="412" t="s">
        <v>3724</v>
      </c>
      <c r="C197" s="406"/>
      <c r="D197" s="406" t="s">
        <v>1342</v>
      </c>
      <c r="E197" s="406" t="s">
        <v>384</v>
      </c>
      <c r="F197" s="406" t="s">
        <v>1343</v>
      </c>
      <c r="G197" s="412"/>
      <c r="H197" s="412" t="s">
        <v>3315</v>
      </c>
      <c r="I197" s="416" t="s">
        <v>3345</v>
      </c>
      <c r="J197" s="415" t="str">
        <f t="shared" si="8"/>
        <v>Value of PriceEpisodeFirstProv1618Pay where Period = 9</v>
      </c>
      <c r="K197" s="438" t="s">
        <v>218</v>
      </c>
      <c r="L197" s="416"/>
    </row>
    <row r="198" spans="1:12" ht="42.75" x14ac:dyDescent="0.25">
      <c r="A198" s="412" t="s">
        <v>3725</v>
      </c>
      <c r="B198" s="412" t="s">
        <v>3726</v>
      </c>
      <c r="C198" s="406"/>
      <c r="D198" s="406" t="s">
        <v>290</v>
      </c>
      <c r="E198" s="406" t="s">
        <v>222</v>
      </c>
      <c r="F198" s="406">
        <v>1</v>
      </c>
      <c r="G198" s="412"/>
      <c r="H198" s="412" t="s">
        <v>3315</v>
      </c>
      <c r="I198" s="416" t="s">
        <v>3348</v>
      </c>
      <c r="J198" s="415" t="str">
        <f t="shared" si="8"/>
        <v>Value of PriceEpisodeLevyNonPayInd where Period = 9</v>
      </c>
      <c r="K198" s="438" t="s">
        <v>218</v>
      </c>
      <c r="L198" s="416"/>
    </row>
    <row r="199" spans="1:12" ht="42.75" x14ac:dyDescent="0.25">
      <c r="A199" s="412" t="s">
        <v>3727</v>
      </c>
      <c r="B199" s="412" t="s">
        <v>3728</v>
      </c>
      <c r="C199" s="406"/>
      <c r="D199" s="406" t="s">
        <v>290</v>
      </c>
      <c r="E199" s="406" t="s">
        <v>222</v>
      </c>
      <c r="F199" s="406">
        <v>3</v>
      </c>
      <c r="G199" s="412"/>
      <c r="H199" s="412" t="s">
        <v>3315</v>
      </c>
      <c r="I199" s="416" t="s">
        <v>3351</v>
      </c>
      <c r="J199" s="415" t="str">
        <f t="shared" si="8"/>
        <v>Value of PriceEpisodeInstalmentsThisPeriod where Period = 9</v>
      </c>
      <c r="K199" s="438" t="s">
        <v>218</v>
      </c>
      <c r="L199" s="416"/>
    </row>
    <row r="200" spans="1:12" ht="28.5" x14ac:dyDescent="0.25">
      <c r="A200" s="412" t="s">
        <v>3729</v>
      </c>
      <c r="B200" s="412" t="s">
        <v>3730</v>
      </c>
      <c r="C200" s="406"/>
      <c r="D200" s="406" t="s">
        <v>1342</v>
      </c>
      <c r="E200" s="406" t="s">
        <v>384</v>
      </c>
      <c r="F200" s="406" t="s">
        <v>1343</v>
      </c>
      <c r="G200" s="412"/>
      <c r="H200" s="412" t="s">
        <v>3315</v>
      </c>
      <c r="I200" s="416" t="s">
        <v>3354</v>
      </c>
      <c r="J200" s="415" t="str">
        <f t="shared" si="8"/>
        <v>Value of PriceEpisodeLSFCash where Period = 9</v>
      </c>
      <c r="K200" s="438" t="s">
        <v>218</v>
      </c>
      <c r="L200" s="416"/>
    </row>
    <row r="201" spans="1:12" ht="42.75" x14ac:dyDescent="0.25">
      <c r="A201" s="412" t="s">
        <v>3731</v>
      </c>
      <c r="B201" s="412" t="s">
        <v>3732</v>
      </c>
      <c r="C201" s="406"/>
      <c r="D201" s="406" t="s">
        <v>1342</v>
      </c>
      <c r="E201" s="406" t="s">
        <v>384</v>
      </c>
      <c r="F201" s="406" t="s">
        <v>1343</v>
      </c>
      <c r="G201" s="412"/>
      <c r="H201" s="412" t="s">
        <v>3315</v>
      </c>
      <c r="I201" s="416" t="s">
        <v>3357</v>
      </c>
      <c r="J201" s="415" t="str">
        <f t="shared" si="8"/>
        <v>Value of PriceEpisodeOnProgPayment where Period = 9</v>
      </c>
      <c r="K201" s="438" t="s">
        <v>218</v>
      </c>
      <c r="L201" s="416"/>
    </row>
    <row r="202" spans="1:12" ht="42.75" x14ac:dyDescent="0.25">
      <c r="A202" s="412" t="s">
        <v>3733</v>
      </c>
      <c r="B202" s="416" t="s">
        <v>3734</v>
      </c>
      <c r="C202" s="415"/>
      <c r="D202" s="406" t="s">
        <v>1342</v>
      </c>
      <c r="E202" s="406" t="s">
        <v>384</v>
      </c>
      <c r="F202" s="406" t="s">
        <v>1343</v>
      </c>
      <c r="G202" s="416"/>
      <c r="H202" s="412" t="s">
        <v>3315</v>
      </c>
      <c r="I202" s="416" t="s">
        <v>3360</v>
      </c>
      <c r="J202" s="415" t="str">
        <f t="shared" si="8"/>
        <v>Value of PriceEpisodeSecondDisadvantagePayment where Period = 9</v>
      </c>
      <c r="K202" s="438" t="s">
        <v>218</v>
      </c>
      <c r="L202" s="416"/>
    </row>
    <row r="203" spans="1:12" ht="42.75" x14ac:dyDescent="0.25">
      <c r="A203" s="412" t="s">
        <v>3735</v>
      </c>
      <c r="B203" s="416" t="s">
        <v>3736</v>
      </c>
      <c r="C203" s="415"/>
      <c r="D203" s="406" t="s">
        <v>1342</v>
      </c>
      <c r="E203" s="406" t="s">
        <v>384</v>
      </c>
      <c r="F203" s="406" t="s">
        <v>1343</v>
      </c>
      <c r="G203" s="416"/>
      <c r="H203" s="412" t="s">
        <v>3315</v>
      </c>
      <c r="I203" s="416" t="s">
        <v>3363</v>
      </c>
      <c r="J203" s="415" t="str">
        <f t="shared" si="8"/>
        <v>Value of PriceEpisodeSecondEmp1618Pay where Period = 9</v>
      </c>
      <c r="K203" s="438" t="s">
        <v>218</v>
      </c>
      <c r="L203" s="416"/>
    </row>
    <row r="204" spans="1:12" ht="42.75" x14ac:dyDescent="0.25">
      <c r="A204" s="412" t="s">
        <v>3737</v>
      </c>
      <c r="B204" s="416" t="s">
        <v>3738</v>
      </c>
      <c r="C204" s="415"/>
      <c r="D204" s="406" t="s">
        <v>1342</v>
      </c>
      <c r="E204" s="406" t="s">
        <v>384</v>
      </c>
      <c r="F204" s="406" t="s">
        <v>1343</v>
      </c>
      <c r="G204" s="416"/>
      <c r="H204" s="412" t="s">
        <v>3315</v>
      </c>
      <c r="I204" s="416" t="s">
        <v>3366</v>
      </c>
      <c r="J204" s="415" t="str">
        <f t="shared" si="8"/>
        <v>Value of PriceEpisodeSecondProv1618Pay where Period = 9</v>
      </c>
      <c r="K204" s="438" t="s">
        <v>218</v>
      </c>
      <c r="L204" s="416"/>
    </row>
    <row r="205" spans="1:12" ht="42.75" x14ac:dyDescent="0.25">
      <c r="A205" s="412" t="s">
        <v>3739</v>
      </c>
      <c r="B205" s="416" t="s">
        <v>3740</v>
      </c>
      <c r="C205" s="415"/>
      <c r="D205" s="406" t="s">
        <v>1342</v>
      </c>
      <c r="E205" s="406" t="s">
        <v>384</v>
      </c>
      <c r="F205" s="406" t="s">
        <v>1343</v>
      </c>
      <c r="G205" s="416"/>
      <c r="H205" s="412" t="s">
        <v>3315</v>
      </c>
      <c r="I205" s="412" t="s">
        <v>3369</v>
      </c>
      <c r="J205" s="415" t="str">
        <f>CONCATENATE("Value of ",I205," where Period = 9")</f>
        <v>Value of PriceEpisodeESFAContribPct where Period = 9</v>
      </c>
      <c r="K205" s="438" t="s">
        <v>218</v>
      </c>
      <c r="L205" s="416" t="s">
        <v>3370</v>
      </c>
    </row>
    <row r="206" spans="1:12" ht="42.75" x14ac:dyDescent="0.25">
      <c r="A206" s="354" t="s">
        <v>3741</v>
      </c>
      <c r="B206" s="416" t="s">
        <v>3742</v>
      </c>
      <c r="C206" s="415"/>
      <c r="D206" s="406" t="s">
        <v>1342</v>
      </c>
      <c r="E206" s="406" t="s">
        <v>384</v>
      </c>
      <c r="F206" s="406" t="s">
        <v>1343</v>
      </c>
      <c r="G206" s="416"/>
      <c r="H206" s="412" t="s">
        <v>3315</v>
      </c>
      <c r="I206" s="412" t="s">
        <v>3373</v>
      </c>
      <c r="J206" s="415" t="str">
        <f t="shared" si="8"/>
        <v>Value of PriceEpisodeProgFundIndMaxEmpCont where Period = 9</v>
      </c>
      <c r="K206" s="438" t="s">
        <v>218</v>
      </c>
      <c r="L206" s="416"/>
    </row>
    <row r="207" spans="1:12" ht="42.75" x14ac:dyDescent="0.25">
      <c r="A207" s="354" t="s">
        <v>3743</v>
      </c>
      <c r="B207" s="416" t="s">
        <v>3744</v>
      </c>
      <c r="C207" s="415"/>
      <c r="D207" s="406" t="s">
        <v>1342</v>
      </c>
      <c r="E207" s="406" t="s">
        <v>384</v>
      </c>
      <c r="F207" s="406" t="s">
        <v>1343</v>
      </c>
      <c r="G207" s="416"/>
      <c r="H207" s="412" t="s">
        <v>3315</v>
      </c>
      <c r="I207" s="412" t="s">
        <v>3376</v>
      </c>
      <c r="J207" s="415" t="str">
        <f t="shared" si="8"/>
        <v>Value of PriceEpisodeProgFundIndMinCoInvest where Period = 9</v>
      </c>
      <c r="K207" s="438" t="s">
        <v>218</v>
      </c>
      <c r="L207" s="416"/>
    </row>
    <row r="208" spans="1:12" ht="42.75" x14ac:dyDescent="0.25">
      <c r="A208" s="354" t="s">
        <v>3745</v>
      </c>
      <c r="B208" s="416" t="s">
        <v>3746</v>
      </c>
      <c r="C208" s="415"/>
      <c r="D208" s="406" t="s">
        <v>1342</v>
      </c>
      <c r="E208" s="406" t="s">
        <v>384</v>
      </c>
      <c r="F208" s="406" t="s">
        <v>1343</v>
      </c>
      <c r="G208" s="416"/>
      <c r="H208" s="412" t="s">
        <v>3315</v>
      </c>
      <c r="I208" s="412" t="s">
        <v>3379</v>
      </c>
      <c r="J208" s="415" t="str">
        <f>CONCATENATE("Value of ",I208," where Period = 9")</f>
        <v>Value of PriceEpisodeLearnerAdditionalPayment where Period = 9</v>
      </c>
      <c r="K208" s="438" t="s">
        <v>218</v>
      </c>
      <c r="L208" s="416"/>
    </row>
    <row r="209" spans="1:12" ht="28.5" x14ac:dyDescent="0.25">
      <c r="A209" s="354" t="s">
        <v>3747</v>
      </c>
      <c r="B209" s="416" t="s">
        <v>3748</v>
      </c>
      <c r="C209" s="415"/>
      <c r="D209" s="406" t="s">
        <v>1342</v>
      </c>
      <c r="E209" s="406" t="s">
        <v>384</v>
      </c>
      <c r="F209" s="406" t="s">
        <v>1343</v>
      </c>
      <c r="G209" s="416"/>
      <c r="H209" s="412" t="s">
        <v>3315</v>
      </c>
      <c r="I209" s="412" t="s">
        <v>3382</v>
      </c>
      <c r="J209" s="415" t="str">
        <f>CONCATENATE("Value of ",I209," where Period = 9")</f>
        <v>Value of PriceEpisodeTotProgFunding where Period = 9</v>
      </c>
      <c r="K209" s="438" t="s">
        <v>218</v>
      </c>
      <c r="L209" s="416"/>
    </row>
    <row r="210" spans="1:12" ht="269.25" customHeight="1" x14ac:dyDescent="0.25">
      <c r="A210" s="412" t="s">
        <v>3749</v>
      </c>
      <c r="B210" s="416" t="s">
        <v>3750</v>
      </c>
      <c r="C210" s="415"/>
      <c r="D210" s="406" t="s">
        <v>1342</v>
      </c>
      <c r="E210" s="406" t="s">
        <v>384</v>
      </c>
      <c r="F210" s="406" t="s">
        <v>1343</v>
      </c>
      <c r="G210" s="416"/>
      <c r="H210" s="412" t="s">
        <v>75</v>
      </c>
      <c r="I210" s="415" t="s">
        <v>3751</v>
      </c>
      <c r="J210" s="415" t="s">
        <v>3752</v>
      </c>
      <c r="K210" s="438" t="s">
        <v>218</v>
      </c>
      <c r="L210" s="416"/>
    </row>
    <row r="211" spans="1:12" ht="57" x14ac:dyDescent="0.25">
      <c r="A211" s="412" t="s">
        <v>3753</v>
      </c>
      <c r="B211" s="412" t="s">
        <v>3754</v>
      </c>
      <c r="C211" s="406"/>
      <c r="D211" s="406" t="s">
        <v>1342</v>
      </c>
      <c r="E211" s="406" t="s">
        <v>384</v>
      </c>
      <c r="F211" s="406" t="s">
        <v>1343</v>
      </c>
      <c r="G211" s="412"/>
      <c r="H211" s="412" t="s">
        <v>3315</v>
      </c>
      <c r="I211" s="416" t="s">
        <v>3321</v>
      </c>
      <c r="J211" s="415" t="str">
        <f>CONCATENATE("Value of ",I211," where Period = 10")</f>
        <v>Value of PriceEpisodeApplic1618FrameworkUpliftBalancing where Period = 10</v>
      </c>
      <c r="K211" s="438" t="s">
        <v>218</v>
      </c>
      <c r="L211" s="416"/>
    </row>
    <row r="212" spans="1:12" ht="57" x14ac:dyDescent="0.25">
      <c r="A212" s="412" t="s">
        <v>3755</v>
      </c>
      <c r="B212" s="412" t="s">
        <v>3756</v>
      </c>
      <c r="C212" s="406"/>
      <c r="D212" s="406" t="s">
        <v>1342</v>
      </c>
      <c r="E212" s="406" t="s">
        <v>384</v>
      </c>
      <c r="F212" s="406" t="s">
        <v>1343</v>
      </c>
      <c r="G212" s="412"/>
      <c r="H212" s="412" t="s">
        <v>3315</v>
      </c>
      <c r="I212" s="416" t="s">
        <v>3324</v>
      </c>
      <c r="J212" s="415" t="str">
        <f t="shared" ref="J212:J231" si="9">CONCATENATE("Value of ",I212," where Period = 10")</f>
        <v>Value of PriceEpisodeApplic1618FrameworkUpliftCompletionPayment where Period = 10</v>
      </c>
      <c r="K212" s="438" t="s">
        <v>218</v>
      </c>
      <c r="L212" s="416"/>
    </row>
    <row r="213" spans="1:12" ht="57" x14ac:dyDescent="0.25">
      <c r="A213" s="412" t="s">
        <v>3757</v>
      </c>
      <c r="B213" s="412" t="s">
        <v>3758</v>
      </c>
      <c r="C213" s="406"/>
      <c r="D213" s="406" t="s">
        <v>1342</v>
      </c>
      <c r="E213" s="406" t="s">
        <v>384</v>
      </c>
      <c r="F213" s="406" t="s">
        <v>1343</v>
      </c>
      <c r="G213" s="412"/>
      <c r="H213" s="412" t="s">
        <v>3315</v>
      </c>
      <c r="I213" s="416" t="s">
        <v>3327</v>
      </c>
      <c r="J213" s="415" t="str">
        <f t="shared" si="9"/>
        <v>Value of PriceEpisodeApplic1618FrameworkUpliftOnProgPayment where Period = 10</v>
      </c>
      <c r="K213" s="438" t="s">
        <v>218</v>
      </c>
      <c r="L213" s="416"/>
    </row>
    <row r="214" spans="1:12" ht="42.75" x14ac:dyDescent="0.25">
      <c r="A214" s="412" t="s">
        <v>3759</v>
      </c>
      <c r="B214" s="412" t="s">
        <v>3760</v>
      </c>
      <c r="C214" s="406"/>
      <c r="D214" s="406" t="s">
        <v>1342</v>
      </c>
      <c r="E214" s="406" t="s">
        <v>384</v>
      </c>
      <c r="F214" s="406" t="s">
        <v>1343</v>
      </c>
      <c r="G214" s="412"/>
      <c r="H214" s="412" t="s">
        <v>3315</v>
      </c>
      <c r="I214" s="416" t="s">
        <v>3330</v>
      </c>
      <c r="J214" s="415" t="str">
        <f t="shared" si="9"/>
        <v>Value of PriceEpisodeBalancePayment where Period = 10</v>
      </c>
      <c r="K214" s="438" t="s">
        <v>218</v>
      </c>
      <c r="L214" s="416"/>
    </row>
    <row r="215" spans="1:12" ht="28.5" x14ac:dyDescent="0.25">
      <c r="A215" s="412" t="s">
        <v>3761</v>
      </c>
      <c r="B215" s="412" t="s">
        <v>3762</v>
      </c>
      <c r="C215" s="406"/>
      <c r="D215" s="406" t="s">
        <v>1342</v>
      </c>
      <c r="E215" s="406" t="s">
        <v>384</v>
      </c>
      <c r="F215" s="406" t="s">
        <v>1343</v>
      </c>
      <c r="G215" s="412"/>
      <c r="H215" s="412" t="s">
        <v>3315</v>
      </c>
      <c r="I215" s="416" t="s">
        <v>3333</v>
      </c>
      <c r="J215" s="415" t="str">
        <f t="shared" si="9"/>
        <v>Value of PriceEpisodeBalanceValue where Period = 10</v>
      </c>
      <c r="K215" s="438" t="s">
        <v>218</v>
      </c>
      <c r="L215" s="416"/>
    </row>
    <row r="216" spans="1:12" ht="42.75" x14ac:dyDescent="0.25">
      <c r="A216" s="412" t="s">
        <v>3763</v>
      </c>
      <c r="B216" s="412" t="s">
        <v>3764</v>
      </c>
      <c r="C216" s="406"/>
      <c r="D216" s="406" t="s">
        <v>1342</v>
      </c>
      <c r="E216" s="406" t="s">
        <v>384</v>
      </c>
      <c r="F216" s="406" t="s">
        <v>1343</v>
      </c>
      <c r="G216" s="412"/>
      <c r="H216" s="412" t="s">
        <v>3315</v>
      </c>
      <c r="I216" s="416" t="s">
        <v>3336</v>
      </c>
      <c r="J216" s="415" t="str">
        <f t="shared" si="9"/>
        <v>Value of PriceEpisodeCompletionPayment where Period = 10</v>
      </c>
      <c r="K216" s="438" t="s">
        <v>218</v>
      </c>
      <c r="L216" s="416"/>
    </row>
    <row r="217" spans="1:12" ht="42.75" x14ac:dyDescent="0.25">
      <c r="A217" s="412" t="s">
        <v>3765</v>
      </c>
      <c r="B217" s="412" t="s">
        <v>3766</v>
      </c>
      <c r="C217" s="406"/>
      <c r="D217" s="406" t="s">
        <v>1342</v>
      </c>
      <c r="E217" s="406" t="s">
        <v>384</v>
      </c>
      <c r="F217" s="406" t="s">
        <v>1343</v>
      </c>
      <c r="G217" s="412"/>
      <c r="H217" s="412" t="s">
        <v>3315</v>
      </c>
      <c r="I217" s="416" t="s">
        <v>3339</v>
      </c>
      <c r="J217" s="415" t="str">
        <f t="shared" si="9"/>
        <v>Value of PriceEpisodeFirstDisadvantagePayment where Period = 10</v>
      </c>
      <c r="K217" s="438" t="s">
        <v>218</v>
      </c>
      <c r="L217" s="416"/>
    </row>
    <row r="218" spans="1:12" ht="42.75" x14ac:dyDescent="0.25">
      <c r="A218" s="412" t="s">
        <v>3767</v>
      </c>
      <c r="B218" s="412" t="s">
        <v>3768</v>
      </c>
      <c r="C218" s="406"/>
      <c r="D218" s="406" t="s">
        <v>1342</v>
      </c>
      <c r="E218" s="406" t="s">
        <v>384</v>
      </c>
      <c r="F218" s="406" t="s">
        <v>1343</v>
      </c>
      <c r="G218" s="412"/>
      <c r="H218" s="412" t="s">
        <v>3315</v>
      </c>
      <c r="I218" s="416" t="s">
        <v>3342</v>
      </c>
      <c r="J218" s="415" t="str">
        <f t="shared" si="9"/>
        <v>Value of PriceEpisodeFirstEmp1618Pay where Period = 10</v>
      </c>
      <c r="K218" s="438" t="s">
        <v>218</v>
      </c>
      <c r="L218" s="416"/>
    </row>
    <row r="219" spans="1:12" ht="42.75" x14ac:dyDescent="0.25">
      <c r="A219" s="412" t="s">
        <v>3769</v>
      </c>
      <c r="B219" s="412" t="s">
        <v>3770</v>
      </c>
      <c r="C219" s="406"/>
      <c r="D219" s="406" t="s">
        <v>1342</v>
      </c>
      <c r="E219" s="406" t="s">
        <v>384</v>
      </c>
      <c r="F219" s="406" t="s">
        <v>1343</v>
      </c>
      <c r="G219" s="412"/>
      <c r="H219" s="412" t="s">
        <v>3315</v>
      </c>
      <c r="I219" s="416" t="s">
        <v>3345</v>
      </c>
      <c r="J219" s="415" t="str">
        <f t="shared" si="9"/>
        <v>Value of PriceEpisodeFirstProv1618Pay where Period = 10</v>
      </c>
      <c r="K219" s="438" t="s">
        <v>218</v>
      </c>
      <c r="L219" s="416"/>
    </row>
    <row r="220" spans="1:12" ht="42.75" x14ac:dyDescent="0.25">
      <c r="A220" s="412" t="s">
        <v>3771</v>
      </c>
      <c r="B220" s="412" t="s">
        <v>3772</v>
      </c>
      <c r="C220" s="406"/>
      <c r="D220" s="406" t="s">
        <v>290</v>
      </c>
      <c r="E220" s="406" t="s">
        <v>222</v>
      </c>
      <c r="F220" s="406">
        <v>1</v>
      </c>
      <c r="G220" s="412"/>
      <c r="H220" s="412" t="s">
        <v>3315</v>
      </c>
      <c r="I220" s="416" t="s">
        <v>3348</v>
      </c>
      <c r="J220" s="415" t="str">
        <f t="shared" si="9"/>
        <v>Value of PriceEpisodeLevyNonPayInd where Period = 10</v>
      </c>
      <c r="K220" s="438" t="s">
        <v>218</v>
      </c>
      <c r="L220" s="416"/>
    </row>
    <row r="221" spans="1:12" ht="42.75" x14ac:dyDescent="0.25">
      <c r="A221" s="412" t="s">
        <v>3773</v>
      </c>
      <c r="B221" s="412" t="s">
        <v>3774</v>
      </c>
      <c r="C221" s="406"/>
      <c r="D221" s="406" t="s">
        <v>290</v>
      </c>
      <c r="E221" s="406" t="s">
        <v>222</v>
      </c>
      <c r="F221" s="406">
        <v>3</v>
      </c>
      <c r="G221" s="412"/>
      <c r="H221" s="412" t="s">
        <v>3315</v>
      </c>
      <c r="I221" s="416" t="s">
        <v>3351</v>
      </c>
      <c r="J221" s="415" t="str">
        <f t="shared" si="9"/>
        <v>Value of PriceEpisodeInstalmentsThisPeriod where Period = 10</v>
      </c>
      <c r="K221" s="438" t="s">
        <v>218</v>
      </c>
      <c r="L221" s="416"/>
    </row>
    <row r="222" spans="1:12" ht="28.5" x14ac:dyDescent="0.25">
      <c r="A222" s="412" t="s">
        <v>3775</v>
      </c>
      <c r="B222" s="412" t="s">
        <v>3776</v>
      </c>
      <c r="C222" s="406"/>
      <c r="D222" s="406" t="s">
        <v>1342</v>
      </c>
      <c r="E222" s="406" t="s">
        <v>384</v>
      </c>
      <c r="F222" s="406" t="s">
        <v>1343</v>
      </c>
      <c r="G222" s="412"/>
      <c r="H222" s="412" t="s">
        <v>3315</v>
      </c>
      <c r="I222" s="416" t="s">
        <v>3354</v>
      </c>
      <c r="J222" s="415" t="str">
        <f t="shared" si="9"/>
        <v>Value of PriceEpisodeLSFCash where Period = 10</v>
      </c>
      <c r="K222" s="438" t="s">
        <v>218</v>
      </c>
      <c r="L222" s="416"/>
    </row>
    <row r="223" spans="1:12" ht="42.75" x14ac:dyDescent="0.25">
      <c r="A223" s="412" t="s">
        <v>3777</v>
      </c>
      <c r="B223" s="412" t="s">
        <v>3778</v>
      </c>
      <c r="C223" s="406"/>
      <c r="D223" s="406" t="s">
        <v>1342</v>
      </c>
      <c r="E223" s="406" t="s">
        <v>384</v>
      </c>
      <c r="F223" s="406" t="s">
        <v>1343</v>
      </c>
      <c r="G223" s="412"/>
      <c r="H223" s="412" t="s">
        <v>3315</v>
      </c>
      <c r="I223" s="416" t="s">
        <v>3357</v>
      </c>
      <c r="J223" s="415" t="str">
        <f t="shared" si="9"/>
        <v>Value of PriceEpisodeOnProgPayment where Period = 10</v>
      </c>
      <c r="K223" s="438" t="s">
        <v>218</v>
      </c>
      <c r="L223" s="416"/>
    </row>
    <row r="224" spans="1:12" ht="42.75" x14ac:dyDescent="0.25">
      <c r="A224" s="412" t="s">
        <v>3779</v>
      </c>
      <c r="B224" s="416" t="s">
        <v>3780</v>
      </c>
      <c r="C224" s="415"/>
      <c r="D224" s="406" t="s">
        <v>1342</v>
      </c>
      <c r="E224" s="406" t="s">
        <v>384</v>
      </c>
      <c r="F224" s="406" t="s">
        <v>1343</v>
      </c>
      <c r="G224" s="416"/>
      <c r="H224" s="412" t="s">
        <v>3315</v>
      </c>
      <c r="I224" s="416" t="s">
        <v>3360</v>
      </c>
      <c r="J224" s="415" t="str">
        <f t="shared" si="9"/>
        <v>Value of PriceEpisodeSecondDisadvantagePayment where Period = 10</v>
      </c>
      <c r="K224" s="438" t="s">
        <v>218</v>
      </c>
      <c r="L224" s="416"/>
    </row>
    <row r="225" spans="1:12" ht="42.75" x14ac:dyDescent="0.25">
      <c r="A225" s="412" t="s">
        <v>3781</v>
      </c>
      <c r="B225" s="416" t="s">
        <v>3782</v>
      </c>
      <c r="C225" s="415"/>
      <c r="D225" s="406" t="s">
        <v>1342</v>
      </c>
      <c r="E225" s="406" t="s">
        <v>384</v>
      </c>
      <c r="F225" s="406" t="s">
        <v>1343</v>
      </c>
      <c r="G225" s="416"/>
      <c r="H225" s="412" t="s">
        <v>3315</v>
      </c>
      <c r="I225" s="416" t="s">
        <v>3363</v>
      </c>
      <c r="J225" s="415" t="str">
        <f t="shared" si="9"/>
        <v>Value of PriceEpisodeSecondEmp1618Pay where Period = 10</v>
      </c>
      <c r="K225" s="438" t="s">
        <v>218</v>
      </c>
      <c r="L225" s="416"/>
    </row>
    <row r="226" spans="1:12" ht="42.75" x14ac:dyDescent="0.25">
      <c r="A226" s="412" t="s">
        <v>3783</v>
      </c>
      <c r="B226" s="416" t="s">
        <v>3784</v>
      </c>
      <c r="C226" s="415"/>
      <c r="D226" s="406" t="s">
        <v>1342</v>
      </c>
      <c r="E226" s="406" t="s">
        <v>384</v>
      </c>
      <c r="F226" s="406" t="s">
        <v>1343</v>
      </c>
      <c r="G226" s="416"/>
      <c r="H226" s="412" t="s">
        <v>3315</v>
      </c>
      <c r="I226" s="416" t="s">
        <v>3366</v>
      </c>
      <c r="J226" s="415" t="str">
        <f t="shared" si="9"/>
        <v>Value of PriceEpisodeSecondProv1618Pay where Period = 10</v>
      </c>
      <c r="K226" s="438" t="s">
        <v>218</v>
      </c>
      <c r="L226" s="416"/>
    </row>
    <row r="227" spans="1:12" ht="42.75" x14ac:dyDescent="0.25">
      <c r="A227" s="412" t="s">
        <v>3785</v>
      </c>
      <c r="B227" s="416" t="s">
        <v>3786</v>
      </c>
      <c r="C227" s="415"/>
      <c r="D227" s="406" t="s">
        <v>1342</v>
      </c>
      <c r="E227" s="406" t="s">
        <v>384</v>
      </c>
      <c r="F227" s="406" t="s">
        <v>1343</v>
      </c>
      <c r="G227" s="416"/>
      <c r="H227" s="412" t="s">
        <v>3315</v>
      </c>
      <c r="I227" s="412" t="s">
        <v>3369</v>
      </c>
      <c r="J227" s="415" t="str">
        <f t="shared" si="9"/>
        <v>Value of PriceEpisodeESFAContribPct where Period = 10</v>
      </c>
      <c r="K227" s="438" t="s">
        <v>218</v>
      </c>
      <c r="L227" s="416" t="s">
        <v>3370</v>
      </c>
    </row>
    <row r="228" spans="1:12" ht="42.75" x14ac:dyDescent="0.25">
      <c r="A228" s="354" t="s">
        <v>3787</v>
      </c>
      <c r="B228" s="416" t="s">
        <v>3788</v>
      </c>
      <c r="C228" s="415"/>
      <c r="D228" s="406" t="s">
        <v>1342</v>
      </c>
      <c r="E228" s="406" t="s">
        <v>384</v>
      </c>
      <c r="F228" s="406" t="s">
        <v>1343</v>
      </c>
      <c r="G228" s="416"/>
      <c r="H228" s="412" t="s">
        <v>3315</v>
      </c>
      <c r="I228" s="412" t="s">
        <v>3373</v>
      </c>
      <c r="J228" s="415" t="str">
        <f t="shared" si="9"/>
        <v>Value of PriceEpisodeProgFundIndMaxEmpCont where Period = 10</v>
      </c>
      <c r="K228" s="438" t="s">
        <v>218</v>
      </c>
      <c r="L228" s="416"/>
    </row>
    <row r="229" spans="1:12" ht="42.75" x14ac:dyDescent="0.25">
      <c r="A229" s="354" t="s">
        <v>3789</v>
      </c>
      <c r="B229" s="416" t="s">
        <v>3790</v>
      </c>
      <c r="C229" s="415"/>
      <c r="D229" s="406" t="s">
        <v>1342</v>
      </c>
      <c r="E229" s="406" t="s">
        <v>384</v>
      </c>
      <c r="F229" s="406" t="s">
        <v>1343</v>
      </c>
      <c r="G229" s="416"/>
      <c r="H229" s="412" t="s">
        <v>3315</v>
      </c>
      <c r="I229" s="412" t="s">
        <v>3376</v>
      </c>
      <c r="J229" s="415" t="str">
        <f t="shared" si="9"/>
        <v>Value of PriceEpisodeProgFundIndMinCoInvest where Period = 10</v>
      </c>
      <c r="K229" s="438" t="s">
        <v>218</v>
      </c>
      <c r="L229" s="416"/>
    </row>
    <row r="230" spans="1:12" ht="42.75" x14ac:dyDescent="0.25">
      <c r="A230" s="354" t="s">
        <v>3791</v>
      </c>
      <c r="B230" s="416" t="s">
        <v>3792</v>
      </c>
      <c r="C230" s="415"/>
      <c r="D230" s="406" t="s">
        <v>1342</v>
      </c>
      <c r="E230" s="406" t="s">
        <v>384</v>
      </c>
      <c r="F230" s="406" t="s">
        <v>1343</v>
      </c>
      <c r="G230" s="416"/>
      <c r="H230" s="412" t="s">
        <v>3315</v>
      </c>
      <c r="I230" s="412" t="s">
        <v>3379</v>
      </c>
      <c r="J230" s="415" t="str">
        <f>CONCATENATE("Value of ",I230," where Period = 10")</f>
        <v>Value of PriceEpisodeLearnerAdditionalPayment where Period = 10</v>
      </c>
      <c r="K230" s="438" t="s">
        <v>218</v>
      </c>
      <c r="L230" s="416"/>
    </row>
    <row r="231" spans="1:12" ht="28.5" x14ac:dyDescent="0.25">
      <c r="A231" s="354" t="s">
        <v>3793</v>
      </c>
      <c r="B231" s="416" t="s">
        <v>3794</v>
      </c>
      <c r="C231" s="415"/>
      <c r="D231" s="406" t="s">
        <v>1342</v>
      </c>
      <c r="E231" s="406" t="s">
        <v>384</v>
      </c>
      <c r="F231" s="406" t="s">
        <v>1343</v>
      </c>
      <c r="G231" s="416"/>
      <c r="H231" s="412" t="s">
        <v>3315</v>
      </c>
      <c r="I231" s="412" t="s">
        <v>3382</v>
      </c>
      <c r="J231" s="415" t="str">
        <f t="shared" si="9"/>
        <v>Value of PriceEpisodeTotProgFunding where Period = 10</v>
      </c>
      <c r="K231" s="438" t="s">
        <v>218</v>
      </c>
      <c r="L231" s="416"/>
    </row>
    <row r="232" spans="1:12" ht="283.5" customHeight="1" x14ac:dyDescent="0.25">
      <c r="A232" s="412" t="s">
        <v>3795</v>
      </c>
      <c r="B232" s="416" t="s">
        <v>3796</v>
      </c>
      <c r="C232" s="415"/>
      <c r="D232" s="406" t="s">
        <v>1342</v>
      </c>
      <c r="E232" s="406" t="s">
        <v>384</v>
      </c>
      <c r="F232" s="406" t="s">
        <v>1343</v>
      </c>
      <c r="G232" s="416"/>
      <c r="H232" s="412" t="s">
        <v>75</v>
      </c>
      <c r="I232" s="415" t="s">
        <v>3797</v>
      </c>
      <c r="J232" s="415" t="s">
        <v>3798</v>
      </c>
      <c r="K232" s="438" t="s">
        <v>218</v>
      </c>
      <c r="L232" s="416"/>
    </row>
    <row r="233" spans="1:12" ht="57" x14ac:dyDescent="0.25">
      <c r="A233" s="412" t="s">
        <v>3799</v>
      </c>
      <c r="B233" s="412" t="s">
        <v>3800</v>
      </c>
      <c r="C233" s="406"/>
      <c r="D233" s="406" t="s">
        <v>1342</v>
      </c>
      <c r="E233" s="406" t="s">
        <v>384</v>
      </c>
      <c r="F233" s="406" t="s">
        <v>1343</v>
      </c>
      <c r="G233" s="412"/>
      <c r="H233" s="412" t="s">
        <v>3315</v>
      </c>
      <c r="I233" s="416" t="s">
        <v>3321</v>
      </c>
      <c r="J233" s="415" t="str">
        <f>CONCATENATE("Value of ",I233," where Period = 11")</f>
        <v>Value of PriceEpisodeApplic1618FrameworkUpliftBalancing where Period = 11</v>
      </c>
      <c r="K233" s="438" t="s">
        <v>218</v>
      </c>
      <c r="L233" s="416"/>
    </row>
    <row r="234" spans="1:12" ht="57" x14ac:dyDescent="0.25">
      <c r="A234" s="412" t="s">
        <v>3801</v>
      </c>
      <c r="B234" s="412" t="s">
        <v>3802</v>
      </c>
      <c r="C234" s="406"/>
      <c r="D234" s="406" t="s">
        <v>1342</v>
      </c>
      <c r="E234" s="406" t="s">
        <v>384</v>
      </c>
      <c r="F234" s="406" t="s">
        <v>1343</v>
      </c>
      <c r="G234" s="412"/>
      <c r="H234" s="412" t="s">
        <v>3315</v>
      </c>
      <c r="I234" s="416" t="s">
        <v>3324</v>
      </c>
      <c r="J234" s="415" t="str">
        <f t="shared" ref="J234:J253" si="10">CONCATENATE("Value of ",I234," where Period = 11")</f>
        <v>Value of PriceEpisodeApplic1618FrameworkUpliftCompletionPayment where Period = 11</v>
      </c>
      <c r="K234" s="438" t="s">
        <v>218</v>
      </c>
      <c r="L234" s="416"/>
    </row>
    <row r="235" spans="1:12" ht="57" x14ac:dyDescent="0.25">
      <c r="A235" s="412" t="s">
        <v>3803</v>
      </c>
      <c r="B235" s="412" t="s">
        <v>3804</v>
      </c>
      <c r="C235" s="406"/>
      <c r="D235" s="406" t="s">
        <v>1342</v>
      </c>
      <c r="E235" s="406" t="s">
        <v>384</v>
      </c>
      <c r="F235" s="406" t="s">
        <v>1343</v>
      </c>
      <c r="G235" s="412"/>
      <c r="H235" s="412" t="s">
        <v>3315</v>
      </c>
      <c r="I235" s="416" t="s">
        <v>3327</v>
      </c>
      <c r="J235" s="415" t="str">
        <f t="shared" si="10"/>
        <v>Value of PriceEpisodeApplic1618FrameworkUpliftOnProgPayment where Period = 11</v>
      </c>
      <c r="K235" s="438" t="s">
        <v>218</v>
      </c>
      <c r="L235" s="416"/>
    </row>
    <row r="236" spans="1:12" ht="42.75" x14ac:dyDescent="0.25">
      <c r="A236" s="412" t="s">
        <v>3805</v>
      </c>
      <c r="B236" s="412" t="s">
        <v>3806</v>
      </c>
      <c r="C236" s="406"/>
      <c r="D236" s="406" t="s">
        <v>1342</v>
      </c>
      <c r="E236" s="406" t="s">
        <v>384</v>
      </c>
      <c r="F236" s="406" t="s">
        <v>1343</v>
      </c>
      <c r="G236" s="412"/>
      <c r="H236" s="412" t="s">
        <v>3315</v>
      </c>
      <c r="I236" s="416" t="s">
        <v>3330</v>
      </c>
      <c r="J236" s="415" t="str">
        <f t="shared" si="10"/>
        <v>Value of PriceEpisodeBalancePayment where Period = 11</v>
      </c>
      <c r="K236" s="438" t="s">
        <v>218</v>
      </c>
      <c r="L236" s="416"/>
    </row>
    <row r="237" spans="1:12" ht="28.5" x14ac:dyDescent="0.25">
      <c r="A237" s="412" t="s">
        <v>3807</v>
      </c>
      <c r="B237" s="412" t="s">
        <v>3808</v>
      </c>
      <c r="C237" s="406"/>
      <c r="D237" s="406" t="s">
        <v>1342</v>
      </c>
      <c r="E237" s="406" t="s">
        <v>384</v>
      </c>
      <c r="F237" s="406" t="s">
        <v>1343</v>
      </c>
      <c r="G237" s="412"/>
      <c r="H237" s="412" t="s">
        <v>3315</v>
      </c>
      <c r="I237" s="416" t="s">
        <v>3333</v>
      </c>
      <c r="J237" s="415" t="str">
        <f t="shared" si="10"/>
        <v>Value of PriceEpisodeBalanceValue where Period = 11</v>
      </c>
      <c r="K237" s="438" t="s">
        <v>218</v>
      </c>
      <c r="L237" s="416"/>
    </row>
    <row r="238" spans="1:12" ht="42.75" x14ac:dyDescent="0.25">
      <c r="A238" s="412" t="s">
        <v>3809</v>
      </c>
      <c r="B238" s="412" t="s">
        <v>3810</v>
      </c>
      <c r="C238" s="406"/>
      <c r="D238" s="406" t="s">
        <v>1342</v>
      </c>
      <c r="E238" s="406" t="s">
        <v>384</v>
      </c>
      <c r="F238" s="406" t="s">
        <v>1343</v>
      </c>
      <c r="G238" s="412"/>
      <c r="H238" s="412" t="s">
        <v>3315</v>
      </c>
      <c r="I238" s="416" t="s">
        <v>3336</v>
      </c>
      <c r="J238" s="415" t="str">
        <f t="shared" si="10"/>
        <v>Value of PriceEpisodeCompletionPayment where Period = 11</v>
      </c>
      <c r="K238" s="438" t="s">
        <v>218</v>
      </c>
      <c r="L238" s="416"/>
    </row>
    <row r="239" spans="1:12" ht="42.75" x14ac:dyDescent="0.25">
      <c r="A239" s="412" t="s">
        <v>3811</v>
      </c>
      <c r="B239" s="412" t="s">
        <v>3812</v>
      </c>
      <c r="C239" s="406"/>
      <c r="D239" s="406" t="s">
        <v>1342</v>
      </c>
      <c r="E239" s="406" t="s">
        <v>384</v>
      </c>
      <c r="F239" s="406" t="s">
        <v>1343</v>
      </c>
      <c r="G239" s="412"/>
      <c r="H239" s="412" t="s">
        <v>3315</v>
      </c>
      <c r="I239" s="416" t="s">
        <v>3339</v>
      </c>
      <c r="J239" s="415" t="str">
        <f t="shared" si="10"/>
        <v>Value of PriceEpisodeFirstDisadvantagePayment where Period = 11</v>
      </c>
      <c r="K239" s="438" t="s">
        <v>218</v>
      </c>
      <c r="L239" s="416"/>
    </row>
    <row r="240" spans="1:12" ht="42.75" x14ac:dyDescent="0.25">
      <c r="A240" s="412" t="s">
        <v>3813</v>
      </c>
      <c r="B240" s="412" t="s">
        <v>3814</v>
      </c>
      <c r="C240" s="406"/>
      <c r="D240" s="406" t="s">
        <v>1342</v>
      </c>
      <c r="E240" s="406" t="s">
        <v>384</v>
      </c>
      <c r="F240" s="406" t="s">
        <v>1343</v>
      </c>
      <c r="G240" s="412"/>
      <c r="H240" s="412" t="s">
        <v>3315</v>
      </c>
      <c r="I240" s="416" t="s">
        <v>3342</v>
      </c>
      <c r="J240" s="415" t="str">
        <f t="shared" si="10"/>
        <v>Value of PriceEpisodeFirstEmp1618Pay where Period = 11</v>
      </c>
      <c r="K240" s="438" t="s">
        <v>218</v>
      </c>
      <c r="L240" s="416"/>
    </row>
    <row r="241" spans="1:12" ht="42.75" x14ac:dyDescent="0.25">
      <c r="A241" s="412" t="s">
        <v>3815</v>
      </c>
      <c r="B241" s="412" t="s">
        <v>3816</v>
      </c>
      <c r="C241" s="406"/>
      <c r="D241" s="406" t="s">
        <v>1342</v>
      </c>
      <c r="E241" s="406" t="s">
        <v>384</v>
      </c>
      <c r="F241" s="406" t="s">
        <v>1343</v>
      </c>
      <c r="G241" s="412"/>
      <c r="H241" s="412" t="s">
        <v>3315</v>
      </c>
      <c r="I241" s="416" t="s">
        <v>3345</v>
      </c>
      <c r="J241" s="415" t="str">
        <f t="shared" si="10"/>
        <v>Value of PriceEpisodeFirstProv1618Pay where Period = 11</v>
      </c>
      <c r="K241" s="438" t="s">
        <v>218</v>
      </c>
      <c r="L241" s="416"/>
    </row>
    <row r="242" spans="1:12" ht="42.75" x14ac:dyDescent="0.25">
      <c r="A242" s="412" t="s">
        <v>3817</v>
      </c>
      <c r="B242" s="412" t="s">
        <v>3818</v>
      </c>
      <c r="C242" s="406"/>
      <c r="D242" s="406" t="s">
        <v>290</v>
      </c>
      <c r="E242" s="406" t="s">
        <v>222</v>
      </c>
      <c r="F242" s="406">
        <v>1</v>
      </c>
      <c r="G242" s="412"/>
      <c r="H242" s="412" t="s">
        <v>3315</v>
      </c>
      <c r="I242" s="416" t="s">
        <v>3348</v>
      </c>
      <c r="J242" s="415" t="str">
        <f t="shared" si="10"/>
        <v>Value of PriceEpisodeLevyNonPayInd where Period = 11</v>
      </c>
      <c r="K242" s="438" t="s">
        <v>218</v>
      </c>
      <c r="L242" s="416"/>
    </row>
    <row r="243" spans="1:12" ht="42.75" x14ac:dyDescent="0.25">
      <c r="A243" s="412" t="s">
        <v>3819</v>
      </c>
      <c r="B243" s="412" t="s">
        <v>3820</v>
      </c>
      <c r="C243" s="406"/>
      <c r="D243" s="406" t="s">
        <v>290</v>
      </c>
      <c r="E243" s="406" t="s">
        <v>222</v>
      </c>
      <c r="F243" s="406">
        <v>3</v>
      </c>
      <c r="G243" s="412"/>
      <c r="H243" s="412" t="s">
        <v>3315</v>
      </c>
      <c r="I243" s="416" t="s">
        <v>3351</v>
      </c>
      <c r="J243" s="415" t="str">
        <f t="shared" si="10"/>
        <v>Value of PriceEpisodeInstalmentsThisPeriod where Period = 11</v>
      </c>
      <c r="K243" s="438" t="s">
        <v>218</v>
      </c>
      <c r="L243" s="416"/>
    </row>
    <row r="244" spans="1:12" ht="28.5" x14ac:dyDescent="0.25">
      <c r="A244" s="412" t="s">
        <v>3821</v>
      </c>
      <c r="B244" s="412" t="s">
        <v>3822</v>
      </c>
      <c r="C244" s="406"/>
      <c r="D244" s="406" t="s">
        <v>1342</v>
      </c>
      <c r="E244" s="406" t="s">
        <v>384</v>
      </c>
      <c r="F244" s="406" t="s">
        <v>1343</v>
      </c>
      <c r="G244" s="412"/>
      <c r="H244" s="412" t="s">
        <v>3315</v>
      </c>
      <c r="I244" s="416" t="s">
        <v>3354</v>
      </c>
      <c r="J244" s="415" t="str">
        <f t="shared" si="10"/>
        <v>Value of PriceEpisodeLSFCash where Period = 11</v>
      </c>
      <c r="K244" s="438" t="s">
        <v>218</v>
      </c>
      <c r="L244" s="416"/>
    </row>
    <row r="245" spans="1:12" ht="42.75" x14ac:dyDescent="0.25">
      <c r="A245" s="412" t="s">
        <v>3823</v>
      </c>
      <c r="B245" s="412" t="s">
        <v>3824</v>
      </c>
      <c r="C245" s="406"/>
      <c r="D245" s="406" t="s">
        <v>1342</v>
      </c>
      <c r="E245" s="406" t="s">
        <v>384</v>
      </c>
      <c r="F245" s="406" t="s">
        <v>1343</v>
      </c>
      <c r="G245" s="412"/>
      <c r="H245" s="412" t="s">
        <v>3315</v>
      </c>
      <c r="I245" s="416" t="s">
        <v>3357</v>
      </c>
      <c r="J245" s="415" t="str">
        <f t="shared" si="10"/>
        <v>Value of PriceEpisodeOnProgPayment where Period = 11</v>
      </c>
      <c r="K245" s="438" t="s">
        <v>218</v>
      </c>
      <c r="L245" s="416"/>
    </row>
    <row r="246" spans="1:12" ht="42.75" x14ac:dyDescent="0.25">
      <c r="A246" s="412" t="s">
        <v>3825</v>
      </c>
      <c r="B246" s="416" t="s">
        <v>3826</v>
      </c>
      <c r="C246" s="415"/>
      <c r="D246" s="406" t="s">
        <v>1342</v>
      </c>
      <c r="E246" s="406" t="s">
        <v>384</v>
      </c>
      <c r="F246" s="406" t="s">
        <v>1343</v>
      </c>
      <c r="G246" s="416"/>
      <c r="H246" s="412" t="s">
        <v>3315</v>
      </c>
      <c r="I246" s="416" t="s">
        <v>3360</v>
      </c>
      <c r="J246" s="415" t="str">
        <f t="shared" si="10"/>
        <v>Value of PriceEpisodeSecondDisadvantagePayment where Period = 11</v>
      </c>
      <c r="K246" s="438" t="s">
        <v>218</v>
      </c>
      <c r="L246" s="416"/>
    </row>
    <row r="247" spans="1:12" ht="42.75" x14ac:dyDescent="0.25">
      <c r="A247" s="412" t="s">
        <v>3827</v>
      </c>
      <c r="B247" s="416" t="s">
        <v>3828</v>
      </c>
      <c r="C247" s="415"/>
      <c r="D247" s="406" t="s">
        <v>1342</v>
      </c>
      <c r="E247" s="406" t="s">
        <v>384</v>
      </c>
      <c r="F247" s="406" t="s">
        <v>1343</v>
      </c>
      <c r="G247" s="416"/>
      <c r="H247" s="412" t="s">
        <v>3315</v>
      </c>
      <c r="I247" s="416" t="s">
        <v>3363</v>
      </c>
      <c r="J247" s="415" t="str">
        <f t="shared" si="10"/>
        <v>Value of PriceEpisodeSecondEmp1618Pay where Period = 11</v>
      </c>
      <c r="K247" s="438" t="s">
        <v>218</v>
      </c>
      <c r="L247" s="416"/>
    </row>
    <row r="248" spans="1:12" ht="42.75" x14ac:dyDescent="0.25">
      <c r="A248" s="412" t="s">
        <v>3829</v>
      </c>
      <c r="B248" s="416" t="s">
        <v>3830</v>
      </c>
      <c r="C248" s="415"/>
      <c r="D248" s="406" t="s">
        <v>1342</v>
      </c>
      <c r="E248" s="406" t="s">
        <v>384</v>
      </c>
      <c r="F248" s="406" t="s">
        <v>1343</v>
      </c>
      <c r="G248" s="416"/>
      <c r="H248" s="412" t="s">
        <v>3315</v>
      </c>
      <c r="I248" s="416" t="s">
        <v>3366</v>
      </c>
      <c r="J248" s="415" t="str">
        <f t="shared" si="10"/>
        <v>Value of PriceEpisodeSecondProv1618Pay where Period = 11</v>
      </c>
      <c r="K248" s="438" t="s">
        <v>218</v>
      </c>
      <c r="L248" s="416"/>
    </row>
    <row r="249" spans="1:12" ht="42.75" x14ac:dyDescent="0.25">
      <c r="A249" s="412" t="s">
        <v>3831</v>
      </c>
      <c r="B249" s="416" t="s">
        <v>3832</v>
      </c>
      <c r="C249" s="415"/>
      <c r="D249" s="406" t="s">
        <v>1342</v>
      </c>
      <c r="E249" s="406" t="s">
        <v>384</v>
      </c>
      <c r="F249" s="406" t="s">
        <v>1343</v>
      </c>
      <c r="G249" s="416"/>
      <c r="H249" s="412" t="s">
        <v>3315</v>
      </c>
      <c r="I249" s="412" t="s">
        <v>3369</v>
      </c>
      <c r="J249" s="415" t="str">
        <f t="shared" si="10"/>
        <v>Value of PriceEpisodeESFAContribPct where Period = 11</v>
      </c>
      <c r="K249" s="438" t="s">
        <v>218</v>
      </c>
      <c r="L249" s="416" t="s">
        <v>3370</v>
      </c>
    </row>
    <row r="250" spans="1:12" ht="42.75" x14ac:dyDescent="0.25">
      <c r="A250" s="354" t="s">
        <v>3833</v>
      </c>
      <c r="B250" s="416" t="s">
        <v>3834</v>
      </c>
      <c r="C250" s="415"/>
      <c r="D250" s="406" t="s">
        <v>1342</v>
      </c>
      <c r="E250" s="406" t="s">
        <v>384</v>
      </c>
      <c r="F250" s="406" t="s">
        <v>1343</v>
      </c>
      <c r="G250" s="416"/>
      <c r="H250" s="412" t="s">
        <v>3315</v>
      </c>
      <c r="I250" s="412" t="s">
        <v>3373</v>
      </c>
      <c r="J250" s="415" t="str">
        <f>CONCATENATE("Value of ",I250," where Period = 11")</f>
        <v>Value of PriceEpisodeProgFundIndMaxEmpCont where Period = 11</v>
      </c>
      <c r="K250" s="438" t="s">
        <v>218</v>
      </c>
      <c r="L250" s="416"/>
    </row>
    <row r="251" spans="1:12" ht="42.75" x14ac:dyDescent="0.25">
      <c r="A251" s="354" t="s">
        <v>3835</v>
      </c>
      <c r="B251" s="416" t="s">
        <v>3836</v>
      </c>
      <c r="C251" s="415"/>
      <c r="D251" s="406" t="s">
        <v>1342</v>
      </c>
      <c r="E251" s="406" t="s">
        <v>384</v>
      </c>
      <c r="F251" s="406" t="s">
        <v>1343</v>
      </c>
      <c r="G251" s="416"/>
      <c r="H251" s="412" t="s">
        <v>3315</v>
      </c>
      <c r="I251" s="412" t="s">
        <v>3376</v>
      </c>
      <c r="J251" s="415" t="str">
        <f t="shared" si="10"/>
        <v>Value of PriceEpisodeProgFundIndMinCoInvest where Period = 11</v>
      </c>
      <c r="K251" s="438" t="s">
        <v>218</v>
      </c>
      <c r="L251" s="416"/>
    </row>
    <row r="252" spans="1:12" ht="42.75" x14ac:dyDescent="0.25">
      <c r="A252" s="354" t="s">
        <v>3837</v>
      </c>
      <c r="B252" s="416" t="s">
        <v>3838</v>
      </c>
      <c r="C252" s="415"/>
      <c r="D252" s="406" t="s">
        <v>1342</v>
      </c>
      <c r="E252" s="406" t="s">
        <v>384</v>
      </c>
      <c r="F252" s="406" t="s">
        <v>1343</v>
      </c>
      <c r="G252" s="416"/>
      <c r="H252" s="412" t="s">
        <v>3315</v>
      </c>
      <c r="I252" s="412" t="s">
        <v>3379</v>
      </c>
      <c r="J252" s="415" t="str">
        <f>CONCATENATE("Value of ",I252," where Period = 11")</f>
        <v>Value of PriceEpisodeLearnerAdditionalPayment where Period = 11</v>
      </c>
      <c r="K252" s="438" t="s">
        <v>218</v>
      </c>
      <c r="L252" s="416"/>
    </row>
    <row r="253" spans="1:12" ht="28.5" x14ac:dyDescent="0.25">
      <c r="A253" s="354" t="s">
        <v>3839</v>
      </c>
      <c r="B253" s="416" t="s">
        <v>3840</v>
      </c>
      <c r="C253" s="415"/>
      <c r="D253" s="406" t="s">
        <v>1342</v>
      </c>
      <c r="E253" s="406" t="s">
        <v>384</v>
      </c>
      <c r="F253" s="406" t="s">
        <v>1343</v>
      </c>
      <c r="G253" s="416"/>
      <c r="H253" s="412" t="s">
        <v>3315</v>
      </c>
      <c r="I253" s="412" t="s">
        <v>3382</v>
      </c>
      <c r="J253" s="415" t="str">
        <f t="shared" si="10"/>
        <v>Value of PriceEpisodeTotProgFunding where Period = 11</v>
      </c>
      <c r="K253" s="438" t="s">
        <v>218</v>
      </c>
      <c r="L253" s="416"/>
    </row>
    <row r="254" spans="1:12" ht="266.25" customHeight="1" x14ac:dyDescent="0.25">
      <c r="A254" s="412" t="s">
        <v>3841</v>
      </c>
      <c r="B254" s="416" t="s">
        <v>3842</v>
      </c>
      <c r="C254" s="415"/>
      <c r="D254" s="406" t="s">
        <v>1342</v>
      </c>
      <c r="E254" s="406" t="s">
        <v>384</v>
      </c>
      <c r="F254" s="406" t="s">
        <v>1343</v>
      </c>
      <c r="G254" s="416"/>
      <c r="H254" s="412" t="s">
        <v>75</v>
      </c>
      <c r="I254" s="415" t="s">
        <v>3843</v>
      </c>
      <c r="J254" s="415" t="s">
        <v>3844</v>
      </c>
      <c r="K254" s="438" t="s">
        <v>218</v>
      </c>
      <c r="L254" s="416"/>
    </row>
    <row r="255" spans="1:12" ht="57" x14ac:dyDescent="0.25">
      <c r="A255" s="412" t="s">
        <v>3845</v>
      </c>
      <c r="B255" s="412" t="s">
        <v>3846</v>
      </c>
      <c r="C255" s="406"/>
      <c r="D255" s="406" t="s">
        <v>1342</v>
      </c>
      <c r="E255" s="406" t="s">
        <v>384</v>
      </c>
      <c r="F255" s="406" t="s">
        <v>1343</v>
      </c>
      <c r="G255" s="412"/>
      <c r="H255" s="412" t="s">
        <v>3315</v>
      </c>
      <c r="I255" s="416" t="s">
        <v>3321</v>
      </c>
      <c r="J255" s="415" t="str">
        <f>CONCATENATE("Value of ",I255," where Period = 12")</f>
        <v>Value of PriceEpisodeApplic1618FrameworkUpliftBalancing where Period = 12</v>
      </c>
      <c r="K255" s="438" t="s">
        <v>218</v>
      </c>
      <c r="L255" s="416"/>
    </row>
    <row r="256" spans="1:12" ht="57" x14ac:dyDescent="0.25">
      <c r="A256" s="412" t="s">
        <v>3847</v>
      </c>
      <c r="B256" s="412" t="s">
        <v>3848</v>
      </c>
      <c r="C256" s="406"/>
      <c r="D256" s="406" t="s">
        <v>1342</v>
      </c>
      <c r="E256" s="406" t="s">
        <v>384</v>
      </c>
      <c r="F256" s="406" t="s">
        <v>1343</v>
      </c>
      <c r="G256" s="412"/>
      <c r="H256" s="412" t="s">
        <v>3315</v>
      </c>
      <c r="I256" s="416" t="s">
        <v>3324</v>
      </c>
      <c r="J256" s="415" t="str">
        <f t="shared" ref="J256:J275" si="11">CONCATENATE("Value of ",I256," where Period = 12")</f>
        <v>Value of PriceEpisodeApplic1618FrameworkUpliftCompletionPayment where Period = 12</v>
      </c>
      <c r="K256" s="438" t="s">
        <v>218</v>
      </c>
      <c r="L256" s="416"/>
    </row>
    <row r="257" spans="1:12" ht="57" x14ac:dyDescent="0.25">
      <c r="A257" s="412" t="s">
        <v>3849</v>
      </c>
      <c r="B257" s="412" t="s">
        <v>3850</v>
      </c>
      <c r="C257" s="406"/>
      <c r="D257" s="406" t="s">
        <v>1342</v>
      </c>
      <c r="E257" s="406" t="s">
        <v>384</v>
      </c>
      <c r="F257" s="406" t="s">
        <v>1343</v>
      </c>
      <c r="G257" s="412"/>
      <c r="H257" s="412" t="s">
        <v>3315</v>
      </c>
      <c r="I257" s="416" t="s">
        <v>3327</v>
      </c>
      <c r="J257" s="415" t="str">
        <f t="shared" si="11"/>
        <v>Value of PriceEpisodeApplic1618FrameworkUpliftOnProgPayment where Period = 12</v>
      </c>
      <c r="K257" s="438" t="s">
        <v>218</v>
      </c>
      <c r="L257" s="416"/>
    </row>
    <row r="258" spans="1:12" ht="42.75" x14ac:dyDescent="0.25">
      <c r="A258" s="412" t="s">
        <v>3851</v>
      </c>
      <c r="B258" s="412" t="s">
        <v>3852</v>
      </c>
      <c r="C258" s="406"/>
      <c r="D258" s="406" t="s">
        <v>1342</v>
      </c>
      <c r="E258" s="406" t="s">
        <v>384</v>
      </c>
      <c r="F258" s="406" t="s">
        <v>1343</v>
      </c>
      <c r="G258" s="412"/>
      <c r="H258" s="412" t="s">
        <v>3315</v>
      </c>
      <c r="I258" s="416" t="s">
        <v>3330</v>
      </c>
      <c r="J258" s="415" t="str">
        <f t="shared" si="11"/>
        <v>Value of PriceEpisodeBalancePayment where Period = 12</v>
      </c>
      <c r="K258" s="438" t="s">
        <v>218</v>
      </c>
      <c r="L258" s="416"/>
    </row>
    <row r="259" spans="1:12" ht="28.5" x14ac:dyDescent="0.25">
      <c r="A259" s="412" t="s">
        <v>3853</v>
      </c>
      <c r="B259" s="412" t="s">
        <v>3854</v>
      </c>
      <c r="C259" s="406"/>
      <c r="D259" s="406" t="s">
        <v>1342</v>
      </c>
      <c r="E259" s="406" t="s">
        <v>384</v>
      </c>
      <c r="F259" s="406" t="s">
        <v>1343</v>
      </c>
      <c r="G259" s="412"/>
      <c r="H259" s="412" t="s">
        <v>3315</v>
      </c>
      <c r="I259" s="416" t="s">
        <v>3333</v>
      </c>
      <c r="J259" s="415" t="str">
        <f t="shared" si="11"/>
        <v>Value of PriceEpisodeBalanceValue where Period = 12</v>
      </c>
      <c r="K259" s="438" t="s">
        <v>218</v>
      </c>
      <c r="L259" s="416"/>
    </row>
    <row r="260" spans="1:12" ht="42.75" x14ac:dyDescent="0.25">
      <c r="A260" s="412" t="s">
        <v>3855</v>
      </c>
      <c r="B260" s="412" t="s">
        <v>3856</v>
      </c>
      <c r="C260" s="406"/>
      <c r="D260" s="406" t="s">
        <v>1342</v>
      </c>
      <c r="E260" s="406" t="s">
        <v>384</v>
      </c>
      <c r="F260" s="406" t="s">
        <v>1343</v>
      </c>
      <c r="G260" s="412"/>
      <c r="H260" s="412" t="s">
        <v>3315</v>
      </c>
      <c r="I260" s="416" t="s">
        <v>3336</v>
      </c>
      <c r="J260" s="415" t="str">
        <f t="shared" si="11"/>
        <v>Value of PriceEpisodeCompletionPayment where Period = 12</v>
      </c>
      <c r="K260" s="438" t="s">
        <v>218</v>
      </c>
      <c r="L260" s="416"/>
    </row>
    <row r="261" spans="1:12" ht="42.75" x14ac:dyDescent="0.25">
      <c r="A261" s="412" t="s">
        <v>3857</v>
      </c>
      <c r="B261" s="412" t="s">
        <v>3858</v>
      </c>
      <c r="C261" s="406"/>
      <c r="D261" s="406" t="s">
        <v>1342</v>
      </c>
      <c r="E261" s="406" t="s">
        <v>384</v>
      </c>
      <c r="F261" s="406" t="s">
        <v>1343</v>
      </c>
      <c r="G261" s="412"/>
      <c r="H261" s="412" t="s">
        <v>3315</v>
      </c>
      <c r="I261" s="416" t="s">
        <v>3339</v>
      </c>
      <c r="J261" s="415" t="str">
        <f t="shared" si="11"/>
        <v>Value of PriceEpisodeFirstDisadvantagePayment where Period = 12</v>
      </c>
      <c r="K261" s="438" t="s">
        <v>218</v>
      </c>
      <c r="L261" s="416"/>
    </row>
    <row r="262" spans="1:12" ht="42.75" x14ac:dyDescent="0.25">
      <c r="A262" s="412" t="s">
        <v>3859</v>
      </c>
      <c r="B262" s="412" t="s">
        <v>3860</v>
      </c>
      <c r="C262" s="406"/>
      <c r="D262" s="406" t="s">
        <v>1342</v>
      </c>
      <c r="E262" s="406" t="s">
        <v>384</v>
      </c>
      <c r="F262" s="406" t="s">
        <v>1343</v>
      </c>
      <c r="G262" s="412"/>
      <c r="H262" s="412" t="s">
        <v>3315</v>
      </c>
      <c r="I262" s="416" t="s">
        <v>3342</v>
      </c>
      <c r="J262" s="415" t="str">
        <f t="shared" si="11"/>
        <v>Value of PriceEpisodeFirstEmp1618Pay where Period = 12</v>
      </c>
      <c r="K262" s="438" t="s">
        <v>218</v>
      </c>
      <c r="L262" s="416"/>
    </row>
    <row r="263" spans="1:12" ht="42.75" x14ac:dyDescent="0.25">
      <c r="A263" s="412" t="s">
        <v>3861</v>
      </c>
      <c r="B263" s="412" t="s">
        <v>3862</v>
      </c>
      <c r="C263" s="406"/>
      <c r="D263" s="406" t="s">
        <v>1342</v>
      </c>
      <c r="E263" s="406" t="s">
        <v>384</v>
      </c>
      <c r="F263" s="406" t="s">
        <v>1343</v>
      </c>
      <c r="G263" s="412"/>
      <c r="H263" s="412" t="s">
        <v>3315</v>
      </c>
      <c r="I263" s="416" t="s">
        <v>3345</v>
      </c>
      <c r="J263" s="415" t="str">
        <f t="shared" si="11"/>
        <v>Value of PriceEpisodeFirstProv1618Pay where Period = 12</v>
      </c>
      <c r="K263" s="438" t="s">
        <v>218</v>
      </c>
      <c r="L263" s="416"/>
    </row>
    <row r="264" spans="1:12" ht="42.75" x14ac:dyDescent="0.25">
      <c r="A264" s="412" t="s">
        <v>3863</v>
      </c>
      <c r="B264" s="412" t="s">
        <v>3864</v>
      </c>
      <c r="C264" s="406"/>
      <c r="D264" s="406" t="s">
        <v>290</v>
      </c>
      <c r="E264" s="406" t="s">
        <v>222</v>
      </c>
      <c r="F264" s="406">
        <v>1</v>
      </c>
      <c r="G264" s="412"/>
      <c r="H264" s="412" t="s">
        <v>3315</v>
      </c>
      <c r="I264" s="416" t="s">
        <v>3348</v>
      </c>
      <c r="J264" s="415" t="str">
        <f t="shared" si="11"/>
        <v>Value of PriceEpisodeLevyNonPayInd where Period = 12</v>
      </c>
      <c r="K264" s="438" t="s">
        <v>218</v>
      </c>
      <c r="L264" s="416"/>
    </row>
    <row r="265" spans="1:12" ht="42.75" x14ac:dyDescent="0.25">
      <c r="A265" s="412" t="s">
        <v>3865</v>
      </c>
      <c r="B265" s="412" t="s">
        <v>3866</v>
      </c>
      <c r="C265" s="406"/>
      <c r="D265" s="406" t="s">
        <v>290</v>
      </c>
      <c r="E265" s="406" t="s">
        <v>222</v>
      </c>
      <c r="F265" s="406">
        <v>3</v>
      </c>
      <c r="G265" s="412"/>
      <c r="H265" s="412" t="s">
        <v>3315</v>
      </c>
      <c r="I265" s="416" t="s">
        <v>3351</v>
      </c>
      <c r="J265" s="415" t="str">
        <f t="shared" si="11"/>
        <v>Value of PriceEpisodeInstalmentsThisPeriod where Period = 12</v>
      </c>
      <c r="K265" s="438" t="s">
        <v>218</v>
      </c>
      <c r="L265" s="416"/>
    </row>
    <row r="266" spans="1:12" ht="28.5" x14ac:dyDescent="0.25">
      <c r="A266" s="412" t="s">
        <v>3867</v>
      </c>
      <c r="B266" s="412" t="s">
        <v>3868</v>
      </c>
      <c r="C266" s="406"/>
      <c r="D266" s="406" t="s">
        <v>1342</v>
      </c>
      <c r="E266" s="406" t="s">
        <v>384</v>
      </c>
      <c r="F266" s="406" t="s">
        <v>1343</v>
      </c>
      <c r="G266" s="412"/>
      <c r="H266" s="412" t="s">
        <v>3315</v>
      </c>
      <c r="I266" s="416" t="s">
        <v>3354</v>
      </c>
      <c r="J266" s="415" t="str">
        <f t="shared" si="11"/>
        <v>Value of PriceEpisodeLSFCash where Period = 12</v>
      </c>
      <c r="K266" s="438" t="s">
        <v>218</v>
      </c>
      <c r="L266" s="416"/>
    </row>
    <row r="267" spans="1:12" ht="42.75" x14ac:dyDescent="0.25">
      <c r="A267" s="412" t="s">
        <v>3869</v>
      </c>
      <c r="B267" s="412" t="s">
        <v>3870</v>
      </c>
      <c r="C267" s="406"/>
      <c r="D267" s="406" t="s">
        <v>1342</v>
      </c>
      <c r="E267" s="406" t="s">
        <v>384</v>
      </c>
      <c r="F267" s="406" t="s">
        <v>1343</v>
      </c>
      <c r="G267" s="412"/>
      <c r="H267" s="412" t="s">
        <v>3315</v>
      </c>
      <c r="I267" s="416" t="s">
        <v>3357</v>
      </c>
      <c r="J267" s="415" t="str">
        <f t="shared" si="11"/>
        <v>Value of PriceEpisodeOnProgPayment where Period = 12</v>
      </c>
      <c r="K267" s="438" t="s">
        <v>218</v>
      </c>
      <c r="L267" s="416"/>
    </row>
    <row r="268" spans="1:12" ht="42.75" x14ac:dyDescent="0.25">
      <c r="A268" s="412" t="s">
        <v>3871</v>
      </c>
      <c r="B268" s="416" t="s">
        <v>3872</v>
      </c>
      <c r="C268" s="415"/>
      <c r="D268" s="406" t="s">
        <v>1342</v>
      </c>
      <c r="E268" s="406" t="s">
        <v>384</v>
      </c>
      <c r="F268" s="406" t="s">
        <v>1343</v>
      </c>
      <c r="G268" s="416"/>
      <c r="H268" s="412" t="s">
        <v>3315</v>
      </c>
      <c r="I268" s="416" t="s">
        <v>3360</v>
      </c>
      <c r="J268" s="415" t="str">
        <f t="shared" si="11"/>
        <v>Value of PriceEpisodeSecondDisadvantagePayment where Period = 12</v>
      </c>
      <c r="K268" s="438" t="s">
        <v>218</v>
      </c>
      <c r="L268" s="416"/>
    </row>
    <row r="269" spans="1:12" ht="42.75" x14ac:dyDescent="0.25">
      <c r="A269" s="412" t="s">
        <v>3873</v>
      </c>
      <c r="B269" s="416" t="s">
        <v>3874</v>
      </c>
      <c r="C269" s="415"/>
      <c r="D269" s="406" t="s">
        <v>1342</v>
      </c>
      <c r="E269" s="406" t="s">
        <v>384</v>
      </c>
      <c r="F269" s="406" t="s">
        <v>1343</v>
      </c>
      <c r="G269" s="416"/>
      <c r="H269" s="412" t="s">
        <v>3315</v>
      </c>
      <c r="I269" s="416" t="s">
        <v>3363</v>
      </c>
      <c r="J269" s="415" t="str">
        <f t="shared" si="11"/>
        <v>Value of PriceEpisodeSecondEmp1618Pay where Period = 12</v>
      </c>
      <c r="K269" s="438" t="s">
        <v>218</v>
      </c>
      <c r="L269" s="416"/>
    </row>
    <row r="270" spans="1:12" ht="42.75" x14ac:dyDescent="0.25">
      <c r="A270" s="412" t="s">
        <v>3875</v>
      </c>
      <c r="B270" s="416" t="s">
        <v>3876</v>
      </c>
      <c r="C270" s="415"/>
      <c r="D270" s="406" t="s">
        <v>1342</v>
      </c>
      <c r="E270" s="406" t="s">
        <v>384</v>
      </c>
      <c r="F270" s="406" t="s">
        <v>1343</v>
      </c>
      <c r="G270" s="416"/>
      <c r="H270" s="412" t="s">
        <v>3315</v>
      </c>
      <c r="I270" s="416" t="s">
        <v>3366</v>
      </c>
      <c r="J270" s="415" t="str">
        <f t="shared" si="11"/>
        <v>Value of PriceEpisodeSecondProv1618Pay where Period = 12</v>
      </c>
      <c r="K270" s="438" t="s">
        <v>218</v>
      </c>
      <c r="L270" s="416"/>
    </row>
    <row r="271" spans="1:12" ht="42.75" x14ac:dyDescent="0.25">
      <c r="A271" s="412" t="s">
        <v>3877</v>
      </c>
      <c r="B271" s="416" t="s">
        <v>3878</v>
      </c>
      <c r="C271" s="415"/>
      <c r="D271" s="406" t="s">
        <v>1342</v>
      </c>
      <c r="E271" s="406" t="s">
        <v>384</v>
      </c>
      <c r="F271" s="406" t="s">
        <v>1343</v>
      </c>
      <c r="G271" s="416"/>
      <c r="H271" s="412" t="s">
        <v>3315</v>
      </c>
      <c r="I271" s="412" t="s">
        <v>3369</v>
      </c>
      <c r="J271" s="415" t="str">
        <f t="shared" si="11"/>
        <v>Value of PriceEpisodeESFAContribPct where Period = 12</v>
      </c>
      <c r="K271" s="438" t="s">
        <v>218</v>
      </c>
      <c r="L271" s="416" t="s">
        <v>3370</v>
      </c>
    </row>
    <row r="272" spans="1:12" ht="42.75" x14ac:dyDescent="0.25">
      <c r="A272" s="354" t="s">
        <v>3879</v>
      </c>
      <c r="B272" s="416" t="s">
        <v>3880</v>
      </c>
      <c r="C272" s="415"/>
      <c r="D272" s="406" t="s">
        <v>1342</v>
      </c>
      <c r="E272" s="406" t="s">
        <v>384</v>
      </c>
      <c r="F272" s="406" t="s">
        <v>1343</v>
      </c>
      <c r="G272" s="416"/>
      <c r="H272" s="412" t="s">
        <v>3315</v>
      </c>
      <c r="I272" s="412" t="s">
        <v>3373</v>
      </c>
      <c r="J272" s="415" t="str">
        <f t="shared" si="11"/>
        <v>Value of PriceEpisodeProgFundIndMaxEmpCont where Period = 12</v>
      </c>
      <c r="K272" s="438" t="s">
        <v>218</v>
      </c>
      <c r="L272" s="416"/>
    </row>
    <row r="273" spans="1:12" ht="42.75" x14ac:dyDescent="0.25">
      <c r="A273" s="354" t="s">
        <v>3881</v>
      </c>
      <c r="B273" s="416" t="s">
        <v>3882</v>
      </c>
      <c r="C273" s="415"/>
      <c r="D273" s="406" t="s">
        <v>1342</v>
      </c>
      <c r="E273" s="406" t="s">
        <v>384</v>
      </c>
      <c r="F273" s="406" t="s">
        <v>1343</v>
      </c>
      <c r="G273" s="416"/>
      <c r="H273" s="412" t="s">
        <v>3315</v>
      </c>
      <c r="I273" s="412" t="s">
        <v>3376</v>
      </c>
      <c r="J273" s="415" t="str">
        <f t="shared" si="11"/>
        <v>Value of PriceEpisodeProgFundIndMinCoInvest where Period = 12</v>
      </c>
      <c r="K273" s="438" t="s">
        <v>218</v>
      </c>
      <c r="L273" s="416"/>
    </row>
    <row r="274" spans="1:12" ht="42.75" x14ac:dyDescent="0.25">
      <c r="A274" s="354" t="s">
        <v>3883</v>
      </c>
      <c r="B274" s="416" t="s">
        <v>3884</v>
      </c>
      <c r="C274" s="415"/>
      <c r="D274" s="406" t="s">
        <v>1342</v>
      </c>
      <c r="E274" s="406" t="s">
        <v>384</v>
      </c>
      <c r="F274" s="406" t="s">
        <v>1343</v>
      </c>
      <c r="G274" s="416"/>
      <c r="H274" s="412" t="s">
        <v>3315</v>
      </c>
      <c r="I274" s="412" t="s">
        <v>3379</v>
      </c>
      <c r="J274" s="415" t="str">
        <f>CONCATENATE("Value of ",I274," where Period = 12")</f>
        <v>Value of PriceEpisodeLearnerAdditionalPayment where Period = 12</v>
      </c>
      <c r="K274" s="438" t="s">
        <v>218</v>
      </c>
      <c r="L274" s="416"/>
    </row>
    <row r="275" spans="1:12" ht="28.5" x14ac:dyDescent="0.25">
      <c r="A275" s="354" t="s">
        <v>3885</v>
      </c>
      <c r="B275" s="416" t="s">
        <v>3886</v>
      </c>
      <c r="C275" s="415"/>
      <c r="D275" s="406" t="s">
        <v>1342</v>
      </c>
      <c r="E275" s="406" t="s">
        <v>384</v>
      </c>
      <c r="F275" s="406" t="s">
        <v>1343</v>
      </c>
      <c r="G275" s="416"/>
      <c r="H275" s="412" t="s">
        <v>3315</v>
      </c>
      <c r="I275" s="412" t="s">
        <v>3382</v>
      </c>
      <c r="J275" s="415" t="str">
        <f t="shared" si="11"/>
        <v>Value of PriceEpisodeTotProgFunding where Period = 12</v>
      </c>
      <c r="K275" s="438" t="s">
        <v>218</v>
      </c>
      <c r="L275" s="416"/>
    </row>
    <row r="276" spans="1:12" ht="268.5" customHeight="1" x14ac:dyDescent="0.25">
      <c r="A276" s="412" t="s">
        <v>3887</v>
      </c>
      <c r="B276" s="416" t="s">
        <v>3888</v>
      </c>
      <c r="C276" s="415"/>
      <c r="D276" s="406" t="s">
        <v>1342</v>
      </c>
      <c r="E276" s="406" t="s">
        <v>384</v>
      </c>
      <c r="F276" s="406" t="s">
        <v>1343</v>
      </c>
      <c r="G276" s="416"/>
      <c r="H276" s="412" t="s">
        <v>75</v>
      </c>
      <c r="I276" s="415" t="s">
        <v>3889</v>
      </c>
      <c r="J276" s="415" t="s">
        <v>3890</v>
      </c>
      <c r="K276" s="438" t="s">
        <v>218</v>
      </c>
      <c r="L276" s="416"/>
    </row>
    <row r="277" spans="1:12" ht="57" x14ac:dyDescent="0.25">
      <c r="A277" s="412" t="s">
        <v>3891</v>
      </c>
      <c r="B277" s="412" t="s">
        <v>3846</v>
      </c>
      <c r="C277" s="406"/>
      <c r="D277" s="406" t="s">
        <v>1342</v>
      </c>
      <c r="E277" s="406" t="s">
        <v>384</v>
      </c>
      <c r="F277" s="406" t="s">
        <v>1343</v>
      </c>
      <c r="G277" s="412"/>
      <c r="H277" s="412" t="s">
        <v>75</v>
      </c>
      <c r="I277" s="416" t="s">
        <v>3892</v>
      </c>
      <c r="J277" s="415" t="s">
        <v>3893</v>
      </c>
      <c r="K277" s="438" t="s">
        <v>218</v>
      </c>
      <c r="L277" s="416"/>
    </row>
    <row r="278" spans="1:12" ht="42.75" x14ac:dyDescent="0.25">
      <c r="A278" s="412" t="s">
        <v>3894</v>
      </c>
      <c r="B278" s="412" t="s">
        <v>3895</v>
      </c>
      <c r="C278" s="406"/>
      <c r="D278" s="406" t="s">
        <v>1342</v>
      </c>
      <c r="E278" s="406" t="s">
        <v>384</v>
      </c>
      <c r="F278" s="406" t="s">
        <v>1343</v>
      </c>
      <c r="G278" s="412"/>
      <c r="H278" s="412" t="s">
        <v>75</v>
      </c>
      <c r="I278" s="416" t="s">
        <v>3896</v>
      </c>
      <c r="J278" s="415" t="s">
        <v>3897</v>
      </c>
      <c r="K278" s="438" t="s">
        <v>218</v>
      </c>
      <c r="L278" s="416"/>
    </row>
    <row r="279" spans="1:12" ht="42.75" x14ac:dyDescent="0.25">
      <c r="A279" s="412" t="s">
        <v>3898</v>
      </c>
      <c r="B279" s="412" t="s">
        <v>3899</v>
      </c>
      <c r="C279" s="406"/>
      <c r="D279" s="406" t="s">
        <v>1342</v>
      </c>
      <c r="E279" s="406" t="s">
        <v>384</v>
      </c>
      <c r="F279" s="406" t="s">
        <v>1343</v>
      </c>
      <c r="G279" s="412"/>
      <c r="H279" s="412" t="s">
        <v>75</v>
      </c>
      <c r="I279" s="416" t="s">
        <v>3900</v>
      </c>
      <c r="J279" s="415" t="s">
        <v>3901</v>
      </c>
      <c r="K279" s="438" t="s">
        <v>218</v>
      </c>
      <c r="L279" s="416"/>
    </row>
    <row r="280" spans="1:12" ht="28.5" x14ac:dyDescent="0.25">
      <c r="A280" s="412" t="s">
        <v>3902</v>
      </c>
      <c r="B280" s="412" t="s">
        <v>3903</v>
      </c>
      <c r="C280" s="406"/>
      <c r="D280" s="406" t="s">
        <v>1342</v>
      </c>
      <c r="E280" s="406" t="s">
        <v>384</v>
      </c>
      <c r="F280" s="406" t="s">
        <v>1343</v>
      </c>
      <c r="G280" s="412"/>
      <c r="H280" s="412" t="s">
        <v>75</v>
      </c>
      <c r="I280" s="416" t="s">
        <v>3904</v>
      </c>
      <c r="J280" s="415" t="s">
        <v>3905</v>
      </c>
      <c r="K280" s="438" t="s">
        <v>218</v>
      </c>
      <c r="L280" s="416"/>
    </row>
    <row r="281" spans="1:12" ht="28.5" x14ac:dyDescent="0.25">
      <c r="A281" s="412" t="s">
        <v>3906</v>
      </c>
      <c r="B281" s="412" t="s">
        <v>3907</v>
      </c>
      <c r="C281" s="406"/>
      <c r="D281" s="406" t="s">
        <v>1342</v>
      </c>
      <c r="E281" s="406" t="s">
        <v>384</v>
      </c>
      <c r="F281" s="406" t="s">
        <v>1343</v>
      </c>
      <c r="G281" s="412"/>
      <c r="H281" s="412" t="s">
        <v>75</v>
      </c>
      <c r="I281" s="416" t="s">
        <v>3908</v>
      </c>
      <c r="J281" s="415" t="s">
        <v>3909</v>
      </c>
      <c r="K281" s="438" t="s">
        <v>218</v>
      </c>
      <c r="L281" s="416"/>
    </row>
    <row r="282" spans="1:12" ht="28.5" x14ac:dyDescent="0.25">
      <c r="A282" s="412" t="s">
        <v>3910</v>
      </c>
      <c r="B282" s="412" t="s">
        <v>3911</v>
      </c>
      <c r="C282" s="406"/>
      <c r="D282" s="406" t="s">
        <v>1342</v>
      </c>
      <c r="E282" s="406" t="s">
        <v>384</v>
      </c>
      <c r="F282" s="406" t="s">
        <v>1343</v>
      </c>
      <c r="G282" s="412"/>
      <c r="H282" s="412" t="s">
        <v>75</v>
      </c>
      <c r="I282" s="416" t="s">
        <v>3912</v>
      </c>
      <c r="J282" s="415" t="s">
        <v>3913</v>
      </c>
      <c r="K282" s="438" t="s">
        <v>218</v>
      </c>
      <c r="L282" s="416"/>
    </row>
    <row r="283" spans="1:12" ht="28.5" x14ac:dyDescent="0.25">
      <c r="A283" s="412" t="s">
        <v>3914</v>
      </c>
      <c r="B283" s="412" t="s">
        <v>3915</v>
      </c>
      <c r="C283" s="406"/>
      <c r="D283" s="406" t="s">
        <v>1342</v>
      </c>
      <c r="E283" s="406" t="s">
        <v>384</v>
      </c>
      <c r="F283" s="406" t="s">
        <v>1343</v>
      </c>
      <c r="G283" s="412"/>
      <c r="H283" s="412" t="s">
        <v>75</v>
      </c>
      <c r="I283" s="416" t="s">
        <v>3916</v>
      </c>
      <c r="J283" s="415" t="s">
        <v>3917</v>
      </c>
      <c r="K283" s="438" t="s">
        <v>218</v>
      </c>
      <c r="L283" s="416"/>
    </row>
    <row r="284" spans="1:12" ht="28.5" x14ac:dyDescent="0.25">
      <c r="A284" s="412" t="s">
        <v>3918</v>
      </c>
      <c r="B284" s="412" t="s">
        <v>3919</v>
      </c>
      <c r="C284" s="406"/>
      <c r="D284" s="406" t="s">
        <v>1342</v>
      </c>
      <c r="E284" s="406" t="s">
        <v>384</v>
      </c>
      <c r="F284" s="406" t="s">
        <v>1343</v>
      </c>
      <c r="G284" s="412"/>
      <c r="H284" s="412" t="s">
        <v>75</v>
      </c>
      <c r="I284" s="416" t="s">
        <v>3920</v>
      </c>
      <c r="J284" s="415" t="s">
        <v>3921</v>
      </c>
      <c r="K284" s="438" t="s">
        <v>218</v>
      </c>
      <c r="L284" s="416"/>
    </row>
    <row r="285" spans="1:12" ht="28.5" x14ac:dyDescent="0.25">
      <c r="A285" s="412" t="s">
        <v>3922</v>
      </c>
      <c r="B285" s="412" t="s">
        <v>3923</v>
      </c>
      <c r="C285" s="406"/>
      <c r="D285" s="406" t="s">
        <v>1342</v>
      </c>
      <c r="E285" s="406" t="s">
        <v>384</v>
      </c>
      <c r="F285" s="406" t="s">
        <v>1343</v>
      </c>
      <c r="G285" s="412"/>
      <c r="H285" s="412" t="s">
        <v>75</v>
      </c>
      <c r="I285" s="416" t="s">
        <v>3924</v>
      </c>
      <c r="J285" s="415" t="s">
        <v>3925</v>
      </c>
      <c r="K285" s="438" t="s">
        <v>218</v>
      </c>
      <c r="L285" s="416"/>
    </row>
    <row r="286" spans="1:12" ht="28.5" x14ac:dyDescent="0.25">
      <c r="A286" s="412" t="s">
        <v>3926</v>
      </c>
      <c r="B286" s="412" t="s">
        <v>3927</v>
      </c>
      <c r="C286" s="406"/>
      <c r="D286" s="406" t="s">
        <v>1342</v>
      </c>
      <c r="E286" s="406" t="s">
        <v>384</v>
      </c>
      <c r="F286" s="406" t="s">
        <v>1343</v>
      </c>
      <c r="G286" s="412"/>
      <c r="H286" s="412" t="s">
        <v>75</v>
      </c>
      <c r="I286" s="416" t="s">
        <v>3928</v>
      </c>
      <c r="J286" s="415" t="s">
        <v>3929</v>
      </c>
      <c r="K286" s="438" t="s">
        <v>218</v>
      </c>
      <c r="L286" s="416"/>
    </row>
    <row r="287" spans="1:12" ht="28.5" x14ac:dyDescent="0.25">
      <c r="A287" s="412" t="s">
        <v>3930</v>
      </c>
      <c r="B287" s="412" t="s">
        <v>3931</v>
      </c>
      <c r="C287" s="406"/>
      <c r="D287" s="406" t="s">
        <v>1342</v>
      </c>
      <c r="E287" s="406" t="s">
        <v>384</v>
      </c>
      <c r="F287" s="406" t="s">
        <v>1343</v>
      </c>
      <c r="G287" s="412"/>
      <c r="H287" s="412" t="s">
        <v>75</v>
      </c>
      <c r="I287" s="416" t="s">
        <v>3932</v>
      </c>
      <c r="J287" s="415" t="s">
        <v>3933</v>
      </c>
      <c r="K287" s="438" t="s">
        <v>218</v>
      </c>
      <c r="L287" s="416"/>
    </row>
    <row r="288" spans="1:12" ht="42.75" x14ac:dyDescent="0.25">
      <c r="A288" s="412" t="s">
        <v>3934</v>
      </c>
      <c r="B288" s="416" t="s">
        <v>3935</v>
      </c>
      <c r="C288" s="415"/>
      <c r="D288" s="406" t="s">
        <v>1342</v>
      </c>
      <c r="E288" s="406" t="s">
        <v>384</v>
      </c>
      <c r="F288" s="406" t="s">
        <v>1343</v>
      </c>
      <c r="G288" s="416"/>
      <c r="H288" s="412" t="s">
        <v>75</v>
      </c>
      <c r="I288" s="416" t="s">
        <v>3936</v>
      </c>
      <c r="J288" s="415" t="s">
        <v>3937</v>
      </c>
      <c r="K288" s="438" t="s">
        <v>218</v>
      </c>
      <c r="L288" s="416"/>
    </row>
    <row r="289" spans="1:12" ht="28.5" x14ac:dyDescent="0.25">
      <c r="A289" s="412" t="s">
        <v>3938</v>
      </c>
      <c r="B289" s="416" t="s">
        <v>3939</v>
      </c>
      <c r="C289" s="415"/>
      <c r="D289" s="406" t="s">
        <v>1342</v>
      </c>
      <c r="E289" s="406" t="s">
        <v>384</v>
      </c>
      <c r="F289" s="406" t="s">
        <v>1343</v>
      </c>
      <c r="G289" s="416"/>
      <c r="H289" s="412" t="s">
        <v>75</v>
      </c>
      <c r="I289" s="416" t="s">
        <v>3940</v>
      </c>
      <c r="J289" s="415" t="s">
        <v>3941</v>
      </c>
      <c r="K289" s="438" t="s">
        <v>218</v>
      </c>
      <c r="L289" s="416"/>
    </row>
    <row r="290" spans="1:12" ht="28.5" x14ac:dyDescent="0.25">
      <c r="A290" s="412" t="s">
        <v>3942</v>
      </c>
      <c r="B290" s="416" t="s">
        <v>3943</v>
      </c>
      <c r="C290" s="415"/>
      <c r="D290" s="406" t="s">
        <v>1342</v>
      </c>
      <c r="E290" s="406" t="s">
        <v>384</v>
      </c>
      <c r="F290" s="406" t="s">
        <v>1343</v>
      </c>
      <c r="G290" s="416"/>
      <c r="H290" s="412" t="s">
        <v>75</v>
      </c>
      <c r="I290" s="416" t="s">
        <v>3944</v>
      </c>
      <c r="J290" s="415" t="s">
        <v>3945</v>
      </c>
      <c r="K290" s="438" t="s">
        <v>218</v>
      </c>
      <c r="L290" s="416"/>
    </row>
    <row r="291" spans="1:12" ht="28.5" x14ac:dyDescent="0.25">
      <c r="A291" s="391" t="s">
        <v>3946</v>
      </c>
      <c r="B291" s="416" t="s">
        <v>3947</v>
      </c>
      <c r="C291" s="415"/>
      <c r="D291" s="406" t="s">
        <v>1342</v>
      </c>
      <c r="E291" s="406" t="s">
        <v>384</v>
      </c>
      <c r="F291" s="406" t="s">
        <v>1343</v>
      </c>
      <c r="G291" s="416"/>
      <c r="H291" s="412" t="s">
        <v>75</v>
      </c>
      <c r="I291" s="412" t="s">
        <v>3948</v>
      </c>
      <c r="J291" s="415" t="s">
        <v>3949</v>
      </c>
      <c r="K291" s="438" t="s">
        <v>218</v>
      </c>
      <c r="L291" s="416"/>
    </row>
    <row r="292" spans="1:12" ht="28.5" x14ac:dyDescent="0.25">
      <c r="A292" s="391" t="s">
        <v>3950</v>
      </c>
      <c r="B292" s="416" t="s">
        <v>3951</v>
      </c>
      <c r="C292" s="415"/>
      <c r="D292" s="406" t="s">
        <v>1342</v>
      </c>
      <c r="E292" s="406" t="s">
        <v>384</v>
      </c>
      <c r="F292" s="406" t="s">
        <v>1343</v>
      </c>
      <c r="G292" s="416"/>
      <c r="H292" s="412" t="s">
        <v>75</v>
      </c>
      <c r="I292" s="412" t="s">
        <v>3952</v>
      </c>
      <c r="J292" s="415" t="s">
        <v>3953</v>
      </c>
      <c r="K292" s="438" t="s">
        <v>218</v>
      </c>
      <c r="L292" s="416"/>
    </row>
    <row r="293" spans="1:12" ht="30" x14ac:dyDescent="0.25">
      <c r="A293" s="354" t="s">
        <v>3954</v>
      </c>
      <c r="B293" s="416" t="s">
        <v>3955</v>
      </c>
      <c r="C293" s="415"/>
      <c r="D293" s="406" t="s">
        <v>1342</v>
      </c>
      <c r="E293" s="406" t="s">
        <v>384</v>
      </c>
      <c r="F293" s="406" t="s">
        <v>1343</v>
      </c>
      <c r="G293" s="416"/>
      <c r="H293" s="412" t="s">
        <v>75</v>
      </c>
      <c r="I293" s="261" t="s">
        <v>3956</v>
      </c>
      <c r="J293" s="406" t="s">
        <v>3957</v>
      </c>
      <c r="K293" s="438" t="s">
        <v>218</v>
      </c>
      <c r="L293" s="416"/>
    </row>
    <row r="294" spans="1:12" ht="28.5" x14ac:dyDescent="0.25">
      <c r="A294" s="391" t="s">
        <v>3958</v>
      </c>
      <c r="B294" s="416" t="s">
        <v>3959</v>
      </c>
      <c r="C294" s="415"/>
      <c r="D294" s="406" t="s">
        <v>1342</v>
      </c>
      <c r="E294" s="406" t="s">
        <v>384</v>
      </c>
      <c r="F294" s="406" t="s">
        <v>1343</v>
      </c>
      <c r="G294" s="416"/>
      <c r="H294" s="412" t="s">
        <v>75</v>
      </c>
      <c r="I294" s="412" t="s">
        <v>3960</v>
      </c>
      <c r="J294" s="415" t="s">
        <v>3961</v>
      </c>
      <c r="K294" s="438" t="s">
        <v>218</v>
      </c>
      <c r="L294" s="416"/>
    </row>
    <row r="295" spans="1:12" ht="28.5" x14ac:dyDescent="0.25">
      <c r="A295" s="412" t="s">
        <v>3962</v>
      </c>
      <c r="B295" s="416" t="s">
        <v>3963</v>
      </c>
      <c r="C295" s="415"/>
      <c r="D295" s="406" t="s">
        <v>1342</v>
      </c>
      <c r="E295" s="406" t="s">
        <v>384</v>
      </c>
      <c r="F295" s="406" t="s">
        <v>1343</v>
      </c>
      <c r="G295" s="416"/>
      <c r="H295" s="412" t="s">
        <v>75</v>
      </c>
      <c r="I295" s="412" t="s">
        <v>3964</v>
      </c>
      <c r="J295" s="406" t="s">
        <v>3965</v>
      </c>
      <c r="K295" s="438" t="s">
        <v>218</v>
      </c>
      <c r="L295" s="416"/>
    </row>
    <row r="296" spans="1:12" x14ac:dyDescent="0.25">
      <c r="A296" s="95"/>
      <c r="B296" s="95"/>
      <c r="H296" s="95"/>
      <c r="I296" s="95"/>
      <c r="K296" s="95"/>
      <c r="L296" s="95"/>
    </row>
    <row r="297" spans="1:12" x14ac:dyDescent="0.25">
      <c r="A297" s="95"/>
      <c r="B297" s="95"/>
      <c r="H297" s="95"/>
      <c r="I297" s="95"/>
      <c r="K297" s="95"/>
      <c r="L297" s="95"/>
    </row>
    <row r="298" spans="1:12" x14ac:dyDescent="0.25">
      <c r="A298" s="95"/>
      <c r="B298" s="95"/>
      <c r="H298" s="95"/>
      <c r="I298" s="95"/>
      <c r="K298" s="95"/>
      <c r="L298" s="95"/>
    </row>
    <row r="299" spans="1:12" s="59" customFormat="1" x14ac:dyDescent="0.2">
      <c r="A299" s="421" t="s">
        <v>562</v>
      </c>
      <c r="B299" s="328"/>
      <c r="C299" s="422"/>
      <c r="D299" s="422"/>
      <c r="E299" s="422"/>
      <c r="F299" s="422"/>
      <c r="G299" s="396"/>
      <c r="H299" s="328"/>
      <c r="I299" s="328"/>
      <c r="J299" s="422"/>
      <c r="K299" s="328"/>
      <c r="L299" s="423"/>
    </row>
    <row r="300" spans="1:12" x14ac:dyDescent="0.25">
      <c r="A300" s="95"/>
      <c r="B300" s="95"/>
      <c r="H300" s="95"/>
      <c r="I300" s="95"/>
      <c r="K300" s="95"/>
      <c r="L300" s="95"/>
    </row>
    <row r="301" spans="1:12" x14ac:dyDescent="0.25">
      <c r="A301" s="95"/>
      <c r="B301" s="95"/>
      <c r="H301" s="95"/>
      <c r="I301" s="95"/>
      <c r="K301" s="95"/>
      <c r="L301" s="95"/>
    </row>
    <row r="302" spans="1:12" x14ac:dyDescent="0.25">
      <c r="A302" s="95"/>
      <c r="B302" s="95"/>
      <c r="H302" s="95"/>
      <c r="I302" s="95"/>
      <c r="K302" s="95"/>
      <c r="L302" s="95"/>
    </row>
    <row r="303" spans="1:12" x14ac:dyDescent="0.25">
      <c r="A303" s="95"/>
      <c r="B303" s="95"/>
      <c r="H303" s="95"/>
      <c r="I303" s="95"/>
      <c r="K303" s="95"/>
      <c r="L303" s="95"/>
    </row>
    <row r="304" spans="1:12" x14ac:dyDescent="0.25">
      <c r="A304" s="95"/>
      <c r="B304" s="95"/>
      <c r="H304" s="95"/>
      <c r="I304" s="95"/>
      <c r="K304" s="95"/>
      <c r="L304" s="95"/>
    </row>
    <row r="305" spans="1:12" x14ac:dyDescent="0.25">
      <c r="A305" s="95"/>
      <c r="B305" s="95"/>
      <c r="H305" s="95"/>
      <c r="I305" s="95"/>
      <c r="K305" s="95"/>
      <c r="L305" s="95"/>
    </row>
    <row r="306" spans="1:12" x14ac:dyDescent="0.25">
      <c r="A306" s="95"/>
      <c r="B306" s="95"/>
      <c r="H306" s="95"/>
      <c r="I306" s="95"/>
      <c r="K306" s="95"/>
      <c r="L306" s="95"/>
    </row>
    <row r="307" spans="1:12" x14ac:dyDescent="0.25">
      <c r="A307" s="95"/>
      <c r="B307" s="95"/>
      <c r="H307" s="95"/>
      <c r="I307" s="95"/>
      <c r="K307" s="95"/>
      <c r="L307" s="95"/>
    </row>
    <row r="308" spans="1:12" x14ac:dyDescent="0.25">
      <c r="A308" s="95"/>
      <c r="B308" s="95"/>
      <c r="H308" s="95"/>
      <c r="I308" s="95"/>
      <c r="K308" s="95"/>
      <c r="L308" s="95"/>
    </row>
    <row r="309" spans="1:12" x14ac:dyDescent="0.25">
      <c r="A309" s="95"/>
      <c r="B309" s="95"/>
      <c r="H309" s="95"/>
      <c r="I309" s="95"/>
      <c r="K309" s="95"/>
      <c r="L309" s="95"/>
    </row>
    <row r="310" spans="1:12" x14ac:dyDescent="0.25">
      <c r="A310" s="95"/>
      <c r="B310" s="95"/>
      <c r="H310" s="95"/>
      <c r="I310" s="95"/>
      <c r="K310" s="95"/>
      <c r="L310" s="95"/>
    </row>
    <row r="311" spans="1:12" x14ac:dyDescent="0.25">
      <c r="A311" s="95"/>
      <c r="B311" s="95"/>
      <c r="H311" s="95"/>
      <c r="I311" s="95"/>
      <c r="K311" s="95"/>
      <c r="L311" s="95"/>
    </row>
    <row r="312" spans="1:12" x14ac:dyDescent="0.25">
      <c r="A312" s="95"/>
      <c r="B312" s="95"/>
      <c r="H312" s="95"/>
      <c r="I312" s="95"/>
      <c r="K312" s="95"/>
      <c r="L312" s="95"/>
    </row>
    <row r="313" spans="1:12" x14ac:dyDescent="0.25">
      <c r="A313" s="95"/>
      <c r="B313" s="95"/>
      <c r="H313" s="95"/>
      <c r="I313" s="95"/>
      <c r="K313" s="95"/>
      <c r="L313" s="95"/>
    </row>
    <row r="314" spans="1:12" x14ac:dyDescent="0.25">
      <c r="A314" s="95"/>
      <c r="B314" s="95"/>
      <c r="H314" s="95"/>
      <c r="I314" s="95"/>
      <c r="K314" s="95"/>
      <c r="L314" s="95"/>
    </row>
    <row r="315" spans="1:12" x14ac:dyDescent="0.25">
      <c r="A315" s="95"/>
      <c r="B315" s="95"/>
      <c r="H315" s="95"/>
      <c r="I315" s="95"/>
      <c r="K315" s="95"/>
      <c r="L315" s="95"/>
    </row>
    <row r="316" spans="1:12" x14ac:dyDescent="0.25">
      <c r="A316" s="95"/>
      <c r="B316" s="95"/>
      <c r="H316" s="95"/>
      <c r="I316" s="95"/>
      <c r="K316" s="95"/>
      <c r="L316" s="95"/>
    </row>
    <row r="317" spans="1:12" x14ac:dyDescent="0.25">
      <c r="A317" s="95"/>
      <c r="B317" s="95"/>
      <c r="H317" s="95"/>
      <c r="I317" s="95"/>
      <c r="K317" s="95"/>
      <c r="L317" s="95"/>
    </row>
    <row r="318" spans="1:12" x14ac:dyDescent="0.25">
      <c r="A318" s="95"/>
      <c r="B318" s="95"/>
      <c r="H318" s="95"/>
      <c r="I318" s="95"/>
      <c r="K318" s="95"/>
      <c r="L318" s="95"/>
    </row>
    <row r="319" spans="1:12" x14ac:dyDescent="0.25">
      <c r="A319" s="95"/>
      <c r="B319" s="95"/>
      <c r="H319" s="95"/>
      <c r="I319" s="95"/>
      <c r="K319" s="95"/>
      <c r="L319" s="95"/>
    </row>
    <row r="320" spans="1:12" x14ac:dyDescent="0.25">
      <c r="A320" s="95"/>
      <c r="B320" s="95"/>
      <c r="H320" s="95"/>
      <c r="I320" s="95"/>
      <c r="K320" s="95"/>
      <c r="L320" s="95"/>
    </row>
    <row r="321" spans="1:12" x14ac:dyDescent="0.25">
      <c r="A321" s="95"/>
      <c r="B321" s="95"/>
      <c r="H321" s="95"/>
      <c r="I321" s="95"/>
      <c r="K321" s="95"/>
      <c r="L321" s="95"/>
    </row>
    <row r="322" spans="1:12" x14ac:dyDescent="0.25">
      <c r="A322" s="95"/>
      <c r="B322" s="95"/>
      <c r="H322" s="95"/>
      <c r="I322" s="95"/>
      <c r="K322" s="95"/>
      <c r="L322" s="95"/>
    </row>
    <row r="323" spans="1:12" x14ac:dyDescent="0.25">
      <c r="A323" s="95"/>
      <c r="B323" s="95"/>
      <c r="H323" s="95"/>
      <c r="I323" s="95"/>
      <c r="K323" s="95"/>
      <c r="L323" s="95"/>
    </row>
    <row r="324" spans="1:12" x14ac:dyDescent="0.25">
      <c r="A324" s="95"/>
      <c r="B324" s="95"/>
      <c r="H324" s="95"/>
      <c r="I324" s="95"/>
      <c r="K324" s="95"/>
      <c r="L324" s="95"/>
    </row>
    <row r="325" spans="1:12" x14ac:dyDescent="0.25">
      <c r="A325" s="95"/>
      <c r="B325" s="95"/>
      <c r="H325" s="95"/>
      <c r="I325" s="95"/>
      <c r="K325" s="95"/>
      <c r="L325" s="95"/>
    </row>
    <row r="326" spans="1:12" x14ac:dyDescent="0.25">
      <c r="A326" s="95"/>
      <c r="B326" s="95"/>
      <c r="H326" s="95"/>
      <c r="I326" s="95"/>
      <c r="K326" s="95"/>
      <c r="L326" s="95"/>
    </row>
    <row r="327" spans="1:12" x14ac:dyDescent="0.25">
      <c r="A327" s="95"/>
      <c r="B327" s="95"/>
      <c r="H327" s="95"/>
      <c r="I327" s="95"/>
      <c r="K327" s="95"/>
      <c r="L327" s="95"/>
    </row>
    <row r="328" spans="1:12" x14ac:dyDescent="0.25">
      <c r="A328" s="95"/>
      <c r="B328" s="95"/>
      <c r="H328" s="95"/>
      <c r="I328" s="95"/>
      <c r="K328" s="95"/>
      <c r="L328" s="95"/>
    </row>
    <row r="329" spans="1:12" x14ac:dyDescent="0.25">
      <c r="A329" s="95"/>
      <c r="B329" s="95"/>
      <c r="H329" s="95"/>
      <c r="I329" s="95"/>
      <c r="K329" s="95"/>
      <c r="L329" s="95"/>
    </row>
    <row r="330" spans="1:12" x14ac:dyDescent="0.25">
      <c r="A330" s="95"/>
      <c r="B330" s="95"/>
      <c r="H330" s="95"/>
      <c r="I330" s="95"/>
      <c r="K330" s="95"/>
      <c r="L330" s="95"/>
    </row>
    <row r="331" spans="1:12" x14ac:dyDescent="0.25">
      <c r="A331" s="95"/>
      <c r="B331" s="95"/>
      <c r="H331" s="95"/>
      <c r="I331" s="95"/>
      <c r="K331" s="95"/>
      <c r="L331" s="95"/>
    </row>
    <row r="332" spans="1:12" x14ac:dyDescent="0.25">
      <c r="A332" s="95"/>
      <c r="B332" s="95"/>
      <c r="H332" s="95"/>
      <c r="I332" s="95"/>
      <c r="K332" s="95"/>
      <c r="L332" s="95"/>
    </row>
    <row r="333" spans="1:12" x14ac:dyDescent="0.25">
      <c r="A333" s="95"/>
      <c r="B333" s="95"/>
      <c r="H333" s="95"/>
      <c r="I333" s="95"/>
      <c r="K333" s="95"/>
      <c r="L333" s="95"/>
    </row>
    <row r="334" spans="1:12" x14ac:dyDescent="0.25">
      <c r="A334" s="95"/>
      <c r="B334" s="95"/>
      <c r="H334" s="95"/>
      <c r="I334" s="95"/>
      <c r="K334" s="95"/>
      <c r="L334" s="95"/>
    </row>
    <row r="335" spans="1:12" x14ac:dyDescent="0.25">
      <c r="A335" s="95"/>
      <c r="B335" s="95"/>
      <c r="H335" s="95"/>
      <c r="I335" s="95"/>
      <c r="K335" s="95"/>
      <c r="L335" s="95"/>
    </row>
    <row r="336" spans="1:12" x14ac:dyDescent="0.25">
      <c r="A336" s="95"/>
      <c r="B336" s="95"/>
      <c r="H336" s="95"/>
      <c r="I336" s="95"/>
      <c r="K336" s="95"/>
      <c r="L336" s="95"/>
    </row>
    <row r="337" spans="1:12" x14ac:dyDescent="0.25">
      <c r="A337" s="95"/>
      <c r="B337" s="95"/>
      <c r="H337" s="95"/>
      <c r="I337" s="95"/>
      <c r="K337" s="95"/>
      <c r="L337" s="95"/>
    </row>
    <row r="338" spans="1:12" x14ac:dyDescent="0.25">
      <c r="A338" s="95"/>
      <c r="B338" s="95"/>
      <c r="H338" s="95"/>
      <c r="I338" s="95"/>
      <c r="K338" s="95"/>
      <c r="L338" s="95"/>
    </row>
    <row r="339" spans="1:12" x14ac:dyDescent="0.25">
      <c r="A339" s="95"/>
      <c r="B339" s="95"/>
      <c r="H339" s="95"/>
      <c r="I339" s="95"/>
      <c r="K339" s="95"/>
      <c r="L339" s="95"/>
    </row>
    <row r="340" spans="1:12" x14ac:dyDescent="0.25">
      <c r="A340" s="95"/>
      <c r="B340" s="95"/>
      <c r="H340" s="95"/>
      <c r="I340" s="95"/>
      <c r="K340" s="95"/>
      <c r="L340" s="95"/>
    </row>
    <row r="341" spans="1:12" x14ac:dyDescent="0.25">
      <c r="A341" s="95"/>
      <c r="B341" s="95"/>
      <c r="H341" s="95"/>
      <c r="I341" s="95"/>
      <c r="K341" s="95"/>
      <c r="L341" s="95"/>
    </row>
    <row r="342" spans="1:12" x14ac:dyDescent="0.25">
      <c r="A342" s="95"/>
      <c r="B342" s="95"/>
      <c r="H342" s="95"/>
      <c r="I342" s="95"/>
      <c r="K342" s="95"/>
      <c r="L342" s="95"/>
    </row>
    <row r="343" spans="1:12" x14ac:dyDescent="0.25">
      <c r="A343" s="95"/>
      <c r="B343" s="95"/>
      <c r="H343" s="95"/>
      <c r="I343" s="95"/>
      <c r="K343" s="95"/>
      <c r="L343" s="95"/>
    </row>
    <row r="344" spans="1:12" x14ac:dyDescent="0.25">
      <c r="A344" s="95"/>
      <c r="B344" s="95"/>
      <c r="H344" s="95"/>
      <c r="I344" s="95"/>
      <c r="K344" s="95"/>
      <c r="L344" s="95"/>
    </row>
    <row r="345" spans="1:12" x14ac:dyDescent="0.25">
      <c r="A345" s="95"/>
      <c r="B345" s="95"/>
      <c r="H345" s="95"/>
      <c r="I345" s="95"/>
      <c r="K345" s="95"/>
      <c r="L345" s="95"/>
    </row>
    <row r="346" spans="1:12" x14ac:dyDescent="0.25">
      <c r="A346" s="95"/>
      <c r="B346" s="95"/>
      <c r="H346" s="95"/>
      <c r="I346" s="95"/>
      <c r="K346" s="95"/>
      <c r="L346" s="95"/>
    </row>
    <row r="347" spans="1:12" x14ac:dyDescent="0.25">
      <c r="A347" s="95"/>
      <c r="B347" s="95"/>
      <c r="H347" s="95"/>
      <c r="I347" s="95"/>
      <c r="K347" s="95"/>
      <c r="L347" s="95"/>
    </row>
    <row r="348" spans="1:12" x14ac:dyDescent="0.25">
      <c r="A348" s="95"/>
      <c r="B348" s="95"/>
      <c r="H348" s="95"/>
      <c r="I348" s="95"/>
      <c r="K348" s="95"/>
      <c r="L348" s="95"/>
    </row>
    <row r="349" spans="1:12" x14ac:dyDescent="0.25">
      <c r="A349" s="95"/>
      <c r="B349" s="95"/>
      <c r="H349" s="95"/>
      <c r="I349" s="95"/>
      <c r="K349" s="95"/>
      <c r="L349" s="95"/>
    </row>
    <row r="350" spans="1:12" x14ac:dyDescent="0.25">
      <c r="A350" s="95"/>
      <c r="B350" s="95"/>
      <c r="H350" s="95"/>
      <c r="I350" s="95"/>
      <c r="K350" s="95"/>
      <c r="L350" s="95"/>
    </row>
    <row r="351" spans="1:12" x14ac:dyDescent="0.25">
      <c r="A351" s="95"/>
      <c r="B351" s="95"/>
      <c r="H351" s="95"/>
      <c r="I351" s="95"/>
      <c r="K351" s="95"/>
      <c r="L351" s="95"/>
    </row>
    <row r="352" spans="1:12" x14ac:dyDescent="0.25">
      <c r="A352" s="95"/>
      <c r="B352" s="95"/>
      <c r="H352" s="95"/>
      <c r="I352" s="95"/>
      <c r="K352" s="95"/>
      <c r="L352" s="95"/>
    </row>
    <row r="353" spans="1:12" x14ac:dyDescent="0.25">
      <c r="A353" s="95"/>
      <c r="B353" s="95"/>
      <c r="H353" s="95"/>
      <c r="I353" s="95"/>
      <c r="K353" s="95"/>
      <c r="L353" s="95"/>
    </row>
    <row r="354" spans="1:12" x14ac:dyDescent="0.25">
      <c r="A354" s="95"/>
      <c r="B354" s="95"/>
      <c r="H354" s="95"/>
      <c r="I354" s="95"/>
      <c r="K354" s="95"/>
      <c r="L354" s="95"/>
    </row>
    <row r="355" spans="1:12" x14ac:dyDescent="0.25">
      <c r="A355" s="95"/>
      <c r="B355" s="95"/>
      <c r="H355" s="95"/>
      <c r="I355" s="95"/>
      <c r="K355" s="95"/>
      <c r="L355" s="95"/>
    </row>
    <row r="356" spans="1:12" x14ac:dyDescent="0.25">
      <c r="A356" s="95"/>
      <c r="B356" s="95"/>
      <c r="H356" s="95"/>
      <c r="I356" s="95"/>
      <c r="K356" s="95"/>
      <c r="L356" s="95"/>
    </row>
    <row r="357" spans="1:12" x14ac:dyDescent="0.25">
      <c r="A357" s="95"/>
      <c r="B357" s="95"/>
      <c r="H357" s="95"/>
      <c r="I357" s="95"/>
      <c r="K357" s="95"/>
      <c r="L357" s="95"/>
    </row>
    <row r="358" spans="1:12" x14ac:dyDescent="0.25">
      <c r="A358" s="95"/>
      <c r="B358" s="95"/>
      <c r="H358" s="95"/>
      <c r="I358" s="95"/>
      <c r="K358" s="95"/>
      <c r="L358" s="95"/>
    </row>
    <row r="359" spans="1:12" x14ac:dyDescent="0.25">
      <c r="A359" s="95"/>
      <c r="B359" s="95"/>
      <c r="H359" s="95"/>
      <c r="I359" s="95"/>
      <c r="K359" s="95"/>
      <c r="L359" s="95"/>
    </row>
    <row r="360" spans="1:12" x14ac:dyDescent="0.25">
      <c r="A360" s="95"/>
      <c r="B360" s="95"/>
      <c r="H360" s="95"/>
      <c r="I360" s="95"/>
      <c r="K360" s="95"/>
      <c r="L360" s="95"/>
    </row>
    <row r="361" spans="1:12" x14ac:dyDescent="0.25">
      <c r="A361" s="95"/>
      <c r="B361" s="95"/>
      <c r="H361" s="95"/>
      <c r="I361" s="95"/>
      <c r="K361" s="95"/>
      <c r="L361" s="95"/>
    </row>
    <row r="362" spans="1:12" x14ac:dyDescent="0.25">
      <c r="A362" s="95"/>
      <c r="B362" s="95"/>
      <c r="H362" s="95"/>
      <c r="I362" s="95"/>
      <c r="K362" s="95"/>
      <c r="L362" s="95"/>
    </row>
    <row r="363" spans="1:12" x14ac:dyDescent="0.25">
      <c r="A363" s="95"/>
      <c r="B363" s="95"/>
      <c r="H363" s="95"/>
      <c r="I363" s="95"/>
      <c r="K363" s="95"/>
      <c r="L363" s="95"/>
    </row>
    <row r="364" spans="1:12" x14ac:dyDescent="0.25">
      <c r="A364" s="95"/>
      <c r="B364" s="95"/>
      <c r="H364" s="95"/>
      <c r="I364" s="95"/>
      <c r="K364" s="95"/>
      <c r="L364" s="95"/>
    </row>
    <row r="365" spans="1:12" x14ac:dyDescent="0.25">
      <c r="A365" s="95"/>
      <c r="B365" s="95"/>
      <c r="H365" s="95"/>
      <c r="I365" s="95"/>
      <c r="K365" s="95"/>
      <c r="L365" s="95"/>
    </row>
    <row r="366" spans="1:12" x14ac:dyDescent="0.25">
      <c r="A366" s="95"/>
      <c r="B366" s="95"/>
      <c r="H366" s="95"/>
      <c r="I366" s="95"/>
      <c r="K366" s="95"/>
      <c r="L366" s="95"/>
    </row>
    <row r="367" spans="1:12" x14ac:dyDescent="0.25">
      <c r="A367" s="95"/>
      <c r="B367" s="95"/>
      <c r="H367" s="95"/>
      <c r="I367" s="95"/>
      <c r="K367" s="95"/>
      <c r="L367" s="95"/>
    </row>
    <row r="368" spans="1:12" x14ac:dyDescent="0.25">
      <c r="A368" s="95"/>
      <c r="B368" s="95"/>
      <c r="H368" s="95"/>
      <c r="I368" s="95"/>
      <c r="K368" s="95"/>
      <c r="L368" s="95"/>
    </row>
    <row r="369" spans="1:12" x14ac:dyDescent="0.25">
      <c r="A369" s="95"/>
      <c r="B369" s="95"/>
      <c r="H369" s="95"/>
      <c r="I369" s="95"/>
      <c r="K369" s="95"/>
      <c r="L369" s="95"/>
    </row>
    <row r="370" spans="1:12" x14ac:dyDescent="0.25">
      <c r="A370" s="95"/>
      <c r="B370" s="95"/>
      <c r="H370" s="95"/>
      <c r="I370" s="95"/>
      <c r="K370" s="95"/>
      <c r="L370" s="95"/>
    </row>
  </sheetData>
  <autoFilter ref="A4:L295" xr:uid="{00000000-0009-0000-0000-000017000000}"/>
  <mergeCells count="1">
    <mergeCell ref="A1:B1"/>
  </mergeCells>
  <pageMargins left="0.51181102362204722" right="0.43307086614173229" top="0.74803149606299213" bottom="0.74803149606299213" header="0.31496062992125984" footer="0.31496062992125984"/>
  <pageSetup paperSize="8" scale="60" orientation="landscape" r:id="rId1"/>
  <headerFooter>
    <oddHeader>&amp;C&amp;A</oddHead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dimension ref="A1:M272"/>
  <sheetViews>
    <sheetView zoomScale="80" zoomScaleNormal="80" workbookViewId="0">
      <pane xSplit="1" ySplit="4" topLeftCell="B22"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5" x14ac:dyDescent="0.25"/>
  <cols>
    <col min="1" max="1" width="40.44140625" style="85" customWidth="1"/>
    <col min="2" max="2" width="35.5546875" style="85" customWidth="1"/>
    <col min="3" max="3" width="7.5546875" style="86" customWidth="1"/>
    <col min="4" max="4" width="12.77734375" style="86" bestFit="1" customWidth="1"/>
    <col min="5" max="5" width="11.88671875" style="86" bestFit="1" customWidth="1"/>
    <col min="6" max="6" width="8.6640625" style="86" customWidth="1"/>
    <col min="7" max="7" width="14.21875" style="86" customWidth="1"/>
    <col min="8" max="8" width="20.33203125" style="85" customWidth="1"/>
    <col min="9" max="9" width="30.5546875" style="85" customWidth="1"/>
    <col min="10" max="10" width="43.33203125" style="86" customWidth="1"/>
    <col min="11" max="11" width="9.6640625" style="95" customWidth="1"/>
    <col min="12" max="12" width="9.6640625" style="85" customWidth="1"/>
    <col min="13" max="16384" width="8.88671875" style="85"/>
  </cols>
  <sheetData>
    <row r="1" spans="1:13" ht="33" customHeight="1" x14ac:dyDescent="0.25">
      <c r="A1" s="816" t="s">
        <v>77</v>
      </c>
      <c r="B1" s="817"/>
      <c r="C1" s="83"/>
      <c r="D1" s="83"/>
      <c r="E1" s="83"/>
      <c r="F1" s="88"/>
      <c r="G1" s="83"/>
      <c r="H1" s="89"/>
      <c r="I1" s="89"/>
      <c r="J1" s="112"/>
      <c r="K1" s="119"/>
      <c r="L1" s="92"/>
    </row>
    <row r="4" spans="1:13"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3" x14ac:dyDescent="0.25">
      <c r="A5" s="432" t="s">
        <v>214</v>
      </c>
      <c r="B5" s="280" t="s">
        <v>214</v>
      </c>
      <c r="C5" s="255"/>
      <c r="D5" s="255" t="s">
        <v>215</v>
      </c>
      <c r="E5" s="281" t="s">
        <v>216</v>
      </c>
      <c r="F5" s="281">
        <v>8</v>
      </c>
      <c r="G5" s="281"/>
      <c r="H5" s="416"/>
      <c r="I5" s="416"/>
      <c r="J5" s="255" t="s">
        <v>217</v>
      </c>
      <c r="K5" s="438" t="s">
        <v>218</v>
      </c>
      <c r="L5" s="439"/>
      <c r="M5" s="82"/>
    </row>
    <row r="6" spans="1:13" x14ac:dyDescent="0.25">
      <c r="A6" s="432" t="s">
        <v>219</v>
      </c>
      <c r="B6" s="280" t="s">
        <v>220</v>
      </c>
      <c r="C6" s="255"/>
      <c r="D6" s="255" t="s">
        <v>221</v>
      </c>
      <c r="E6" s="281" t="s">
        <v>222</v>
      </c>
      <c r="F6" s="281">
        <v>2</v>
      </c>
      <c r="G6" s="281"/>
      <c r="H6" s="424"/>
      <c r="I6" s="424"/>
      <c r="J6" s="255" t="s">
        <v>223</v>
      </c>
      <c r="K6" s="438" t="s">
        <v>218</v>
      </c>
      <c r="L6" s="439"/>
      <c r="M6" s="82"/>
    </row>
    <row r="7" spans="1:13" x14ac:dyDescent="0.25">
      <c r="A7" s="432" t="s">
        <v>224</v>
      </c>
      <c r="B7" s="280" t="s">
        <v>225</v>
      </c>
      <c r="C7" s="255"/>
      <c r="D7" s="255" t="s">
        <v>221</v>
      </c>
      <c r="E7" s="281" t="s">
        <v>222</v>
      </c>
      <c r="F7" s="281">
        <v>2</v>
      </c>
      <c r="G7" s="281"/>
      <c r="H7" s="424"/>
      <c r="I7" s="424"/>
      <c r="J7" s="255" t="s">
        <v>226</v>
      </c>
      <c r="K7" s="438" t="s">
        <v>218</v>
      </c>
      <c r="L7" s="439"/>
      <c r="M7" s="82"/>
    </row>
    <row r="8" spans="1:13" x14ac:dyDescent="0.25">
      <c r="A8" s="432" t="s">
        <v>227</v>
      </c>
      <c r="B8" s="280" t="s">
        <v>228</v>
      </c>
      <c r="C8" s="255"/>
      <c r="D8" s="255" t="s">
        <v>221</v>
      </c>
      <c r="E8" s="281" t="s">
        <v>222</v>
      </c>
      <c r="F8" s="281">
        <v>2</v>
      </c>
      <c r="G8" s="281"/>
      <c r="H8" s="424"/>
      <c r="I8" s="424"/>
      <c r="J8" s="255" t="s">
        <v>1483</v>
      </c>
      <c r="K8" s="438" t="s">
        <v>218</v>
      </c>
      <c r="L8" s="439"/>
      <c r="M8" s="82"/>
    </row>
    <row r="9" spans="1:13" ht="28.5" x14ac:dyDescent="0.25">
      <c r="A9" s="425" t="s">
        <v>230</v>
      </c>
      <c r="B9" s="354" t="s">
        <v>231</v>
      </c>
      <c r="C9" s="370" t="s">
        <v>232</v>
      </c>
      <c r="D9" s="406" t="s">
        <v>233</v>
      </c>
      <c r="E9" s="255" t="s">
        <v>222</v>
      </c>
      <c r="F9" s="255">
        <v>8</v>
      </c>
      <c r="G9" s="374" t="s">
        <v>234</v>
      </c>
      <c r="H9" s="412" t="s">
        <v>75</v>
      </c>
      <c r="I9" s="424" t="s">
        <v>230</v>
      </c>
      <c r="J9" s="406" t="str">
        <f>CONCATENATE("Value of ",I9)</f>
        <v>Value of UKPRN</v>
      </c>
      <c r="K9" s="438" t="s">
        <v>218</v>
      </c>
      <c r="L9" s="440"/>
      <c r="M9" s="82"/>
    </row>
    <row r="10" spans="1:13" ht="28.5" x14ac:dyDescent="0.25">
      <c r="A10" s="425" t="s">
        <v>244</v>
      </c>
      <c r="B10" s="412" t="s">
        <v>1225</v>
      </c>
      <c r="C10" s="406" t="s">
        <v>232</v>
      </c>
      <c r="D10" s="406" t="s">
        <v>246</v>
      </c>
      <c r="E10" s="255" t="s">
        <v>216</v>
      </c>
      <c r="F10" s="255">
        <v>12</v>
      </c>
      <c r="G10" s="280" t="s">
        <v>238</v>
      </c>
      <c r="H10" s="412" t="s">
        <v>75</v>
      </c>
      <c r="I10" s="424" t="s">
        <v>244</v>
      </c>
      <c r="J10" s="406" t="str">
        <f>CONCATENATE("Value of ",I10)</f>
        <v>Value of LearnRefNumber</v>
      </c>
      <c r="K10" s="438" t="s">
        <v>218</v>
      </c>
      <c r="L10" s="440"/>
      <c r="M10" s="82"/>
    </row>
    <row r="11" spans="1:13" ht="28.5" x14ac:dyDescent="0.25">
      <c r="A11" s="412" t="s">
        <v>3269</v>
      </c>
      <c r="B11" s="412" t="s">
        <v>3317</v>
      </c>
      <c r="C11" s="406" t="s">
        <v>232</v>
      </c>
      <c r="D11" s="406" t="s">
        <v>1407</v>
      </c>
      <c r="E11" s="255" t="s">
        <v>216</v>
      </c>
      <c r="F11" s="255">
        <v>25</v>
      </c>
      <c r="G11" s="255"/>
      <c r="H11" s="412" t="s">
        <v>75</v>
      </c>
      <c r="I11" s="424" t="s">
        <v>3269</v>
      </c>
      <c r="J11" s="406" t="str">
        <f>CONCATENATE("Value of ",I11)</f>
        <v>Value of PriceEpisodeIdentifier</v>
      </c>
      <c r="K11" s="438" t="s">
        <v>218</v>
      </c>
      <c r="L11" s="412"/>
      <c r="M11" s="82"/>
    </row>
    <row r="12" spans="1:13" ht="42.75" x14ac:dyDescent="0.25">
      <c r="A12" s="412" t="s">
        <v>3966</v>
      </c>
      <c r="B12" s="412" t="s">
        <v>3320</v>
      </c>
      <c r="C12" s="406"/>
      <c r="D12" s="406" t="s">
        <v>1342</v>
      </c>
      <c r="E12" s="406" t="s">
        <v>384</v>
      </c>
      <c r="F12" s="406" t="s">
        <v>1343</v>
      </c>
      <c r="G12" s="406"/>
      <c r="H12" s="412" t="s">
        <v>75</v>
      </c>
      <c r="I12" s="424" t="s">
        <v>3319</v>
      </c>
      <c r="J12" s="415" t="s">
        <v>3967</v>
      </c>
      <c r="K12" s="438" t="s">
        <v>218</v>
      </c>
      <c r="L12" s="416"/>
      <c r="M12" s="82"/>
    </row>
    <row r="13" spans="1:13" ht="42.75" x14ac:dyDescent="0.25">
      <c r="A13" s="412" t="s">
        <v>3968</v>
      </c>
      <c r="B13" s="412" t="s">
        <v>3323</v>
      </c>
      <c r="C13" s="406"/>
      <c r="D13" s="406" t="s">
        <v>1342</v>
      </c>
      <c r="E13" s="406" t="s">
        <v>384</v>
      </c>
      <c r="F13" s="406" t="s">
        <v>1343</v>
      </c>
      <c r="G13" s="406"/>
      <c r="H13" s="412" t="s">
        <v>75</v>
      </c>
      <c r="I13" s="416" t="s">
        <v>3322</v>
      </c>
      <c r="J13" s="415" t="s">
        <v>3969</v>
      </c>
      <c r="K13" s="438" t="s">
        <v>218</v>
      </c>
      <c r="L13" s="416"/>
      <c r="M13" s="82"/>
    </row>
    <row r="14" spans="1:13" ht="42.75" x14ac:dyDescent="0.25">
      <c r="A14" s="412" t="s">
        <v>3970</v>
      </c>
      <c r="B14" s="412" t="s">
        <v>3326</v>
      </c>
      <c r="C14" s="406"/>
      <c r="D14" s="406" t="s">
        <v>1342</v>
      </c>
      <c r="E14" s="406" t="s">
        <v>384</v>
      </c>
      <c r="F14" s="406" t="s">
        <v>1343</v>
      </c>
      <c r="G14" s="406"/>
      <c r="H14" s="412" t="s">
        <v>75</v>
      </c>
      <c r="I14" s="416" t="s">
        <v>3325</v>
      </c>
      <c r="J14" s="415" t="s">
        <v>3971</v>
      </c>
      <c r="K14" s="438" t="s">
        <v>218</v>
      </c>
      <c r="L14" s="416"/>
      <c r="M14" s="82"/>
    </row>
    <row r="15" spans="1:13" ht="42.75" x14ac:dyDescent="0.25">
      <c r="A15" s="412" t="s">
        <v>3972</v>
      </c>
      <c r="B15" s="412" t="s">
        <v>3329</v>
      </c>
      <c r="C15" s="406"/>
      <c r="D15" s="406" t="s">
        <v>1342</v>
      </c>
      <c r="E15" s="406" t="s">
        <v>384</v>
      </c>
      <c r="F15" s="406" t="s">
        <v>1343</v>
      </c>
      <c r="G15" s="406"/>
      <c r="H15" s="412" t="s">
        <v>75</v>
      </c>
      <c r="I15" s="416" t="s">
        <v>3328</v>
      </c>
      <c r="J15" s="415" t="s">
        <v>3973</v>
      </c>
      <c r="K15" s="438" t="s">
        <v>218</v>
      </c>
      <c r="L15" s="416"/>
      <c r="M15" s="82"/>
    </row>
    <row r="16" spans="1:13" ht="28.5" x14ac:dyDescent="0.25">
      <c r="A16" s="412" t="s">
        <v>3974</v>
      </c>
      <c r="B16" s="412" t="s">
        <v>3332</v>
      </c>
      <c r="C16" s="406"/>
      <c r="D16" s="406" t="s">
        <v>1342</v>
      </c>
      <c r="E16" s="406" t="s">
        <v>384</v>
      </c>
      <c r="F16" s="406" t="s">
        <v>1343</v>
      </c>
      <c r="G16" s="406"/>
      <c r="H16" s="412" t="s">
        <v>75</v>
      </c>
      <c r="I16" s="416" t="s">
        <v>3331</v>
      </c>
      <c r="J16" s="415" t="s">
        <v>3975</v>
      </c>
      <c r="K16" s="438" t="s">
        <v>218</v>
      </c>
      <c r="L16" s="416"/>
      <c r="M16" s="82"/>
    </row>
    <row r="17" spans="1:13" ht="42.75" x14ac:dyDescent="0.25">
      <c r="A17" s="412" t="s">
        <v>3976</v>
      </c>
      <c r="B17" s="412" t="s">
        <v>3335</v>
      </c>
      <c r="C17" s="406"/>
      <c r="D17" s="406" t="s">
        <v>1342</v>
      </c>
      <c r="E17" s="406" t="s">
        <v>384</v>
      </c>
      <c r="F17" s="406" t="s">
        <v>1343</v>
      </c>
      <c r="G17" s="406"/>
      <c r="H17" s="412" t="s">
        <v>75</v>
      </c>
      <c r="I17" s="416" t="s">
        <v>3334</v>
      </c>
      <c r="J17" s="415" t="s">
        <v>3977</v>
      </c>
      <c r="K17" s="438" t="s">
        <v>218</v>
      </c>
      <c r="L17" s="416"/>
      <c r="M17" s="82"/>
    </row>
    <row r="18" spans="1:13" ht="42.75" x14ac:dyDescent="0.25">
      <c r="A18" s="412" t="s">
        <v>3978</v>
      </c>
      <c r="B18" s="412" t="s">
        <v>3338</v>
      </c>
      <c r="C18" s="406"/>
      <c r="D18" s="406" t="s">
        <v>1342</v>
      </c>
      <c r="E18" s="406" t="s">
        <v>384</v>
      </c>
      <c r="F18" s="406" t="s">
        <v>1343</v>
      </c>
      <c r="G18" s="406"/>
      <c r="H18" s="412" t="s">
        <v>75</v>
      </c>
      <c r="I18" s="416" t="s">
        <v>3337</v>
      </c>
      <c r="J18" s="415" t="s">
        <v>3979</v>
      </c>
      <c r="K18" s="438" t="s">
        <v>218</v>
      </c>
      <c r="L18" s="416"/>
      <c r="M18" s="82"/>
    </row>
    <row r="19" spans="1:13" ht="42.75" x14ac:dyDescent="0.25">
      <c r="A19" s="412" t="s">
        <v>3980</v>
      </c>
      <c r="B19" s="412" t="s">
        <v>3341</v>
      </c>
      <c r="C19" s="406"/>
      <c r="D19" s="406" t="s">
        <v>1342</v>
      </c>
      <c r="E19" s="406" t="s">
        <v>384</v>
      </c>
      <c r="F19" s="406" t="s">
        <v>1343</v>
      </c>
      <c r="G19" s="406"/>
      <c r="H19" s="412" t="s">
        <v>75</v>
      </c>
      <c r="I19" s="416" t="s">
        <v>3340</v>
      </c>
      <c r="J19" s="415" t="s">
        <v>3981</v>
      </c>
      <c r="K19" s="438" t="s">
        <v>218</v>
      </c>
      <c r="L19" s="416"/>
      <c r="M19" s="82"/>
    </row>
    <row r="20" spans="1:13" ht="42.75" x14ac:dyDescent="0.25">
      <c r="A20" s="412" t="s">
        <v>3982</v>
      </c>
      <c r="B20" s="412" t="s">
        <v>3344</v>
      </c>
      <c r="C20" s="406"/>
      <c r="D20" s="406" t="s">
        <v>1342</v>
      </c>
      <c r="E20" s="406" t="s">
        <v>384</v>
      </c>
      <c r="F20" s="406" t="s">
        <v>1343</v>
      </c>
      <c r="G20" s="406"/>
      <c r="H20" s="412" t="s">
        <v>75</v>
      </c>
      <c r="I20" s="416" t="s">
        <v>3343</v>
      </c>
      <c r="J20" s="415" t="s">
        <v>3983</v>
      </c>
      <c r="K20" s="438" t="s">
        <v>218</v>
      </c>
      <c r="L20" s="416"/>
      <c r="M20" s="82"/>
    </row>
    <row r="21" spans="1:13" ht="28.5" x14ac:dyDescent="0.25">
      <c r="A21" s="412" t="s">
        <v>3984</v>
      </c>
      <c r="B21" s="412" t="s">
        <v>3353</v>
      </c>
      <c r="C21" s="406"/>
      <c r="D21" s="406" t="s">
        <v>1342</v>
      </c>
      <c r="E21" s="406" t="s">
        <v>384</v>
      </c>
      <c r="F21" s="406" t="s">
        <v>1343</v>
      </c>
      <c r="G21" s="406"/>
      <c r="H21" s="412" t="s">
        <v>75</v>
      </c>
      <c r="I21" s="416" t="s">
        <v>3352</v>
      </c>
      <c r="J21" s="415" t="s">
        <v>3985</v>
      </c>
      <c r="K21" s="438" t="s">
        <v>218</v>
      </c>
      <c r="L21" s="416"/>
      <c r="M21" s="82"/>
    </row>
    <row r="22" spans="1:13" ht="42.75" x14ac:dyDescent="0.25">
      <c r="A22" s="412" t="s">
        <v>3986</v>
      </c>
      <c r="B22" s="412" t="s">
        <v>3356</v>
      </c>
      <c r="C22" s="406"/>
      <c r="D22" s="406" t="s">
        <v>1342</v>
      </c>
      <c r="E22" s="406" t="s">
        <v>384</v>
      </c>
      <c r="F22" s="406" t="s">
        <v>1343</v>
      </c>
      <c r="G22" s="406"/>
      <c r="H22" s="412" t="s">
        <v>75</v>
      </c>
      <c r="I22" s="416" t="s">
        <v>3355</v>
      </c>
      <c r="J22" s="415" t="s">
        <v>3987</v>
      </c>
      <c r="K22" s="438" t="s">
        <v>218</v>
      </c>
      <c r="L22" s="416"/>
      <c r="M22" s="82"/>
    </row>
    <row r="23" spans="1:13" ht="42.75" x14ac:dyDescent="0.25">
      <c r="A23" s="412" t="s">
        <v>3988</v>
      </c>
      <c r="B23" s="416" t="s">
        <v>3359</v>
      </c>
      <c r="C23" s="415"/>
      <c r="D23" s="406" t="s">
        <v>1342</v>
      </c>
      <c r="E23" s="406" t="s">
        <v>384</v>
      </c>
      <c r="F23" s="406" t="s">
        <v>1343</v>
      </c>
      <c r="G23" s="415"/>
      <c r="H23" s="412" t="s">
        <v>75</v>
      </c>
      <c r="I23" s="416" t="s">
        <v>3358</v>
      </c>
      <c r="J23" s="415" t="s">
        <v>3989</v>
      </c>
      <c r="K23" s="438" t="s">
        <v>218</v>
      </c>
      <c r="L23" s="416"/>
      <c r="M23" s="82"/>
    </row>
    <row r="24" spans="1:13" ht="42.75" x14ac:dyDescent="0.25">
      <c r="A24" s="412" t="s">
        <v>3990</v>
      </c>
      <c r="B24" s="416" t="s">
        <v>3362</v>
      </c>
      <c r="C24" s="415"/>
      <c r="D24" s="406" t="s">
        <v>1342</v>
      </c>
      <c r="E24" s="406" t="s">
        <v>384</v>
      </c>
      <c r="F24" s="406" t="s">
        <v>1343</v>
      </c>
      <c r="G24" s="415"/>
      <c r="H24" s="412" t="s">
        <v>75</v>
      </c>
      <c r="I24" s="416" t="s">
        <v>3361</v>
      </c>
      <c r="J24" s="415" t="s">
        <v>3991</v>
      </c>
      <c r="K24" s="438" t="s">
        <v>218</v>
      </c>
      <c r="L24" s="416"/>
      <c r="M24" s="82"/>
    </row>
    <row r="25" spans="1:13" ht="42.75" x14ac:dyDescent="0.25">
      <c r="A25" s="412" t="s">
        <v>3992</v>
      </c>
      <c r="B25" s="416" t="s">
        <v>3365</v>
      </c>
      <c r="C25" s="415"/>
      <c r="D25" s="406" t="s">
        <v>1342</v>
      </c>
      <c r="E25" s="406" t="s">
        <v>384</v>
      </c>
      <c r="F25" s="406" t="s">
        <v>1343</v>
      </c>
      <c r="G25" s="415"/>
      <c r="H25" s="412" t="s">
        <v>75</v>
      </c>
      <c r="I25" s="416" t="s">
        <v>3364</v>
      </c>
      <c r="J25" s="415" t="s">
        <v>3993</v>
      </c>
      <c r="K25" s="438" t="s">
        <v>218</v>
      </c>
      <c r="L25" s="416"/>
      <c r="M25" s="82"/>
    </row>
    <row r="26" spans="1:13" ht="42.75" x14ac:dyDescent="0.25">
      <c r="A26" s="244" t="s">
        <v>3994</v>
      </c>
      <c r="B26" s="416" t="s">
        <v>3372</v>
      </c>
      <c r="C26" s="415"/>
      <c r="D26" s="406" t="s">
        <v>1342</v>
      </c>
      <c r="E26" s="406" t="s">
        <v>384</v>
      </c>
      <c r="F26" s="406" t="s">
        <v>1343</v>
      </c>
      <c r="G26" s="415"/>
      <c r="H26" s="412" t="s">
        <v>75</v>
      </c>
      <c r="I26" s="412" t="s">
        <v>3371</v>
      </c>
      <c r="J26" s="415" t="s">
        <v>3995</v>
      </c>
      <c r="K26" s="438" t="s">
        <v>218</v>
      </c>
      <c r="L26" s="416"/>
      <c r="M26" s="82"/>
    </row>
    <row r="27" spans="1:13" ht="42.75" x14ac:dyDescent="0.25">
      <c r="A27" s="244" t="s">
        <v>3996</v>
      </c>
      <c r="B27" s="416" t="s">
        <v>3375</v>
      </c>
      <c r="C27" s="415"/>
      <c r="D27" s="406" t="s">
        <v>1342</v>
      </c>
      <c r="E27" s="406" t="s">
        <v>384</v>
      </c>
      <c r="F27" s="406" t="s">
        <v>1343</v>
      </c>
      <c r="G27" s="415"/>
      <c r="H27" s="412" t="s">
        <v>75</v>
      </c>
      <c r="I27" s="412" t="s">
        <v>3374</v>
      </c>
      <c r="J27" s="415" t="s">
        <v>3997</v>
      </c>
      <c r="K27" s="438" t="s">
        <v>218</v>
      </c>
      <c r="L27" s="416"/>
      <c r="M27" s="82"/>
    </row>
    <row r="28" spans="1:13" ht="42.75" x14ac:dyDescent="0.25">
      <c r="A28" s="256" t="s">
        <v>3998</v>
      </c>
      <c r="B28" s="416" t="s">
        <v>3378</v>
      </c>
      <c r="C28" s="415"/>
      <c r="D28" s="406" t="s">
        <v>1342</v>
      </c>
      <c r="E28" s="406" t="s">
        <v>384</v>
      </c>
      <c r="F28" s="406" t="s">
        <v>1343</v>
      </c>
      <c r="G28" s="416"/>
      <c r="H28" s="412" t="s">
        <v>75</v>
      </c>
      <c r="I28" s="256" t="s">
        <v>3377</v>
      </c>
      <c r="J28" s="415" t="s">
        <v>3999</v>
      </c>
      <c r="K28" s="438" t="s">
        <v>218</v>
      </c>
      <c r="L28" s="416"/>
      <c r="M28" s="82"/>
    </row>
    <row r="29" spans="1:13" ht="28.5" x14ac:dyDescent="0.25">
      <c r="A29" s="244" t="s">
        <v>4000</v>
      </c>
      <c r="B29" s="416" t="s">
        <v>3381</v>
      </c>
      <c r="C29" s="415"/>
      <c r="D29" s="406" t="s">
        <v>1342</v>
      </c>
      <c r="E29" s="406" t="s">
        <v>384</v>
      </c>
      <c r="F29" s="406" t="s">
        <v>1343</v>
      </c>
      <c r="G29" s="415"/>
      <c r="H29" s="412" t="s">
        <v>75</v>
      </c>
      <c r="I29" s="412" t="s">
        <v>3380</v>
      </c>
      <c r="J29" s="415" t="s">
        <v>4001</v>
      </c>
      <c r="K29" s="438" t="s">
        <v>218</v>
      </c>
      <c r="L29" s="416"/>
      <c r="M29" s="82"/>
    </row>
    <row r="30" spans="1:13" ht="28.5" x14ac:dyDescent="0.25">
      <c r="A30" s="412" t="s">
        <v>4002</v>
      </c>
      <c r="B30" s="416" t="s">
        <v>3384</v>
      </c>
      <c r="C30" s="415"/>
      <c r="D30" s="406" t="s">
        <v>1342</v>
      </c>
      <c r="E30" s="406" t="s">
        <v>384</v>
      </c>
      <c r="F30" s="406" t="s">
        <v>1343</v>
      </c>
      <c r="G30" s="415"/>
      <c r="H30" s="412" t="s">
        <v>75</v>
      </c>
      <c r="I30" s="416" t="s">
        <v>3383</v>
      </c>
      <c r="J30" s="415" t="s">
        <v>4003</v>
      </c>
      <c r="K30" s="438" t="s">
        <v>218</v>
      </c>
      <c r="L30" s="416"/>
      <c r="M30" s="82"/>
    </row>
    <row r="31" spans="1:13" ht="42.75" x14ac:dyDescent="0.25">
      <c r="A31" s="412" t="s">
        <v>4004</v>
      </c>
      <c r="B31" s="412" t="s">
        <v>3388</v>
      </c>
      <c r="C31" s="406"/>
      <c r="D31" s="406" t="s">
        <v>1342</v>
      </c>
      <c r="E31" s="406" t="s">
        <v>384</v>
      </c>
      <c r="F31" s="406" t="s">
        <v>1343</v>
      </c>
      <c r="G31" s="406"/>
      <c r="H31" s="412" t="s">
        <v>75</v>
      </c>
      <c r="I31" s="416" t="s">
        <v>3387</v>
      </c>
      <c r="J31" s="415" t="s">
        <v>4005</v>
      </c>
      <c r="K31" s="438" t="s">
        <v>218</v>
      </c>
      <c r="L31" s="416"/>
      <c r="M31" s="82"/>
    </row>
    <row r="32" spans="1:13" ht="42.75" x14ac:dyDescent="0.25">
      <c r="A32" s="412" t="s">
        <v>4006</v>
      </c>
      <c r="B32" s="412" t="s">
        <v>3390</v>
      </c>
      <c r="C32" s="406"/>
      <c r="D32" s="406" t="s">
        <v>1342</v>
      </c>
      <c r="E32" s="406" t="s">
        <v>384</v>
      </c>
      <c r="F32" s="406" t="s">
        <v>1343</v>
      </c>
      <c r="G32" s="406"/>
      <c r="H32" s="412" t="s">
        <v>75</v>
      </c>
      <c r="I32" s="416" t="s">
        <v>3389</v>
      </c>
      <c r="J32" s="415" t="s">
        <v>4007</v>
      </c>
      <c r="K32" s="438" t="s">
        <v>218</v>
      </c>
      <c r="L32" s="416"/>
      <c r="M32" s="82"/>
    </row>
    <row r="33" spans="1:13" ht="42.75" x14ac:dyDescent="0.25">
      <c r="A33" s="412" t="s">
        <v>4008</v>
      </c>
      <c r="B33" s="412" t="s">
        <v>3392</v>
      </c>
      <c r="C33" s="406"/>
      <c r="D33" s="406" t="s">
        <v>1342</v>
      </c>
      <c r="E33" s="406" t="s">
        <v>384</v>
      </c>
      <c r="F33" s="406" t="s">
        <v>1343</v>
      </c>
      <c r="G33" s="406"/>
      <c r="H33" s="412" t="s">
        <v>75</v>
      </c>
      <c r="I33" s="416" t="s">
        <v>3391</v>
      </c>
      <c r="J33" s="415" t="s">
        <v>4009</v>
      </c>
      <c r="K33" s="438" t="s">
        <v>218</v>
      </c>
      <c r="L33" s="416"/>
      <c r="M33" s="82"/>
    </row>
    <row r="34" spans="1:13" ht="42.75" x14ac:dyDescent="0.25">
      <c r="A34" s="412" t="s">
        <v>4010</v>
      </c>
      <c r="B34" s="412" t="s">
        <v>3394</v>
      </c>
      <c r="C34" s="406"/>
      <c r="D34" s="406" t="s">
        <v>1342</v>
      </c>
      <c r="E34" s="406" t="s">
        <v>384</v>
      </c>
      <c r="F34" s="406" t="s">
        <v>1343</v>
      </c>
      <c r="G34" s="406"/>
      <c r="H34" s="412" t="s">
        <v>75</v>
      </c>
      <c r="I34" s="416" t="s">
        <v>3393</v>
      </c>
      <c r="J34" s="415" t="s">
        <v>4011</v>
      </c>
      <c r="K34" s="438" t="s">
        <v>218</v>
      </c>
      <c r="L34" s="416"/>
      <c r="M34" s="82"/>
    </row>
    <row r="35" spans="1:13" ht="28.5" x14ac:dyDescent="0.25">
      <c r="A35" s="412" t="s">
        <v>4012</v>
      </c>
      <c r="B35" s="412" t="s">
        <v>3396</v>
      </c>
      <c r="C35" s="406"/>
      <c r="D35" s="406" t="s">
        <v>1342</v>
      </c>
      <c r="E35" s="406" t="s">
        <v>384</v>
      </c>
      <c r="F35" s="406" t="s">
        <v>1343</v>
      </c>
      <c r="G35" s="406"/>
      <c r="H35" s="412" t="s">
        <v>75</v>
      </c>
      <c r="I35" s="416" t="s">
        <v>3395</v>
      </c>
      <c r="J35" s="415" t="s">
        <v>4013</v>
      </c>
      <c r="K35" s="438" t="s">
        <v>218</v>
      </c>
      <c r="L35" s="416"/>
      <c r="M35" s="82"/>
    </row>
    <row r="36" spans="1:13" ht="42.75" x14ac:dyDescent="0.25">
      <c r="A36" s="412" t="s">
        <v>4014</v>
      </c>
      <c r="B36" s="412" t="s">
        <v>3398</v>
      </c>
      <c r="C36" s="406"/>
      <c r="D36" s="406" t="s">
        <v>1342</v>
      </c>
      <c r="E36" s="406" t="s">
        <v>384</v>
      </c>
      <c r="F36" s="406" t="s">
        <v>1343</v>
      </c>
      <c r="G36" s="406"/>
      <c r="H36" s="412" t="s">
        <v>75</v>
      </c>
      <c r="I36" s="416" t="s">
        <v>3397</v>
      </c>
      <c r="J36" s="415" t="s">
        <v>4015</v>
      </c>
      <c r="K36" s="438" t="s">
        <v>218</v>
      </c>
      <c r="L36" s="416"/>
      <c r="M36" s="82"/>
    </row>
    <row r="37" spans="1:13" ht="42.75" x14ac:dyDescent="0.25">
      <c r="A37" s="412" t="s">
        <v>4016</v>
      </c>
      <c r="B37" s="412" t="s">
        <v>3400</v>
      </c>
      <c r="C37" s="406"/>
      <c r="D37" s="406" t="s">
        <v>1342</v>
      </c>
      <c r="E37" s="406" t="s">
        <v>384</v>
      </c>
      <c r="F37" s="406" t="s">
        <v>1343</v>
      </c>
      <c r="G37" s="406"/>
      <c r="H37" s="412" t="s">
        <v>75</v>
      </c>
      <c r="I37" s="416" t="s">
        <v>3399</v>
      </c>
      <c r="J37" s="415" t="s">
        <v>4017</v>
      </c>
      <c r="K37" s="438" t="s">
        <v>218</v>
      </c>
      <c r="L37" s="416"/>
      <c r="M37" s="82"/>
    </row>
    <row r="38" spans="1:13" ht="42.75" x14ac:dyDescent="0.25">
      <c r="A38" s="412" t="s">
        <v>4018</v>
      </c>
      <c r="B38" s="412" t="s">
        <v>3402</v>
      </c>
      <c r="C38" s="406"/>
      <c r="D38" s="406" t="s">
        <v>1342</v>
      </c>
      <c r="E38" s="406" t="s">
        <v>384</v>
      </c>
      <c r="F38" s="406" t="s">
        <v>1343</v>
      </c>
      <c r="G38" s="406"/>
      <c r="H38" s="412" t="s">
        <v>75</v>
      </c>
      <c r="I38" s="416" t="s">
        <v>3401</v>
      </c>
      <c r="J38" s="415" t="s">
        <v>4019</v>
      </c>
      <c r="K38" s="438" t="s">
        <v>218</v>
      </c>
      <c r="L38" s="416"/>
      <c r="M38" s="82"/>
    </row>
    <row r="39" spans="1:13" ht="42.75" x14ac:dyDescent="0.25">
      <c r="A39" s="412" t="s">
        <v>4020</v>
      </c>
      <c r="B39" s="412" t="s">
        <v>3404</v>
      </c>
      <c r="C39" s="406"/>
      <c r="D39" s="406" t="s">
        <v>1342</v>
      </c>
      <c r="E39" s="406" t="s">
        <v>384</v>
      </c>
      <c r="F39" s="406" t="s">
        <v>1343</v>
      </c>
      <c r="G39" s="406"/>
      <c r="H39" s="412" t="s">
        <v>75</v>
      </c>
      <c r="I39" s="416" t="s">
        <v>3403</v>
      </c>
      <c r="J39" s="415" t="s">
        <v>4021</v>
      </c>
      <c r="K39" s="438" t="s">
        <v>218</v>
      </c>
      <c r="L39" s="416"/>
      <c r="M39" s="82"/>
    </row>
    <row r="40" spans="1:13" ht="28.5" x14ac:dyDescent="0.25">
      <c r="A40" s="412" t="s">
        <v>4022</v>
      </c>
      <c r="B40" s="412" t="s">
        <v>3410</v>
      </c>
      <c r="C40" s="406"/>
      <c r="D40" s="406" t="s">
        <v>1342</v>
      </c>
      <c r="E40" s="406" t="s">
        <v>384</v>
      </c>
      <c r="F40" s="406" t="s">
        <v>1343</v>
      </c>
      <c r="G40" s="406"/>
      <c r="H40" s="412" t="s">
        <v>75</v>
      </c>
      <c r="I40" s="416" t="s">
        <v>3409</v>
      </c>
      <c r="J40" s="415" t="s">
        <v>4023</v>
      </c>
      <c r="K40" s="438" t="s">
        <v>218</v>
      </c>
      <c r="L40" s="416"/>
      <c r="M40" s="82"/>
    </row>
    <row r="41" spans="1:13" ht="42.75" x14ac:dyDescent="0.25">
      <c r="A41" s="412" t="s">
        <v>4024</v>
      </c>
      <c r="B41" s="412" t="s">
        <v>3412</v>
      </c>
      <c r="C41" s="406"/>
      <c r="D41" s="406" t="s">
        <v>1342</v>
      </c>
      <c r="E41" s="406" t="s">
        <v>384</v>
      </c>
      <c r="F41" s="406" t="s">
        <v>1343</v>
      </c>
      <c r="G41" s="406"/>
      <c r="H41" s="412" t="s">
        <v>75</v>
      </c>
      <c r="I41" s="416" t="s">
        <v>3411</v>
      </c>
      <c r="J41" s="415" t="s">
        <v>4025</v>
      </c>
      <c r="K41" s="438" t="s">
        <v>218</v>
      </c>
      <c r="L41" s="416"/>
      <c r="M41" s="82"/>
    </row>
    <row r="42" spans="1:13" ht="42.75" x14ac:dyDescent="0.25">
      <c r="A42" s="412" t="s">
        <v>4026</v>
      </c>
      <c r="B42" s="416" t="s">
        <v>3414</v>
      </c>
      <c r="C42" s="415"/>
      <c r="D42" s="406" t="s">
        <v>1342</v>
      </c>
      <c r="E42" s="406" t="s">
        <v>384</v>
      </c>
      <c r="F42" s="406" t="s">
        <v>1343</v>
      </c>
      <c r="G42" s="415"/>
      <c r="H42" s="412" t="s">
        <v>75</v>
      </c>
      <c r="I42" s="416" t="s">
        <v>3413</v>
      </c>
      <c r="J42" s="415" t="s">
        <v>4027</v>
      </c>
      <c r="K42" s="438" t="s">
        <v>218</v>
      </c>
      <c r="L42" s="416"/>
      <c r="M42" s="82"/>
    </row>
    <row r="43" spans="1:13" ht="42.75" x14ac:dyDescent="0.25">
      <c r="A43" s="412" t="s">
        <v>4028</v>
      </c>
      <c r="B43" s="416" t="s">
        <v>3416</v>
      </c>
      <c r="C43" s="415"/>
      <c r="D43" s="406" t="s">
        <v>1342</v>
      </c>
      <c r="E43" s="406" t="s">
        <v>384</v>
      </c>
      <c r="F43" s="406" t="s">
        <v>1343</v>
      </c>
      <c r="G43" s="415"/>
      <c r="H43" s="412" t="s">
        <v>75</v>
      </c>
      <c r="I43" s="416" t="s">
        <v>3415</v>
      </c>
      <c r="J43" s="415" t="s">
        <v>4029</v>
      </c>
      <c r="K43" s="438" t="s">
        <v>218</v>
      </c>
      <c r="L43" s="416"/>
      <c r="M43" s="82"/>
    </row>
    <row r="44" spans="1:13" ht="42.75" x14ac:dyDescent="0.25">
      <c r="A44" s="412" t="s">
        <v>4030</v>
      </c>
      <c r="B44" s="416" t="s">
        <v>3418</v>
      </c>
      <c r="C44" s="415"/>
      <c r="D44" s="406" t="s">
        <v>1342</v>
      </c>
      <c r="E44" s="406" t="s">
        <v>384</v>
      </c>
      <c r="F44" s="406" t="s">
        <v>1343</v>
      </c>
      <c r="G44" s="415"/>
      <c r="H44" s="412" t="s">
        <v>75</v>
      </c>
      <c r="I44" s="416" t="s">
        <v>3417</v>
      </c>
      <c r="J44" s="415" t="s">
        <v>4031</v>
      </c>
      <c r="K44" s="438" t="s">
        <v>218</v>
      </c>
      <c r="L44" s="416"/>
      <c r="M44" s="82"/>
    </row>
    <row r="45" spans="1:13" ht="42.75" x14ac:dyDescent="0.25">
      <c r="A45" s="244" t="s">
        <v>4032</v>
      </c>
      <c r="B45" s="416" t="s">
        <v>3422</v>
      </c>
      <c r="C45" s="415"/>
      <c r="D45" s="406" t="s">
        <v>1342</v>
      </c>
      <c r="E45" s="406" t="s">
        <v>384</v>
      </c>
      <c r="F45" s="406" t="s">
        <v>1343</v>
      </c>
      <c r="G45" s="415"/>
      <c r="H45" s="412" t="s">
        <v>75</v>
      </c>
      <c r="I45" s="412" t="s">
        <v>3421</v>
      </c>
      <c r="J45" s="415" t="s">
        <v>4033</v>
      </c>
      <c r="K45" s="438" t="s">
        <v>218</v>
      </c>
      <c r="L45" s="416"/>
      <c r="M45" s="82"/>
    </row>
    <row r="46" spans="1:13" ht="42.75" x14ac:dyDescent="0.25">
      <c r="A46" s="244" t="s">
        <v>4034</v>
      </c>
      <c r="B46" s="416" t="s">
        <v>3424</v>
      </c>
      <c r="C46" s="415"/>
      <c r="D46" s="406" t="s">
        <v>1342</v>
      </c>
      <c r="E46" s="406" t="s">
        <v>384</v>
      </c>
      <c r="F46" s="406" t="s">
        <v>1343</v>
      </c>
      <c r="G46" s="415"/>
      <c r="H46" s="412" t="s">
        <v>75</v>
      </c>
      <c r="I46" s="412" t="s">
        <v>3423</v>
      </c>
      <c r="J46" s="415" t="s">
        <v>4035</v>
      </c>
      <c r="K46" s="438" t="s">
        <v>218</v>
      </c>
      <c r="L46" s="416"/>
      <c r="M46" s="82"/>
    </row>
    <row r="47" spans="1:13" ht="42.75" x14ac:dyDescent="0.25">
      <c r="A47" s="256" t="s">
        <v>4036</v>
      </c>
      <c r="B47" s="416" t="s">
        <v>3426</v>
      </c>
      <c r="C47" s="415"/>
      <c r="D47" s="406" t="s">
        <v>1342</v>
      </c>
      <c r="E47" s="406" t="s">
        <v>384</v>
      </c>
      <c r="F47" s="406" t="s">
        <v>1343</v>
      </c>
      <c r="G47" s="416"/>
      <c r="H47" s="412" t="s">
        <v>75</v>
      </c>
      <c r="I47" s="256" t="s">
        <v>3425</v>
      </c>
      <c r="J47" s="415" t="s">
        <v>4037</v>
      </c>
      <c r="K47" s="438" t="s">
        <v>218</v>
      </c>
      <c r="L47" s="416"/>
      <c r="M47" s="82"/>
    </row>
    <row r="48" spans="1:13" ht="28.5" x14ac:dyDescent="0.25">
      <c r="A48" s="244" t="s">
        <v>4038</v>
      </c>
      <c r="B48" s="416" t="s">
        <v>3428</v>
      </c>
      <c r="C48" s="415"/>
      <c r="D48" s="406" t="s">
        <v>1342</v>
      </c>
      <c r="E48" s="406" t="s">
        <v>384</v>
      </c>
      <c r="F48" s="406" t="s">
        <v>1343</v>
      </c>
      <c r="G48" s="415"/>
      <c r="H48" s="412" t="s">
        <v>75</v>
      </c>
      <c r="I48" s="412" t="s">
        <v>3427</v>
      </c>
      <c r="J48" s="415" t="s">
        <v>4039</v>
      </c>
      <c r="K48" s="438" t="s">
        <v>218</v>
      </c>
      <c r="L48" s="416"/>
      <c r="M48" s="82"/>
    </row>
    <row r="49" spans="1:13" ht="28.5" x14ac:dyDescent="0.25">
      <c r="A49" s="412" t="s">
        <v>4040</v>
      </c>
      <c r="B49" s="416" t="s">
        <v>3430</v>
      </c>
      <c r="C49" s="415"/>
      <c r="D49" s="406" t="s">
        <v>1342</v>
      </c>
      <c r="E49" s="406" t="s">
        <v>384</v>
      </c>
      <c r="F49" s="406" t="s">
        <v>1343</v>
      </c>
      <c r="G49" s="415"/>
      <c r="H49" s="412" t="s">
        <v>75</v>
      </c>
      <c r="I49" s="416" t="s">
        <v>3429</v>
      </c>
      <c r="J49" s="415" t="s">
        <v>4041</v>
      </c>
      <c r="K49" s="438" t="s">
        <v>218</v>
      </c>
      <c r="L49" s="416"/>
      <c r="M49" s="82"/>
    </row>
    <row r="50" spans="1:13" ht="42.75" x14ac:dyDescent="0.25">
      <c r="A50" s="412" t="s">
        <v>4042</v>
      </c>
      <c r="B50" s="412" t="s">
        <v>3434</v>
      </c>
      <c r="C50" s="406"/>
      <c r="D50" s="406" t="s">
        <v>1342</v>
      </c>
      <c r="E50" s="406" t="s">
        <v>384</v>
      </c>
      <c r="F50" s="406" t="s">
        <v>1343</v>
      </c>
      <c r="G50" s="406"/>
      <c r="H50" s="412" t="s">
        <v>75</v>
      </c>
      <c r="I50" s="416" t="s">
        <v>3433</v>
      </c>
      <c r="J50" s="415" t="s">
        <v>4043</v>
      </c>
      <c r="K50" s="438" t="s">
        <v>218</v>
      </c>
      <c r="L50" s="416"/>
      <c r="M50" s="82"/>
    </row>
    <row r="51" spans="1:13" ht="42.75" x14ac:dyDescent="0.25">
      <c r="A51" s="412" t="s">
        <v>4044</v>
      </c>
      <c r="B51" s="412" t="s">
        <v>3436</v>
      </c>
      <c r="C51" s="406"/>
      <c r="D51" s="406" t="s">
        <v>1342</v>
      </c>
      <c r="E51" s="406" t="s">
        <v>384</v>
      </c>
      <c r="F51" s="406" t="s">
        <v>1343</v>
      </c>
      <c r="G51" s="406"/>
      <c r="H51" s="412" t="s">
        <v>75</v>
      </c>
      <c r="I51" s="416" t="s">
        <v>3435</v>
      </c>
      <c r="J51" s="415" t="s">
        <v>4045</v>
      </c>
      <c r="K51" s="438" t="s">
        <v>218</v>
      </c>
      <c r="L51" s="416"/>
      <c r="M51" s="82"/>
    </row>
    <row r="52" spans="1:13" ht="42.75" x14ac:dyDescent="0.25">
      <c r="A52" s="412" t="s">
        <v>4046</v>
      </c>
      <c r="B52" s="412" t="s">
        <v>3438</v>
      </c>
      <c r="C52" s="406"/>
      <c r="D52" s="406" t="s">
        <v>1342</v>
      </c>
      <c r="E52" s="406" t="s">
        <v>384</v>
      </c>
      <c r="F52" s="406" t="s">
        <v>1343</v>
      </c>
      <c r="G52" s="406"/>
      <c r="H52" s="412" t="s">
        <v>75</v>
      </c>
      <c r="I52" s="416" t="s">
        <v>3437</v>
      </c>
      <c r="J52" s="415" t="s">
        <v>4047</v>
      </c>
      <c r="K52" s="438" t="s">
        <v>218</v>
      </c>
      <c r="L52" s="416"/>
      <c r="M52" s="82"/>
    </row>
    <row r="53" spans="1:13" ht="42.75" x14ac:dyDescent="0.25">
      <c r="A53" s="412" t="s">
        <v>4048</v>
      </c>
      <c r="B53" s="412" t="s">
        <v>3440</v>
      </c>
      <c r="C53" s="406"/>
      <c r="D53" s="406" t="s">
        <v>1342</v>
      </c>
      <c r="E53" s="406" t="s">
        <v>384</v>
      </c>
      <c r="F53" s="406" t="s">
        <v>1343</v>
      </c>
      <c r="G53" s="406"/>
      <c r="H53" s="412" t="s">
        <v>75</v>
      </c>
      <c r="I53" s="416" t="s">
        <v>3439</v>
      </c>
      <c r="J53" s="415" t="s">
        <v>4049</v>
      </c>
      <c r="K53" s="438" t="s">
        <v>218</v>
      </c>
      <c r="L53" s="416"/>
      <c r="M53" s="82"/>
    </row>
    <row r="54" spans="1:13" ht="28.5" x14ac:dyDescent="0.25">
      <c r="A54" s="412" t="s">
        <v>4050</v>
      </c>
      <c r="B54" s="412" t="s">
        <v>3442</v>
      </c>
      <c r="C54" s="406"/>
      <c r="D54" s="406" t="s">
        <v>1342</v>
      </c>
      <c r="E54" s="406" t="s">
        <v>384</v>
      </c>
      <c r="F54" s="406" t="s">
        <v>1343</v>
      </c>
      <c r="G54" s="406"/>
      <c r="H54" s="412" t="s">
        <v>75</v>
      </c>
      <c r="I54" s="416" t="s">
        <v>3441</v>
      </c>
      <c r="J54" s="415" t="s">
        <v>4051</v>
      </c>
      <c r="K54" s="438" t="s">
        <v>218</v>
      </c>
      <c r="L54" s="416"/>
      <c r="M54" s="82"/>
    </row>
    <row r="55" spans="1:13" ht="42.75" x14ac:dyDescent="0.25">
      <c r="A55" s="412" t="s">
        <v>4052</v>
      </c>
      <c r="B55" s="412" t="s">
        <v>3444</v>
      </c>
      <c r="C55" s="406"/>
      <c r="D55" s="406" t="s">
        <v>1342</v>
      </c>
      <c r="E55" s="406" t="s">
        <v>384</v>
      </c>
      <c r="F55" s="406" t="s">
        <v>1343</v>
      </c>
      <c r="G55" s="406"/>
      <c r="H55" s="412" t="s">
        <v>75</v>
      </c>
      <c r="I55" s="416" t="s">
        <v>3443</v>
      </c>
      <c r="J55" s="415" t="s">
        <v>4053</v>
      </c>
      <c r="K55" s="438" t="s">
        <v>218</v>
      </c>
      <c r="L55" s="416"/>
      <c r="M55" s="82"/>
    </row>
    <row r="56" spans="1:13" ht="42.75" x14ac:dyDescent="0.25">
      <c r="A56" s="412" t="s">
        <v>4054</v>
      </c>
      <c r="B56" s="412" t="s">
        <v>3446</v>
      </c>
      <c r="C56" s="406"/>
      <c r="D56" s="406" t="s">
        <v>1342</v>
      </c>
      <c r="E56" s="406" t="s">
        <v>384</v>
      </c>
      <c r="F56" s="406" t="s">
        <v>1343</v>
      </c>
      <c r="G56" s="406"/>
      <c r="H56" s="412" t="s">
        <v>75</v>
      </c>
      <c r="I56" s="416" t="s">
        <v>3445</v>
      </c>
      <c r="J56" s="415" t="s">
        <v>4055</v>
      </c>
      <c r="K56" s="438" t="s">
        <v>218</v>
      </c>
      <c r="L56" s="416"/>
      <c r="M56" s="82"/>
    </row>
    <row r="57" spans="1:13" ht="42.75" x14ac:dyDescent="0.25">
      <c r="A57" s="412" t="s">
        <v>4056</v>
      </c>
      <c r="B57" s="412" t="s">
        <v>3448</v>
      </c>
      <c r="C57" s="406"/>
      <c r="D57" s="406" t="s">
        <v>1342</v>
      </c>
      <c r="E57" s="406" t="s">
        <v>384</v>
      </c>
      <c r="F57" s="406" t="s">
        <v>1343</v>
      </c>
      <c r="G57" s="406"/>
      <c r="H57" s="412" t="s">
        <v>75</v>
      </c>
      <c r="I57" s="416" t="s">
        <v>3447</v>
      </c>
      <c r="J57" s="415" t="s">
        <v>4057</v>
      </c>
      <c r="K57" s="438" t="s">
        <v>218</v>
      </c>
      <c r="L57" s="416"/>
      <c r="M57" s="82"/>
    </row>
    <row r="58" spans="1:13" ht="42.75" x14ac:dyDescent="0.25">
      <c r="A58" s="412" t="s">
        <v>4058</v>
      </c>
      <c r="B58" s="412" t="s">
        <v>3450</v>
      </c>
      <c r="C58" s="406"/>
      <c r="D58" s="406" t="s">
        <v>1342</v>
      </c>
      <c r="E58" s="406" t="s">
        <v>384</v>
      </c>
      <c r="F58" s="406" t="s">
        <v>1343</v>
      </c>
      <c r="G58" s="406"/>
      <c r="H58" s="412" t="s">
        <v>75</v>
      </c>
      <c r="I58" s="416" t="s">
        <v>3449</v>
      </c>
      <c r="J58" s="415" t="s">
        <v>4059</v>
      </c>
      <c r="K58" s="438" t="s">
        <v>218</v>
      </c>
      <c r="L58" s="416"/>
      <c r="M58" s="82"/>
    </row>
    <row r="59" spans="1:13" ht="28.5" x14ac:dyDescent="0.25">
      <c r="A59" s="412" t="s">
        <v>4060</v>
      </c>
      <c r="B59" s="412" t="s">
        <v>3456</v>
      </c>
      <c r="C59" s="406"/>
      <c r="D59" s="406" t="s">
        <v>1342</v>
      </c>
      <c r="E59" s="406" t="s">
        <v>384</v>
      </c>
      <c r="F59" s="406" t="s">
        <v>1343</v>
      </c>
      <c r="G59" s="406"/>
      <c r="H59" s="412" t="s">
        <v>75</v>
      </c>
      <c r="I59" s="416" t="s">
        <v>3455</v>
      </c>
      <c r="J59" s="415" t="s">
        <v>4061</v>
      </c>
      <c r="K59" s="438" t="s">
        <v>218</v>
      </c>
      <c r="L59" s="416"/>
      <c r="M59" s="82"/>
    </row>
    <row r="60" spans="1:13" ht="28.5" x14ac:dyDescent="0.25">
      <c r="A60" s="412" t="s">
        <v>4062</v>
      </c>
      <c r="B60" s="412" t="s">
        <v>3458</v>
      </c>
      <c r="C60" s="406"/>
      <c r="D60" s="406" t="s">
        <v>1342</v>
      </c>
      <c r="E60" s="406" t="s">
        <v>384</v>
      </c>
      <c r="F60" s="406" t="s">
        <v>1343</v>
      </c>
      <c r="G60" s="406"/>
      <c r="H60" s="412" t="s">
        <v>75</v>
      </c>
      <c r="I60" s="416" t="s">
        <v>3457</v>
      </c>
      <c r="J60" s="415" t="s">
        <v>4063</v>
      </c>
      <c r="K60" s="438" t="s">
        <v>218</v>
      </c>
      <c r="L60" s="416"/>
      <c r="M60" s="82"/>
    </row>
    <row r="61" spans="1:13" ht="42.75" x14ac:dyDescent="0.25">
      <c r="A61" s="412" t="s">
        <v>4064</v>
      </c>
      <c r="B61" s="416" t="s">
        <v>3460</v>
      </c>
      <c r="C61" s="415"/>
      <c r="D61" s="406" t="s">
        <v>1342</v>
      </c>
      <c r="E61" s="406" t="s">
        <v>384</v>
      </c>
      <c r="F61" s="406" t="s">
        <v>1343</v>
      </c>
      <c r="G61" s="415"/>
      <c r="H61" s="412" t="s">
        <v>75</v>
      </c>
      <c r="I61" s="416" t="s">
        <v>3459</v>
      </c>
      <c r="J61" s="415" t="s">
        <v>4065</v>
      </c>
      <c r="K61" s="438" t="s">
        <v>218</v>
      </c>
      <c r="L61" s="416"/>
      <c r="M61" s="82"/>
    </row>
    <row r="62" spans="1:13" ht="42.75" x14ac:dyDescent="0.25">
      <c r="A62" s="412" t="s">
        <v>4066</v>
      </c>
      <c r="B62" s="416" t="s">
        <v>3462</v>
      </c>
      <c r="C62" s="415"/>
      <c r="D62" s="406" t="s">
        <v>1342</v>
      </c>
      <c r="E62" s="406" t="s">
        <v>384</v>
      </c>
      <c r="F62" s="406" t="s">
        <v>1343</v>
      </c>
      <c r="G62" s="415"/>
      <c r="H62" s="412" t="s">
        <v>75</v>
      </c>
      <c r="I62" s="416" t="s">
        <v>3461</v>
      </c>
      <c r="J62" s="415" t="s">
        <v>4067</v>
      </c>
      <c r="K62" s="438" t="s">
        <v>218</v>
      </c>
      <c r="L62" s="416"/>
      <c r="M62" s="82"/>
    </row>
    <row r="63" spans="1:13" ht="42.75" x14ac:dyDescent="0.25">
      <c r="A63" s="412" t="s">
        <v>4068</v>
      </c>
      <c r="B63" s="416" t="s">
        <v>3464</v>
      </c>
      <c r="C63" s="415"/>
      <c r="D63" s="406" t="s">
        <v>1342</v>
      </c>
      <c r="E63" s="406" t="s">
        <v>384</v>
      </c>
      <c r="F63" s="406" t="s">
        <v>1343</v>
      </c>
      <c r="G63" s="415"/>
      <c r="H63" s="412" t="s">
        <v>75</v>
      </c>
      <c r="I63" s="416" t="s">
        <v>3463</v>
      </c>
      <c r="J63" s="415" t="s">
        <v>4069</v>
      </c>
      <c r="K63" s="438" t="s">
        <v>218</v>
      </c>
      <c r="L63" s="416"/>
      <c r="M63" s="82"/>
    </row>
    <row r="64" spans="1:13" ht="42.75" x14ac:dyDescent="0.25">
      <c r="A64" s="244" t="s">
        <v>4070</v>
      </c>
      <c r="B64" s="416" t="s">
        <v>3468</v>
      </c>
      <c r="C64" s="415"/>
      <c r="D64" s="406" t="s">
        <v>1342</v>
      </c>
      <c r="E64" s="406" t="s">
        <v>384</v>
      </c>
      <c r="F64" s="406" t="s">
        <v>1343</v>
      </c>
      <c r="G64" s="415"/>
      <c r="H64" s="412" t="s">
        <v>75</v>
      </c>
      <c r="I64" s="412" t="s">
        <v>3467</v>
      </c>
      <c r="J64" s="415" t="s">
        <v>4071</v>
      </c>
      <c r="K64" s="438" t="s">
        <v>218</v>
      </c>
      <c r="L64" s="416"/>
      <c r="M64" s="82"/>
    </row>
    <row r="65" spans="1:13" ht="42.75" x14ac:dyDescent="0.25">
      <c r="A65" s="244" t="s">
        <v>4072</v>
      </c>
      <c r="B65" s="416" t="s">
        <v>3470</v>
      </c>
      <c r="C65" s="415"/>
      <c r="D65" s="406" t="s">
        <v>1342</v>
      </c>
      <c r="E65" s="406" t="s">
        <v>384</v>
      </c>
      <c r="F65" s="406" t="s">
        <v>1343</v>
      </c>
      <c r="G65" s="415"/>
      <c r="H65" s="412" t="s">
        <v>75</v>
      </c>
      <c r="I65" s="412" t="s">
        <v>3469</v>
      </c>
      <c r="J65" s="415" t="s">
        <v>4073</v>
      </c>
      <c r="K65" s="438" t="s">
        <v>218</v>
      </c>
      <c r="L65" s="416"/>
      <c r="M65" s="82"/>
    </row>
    <row r="66" spans="1:13" ht="42.75" x14ac:dyDescent="0.25">
      <c r="A66" s="256" t="s">
        <v>4074</v>
      </c>
      <c r="B66" s="416" t="s">
        <v>3472</v>
      </c>
      <c r="C66" s="415"/>
      <c r="D66" s="406" t="s">
        <v>1342</v>
      </c>
      <c r="E66" s="406" t="s">
        <v>384</v>
      </c>
      <c r="F66" s="406" t="s">
        <v>1343</v>
      </c>
      <c r="G66" s="416"/>
      <c r="H66" s="412" t="s">
        <v>75</v>
      </c>
      <c r="I66" s="256" t="s">
        <v>3471</v>
      </c>
      <c r="J66" s="415" t="s">
        <v>4075</v>
      </c>
      <c r="K66" s="438" t="s">
        <v>218</v>
      </c>
      <c r="L66" s="416"/>
      <c r="M66" s="82"/>
    </row>
    <row r="67" spans="1:13" ht="28.5" x14ac:dyDescent="0.25">
      <c r="A67" s="244" t="s">
        <v>4076</v>
      </c>
      <c r="B67" s="416" t="s">
        <v>3474</v>
      </c>
      <c r="C67" s="415"/>
      <c r="D67" s="406" t="s">
        <v>1342</v>
      </c>
      <c r="E67" s="406" t="s">
        <v>384</v>
      </c>
      <c r="F67" s="406" t="s">
        <v>1343</v>
      </c>
      <c r="G67" s="415"/>
      <c r="H67" s="412" t="s">
        <v>75</v>
      </c>
      <c r="I67" s="412" t="s">
        <v>3473</v>
      </c>
      <c r="J67" s="415" t="s">
        <v>4077</v>
      </c>
      <c r="K67" s="438" t="s">
        <v>218</v>
      </c>
      <c r="L67" s="416"/>
      <c r="M67" s="82"/>
    </row>
    <row r="68" spans="1:13" ht="28.5" x14ac:dyDescent="0.25">
      <c r="A68" s="412" t="s">
        <v>4078</v>
      </c>
      <c r="B68" s="416" t="s">
        <v>3476</v>
      </c>
      <c r="C68" s="415"/>
      <c r="D68" s="406" t="s">
        <v>1342</v>
      </c>
      <c r="E68" s="406" t="s">
        <v>384</v>
      </c>
      <c r="F68" s="406" t="s">
        <v>1343</v>
      </c>
      <c r="G68" s="415"/>
      <c r="H68" s="412" t="s">
        <v>75</v>
      </c>
      <c r="I68" s="416" t="s">
        <v>3475</v>
      </c>
      <c r="J68" s="415" t="s">
        <v>4079</v>
      </c>
      <c r="K68" s="438" t="s">
        <v>218</v>
      </c>
      <c r="L68" s="416"/>
      <c r="M68" s="82"/>
    </row>
    <row r="69" spans="1:13" ht="42.75" x14ac:dyDescent="0.25">
      <c r="A69" s="412" t="s">
        <v>4080</v>
      </c>
      <c r="B69" s="412" t="s">
        <v>4081</v>
      </c>
      <c r="C69" s="406"/>
      <c r="D69" s="406" t="s">
        <v>1342</v>
      </c>
      <c r="E69" s="406" t="s">
        <v>384</v>
      </c>
      <c r="F69" s="406" t="s">
        <v>1343</v>
      </c>
      <c r="G69" s="406"/>
      <c r="H69" s="412" t="s">
        <v>75</v>
      </c>
      <c r="I69" s="416" t="s">
        <v>3479</v>
      </c>
      <c r="J69" s="415" t="s">
        <v>4082</v>
      </c>
      <c r="K69" s="438" t="s">
        <v>218</v>
      </c>
      <c r="L69" s="416"/>
      <c r="M69" s="82"/>
    </row>
    <row r="70" spans="1:13" ht="42.75" x14ac:dyDescent="0.25">
      <c r="A70" s="412" t="s">
        <v>4083</v>
      </c>
      <c r="B70" s="412" t="s">
        <v>4084</v>
      </c>
      <c r="C70" s="406"/>
      <c r="D70" s="406" t="s">
        <v>1342</v>
      </c>
      <c r="E70" s="406" t="s">
        <v>384</v>
      </c>
      <c r="F70" s="406" t="s">
        <v>1343</v>
      </c>
      <c r="G70" s="406"/>
      <c r="H70" s="412" t="s">
        <v>75</v>
      </c>
      <c r="I70" s="416" t="s">
        <v>3480</v>
      </c>
      <c r="J70" s="415" t="s">
        <v>4085</v>
      </c>
      <c r="K70" s="438" t="s">
        <v>218</v>
      </c>
      <c r="L70" s="416"/>
      <c r="M70" s="82"/>
    </row>
    <row r="71" spans="1:13" ht="42.75" x14ac:dyDescent="0.25">
      <c r="A71" s="412" t="s">
        <v>4086</v>
      </c>
      <c r="B71" s="412" t="s">
        <v>3482</v>
      </c>
      <c r="C71" s="406"/>
      <c r="D71" s="406" t="s">
        <v>1342</v>
      </c>
      <c r="E71" s="406" t="s">
        <v>384</v>
      </c>
      <c r="F71" s="406" t="s">
        <v>1343</v>
      </c>
      <c r="G71" s="406"/>
      <c r="H71" s="412" t="s">
        <v>75</v>
      </c>
      <c r="I71" s="416" t="s">
        <v>3481</v>
      </c>
      <c r="J71" s="415" t="s">
        <v>4087</v>
      </c>
      <c r="K71" s="438" t="s">
        <v>218</v>
      </c>
      <c r="L71" s="416"/>
      <c r="M71" s="82"/>
    </row>
    <row r="72" spans="1:13" ht="42.75" x14ac:dyDescent="0.25">
      <c r="A72" s="412" t="s">
        <v>4088</v>
      </c>
      <c r="B72" s="412" t="s">
        <v>3484</v>
      </c>
      <c r="C72" s="406"/>
      <c r="D72" s="406" t="s">
        <v>1342</v>
      </c>
      <c r="E72" s="406" t="s">
        <v>384</v>
      </c>
      <c r="F72" s="406" t="s">
        <v>1343</v>
      </c>
      <c r="G72" s="406"/>
      <c r="H72" s="412" t="s">
        <v>75</v>
      </c>
      <c r="I72" s="416" t="s">
        <v>3483</v>
      </c>
      <c r="J72" s="415" t="s">
        <v>4089</v>
      </c>
      <c r="K72" s="438" t="s">
        <v>218</v>
      </c>
      <c r="L72" s="416"/>
      <c r="M72" s="82"/>
    </row>
    <row r="73" spans="1:13" ht="28.5" x14ac:dyDescent="0.25">
      <c r="A73" s="412" t="s">
        <v>4090</v>
      </c>
      <c r="B73" s="412" t="s">
        <v>3486</v>
      </c>
      <c r="C73" s="406"/>
      <c r="D73" s="406" t="s">
        <v>1342</v>
      </c>
      <c r="E73" s="406" t="s">
        <v>384</v>
      </c>
      <c r="F73" s="406" t="s">
        <v>1343</v>
      </c>
      <c r="G73" s="406"/>
      <c r="H73" s="412" t="s">
        <v>75</v>
      </c>
      <c r="I73" s="416" t="s">
        <v>3485</v>
      </c>
      <c r="J73" s="415" t="s">
        <v>4091</v>
      </c>
      <c r="K73" s="438" t="s">
        <v>218</v>
      </c>
      <c r="L73" s="416"/>
      <c r="M73" s="82"/>
    </row>
    <row r="74" spans="1:13" ht="42.75" x14ac:dyDescent="0.25">
      <c r="A74" s="412" t="s">
        <v>4092</v>
      </c>
      <c r="B74" s="412" t="s">
        <v>3488</v>
      </c>
      <c r="C74" s="406"/>
      <c r="D74" s="406" t="s">
        <v>1342</v>
      </c>
      <c r="E74" s="406" t="s">
        <v>384</v>
      </c>
      <c r="F74" s="406" t="s">
        <v>1343</v>
      </c>
      <c r="G74" s="406"/>
      <c r="H74" s="412" t="s">
        <v>75</v>
      </c>
      <c r="I74" s="416" t="s">
        <v>3487</v>
      </c>
      <c r="J74" s="415" t="s">
        <v>4093</v>
      </c>
      <c r="K74" s="438" t="s">
        <v>218</v>
      </c>
      <c r="L74" s="416"/>
      <c r="M74" s="82"/>
    </row>
    <row r="75" spans="1:13" ht="42.75" x14ac:dyDescent="0.25">
      <c r="A75" s="412" t="s">
        <v>4094</v>
      </c>
      <c r="B75" s="412" t="s">
        <v>3490</v>
      </c>
      <c r="C75" s="406"/>
      <c r="D75" s="406" t="s">
        <v>1342</v>
      </c>
      <c r="E75" s="406" t="s">
        <v>384</v>
      </c>
      <c r="F75" s="406" t="s">
        <v>1343</v>
      </c>
      <c r="G75" s="406"/>
      <c r="H75" s="412" t="s">
        <v>75</v>
      </c>
      <c r="I75" s="416" t="s">
        <v>3489</v>
      </c>
      <c r="J75" s="415" t="s">
        <v>4095</v>
      </c>
      <c r="K75" s="438" t="s">
        <v>218</v>
      </c>
      <c r="L75" s="416"/>
      <c r="M75" s="82"/>
    </row>
    <row r="76" spans="1:13" ht="42.75" x14ac:dyDescent="0.25">
      <c r="A76" s="412" t="s">
        <v>4096</v>
      </c>
      <c r="B76" s="412" t="s">
        <v>3492</v>
      </c>
      <c r="C76" s="406"/>
      <c r="D76" s="406" t="s">
        <v>1342</v>
      </c>
      <c r="E76" s="406" t="s">
        <v>384</v>
      </c>
      <c r="F76" s="406" t="s">
        <v>1343</v>
      </c>
      <c r="G76" s="406"/>
      <c r="H76" s="412" t="s">
        <v>75</v>
      </c>
      <c r="I76" s="416" t="s">
        <v>3491</v>
      </c>
      <c r="J76" s="415" t="s">
        <v>4097</v>
      </c>
      <c r="K76" s="438" t="s">
        <v>218</v>
      </c>
      <c r="L76" s="416"/>
      <c r="M76" s="82"/>
    </row>
    <row r="77" spans="1:13" ht="42.75" x14ac:dyDescent="0.25">
      <c r="A77" s="412" t="s">
        <v>4098</v>
      </c>
      <c r="B77" s="412" t="s">
        <v>3494</v>
      </c>
      <c r="C77" s="406"/>
      <c r="D77" s="406" t="s">
        <v>1342</v>
      </c>
      <c r="E77" s="406" t="s">
        <v>384</v>
      </c>
      <c r="F77" s="406" t="s">
        <v>1343</v>
      </c>
      <c r="G77" s="406"/>
      <c r="H77" s="412" t="s">
        <v>75</v>
      </c>
      <c r="I77" s="416" t="s">
        <v>3493</v>
      </c>
      <c r="J77" s="415" t="s">
        <v>4099</v>
      </c>
      <c r="K77" s="438" t="s">
        <v>218</v>
      </c>
      <c r="L77" s="416"/>
      <c r="M77" s="82"/>
    </row>
    <row r="78" spans="1:13" ht="28.5" x14ac:dyDescent="0.25">
      <c r="A78" s="412" t="s">
        <v>4100</v>
      </c>
      <c r="B78" s="412" t="s">
        <v>3500</v>
      </c>
      <c r="C78" s="406"/>
      <c r="D78" s="406" t="s">
        <v>1342</v>
      </c>
      <c r="E78" s="406" t="s">
        <v>384</v>
      </c>
      <c r="F78" s="406" t="s">
        <v>1343</v>
      </c>
      <c r="G78" s="406"/>
      <c r="H78" s="412" t="s">
        <v>75</v>
      </c>
      <c r="I78" s="416" t="s">
        <v>3499</v>
      </c>
      <c r="J78" s="415" t="s">
        <v>4101</v>
      </c>
      <c r="K78" s="438" t="s">
        <v>218</v>
      </c>
      <c r="L78" s="416"/>
      <c r="M78" s="82"/>
    </row>
    <row r="79" spans="1:13" ht="28.5" x14ac:dyDescent="0.25">
      <c r="A79" s="412" t="s">
        <v>4102</v>
      </c>
      <c r="B79" s="412" t="s">
        <v>3502</v>
      </c>
      <c r="C79" s="406"/>
      <c r="D79" s="406" t="s">
        <v>1342</v>
      </c>
      <c r="E79" s="406" t="s">
        <v>384</v>
      </c>
      <c r="F79" s="406" t="s">
        <v>1343</v>
      </c>
      <c r="G79" s="406"/>
      <c r="H79" s="412" t="s">
        <v>75</v>
      </c>
      <c r="I79" s="416" t="s">
        <v>3501</v>
      </c>
      <c r="J79" s="415" t="s">
        <v>4103</v>
      </c>
      <c r="K79" s="438" t="s">
        <v>218</v>
      </c>
      <c r="L79" s="416"/>
      <c r="M79" s="82"/>
    </row>
    <row r="80" spans="1:13" ht="42.75" x14ac:dyDescent="0.25">
      <c r="A80" s="412" t="s">
        <v>4104</v>
      </c>
      <c r="B80" s="416" t="s">
        <v>3504</v>
      </c>
      <c r="C80" s="415"/>
      <c r="D80" s="406" t="s">
        <v>1342</v>
      </c>
      <c r="E80" s="406" t="s">
        <v>384</v>
      </c>
      <c r="F80" s="406" t="s">
        <v>1343</v>
      </c>
      <c r="G80" s="415"/>
      <c r="H80" s="412" t="s">
        <v>75</v>
      </c>
      <c r="I80" s="416" t="s">
        <v>3503</v>
      </c>
      <c r="J80" s="415" t="s">
        <v>4105</v>
      </c>
      <c r="K80" s="438" t="s">
        <v>218</v>
      </c>
      <c r="L80" s="416"/>
      <c r="M80" s="82"/>
    </row>
    <row r="81" spans="1:13" ht="42.75" x14ac:dyDescent="0.25">
      <c r="A81" s="412" t="s">
        <v>4106</v>
      </c>
      <c r="B81" s="416" t="s">
        <v>3506</v>
      </c>
      <c r="C81" s="415"/>
      <c r="D81" s="406" t="s">
        <v>1342</v>
      </c>
      <c r="E81" s="406" t="s">
        <v>384</v>
      </c>
      <c r="F81" s="406" t="s">
        <v>1343</v>
      </c>
      <c r="G81" s="415"/>
      <c r="H81" s="412" t="s">
        <v>75</v>
      </c>
      <c r="I81" s="416" t="s">
        <v>3505</v>
      </c>
      <c r="J81" s="415" t="s">
        <v>4107</v>
      </c>
      <c r="K81" s="438" t="s">
        <v>218</v>
      </c>
      <c r="L81" s="416"/>
      <c r="M81" s="82"/>
    </row>
    <row r="82" spans="1:13" ht="42.75" x14ac:dyDescent="0.25">
      <c r="A82" s="412" t="s">
        <v>4108</v>
      </c>
      <c r="B82" s="416" t="s">
        <v>3508</v>
      </c>
      <c r="C82" s="415"/>
      <c r="D82" s="406" t="s">
        <v>1342</v>
      </c>
      <c r="E82" s="406" t="s">
        <v>384</v>
      </c>
      <c r="F82" s="406" t="s">
        <v>1343</v>
      </c>
      <c r="G82" s="415"/>
      <c r="H82" s="412" t="s">
        <v>75</v>
      </c>
      <c r="I82" s="416" t="s">
        <v>3507</v>
      </c>
      <c r="J82" s="415" t="s">
        <v>4109</v>
      </c>
      <c r="K82" s="438" t="s">
        <v>218</v>
      </c>
      <c r="L82" s="416"/>
      <c r="M82" s="82"/>
    </row>
    <row r="83" spans="1:13" ht="42.75" x14ac:dyDescent="0.25">
      <c r="A83" s="244" t="s">
        <v>4110</v>
      </c>
      <c r="B83" s="416" t="s">
        <v>3512</v>
      </c>
      <c r="C83" s="415"/>
      <c r="D83" s="406" t="s">
        <v>1342</v>
      </c>
      <c r="E83" s="406" t="s">
        <v>384</v>
      </c>
      <c r="F83" s="406" t="s">
        <v>1343</v>
      </c>
      <c r="G83" s="415"/>
      <c r="H83" s="412" t="s">
        <v>75</v>
      </c>
      <c r="I83" s="412" t="s">
        <v>3511</v>
      </c>
      <c r="J83" s="415" t="s">
        <v>4111</v>
      </c>
      <c r="K83" s="438" t="s">
        <v>218</v>
      </c>
      <c r="L83" s="416"/>
      <c r="M83" s="82"/>
    </row>
    <row r="84" spans="1:13" ht="42.75" x14ac:dyDescent="0.25">
      <c r="A84" s="244" t="s">
        <v>4112</v>
      </c>
      <c r="B84" s="416" t="s">
        <v>3514</v>
      </c>
      <c r="C84" s="415"/>
      <c r="D84" s="406" t="s">
        <v>1342</v>
      </c>
      <c r="E84" s="406" t="s">
        <v>384</v>
      </c>
      <c r="F84" s="406" t="s">
        <v>1343</v>
      </c>
      <c r="G84" s="415"/>
      <c r="H84" s="412" t="s">
        <v>75</v>
      </c>
      <c r="I84" s="412" t="s">
        <v>3513</v>
      </c>
      <c r="J84" s="415" t="s">
        <v>4113</v>
      </c>
      <c r="K84" s="438" t="s">
        <v>218</v>
      </c>
      <c r="L84" s="416"/>
      <c r="M84" s="82"/>
    </row>
    <row r="85" spans="1:13" ht="42.75" x14ac:dyDescent="0.25">
      <c r="A85" s="256" t="s">
        <v>4114</v>
      </c>
      <c r="B85" s="416" t="s">
        <v>3516</v>
      </c>
      <c r="C85" s="415"/>
      <c r="D85" s="406" t="s">
        <v>1342</v>
      </c>
      <c r="E85" s="406" t="s">
        <v>384</v>
      </c>
      <c r="F85" s="406" t="s">
        <v>1343</v>
      </c>
      <c r="G85" s="416"/>
      <c r="H85" s="412" t="s">
        <v>75</v>
      </c>
      <c r="I85" s="256" t="s">
        <v>3515</v>
      </c>
      <c r="J85" s="415" t="s">
        <v>4115</v>
      </c>
      <c r="K85" s="438" t="s">
        <v>218</v>
      </c>
      <c r="L85" s="416"/>
      <c r="M85" s="82"/>
    </row>
    <row r="86" spans="1:13" ht="28.5" x14ac:dyDescent="0.25">
      <c r="A86" s="244" t="s">
        <v>4116</v>
      </c>
      <c r="B86" s="416" t="s">
        <v>3518</v>
      </c>
      <c r="C86" s="415"/>
      <c r="D86" s="406" t="s">
        <v>1342</v>
      </c>
      <c r="E86" s="406" t="s">
        <v>384</v>
      </c>
      <c r="F86" s="406" t="s">
        <v>1343</v>
      </c>
      <c r="G86" s="415"/>
      <c r="H86" s="412" t="s">
        <v>75</v>
      </c>
      <c r="I86" s="412" t="s">
        <v>3517</v>
      </c>
      <c r="J86" s="415" t="s">
        <v>4117</v>
      </c>
      <c r="K86" s="438" t="s">
        <v>218</v>
      </c>
      <c r="L86" s="416"/>
      <c r="M86" s="82"/>
    </row>
    <row r="87" spans="1:13" ht="28.5" x14ac:dyDescent="0.25">
      <c r="A87" s="412" t="s">
        <v>4118</v>
      </c>
      <c r="B87" s="416" t="s">
        <v>3520</v>
      </c>
      <c r="C87" s="415"/>
      <c r="D87" s="406" t="s">
        <v>1342</v>
      </c>
      <c r="E87" s="406" t="s">
        <v>384</v>
      </c>
      <c r="F87" s="406" t="s">
        <v>1343</v>
      </c>
      <c r="G87" s="415"/>
      <c r="H87" s="412" t="s">
        <v>75</v>
      </c>
      <c r="I87" s="416" t="s">
        <v>3519</v>
      </c>
      <c r="J87" s="415" t="s">
        <v>4119</v>
      </c>
      <c r="K87" s="438" t="s">
        <v>218</v>
      </c>
      <c r="L87" s="416"/>
      <c r="M87" s="82"/>
    </row>
    <row r="88" spans="1:13" ht="42.75" x14ac:dyDescent="0.25">
      <c r="A88" s="412" t="s">
        <v>4120</v>
      </c>
      <c r="B88" s="412" t="s">
        <v>3524</v>
      </c>
      <c r="C88" s="406"/>
      <c r="D88" s="406" t="s">
        <v>1342</v>
      </c>
      <c r="E88" s="406" t="s">
        <v>384</v>
      </c>
      <c r="F88" s="406" t="s">
        <v>1343</v>
      </c>
      <c r="G88" s="406"/>
      <c r="H88" s="412" t="s">
        <v>75</v>
      </c>
      <c r="I88" s="416" t="s">
        <v>3523</v>
      </c>
      <c r="J88" s="415" t="s">
        <v>4121</v>
      </c>
      <c r="K88" s="438" t="s">
        <v>218</v>
      </c>
      <c r="L88" s="416"/>
      <c r="M88" s="82"/>
    </row>
    <row r="89" spans="1:13" ht="42.75" x14ac:dyDescent="0.25">
      <c r="A89" s="412" t="s">
        <v>4122</v>
      </c>
      <c r="B89" s="412" t="s">
        <v>3526</v>
      </c>
      <c r="C89" s="406"/>
      <c r="D89" s="406" t="s">
        <v>1342</v>
      </c>
      <c r="E89" s="406" t="s">
        <v>384</v>
      </c>
      <c r="F89" s="406" t="s">
        <v>1343</v>
      </c>
      <c r="G89" s="406"/>
      <c r="H89" s="412" t="s">
        <v>75</v>
      </c>
      <c r="I89" s="416" t="s">
        <v>3525</v>
      </c>
      <c r="J89" s="415" t="s">
        <v>4123</v>
      </c>
      <c r="K89" s="438" t="s">
        <v>218</v>
      </c>
      <c r="L89" s="416"/>
      <c r="M89" s="82"/>
    </row>
    <row r="90" spans="1:13" ht="42.75" x14ac:dyDescent="0.25">
      <c r="A90" s="412" t="s">
        <v>4124</v>
      </c>
      <c r="B90" s="412" t="s">
        <v>3528</v>
      </c>
      <c r="C90" s="406"/>
      <c r="D90" s="406" t="s">
        <v>1342</v>
      </c>
      <c r="E90" s="406" t="s">
        <v>384</v>
      </c>
      <c r="F90" s="406" t="s">
        <v>1343</v>
      </c>
      <c r="G90" s="406"/>
      <c r="H90" s="412" t="s">
        <v>75</v>
      </c>
      <c r="I90" s="416" t="s">
        <v>3527</v>
      </c>
      <c r="J90" s="415" t="s">
        <v>4125</v>
      </c>
      <c r="K90" s="438" t="s">
        <v>218</v>
      </c>
      <c r="L90" s="416"/>
      <c r="M90" s="82"/>
    </row>
    <row r="91" spans="1:13" ht="42.75" x14ac:dyDescent="0.25">
      <c r="A91" s="412" t="s">
        <v>4126</v>
      </c>
      <c r="B91" s="412" t="s">
        <v>3530</v>
      </c>
      <c r="C91" s="406"/>
      <c r="D91" s="406" t="s">
        <v>1342</v>
      </c>
      <c r="E91" s="406" t="s">
        <v>384</v>
      </c>
      <c r="F91" s="406" t="s">
        <v>1343</v>
      </c>
      <c r="G91" s="406"/>
      <c r="H91" s="412" t="s">
        <v>75</v>
      </c>
      <c r="I91" s="416" t="s">
        <v>3529</v>
      </c>
      <c r="J91" s="415" t="s">
        <v>4127</v>
      </c>
      <c r="K91" s="438" t="s">
        <v>218</v>
      </c>
      <c r="L91" s="416"/>
      <c r="M91" s="82"/>
    </row>
    <row r="92" spans="1:13" ht="28.5" x14ac:dyDescent="0.25">
      <c r="A92" s="412" t="s">
        <v>4128</v>
      </c>
      <c r="B92" s="412" t="s">
        <v>3532</v>
      </c>
      <c r="C92" s="406"/>
      <c r="D92" s="406" t="s">
        <v>1342</v>
      </c>
      <c r="E92" s="406" t="s">
        <v>384</v>
      </c>
      <c r="F92" s="406" t="s">
        <v>1343</v>
      </c>
      <c r="G92" s="406"/>
      <c r="H92" s="412" t="s">
        <v>75</v>
      </c>
      <c r="I92" s="416" t="s">
        <v>3531</v>
      </c>
      <c r="J92" s="415" t="s">
        <v>4129</v>
      </c>
      <c r="K92" s="438" t="s">
        <v>218</v>
      </c>
      <c r="L92" s="416"/>
      <c r="M92" s="82"/>
    </row>
    <row r="93" spans="1:13" ht="42.75" x14ac:dyDescent="0.25">
      <c r="A93" s="412" t="s">
        <v>4130</v>
      </c>
      <c r="B93" s="412" t="s">
        <v>3534</v>
      </c>
      <c r="C93" s="406"/>
      <c r="D93" s="406" t="s">
        <v>1342</v>
      </c>
      <c r="E93" s="406" t="s">
        <v>384</v>
      </c>
      <c r="F93" s="406" t="s">
        <v>1343</v>
      </c>
      <c r="G93" s="406"/>
      <c r="H93" s="412" t="s">
        <v>75</v>
      </c>
      <c r="I93" s="416" t="s">
        <v>3533</v>
      </c>
      <c r="J93" s="415" t="s">
        <v>4131</v>
      </c>
      <c r="K93" s="438" t="s">
        <v>218</v>
      </c>
      <c r="L93" s="416"/>
      <c r="M93" s="82"/>
    </row>
    <row r="94" spans="1:13" ht="42.75" x14ac:dyDescent="0.25">
      <c r="A94" s="412" t="s">
        <v>4132</v>
      </c>
      <c r="B94" s="412" t="s">
        <v>3536</v>
      </c>
      <c r="C94" s="406"/>
      <c r="D94" s="406" t="s">
        <v>1342</v>
      </c>
      <c r="E94" s="406" t="s">
        <v>384</v>
      </c>
      <c r="F94" s="406" t="s">
        <v>1343</v>
      </c>
      <c r="G94" s="406"/>
      <c r="H94" s="412" t="s">
        <v>75</v>
      </c>
      <c r="I94" s="416" t="s">
        <v>3535</v>
      </c>
      <c r="J94" s="415" t="s">
        <v>4133</v>
      </c>
      <c r="K94" s="438" t="s">
        <v>218</v>
      </c>
      <c r="L94" s="416"/>
      <c r="M94" s="82"/>
    </row>
    <row r="95" spans="1:13" ht="42.75" x14ac:dyDescent="0.25">
      <c r="A95" s="412" t="s">
        <v>4134</v>
      </c>
      <c r="B95" s="412" t="s">
        <v>3538</v>
      </c>
      <c r="C95" s="406"/>
      <c r="D95" s="406" t="s">
        <v>1342</v>
      </c>
      <c r="E95" s="406" t="s">
        <v>384</v>
      </c>
      <c r="F95" s="406" t="s">
        <v>1343</v>
      </c>
      <c r="G95" s="406"/>
      <c r="H95" s="412" t="s">
        <v>75</v>
      </c>
      <c r="I95" s="416" t="s">
        <v>3537</v>
      </c>
      <c r="J95" s="415" t="s">
        <v>4135</v>
      </c>
      <c r="K95" s="438" t="s">
        <v>218</v>
      </c>
      <c r="L95" s="416"/>
      <c r="M95" s="82"/>
    </row>
    <row r="96" spans="1:13" ht="42.75" x14ac:dyDescent="0.25">
      <c r="A96" s="412" t="s">
        <v>4136</v>
      </c>
      <c r="B96" s="412" t="s">
        <v>3540</v>
      </c>
      <c r="C96" s="406"/>
      <c r="D96" s="406" t="s">
        <v>1342</v>
      </c>
      <c r="E96" s="406" t="s">
        <v>384</v>
      </c>
      <c r="F96" s="406" t="s">
        <v>1343</v>
      </c>
      <c r="G96" s="406"/>
      <c r="H96" s="412" t="s">
        <v>75</v>
      </c>
      <c r="I96" s="416" t="s">
        <v>3539</v>
      </c>
      <c r="J96" s="415" t="s">
        <v>4137</v>
      </c>
      <c r="K96" s="438" t="s">
        <v>218</v>
      </c>
      <c r="L96" s="416"/>
      <c r="M96" s="82"/>
    </row>
    <row r="97" spans="1:13" ht="28.5" x14ac:dyDescent="0.25">
      <c r="A97" s="412" t="s">
        <v>4138</v>
      </c>
      <c r="B97" s="412" t="s">
        <v>3546</v>
      </c>
      <c r="C97" s="406"/>
      <c r="D97" s="406" t="s">
        <v>1342</v>
      </c>
      <c r="E97" s="406" t="s">
        <v>384</v>
      </c>
      <c r="F97" s="406" t="s">
        <v>1343</v>
      </c>
      <c r="G97" s="406"/>
      <c r="H97" s="412" t="s">
        <v>75</v>
      </c>
      <c r="I97" s="416" t="s">
        <v>3545</v>
      </c>
      <c r="J97" s="415" t="s">
        <v>4139</v>
      </c>
      <c r="K97" s="438" t="s">
        <v>218</v>
      </c>
      <c r="L97" s="416"/>
      <c r="M97" s="82"/>
    </row>
    <row r="98" spans="1:13" ht="28.5" x14ac:dyDescent="0.25">
      <c r="A98" s="412" t="s">
        <v>4140</v>
      </c>
      <c r="B98" s="412" t="s">
        <v>3548</v>
      </c>
      <c r="C98" s="406"/>
      <c r="D98" s="406" t="s">
        <v>1342</v>
      </c>
      <c r="E98" s="406" t="s">
        <v>384</v>
      </c>
      <c r="F98" s="406" t="s">
        <v>1343</v>
      </c>
      <c r="G98" s="406"/>
      <c r="H98" s="412" t="s">
        <v>75</v>
      </c>
      <c r="I98" s="416" t="s">
        <v>3547</v>
      </c>
      <c r="J98" s="415" t="s">
        <v>4141</v>
      </c>
      <c r="K98" s="438" t="s">
        <v>218</v>
      </c>
      <c r="L98" s="416"/>
      <c r="M98" s="82"/>
    </row>
    <row r="99" spans="1:13" ht="42.75" x14ac:dyDescent="0.25">
      <c r="A99" s="412" t="s">
        <v>4142</v>
      </c>
      <c r="B99" s="416" t="s">
        <v>3550</v>
      </c>
      <c r="C99" s="415"/>
      <c r="D99" s="406" t="s">
        <v>1342</v>
      </c>
      <c r="E99" s="406" t="s">
        <v>384</v>
      </c>
      <c r="F99" s="406" t="s">
        <v>1343</v>
      </c>
      <c r="G99" s="415"/>
      <c r="H99" s="412" t="s">
        <v>75</v>
      </c>
      <c r="I99" s="416" t="s">
        <v>3549</v>
      </c>
      <c r="J99" s="415" t="s">
        <v>4143</v>
      </c>
      <c r="K99" s="438" t="s">
        <v>218</v>
      </c>
      <c r="L99" s="416"/>
      <c r="M99" s="82"/>
    </row>
    <row r="100" spans="1:13" ht="42.75" x14ac:dyDescent="0.25">
      <c r="A100" s="412" t="s">
        <v>4144</v>
      </c>
      <c r="B100" s="416" t="s">
        <v>3552</v>
      </c>
      <c r="C100" s="415"/>
      <c r="D100" s="406" t="s">
        <v>1342</v>
      </c>
      <c r="E100" s="406" t="s">
        <v>384</v>
      </c>
      <c r="F100" s="406" t="s">
        <v>1343</v>
      </c>
      <c r="G100" s="415"/>
      <c r="H100" s="412" t="s">
        <v>75</v>
      </c>
      <c r="I100" s="416" t="s">
        <v>3551</v>
      </c>
      <c r="J100" s="415" t="s">
        <v>4145</v>
      </c>
      <c r="K100" s="438" t="s">
        <v>218</v>
      </c>
      <c r="L100" s="416"/>
      <c r="M100" s="82"/>
    </row>
    <row r="101" spans="1:13" ht="42.75" x14ac:dyDescent="0.25">
      <c r="A101" s="412" t="s">
        <v>4146</v>
      </c>
      <c r="B101" s="416" t="s">
        <v>3554</v>
      </c>
      <c r="C101" s="415"/>
      <c r="D101" s="406" t="s">
        <v>1342</v>
      </c>
      <c r="E101" s="406" t="s">
        <v>384</v>
      </c>
      <c r="F101" s="406" t="s">
        <v>1343</v>
      </c>
      <c r="G101" s="415"/>
      <c r="H101" s="412" t="s">
        <v>75</v>
      </c>
      <c r="I101" s="416" t="s">
        <v>3553</v>
      </c>
      <c r="J101" s="415" t="s">
        <v>4147</v>
      </c>
      <c r="K101" s="438" t="s">
        <v>218</v>
      </c>
      <c r="L101" s="416"/>
      <c r="M101" s="82"/>
    </row>
    <row r="102" spans="1:13" ht="42.75" x14ac:dyDescent="0.25">
      <c r="A102" s="244" t="s">
        <v>4148</v>
      </c>
      <c r="B102" s="416" t="s">
        <v>3558</v>
      </c>
      <c r="C102" s="415"/>
      <c r="D102" s="406" t="s">
        <v>1342</v>
      </c>
      <c r="E102" s="406" t="s">
        <v>384</v>
      </c>
      <c r="F102" s="406" t="s">
        <v>1343</v>
      </c>
      <c r="G102" s="415"/>
      <c r="H102" s="412" t="s">
        <v>75</v>
      </c>
      <c r="I102" s="412" t="s">
        <v>3557</v>
      </c>
      <c r="J102" s="415" t="s">
        <v>4149</v>
      </c>
      <c r="K102" s="438" t="s">
        <v>218</v>
      </c>
      <c r="L102" s="416"/>
      <c r="M102" s="82"/>
    </row>
    <row r="103" spans="1:13" ht="42.75" x14ac:dyDescent="0.25">
      <c r="A103" s="244" t="s">
        <v>4150</v>
      </c>
      <c r="B103" s="416" t="s">
        <v>3560</v>
      </c>
      <c r="C103" s="415"/>
      <c r="D103" s="406" t="s">
        <v>1342</v>
      </c>
      <c r="E103" s="406" t="s">
        <v>384</v>
      </c>
      <c r="F103" s="406" t="s">
        <v>1343</v>
      </c>
      <c r="G103" s="415"/>
      <c r="H103" s="412" t="s">
        <v>75</v>
      </c>
      <c r="I103" s="412" t="s">
        <v>3559</v>
      </c>
      <c r="J103" s="415" t="s">
        <v>4151</v>
      </c>
      <c r="K103" s="438" t="s">
        <v>218</v>
      </c>
      <c r="L103" s="416"/>
      <c r="M103" s="82"/>
    </row>
    <row r="104" spans="1:13" ht="42.75" x14ac:dyDescent="0.25">
      <c r="A104" s="256" t="s">
        <v>4152</v>
      </c>
      <c r="B104" s="416" t="s">
        <v>3562</v>
      </c>
      <c r="C104" s="415"/>
      <c r="D104" s="406" t="s">
        <v>1342</v>
      </c>
      <c r="E104" s="406" t="s">
        <v>384</v>
      </c>
      <c r="F104" s="406" t="s">
        <v>1343</v>
      </c>
      <c r="G104" s="416"/>
      <c r="H104" s="412" t="s">
        <v>75</v>
      </c>
      <c r="I104" s="256" t="s">
        <v>3561</v>
      </c>
      <c r="J104" s="415" t="s">
        <v>4153</v>
      </c>
      <c r="K104" s="438" t="s">
        <v>218</v>
      </c>
      <c r="L104" s="416"/>
      <c r="M104" s="82"/>
    </row>
    <row r="105" spans="1:13" ht="28.5" x14ac:dyDescent="0.25">
      <c r="A105" s="244" t="s">
        <v>4154</v>
      </c>
      <c r="B105" s="416" t="s">
        <v>3564</v>
      </c>
      <c r="C105" s="415"/>
      <c r="D105" s="406" t="s">
        <v>1342</v>
      </c>
      <c r="E105" s="406" t="s">
        <v>384</v>
      </c>
      <c r="F105" s="406" t="s">
        <v>1343</v>
      </c>
      <c r="G105" s="415"/>
      <c r="H105" s="412" t="s">
        <v>75</v>
      </c>
      <c r="I105" s="412" t="s">
        <v>3563</v>
      </c>
      <c r="J105" s="415" t="s">
        <v>4155</v>
      </c>
      <c r="K105" s="438" t="s">
        <v>218</v>
      </c>
      <c r="L105" s="416"/>
      <c r="M105" s="82"/>
    </row>
    <row r="106" spans="1:13" ht="28.5" x14ac:dyDescent="0.25">
      <c r="A106" s="412" t="s">
        <v>4156</v>
      </c>
      <c r="B106" s="416" t="s">
        <v>3566</v>
      </c>
      <c r="C106" s="415"/>
      <c r="D106" s="406" t="s">
        <v>1342</v>
      </c>
      <c r="E106" s="406" t="s">
        <v>384</v>
      </c>
      <c r="F106" s="406" t="s">
        <v>1343</v>
      </c>
      <c r="G106" s="415"/>
      <c r="H106" s="412" t="s">
        <v>75</v>
      </c>
      <c r="I106" s="416" t="s">
        <v>3565</v>
      </c>
      <c r="J106" s="415" t="s">
        <v>4157</v>
      </c>
      <c r="K106" s="438" t="s">
        <v>218</v>
      </c>
      <c r="L106" s="416"/>
      <c r="M106" s="82"/>
    </row>
    <row r="107" spans="1:13" ht="42.75" x14ac:dyDescent="0.25">
      <c r="A107" s="412" t="s">
        <v>4158</v>
      </c>
      <c r="B107" s="412" t="s">
        <v>3570</v>
      </c>
      <c r="C107" s="406"/>
      <c r="D107" s="406" t="s">
        <v>1342</v>
      </c>
      <c r="E107" s="406" t="s">
        <v>384</v>
      </c>
      <c r="F107" s="406" t="s">
        <v>1343</v>
      </c>
      <c r="G107" s="406"/>
      <c r="H107" s="412" t="s">
        <v>75</v>
      </c>
      <c r="I107" s="416" t="s">
        <v>3569</v>
      </c>
      <c r="J107" s="415" t="s">
        <v>4159</v>
      </c>
      <c r="K107" s="438" t="s">
        <v>218</v>
      </c>
      <c r="L107" s="416"/>
      <c r="M107" s="82"/>
    </row>
    <row r="108" spans="1:13" ht="42.75" x14ac:dyDescent="0.25">
      <c r="A108" s="412" t="s">
        <v>4160</v>
      </c>
      <c r="B108" s="412" t="s">
        <v>3572</v>
      </c>
      <c r="C108" s="406"/>
      <c r="D108" s="406" t="s">
        <v>1342</v>
      </c>
      <c r="E108" s="406" t="s">
        <v>384</v>
      </c>
      <c r="F108" s="406" t="s">
        <v>1343</v>
      </c>
      <c r="G108" s="406"/>
      <c r="H108" s="412" t="s">
        <v>75</v>
      </c>
      <c r="I108" s="416" t="s">
        <v>3571</v>
      </c>
      <c r="J108" s="415" t="s">
        <v>4161</v>
      </c>
      <c r="K108" s="438" t="s">
        <v>218</v>
      </c>
      <c r="L108" s="416"/>
      <c r="M108" s="82"/>
    </row>
    <row r="109" spans="1:13" ht="42.75" x14ac:dyDescent="0.25">
      <c r="A109" s="412" t="s">
        <v>4162</v>
      </c>
      <c r="B109" s="412" t="s">
        <v>3574</v>
      </c>
      <c r="C109" s="406"/>
      <c r="D109" s="406" t="s">
        <v>1342</v>
      </c>
      <c r="E109" s="406" t="s">
        <v>384</v>
      </c>
      <c r="F109" s="406" t="s">
        <v>1343</v>
      </c>
      <c r="G109" s="406"/>
      <c r="H109" s="412" t="s">
        <v>75</v>
      </c>
      <c r="I109" s="416" t="s">
        <v>3573</v>
      </c>
      <c r="J109" s="415" t="s">
        <v>4163</v>
      </c>
      <c r="K109" s="438" t="s">
        <v>218</v>
      </c>
      <c r="L109" s="416"/>
      <c r="M109" s="82"/>
    </row>
    <row r="110" spans="1:13" ht="42.75" x14ac:dyDescent="0.25">
      <c r="A110" s="412" t="s">
        <v>4164</v>
      </c>
      <c r="B110" s="412" t="s">
        <v>3576</v>
      </c>
      <c r="C110" s="406"/>
      <c r="D110" s="406" t="s">
        <v>1342</v>
      </c>
      <c r="E110" s="406" t="s">
        <v>384</v>
      </c>
      <c r="F110" s="406" t="s">
        <v>1343</v>
      </c>
      <c r="G110" s="406"/>
      <c r="H110" s="412" t="s">
        <v>75</v>
      </c>
      <c r="I110" s="416" t="s">
        <v>3575</v>
      </c>
      <c r="J110" s="415" t="s">
        <v>4165</v>
      </c>
      <c r="K110" s="438" t="s">
        <v>218</v>
      </c>
      <c r="L110" s="416"/>
      <c r="M110" s="82"/>
    </row>
    <row r="111" spans="1:13" ht="28.5" x14ac:dyDescent="0.25">
      <c r="A111" s="412" t="s">
        <v>4166</v>
      </c>
      <c r="B111" s="412" t="s">
        <v>3578</v>
      </c>
      <c r="C111" s="406"/>
      <c r="D111" s="406" t="s">
        <v>1342</v>
      </c>
      <c r="E111" s="406" t="s">
        <v>384</v>
      </c>
      <c r="F111" s="406" t="s">
        <v>1343</v>
      </c>
      <c r="G111" s="406"/>
      <c r="H111" s="412" t="s">
        <v>75</v>
      </c>
      <c r="I111" s="416" t="s">
        <v>3577</v>
      </c>
      <c r="J111" s="415" t="s">
        <v>4167</v>
      </c>
      <c r="K111" s="438" t="s">
        <v>218</v>
      </c>
      <c r="L111" s="416"/>
      <c r="M111" s="82"/>
    </row>
    <row r="112" spans="1:13" ht="42.75" x14ac:dyDescent="0.25">
      <c r="A112" s="412" t="s">
        <v>4168</v>
      </c>
      <c r="B112" s="412" t="s">
        <v>3580</v>
      </c>
      <c r="C112" s="406"/>
      <c r="D112" s="406" t="s">
        <v>1342</v>
      </c>
      <c r="E112" s="406" t="s">
        <v>384</v>
      </c>
      <c r="F112" s="406" t="s">
        <v>1343</v>
      </c>
      <c r="G112" s="406"/>
      <c r="H112" s="412" t="s">
        <v>75</v>
      </c>
      <c r="I112" s="416" t="s">
        <v>3579</v>
      </c>
      <c r="J112" s="415" t="s">
        <v>4169</v>
      </c>
      <c r="K112" s="438" t="s">
        <v>218</v>
      </c>
      <c r="L112" s="416"/>
      <c r="M112" s="82"/>
    </row>
    <row r="113" spans="1:13" ht="42.75" x14ac:dyDescent="0.25">
      <c r="A113" s="412" t="s">
        <v>4170</v>
      </c>
      <c r="B113" s="412" t="s">
        <v>3582</v>
      </c>
      <c r="C113" s="406"/>
      <c r="D113" s="406" t="s">
        <v>1342</v>
      </c>
      <c r="E113" s="406" t="s">
        <v>384</v>
      </c>
      <c r="F113" s="406" t="s">
        <v>1343</v>
      </c>
      <c r="G113" s="406"/>
      <c r="H113" s="412" t="s">
        <v>75</v>
      </c>
      <c r="I113" s="416" t="s">
        <v>3581</v>
      </c>
      <c r="J113" s="415" t="s">
        <v>4171</v>
      </c>
      <c r="K113" s="438" t="s">
        <v>218</v>
      </c>
      <c r="L113" s="416"/>
      <c r="M113" s="82"/>
    </row>
    <row r="114" spans="1:13" ht="42.75" x14ac:dyDescent="0.25">
      <c r="A114" s="412" t="s">
        <v>4172</v>
      </c>
      <c r="B114" s="412" t="s">
        <v>3584</v>
      </c>
      <c r="C114" s="406"/>
      <c r="D114" s="406" t="s">
        <v>1342</v>
      </c>
      <c r="E114" s="406" t="s">
        <v>384</v>
      </c>
      <c r="F114" s="406" t="s">
        <v>1343</v>
      </c>
      <c r="G114" s="406"/>
      <c r="H114" s="412" t="s">
        <v>75</v>
      </c>
      <c r="I114" s="416" t="s">
        <v>3583</v>
      </c>
      <c r="J114" s="415" t="s">
        <v>4173</v>
      </c>
      <c r="K114" s="438" t="s">
        <v>218</v>
      </c>
      <c r="L114" s="416"/>
      <c r="M114" s="82"/>
    </row>
    <row r="115" spans="1:13" ht="42.75" x14ac:dyDescent="0.25">
      <c r="A115" s="412" t="s">
        <v>4174</v>
      </c>
      <c r="B115" s="412" t="s">
        <v>3586</v>
      </c>
      <c r="C115" s="406"/>
      <c r="D115" s="406" t="s">
        <v>1342</v>
      </c>
      <c r="E115" s="406" t="s">
        <v>384</v>
      </c>
      <c r="F115" s="406" t="s">
        <v>1343</v>
      </c>
      <c r="G115" s="406"/>
      <c r="H115" s="412" t="s">
        <v>75</v>
      </c>
      <c r="I115" s="416" t="s">
        <v>3585</v>
      </c>
      <c r="J115" s="415" t="s">
        <v>4175</v>
      </c>
      <c r="K115" s="438" t="s">
        <v>218</v>
      </c>
      <c r="L115" s="416"/>
      <c r="M115" s="82"/>
    </row>
    <row r="116" spans="1:13" ht="28.5" x14ac:dyDescent="0.25">
      <c r="A116" s="412" t="s">
        <v>4176</v>
      </c>
      <c r="B116" s="412" t="s">
        <v>3592</v>
      </c>
      <c r="C116" s="406"/>
      <c r="D116" s="406" t="s">
        <v>1342</v>
      </c>
      <c r="E116" s="406" t="s">
        <v>384</v>
      </c>
      <c r="F116" s="406" t="s">
        <v>1343</v>
      </c>
      <c r="G116" s="406"/>
      <c r="H116" s="412" t="s">
        <v>75</v>
      </c>
      <c r="I116" s="416" t="s">
        <v>3591</v>
      </c>
      <c r="J116" s="415" t="s">
        <v>4177</v>
      </c>
      <c r="K116" s="438" t="s">
        <v>218</v>
      </c>
      <c r="L116" s="416"/>
      <c r="M116" s="82"/>
    </row>
    <row r="117" spans="1:13" ht="28.5" x14ac:dyDescent="0.25">
      <c r="A117" s="412" t="s">
        <v>4178</v>
      </c>
      <c r="B117" s="412" t="s">
        <v>3594</v>
      </c>
      <c r="C117" s="406"/>
      <c r="D117" s="406" t="s">
        <v>1342</v>
      </c>
      <c r="E117" s="406" t="s">
        <v>384</v>
      </c>
      <c r="F117" s="406" t="s">
        <v>1343</v>
      </c>
      <c r="G117" s="406"/>
      <c r="H117" s="412" t="s">
        <v>75</v>
      </c>
      <c r="I117" s="416" t="s">
        <v>3593</v>
      </c>
      <c r="J117" s="415" t="s">
        <v>4179</v>
      </c>
      <c r="K117" s="438" t="s">
        <v>218</v>
      </c>
      <c r="L117" s="416"/>
      <c r="M117" s="82"/>
    </row>
    <row r="118" spans="1:13" ht="42.75" x14ac:dyDescent="0.25">
      <c r="A118" s="412" t="s">
        <v>4180</v>
      </c>
      <c r="B118" s="416" t="s">
        <v>3596</v>
      </c>
      <c r="C118" s="415"/>
      <c r="D118" s="406" t="s">
        <v>1342</v>
      </c>
      <c r="E118" s="406" t="s">
        <v>384</v>
      </c>
      <c r="F118" s="406" t="s">
        <v>1343</v>
      </c>
      <c r="G118" s="415"/>
      <c r="H118" s="412" t="s">
        <v>75</v>
      </c>
      <c r="I118" s="416" t="s">
        <v>3595</v>
      </c>
      <c r="J118" s="415" t="s">
        <v>4181</v>
      </c>
      <c r="K118" s="438" t="s">
        <v>218</v>
      </c>
      <c r="L118" s="416"/>
      <c r="M118" s="82"/>
    </row>
    <row r="119" spans="1:13" ht="42.75" x14ac:dyDescent="0.25">
      <c r="A119" s="412" t="s">
        <v>4182</v>
      </c>
      <c r="B119" s="416" t="s">
        <v>3598</v>
      </c>
      <c r="C119" s="415"/>
      <c r="D119" s="406" t="s">
        <v>1342</v>
      </c>
      <c r="E119" s="406" t="s">
        <v>384</v>
      </c>
      <c r="F119" s="406" t="s">
        <v>1343</v>
      </c>
      <c r="G119" s="415"/>
      <c r="H119" s="412" t="s">
        <v>75</v>
      </c>
      <c r="I119" s="416" t="s">
        <v>3597</v>
      </c>
      <c r="J119" s="415" t="s">
        <v>4183</v>
      </c>
      <c r="K119" s="438" t="s">
        <v>218</v>
      </c>
      <c r="L119" s="416"/>
      <c r="M119" s="82"/>
    </row>
    <row r="120" spans="1:13" ht="42.75" x14ac:dyDescent="0.25">
      <c r="A120" s="412" t="s">
        <v>4184</v>
      </c>
      <c r="B120" s="416" t="s">
        <v>3600</v>
      </c>
      <c r="C120" s="415"/>
      <c r="D120" s="406" t="s">
        <v>1342</v>
      </c>
      <c r="E120" s="406" t="s">
        <v>384</v>
      </c>
      <c r="F120" s="406" t="s">
        <v>1343</v>
      </c>
      <c r="G120" s="415"/>
      <c r="H120" s="412" t="s">
        <v>75</v>
      </c>
      <c r="I120" s="416" t="s">
        <v>3599</v>
      </c>
      <c r="J120" s="415" t="s">
        <v>4185</v>
      </c>
      <c r="K120" s="438" t="s">
        <v>218</v>
      </c>
      <c r="L120" s="416"/>
      <c r="M120" s="82"/>
    </row>
    <row r="121" spans="1:13" ht="42.75" x14ac:dyDescent="0.25">
      <c r="A121" s="244" t="s">
        <v>4186</v>
      </c>
      <c r="B121" s="416" t="s">
        <v>3604</v>
      </c>
      <c r="C121" s="415"/>
      <c r="D121" s="406" t="s">
        <v>1342</v>
      </c>
      <c r="E121" s="406" t="s">
        <v>384</v>
      </c>
      <c r="F121" s="406" t="s">
        <v>1343</v>
      </c>
      <c r="G121" s="415"/>
      <c r="H121" s="412" t="s">
        <v>75</v>
      </c>
      <c r="I121" s="412" t="s">
        <v>3603</v>
      </c>
      <c r="J121" s="415" t="s">
        <v>4187</v>
      </c>
      <c r="K121" s="438" t="s">
        <v>218</v>
      </c>
      <c r="L121" s="416"/>
      <c r="M121" s="82"/>
    </row>
    <row r="122" spans="1:13" ht="42.75" x14ac:dyDescent="0.25">
      <c r="A122" s="244" t="s">
        <v>4188</v>
      </c>
      <c r="B122" s="416" t="s">
        <v>3606</v>
      </c>
      <c r="C122" s="415"/>
      <c r="D122" s="406" t="s">
        <v>1342</v>
      </c>
      <c r="E122" s="406" t="s">
        <v>384</v>
      </c>
      <c r="F122" s="406" t="s">
        <v>1343</v>
      </c>
      <c r="G122" s="415"/>
      <c r="H122" s="412" t="s">
        <v>75</v>
      </c>
      <c r="I122" s="412" t="s">
        <v>3605</v>
      </c>
      <c r="J122" s="415" t="s">
        <v>4189</v>
      </c>
      <c r="K122" s="438" t="s">
        <v>218</v>
      </c>
      <c r="L122" s="416"/>
      <c r="M122" s="82"/>
    </row>
    <row r="123" spans="1:13" ht="42.75" x14ac:dyDescent="0.25">
      <c r="A123" s="256" t="s">
        <v>4190</v>
      </c>
      <c r="B123" s="416" t="s">
        <v>3608</v>
      </c>
      <c r="C123" s="415"/>
      <c r="D123" s="406" t="s">
        <v>1342</v>
      </c>
      <c r="E123" s="406" t="s">
        <v>384</v>
      </c>
      <c r="F123" s="406" t="s">
        <v>1343</v>
      </c>
      <c r="G123" s="416"/>
      <c r="H123" s="412" t="s">
        <v>75</v>
      </c>
      <c r="I123" s="256" t="s">
        <v>3607</v>
      </c>
      <c r="J123" s="415" t="s">
        <v>4191</v>
      </c>
      <c r="K123" s="438" t="s">
        <v>218</v>
      </c>
      <c r="L123" s="416"/>
      <c r="M123" s="82"/>
    </row>
    <row r="124" spans="1:13" ht="28.5" x14ac:dyDescent="0.25">
      <c r="A124" s="244" t="s">
        <v>4192</v>
      </c>
      <c r="B124" s="416" t="s">
        <v>3610</v>
      </c>
      <c r="C124" s="415"/>
      <c r="D124" s="406" t="s">
        <v>1342</v>
      </c>
      <c r="E124" s="406" t="s">
        <v>384</v>
      </c>
      <c r="F124" s="406" t="s">
        <v>1343</v>
      </c>
      <c r="G124" s="415"/>
      <c r="H124" s="412" t="s">
        <v>75</v>
      </c>
      <c r="I124" s="412" t="s">
        <v>3609</v>
      </c>
      <c r="J124" s="415" t="s">
        <v>4193</v>
      </c>
      <c r="K124" s="438" t="s">
        <v>218</v>
      </c>
      <c r="L124" s="416"/>
      <c r="M124" s="82"/>
    </row>
    <row r="125" spans="1:13" ht="28.5" x14ac:dyDescent="0.25">
      <c r="A125" s="412" t="s">
        <v>4194</v>
      </c>
      <c r="B125" s="416" t="s">
        <v>3612</v>
      </c>
      <c r="C125" s="415"/>
      <c r="D125" s="406" t="s">
        <v>1342</v>
      </c>
      <c r="E125" s="406" t="s">
        <v>384</v>
      </c>
      <c r="F125" s="406" t="s">
        <v>1343</v>
      </c>
      <c r="G125" s="415"/>
      <c r="H125" s="412" t="s">
        <v>75</v>
      </c>
      <c r="I125" s="416" t="s">
        <v>3611</v>
      </c>
      <c r="J125" s="415" t="s">
        <v>4195</v>
      </c>
      <c r="K125" s="438" t="s">
        <v>218</v>
      </c>
      <c r="L125" s="416"/>
      <c r="M125" s="82"/>
    </row>
    <row r="126" spans="1:13" ht="42.75" x14ac:dyDescent="0.25">
      <c r="A126" s="412" t="s">
        <v>4196</v>
      </c>
      <c r="B126" s="412" t="s">
        <v>3616</v>
      </c>
      <c r="C126" s="406"/>
      <c r="D126" s="406" t="s">
        <v>1342</v>
      </c>
      <c r="E126" s="406" t="s">
        <v>384</v>
      </c>
      <c r="F126" s="406" t="s">
        <v>1343</v>
      </c>
      <c r="G126" s="406"/>
      <c r="H126" s="412" t="s">
        <v>75</v>
      </c>
      <c r="I126" s="416" t="s">
        <v>3615</v>
      </c>
      <c r="J126" s="415" t="s">
        <v>4197</v>
      </c>
      <c r="K126" s="438" t="s">
        <v>218</v>
      </c>
      <c r="L126" s="416"/>
      <c r="M126" s="82"/>
    </row>
    <row r="127" spans="1:13" ht="42.75" x14ac:dyDescent="0.25">
      <c r="A127" s="412" t="s">
        <v>4198</v>
      </c>
      <c r="B127" s="412" t="s">
        <v>3618</v>
      </c>
      <c r="C127" s="406"/>
      <c r="D127" s="406" t="s">
        <v>1342</v>
      </c>
      <c r="E127" s="406" t="s">
        <v>384</v>
      </c>
      <c r="F127" s="406" t="s">
        <v>1343</v>
      </c>
      <c r="G127" s="406"/>
      <c r="H127" s="412" t="s">
        <v>75</v>
      </c>
      <c r="I127" s="416" t="s">
        <v>3617</v>
      </c>
      <c r="J127" s="415" t="s">
        <v>4199</v>
      </c>
      <c r="K127" s="438" t="s">
        <v>218</v>
      </c>
      <c r="L127" s="416"/>
      <c r="M127" s="82"/>
    </row>
    <row r="128" spans="1:13" ht="42.75" x14ac:dyDescent="0.25">
      <c r="A128" s="412" t="s">
        <v>4200</v>
      </c>
      <c r="B128" s="412" t="s">
        <v>3620</v>
      </c>
      <c r="C128" s="406"/>
      <c r="D128" s="406" t="s">
        <v>1342</v>
      </c>
      <c r="E128" s="406" t="s">
        <v>384</v>
      </c>
      <c r="F128" s="406" t="s">
        <v>1343</v>
      </c>
      <c r="G128" s="406"/>
      <c r="H128" s="412" t="s">
        <v>75</v>
      </c>
      <c r="I128" s="416" t="s">
        <v>3619</v>
      </c>
      <c r="J128" s="415" t="s">
        <v>4201</v>
      </c>
      <c r="K128" s="438" t="s">
        <v>218</v>
      </c>
      <c r="L128" s="416"/>
      <c r="M128" s="82"/>
    </row>
    <row r="129" spans="1:13" ht="42.75" x14ac:dyDescent="0.25">
      <c r="A129" s="412" t="s">
        <v>4202</v>
      </c>
      <c r="B129" s="412" t="s">
        <v>3622</v>
      </c>
      <c r="C129" s="406"/>
      <c r="D129" s="406" t="s">
        <v>1342</v>
      </c>
      <c r="E129" s="406" t="s">
        <v>384</v>
      </c>
      <c r="F129" s="406" t="s">
        <v>1343</v>
      </c>
      <c r="G129" s="406"/>
      <c r="H129" s="412" t="s">
        <v>75</v>
      </c>
      <c r="I129" s="416" t="s">
        <v>3621</v>
      </c>
      <c r="J129" s="415" t="s">
        <v>4203</v>
      </c>
      <c r="K129" s="438" t="s">
        <v>218</v>
      </c>
      <c r="L129" s="416"/>
      <c r="M129" s="82"/>
    </row>
    <row r="130" spans="1:13" ht="28.5" x14ac:dyDescent="0.25">
      <c r="A130" s="412" t="s">
        <v>4204</v>
      </c>
      <c r="B130" s="412" t="s">
        <v>3624</v>
      </c>
      <c r="C130" s="406"/>
      <c r="D130" s="406" t="s">
        <v>1342</v>
      </c>
      <c r="E130" s="406" t="s">
        <v>384</v>
      </c>
      <c r="F130" s="406" t="s">
        <v>1343</v>
      </c>
      <c r="G130" s="406"/>
      <c r="H130" s="412" t="s">
        <v>75</v>
      </c>
      <c r="I130" s="416" t="s">
        <v>3623</v>
      </c>
      <c r="J130" s="415" t="s">
        <v>4205</v>
      </c>
      <c r="K130" s="438" t="s">
        <v>218</v>
      </c>
      <c r="L130" s="416"/>
      <c r="M130" s="82"/>
    </row>
    <row r="131" spans="1:13" ht="42.75" x14ac:dyDescent="0.25">
      <c r="A131" s="412" t="s">
        <v>4206</v>
      </c>
      <c r="B131" s="412" t="s">
        <v>3626</v>
      </c>
      <c r="C131" s="406"/>
      <c r="D131" s="406" t="s">
        <v>1342</v>
      </c>
      <c r="E131" s="406" t="s">
        <v>384</v>
      </c>
      <c r="F131" s="406" t="s">
        <v>1343</v>
      </c>
      <c r="G131" s="406"/>
      <c r="H131" s="412" t="s">
        <v>75</v>
      </c>
      <c r="I131" s="416" t="s">
        <v>3625</v>
      </c>
      <c r="J131" s="415" t="s">
        <v>4207</v>
      </c>
      <c r="K131" s="438" t="s">
        <v>218</v>
      </c>
      <c r="L131" s="416"/>
      <c r="M131" s="82"/>
    </row>
    <row r="132" spans="1:13" ht="42.75" x14ac:dyDescent="0.25">
      <c r="A132" s="412" t="s">
        <v>4208</v>
      </c>
      <c r="B132" s="412" t="s">
        <v>3628</v>
      </c>
      <c r="C132" s="406"/>
      <c r="D132" s="406" t="s">
        <v>1342</v>
      </c>
      <c r="E132" s="406" t="s">
        <v>384</v>
      </c>
      <c r="F132" s="406" t="s">
        <v>1343</v>
      </c>
      <c r="G132" s="406"/>
      <c r="H132" s="412" t="s">
        <v>75</v>
      </c>
      <c r="I132" s="416" t="s">
        <v>3627</v>
      </c>
      <c r="J132" s="415" t="s">
        <v>4209</v>
      </c>
      <c r="K132" s="438" t="s">
        <v>218</v>
      </c>
      <c r="L132" s="416"/>
      <c r="M132" s="82"/>
    </row>
    <row r="133" spans="1:13" ht="42.75" x14ac:dyDescent="0.25">
      <c r="A133" s="412" t="s">
        <v>4210</v>
      </c>
      <c r="B133" s="412" t="s">
        <v>3630</v>
      </c>
      <c r="C133" s="406"/>
      <c r="D133" s="406" t="s">
        <v>1342</v>
      </c>
      <c r="E133" s="406" t="s">
        <v>384</v>
      </c>
      <c r="F133" s="406" t="s">
        <v>1343</v>
      </c>
      <c r="G133" s="406"/>
      <c r="H133" s="412" t="s">
        <v>75</v>
      </c>
      <c r="I133" s="416" t="s">
        <v>3629</v>
      </c>
      <c r="J133" s="415" t="s">
        <v>4211</v>
      </c>
      <c r="K133" s="438" t="s">
        <v>218</v>
      </c>
      <c r="L133" s="416"/>
      <c r="M133" s="82"/>
    </row>
    <row r="134" spans="1:13" ht="42.75" x14ac:dyDescent="0.25">
      <c r="A134" s="412" t="s">
        <v>4212</v>
      </c>
      <c r="B134" s="412" t="s">
        <v>3632</v>
      </c>
      <c r="C134" s="406"/>
      <c r="D134" s="406" t="s">
        <v>1342</v>
      </c>
      <c r="E134" s="406" t="s">
        <v>384</v>
      </c>
      <c r="F134" s="406" t="s">
        <v>1343</v>
      </c>
      <c r="G134" s="406"/>
      <c r="H134" s="412" t="s">
        <v>75</v>
      </c>
      <c r="I134" s="416" t="s">
        <v>3631</v>
      </c>
      <c r="J134" s="415" t="s">
        <v>4213</v>
      </c>
      <c r="K134" s="438" t="s">
        <v>218</v>
      </c>
      <c r="L134" s="416"/>
      <c r="M134" s="82"/>
    </row>
    <row r="135" spans="1:13" ht="28.5" x14ac:dyDescent="0.25">
      <c r="A135" s="412" t="s">
        <v>4214</v>
      </c>
      <c r="B135" s="412" t="s">
        <v>3638</v>
      </c>
      <c r="C135" s="406"/>
      <c r="D135" s="406" t="s">
        <v>1342</v>
      </c>
      <c r="E135" s="406" t="s">
        <v>384</v>
      </c>
      <c r="F135" s="406" t="s">
        <v>1343</v>
      </c>
      <c r="G135" s="406"/>
      <c r="H135" s="412" t="s">
        <v>75</v>
      </c>
      <c r="I135" s="416" t="s">
        <v>3637</v>
      </c>
      <c r="J135" s="415" t="s">
        <v>4215</v>
      </c>
      <c r="K135" s="438" t="s">
        <v>218</v>
      </c>
      <c r="L135" s="416"/>
      <c r="M135" s="82"/>
    </row>
    <row r="136" spans="1:13" ht="28.5" x14ac:dyDescent="0.25">
      <c r="A136" s="412" t="s">
        <v>4216</v>
      </c>
      <c r="B136" s="412" t="s">
        <v>3640</v>
      </c>
      <c r="C136" s="406"/>
      <c r="D136" s="406" t="s">
        <v>1342</v>
      </c>
      <c r="E136" s="406" t="s">
        <v>384</v>
      </c>
      <c r="F136" s="406" t="s">
        <v>1343</v>
      </c>
      <c r="G136" s="406"/>
      <c r="H136" s="412" t="s">
        <v>75</v>
      </c>
      <c r="I136" s="416" t="s">
        <v>3639</v>
      </c>
      <c r="J136" s="415" t="s">
        <v>4217</v>
      </c>
      <c r="K136" s="438" t="s">
        <v>218</v>
      </c>
      <c r="L136" s="416"/>
      <c r="M136" s="82"/>
    </row>
    <row r="137" spans="1:13" ht="42.75" x14ac:dyDescent="0.25">
      <c r="A137" s="412" t="s">
        <v>4218</v>
      </c>
      <c r="B137" s="416" t="s">
        <v>3642</v>
      </c>
      <c r="C137" s="415"/>
      <c r="D137" s="406" t="s">
        <v>1342</v>
      </c>
      <c r="E137" s="406" t="s">
        <v>384</v>
      </c>
      <c r="F137" s="406" t="s">
        <v>1343</v>
      </c>
      <c r="G137" s="415"/>
      <c r="H137" s="412" t="s">
        <v>75</v>
      </c>
      <c r="I137" s="416" t="s">
        <v>3641</v>
      </c>
      <c r="J137" s="415" t="s">
        <v>4219</v>
      </c>
      <c r="K137" s="438" t="s">
        <v>218</v>
      </c>
      <c r="L137" s="416"/>
      <c r="M137" s="82"/>
    </row>
    <row r="138" spans="1:13" ht="42.75" x14ac:dyDescent="0.25">
      <c r="A138" s="412" t="s">
        <v>4220</v>
      </c>
      <c r="B138" s="416" t="s">
        <v>3644</v>
      </c>
      <c r="C138" s="415"/>
      <c r="D138" s="406" t="s">
        <v>1342</v>
      </c>
      <c r="E138" s="406" t="s">
        <v>384</v>
      </c>
      <c r="F138" s="406" t="s">
        <v>1343</v>
      </c>
      <c r="G138" s="415"/>
      <c r="H138" s="412" t="s">
        <v>75</v>
      </c>
      <c r="I138" s="416" t="s">
        <v>3643</v>
      </c>
      <c r="J138" s="415" t="s">
        <v>4221</v>
      </c>
      <c r="K138" s="438" t="s">
        <v>218</v>
      </c>
      <c r="L138" s="416"/>
      <c r="M138" s="82"/>
    </row>
    <row r="139" spans="1:13" ht="42.75" x14ac:dyDescent="0.25">
      <c r="A139" s="412" t="s">
        <v>4222</v>
      </c>
      <c r="B139" s="416" t="s">
        <v>3646</v>
      </c>
      <c r="C139" s="415"/>
      <c r="D139" s="406" t="s">
        <v>1342</v>
      </c>
      <c r="E139" s="406" t="s">
        <v>384</v>
      </c>
      <c r="F139" s="406" t="s">
        <v>1343</v>
      </c>
      <c r="G139" s="415"/>
      <c r="H139" s="412" t="s">
        <v>75</v>
      </c>
      <c r="I139" s="416" t="s">
        <v>3645</v>
      </c>
      <c r="J139" s="415" t="s">
        <v>4223</v>
      </c>
      <c r="K139" s="438" t="s">
        <v>218</v>
      </c>
      <c r="L139" s="416"/>
      <c r="M139" s="82"/>
    </row>
    <row r="140" spans="1:13" ht="42.75" x14ac:dyDescent="0.25">
      <c r="A140" s="244" t="s">
        <v>4224</v>
      </c>
      <c r="B140" s="416" t="s">
        <v>3650</v>
      </c>
      <c r="C140" s="415"/>
      <c r="D140" s="406" t="s">
        <v>1342</v>
      </c>
      <c r="E140" s="406" t="s">
        <v>384</v>
      </c>
      <c r="F140" s="406" t="s">
        <v>1343</v>
      </c>
      <c r="G140" s="415"/>
      <c r="H140" s="412" t="s">
        <v>75</v>
      </c>
      <c r="I140" s="412" t="s">
        <v>3649</v>
      </c>
      <c r="J140" s="415" t="s">
        <v>4225</v>
      </c>
      <c r="K140" s="438" t="s">
        <v>218</v>
      </c>
      <c r="L140" s="416"/>
      <c r="M140" s="82"/>
    </row>
    <row r="141" spans="1:13" ht="42.75" x14ac:dyDescent="0.25">
      <c r="A141" s="244" t="s">
        <v>4226</v>
      </c>
      <c r="B141" s="416" t="s">
        <v>4227</v>
      </c>
      <c r="C141" s="415"/>
      <c r="D141" s="406" t="s">
        <v>1342</v>
      </c>
      <c r="E141" s="406" t="s">
        <v>384</v>
      </c>
      <c r="F141" s="406" t="s">
        <v>1343</v>
      </c>
      <c r="G141" s="415"/>
      <c r="H141" s="412" t="s">
        <v>75</v>
      </c>
      <c r="I141" s="412" t="s">
        <v>3651</v>
      </c>
      <c r="J141" s="415" t="s">
        <v>4228</v>
      </c>
      <c r="K141" s="438" t="s">
        <v>218</v>
      </c>
      <c r="L141" s="416"/>
      <c r="M141" s="82"/>
    </row>
    <row r="142" spans="1:13" ht="42.75" x14ac:dyDescent="0.25">
      <c r="A142" s="256" t="s">
        <v>4229</v>
      </c>
      <c r="B142" s="416" t="s">
        <v>3654</v>
      </c>
      <c r="C142" s="415"/>
      <c r="D142" s="406" t="s">
        <v>1342</v>
      </c>
      <c r="E142" s="406" t="s">
        <v>384</v>
      </c>
      <c r="F142" s="406" t="s">
        <v>1343</v>
      </c>
      <c r="G142" s="416"/>
      <c r="H142" s="412" t="s">
        <v>75</v>
      </c>
      <c r="I142" s="256" t="s">
        <v>3653</v>
      </c>
      <c r="J142" s="415" t="s">
        <v>4230</v>
      </c>
      <c r="K142" s="438" t="s">
        <v>218</v>
      </c>
      <c r="L142" s="416"/>
      <c r="M142" s="82"/>
    </row>
    <row r="143" spans="1:13" ht="28.5" x14ac:dyDescent="0.25">
      <c r="A143" s="244" t="s">
        <v>4231</v>
      </c>
      <c r="B143" s="416" t="s">
        <v>3656</v>
      </c>
      <c r="C143" s="415"/>
      <c r="D143" s="406" t="s">
        <v>1342</v>
      </c>
      <c r="E143" s="406" t="s">
        <v>384</v>
      </c>
      <c r="F143" s="406" t="s">
        <v>1343</v>
      </c>
      <c r="G143" s="415"/>
      <c r="H143" s="412" t="s">
        <v>75</v>
      </c>
      <c r="I143" s="412" t="s">
        <v>3655</v>
      </c>
      <c r="J143" s="415" t="s">
        <v>4232</v>
      </c>
      <c r="K143" s="438" t="s">
        <v>218</v>
      </c>
      <c r="L143" s="416"/>
      <c r="M143" s="82"/>
    </row>
    <row r="144" spans="1:13" ht="28.5" x14ac:dyDescent="0.25">
      <c r="A144" s="412" t="s">
        <v>4233</v>
      </c>
      <c r="B144" s="416" t="s">
        <v>3658</v>
      </c>
      <c r="C144" s="415"/>
      <c r="D144" s="406" t="s">
        <v>1342</v>
      </c>
      <c r="E144" s="406" t="s">
        <v>384</v>
      </c>
      <c r="F144" s="406" t="s">
        <v>1343</v>
      </c>
      <c r="G144" s="415"/>
      <c r="H144" s="412" t="s">
        <v>75</v>
      </c>
      <c r="I144" s="416" t="s">
        <v>3657</v>
      </c>
      <c r="J144" s="415" t="s">
        <v>4234</v>
      </c>
      <c r="K144" s="438" t="s">
        <v>218</v>
      </c>
      <c r="L144" s="416"/>
      <c r="M144" s="82"/>
    </row>
    <row r="145" spans="1:13" ht="42.75" x14ac:dyDescent="0.25">
      <c r="A145" s="412" t="s">
        <v>4235</v>
      </c>
      <c r="B145" s="412" t="s">
        <v>3662</v>
      </c>
      <c r="C145" s="406"/>
      <c r="D145" s="406" t="s">
        <v>1342</v>
      </c>
      <c r="E145" s="406" t="s">
        <v>384</v>
      </c>
      <c r="F145" s="406" t="s">
        <v>1343</v>
      </c>
      <c r="G145" s="406"/>
      <c r="H145" s="412" t="s">
        <v>75</v>
      </c>
      <c r="I145" s="416" t="s">
        <v>3661</v>
      </c>
      <c r="J145" s="415" t="s">
        <v>4236</v>
      </c>
      <c r="K145" s="438" t="s">
        <v>218</v>
      </c>
      <c r="L145" s="416"/>
      <c r="M145" s="82"/>
    </row>
    <row r="146" spans="1:13" ht="42.75" x14ac:dyDescent="0.25">
      <c r="A146" s="412" t="s">
        <v>4237</v>
      </c>
      <c r="B146" s="412" t="s">
        <v>3664</v>
      </c>
      <c r="C146" s="406"/>
      <c r="D146" s="406" t="s">
        <v>1342</v>
      </c>
      <c r="E146" s="406" t="s">
        <v>384</v>
      </c>
      <c r="F146" s="406" t="s">
        <v>1343</v>
      </c>
      <c r="G146" s="406"/>
      <c r="H146" s="412" t="s">
        <v>75</v>
      </c>
      <c r="I146" s="416" t="s">
        <v>3663</v>
      </c>
      <c r="J146" s="415" t="s">
        <v>4238</v>
      </c>
      <c r="K146" s="438" t="s">
        <v>218</v>
      </c>
      <c r="L146" s="416"/>
      <c r="M146" s="82"/>
    </row>
    <row r="147" spans="1:13" ht="42.75" x14ac:dyDescent="0.25">
      <c r="A147" s="412" t="s">
        <v>4239</v>
      </c>
      <c r="B147" s="412" t="s">
        <v>3666</v>
      </c>
      <c r="C147" s="406"/>
      <c r="D147" s="406" t="s">
        <v>1342</v>
      </c>
      <c r="E147" s="406" t="s">
        <v>384</v>
      </c>
      <c r="F147" s="406" t="s">
        <v>1343</v>
      </c>
      <c r="G147" s="406"/>
      <c r="H147" s="412" t="s">
        <v>75</v>
      </c>
      <c r="I147" s="416" t="s">
        <v>3665</v>
      </c>
      <c r="J147" s="415" t="s">
        <v>4240</v>
      </c>
      <c r="K147" s="438" t="s">
        <v>218</v>
      </c>
      <c r="L147" s="416"/>
      <c r="M147" s="82"/>
    </row>
    <row r="148" spans="1:13" ht="42.75" x14ac:dyDescent="0.25">
      <c r="A148" s="412" t="s">
        <v>4241</v>
      </c>
      <c r="B148" s="412" t="s">
        <v>3668</v>
      </c>
      <c r="C148" s="406"/>
      <c r="D148" s="406" t="s">
        <v>1342</v>
      </c>
      <c r="E148" s="406" t="s">
        <v>384</v>
      </c>
      <c r="F148" s="406" t="s">
        <v>1343</v>
      </c>
      <c r="G148" s="406"/>
      <c r="H148" s="412" t="s">
        <v>75</v>
      </c>
      <c r="I148" s="416" t="s">
        <v>3667</v>
      </c>
      <c r="J148" s="415" t="s">
        <v>4242</v>
      </c>
      <c r="K148" s="438" t="s">
        <v>218</v>
      </c>
      <c r="L148" s="416"/>
      <c r="M148" s="82"/>
    </row>
    <row r="149" spans="1:13" ht="28.5" x14ac:dyDescent="0.25">
      <c r="A149" s="412" t="s">
        <v>4243</v>
      </c>
      <c r="B149" s="412" t="s">
        <v>3670</v>
      </c>
      <c r="C149" s="406"/>
      <c r="D149" s="406" t="s">
        <v>1342</v>
      </c>
      <c r="E149" s="406" t="s">
        <v>384</v>
      </c>
      <c r="F149" s="406" t="s">
        <v>1343</v>
      </c>
      <c r="G149" s="406"/>
      <c r="H149" s="412" t="s">
        <v>75</v>
      </c>
      <c r="I149" s="416" t="s">
        <v>3669</v>
      </c>
      <c r="J149" s="415" t="s">
        <v>4244</v>
      </c>
      <c r="K149" s="438" t="s">
        <v>218</v>
      </c>
      <c r="L149" s="416"/>
      <c r="M149" s="82"/>
    </row>
    <row r="150" spans="1:13" ht="42.75" x14ac:dyDescent="0.25">
      <c r="A150" s="412" t="s">
        <v>4245</v>
      </c>
      <c r="B150" s="412" t="s">
        <v>3672</v>
      </c>
      <c r="C150" s="406"/>
      <c r="D150" s="406" t="s">
        <v>1342</v>
      </c>
      <c r="E150" s="406" t="s">
        <v>384</v>
      </c>
      <c r="F150" s="406" t="s">
        <v>1343</v>
      </c>
      <c r="G150" s="406"/>
      <c r="H150" s="412" t="s">
        <v>75</v>
      </c>
      <c r="I150" s="416" t="s">
        <v>3671</v>
      </c>
      <c r="J150" s="415" t="s">
        <v>4246</v>
      </c>
      <c r="K150" s="438" t="s">
        <v>218</v>
      </c>
      <c r="L150" s="416"/>
      <c r="M150" s="82"/>
    </row>
    <row r="151" spans="1:13" ht="42.75" x14ac:dyDescent="0.25">
      <c r="A151" s="412" t="s">
        <v>4247</v>
      </c>
      <c r="B151" s="412" t="s">
        <v>3674</v>
      </c>
      <c r="C151" s="406"/>
      <c r="D151" s="406" t="s">
        <v>1342</v>
      </c>
      <c r="E151" s="406" t="s">
        <v>384</v>
      </c>
      <c r="F151" s="406" t="s">
        <v>1343</v>
      </c>
      <c r="G151" s="406"/>
      <c r="H151" s="412" t="s">
        <v>75</v>
      </c>
      <c r="I151" s="416" t="s">
        <v>3673</v>
      </c>
      <c r="J151" s="415" t="s">
        <v>4248</v>
      </c>
      <c r="K151" s="438" t="s">
        <v>218</v>
      </c>
      <c r="L151" s="416"/>
      <c r="M151" s="82"/>
    </row>
    <row r="152" spans="1:13" ht="42.75" x14ac:dyDescent="0.25">
      <c r="A152" s="412" t="s">
        <v>4249</v>
      </c>
      <c r="B152" s="412" t="s">
        <v>3676</v>
      </c>
      <c r="C152" s="406"/>
      <c r="D152" s="406" t="s">
        <v>1342</v>
      </c>
      <c r="E152" s="406" t="s">
        <v>384</v>
      </c>
      <c r="F152" s="406" t="s">
        <v>1343</v>
      </c>
      <c r="G152" s="406"/>
      <c r="H152" s="412" t="s">
        <v>75</v>
      </c>
      <c r="I152" s="416" t="s">
        <v>3675</v>
      </c>
      <c r="J152" s="415" t="s">
        <v>4250</v>
      </c>
      <c r="K152" s="438" t="s">
        <v>218</v>
      </c>
      <c r="L152" s="416"/>
      <c r="M152" s="82"/>
    </row>
    <row r="153" spans="1:13" ht="42.75" x14ac:dyDescent="0.25">
      <c r="A153" s="412" t="s">
        <v>4251</v>
      </c>
      <c r="B153" s="412" t="s">
        <v>3678</v>
      </c>
      <c r="C153" s="406"/>
      <c r="D153" s="406" t="s">
        <v>1342</v>
      </c>
      <c r="E153" s="406" t="s">
        <v>384</v>
      </c>
      <c r="F153" s="406" t="s">
        <v>1343</v>
      </c>
      <c r="G153" s="406"/>
      <c r="H153" s="412" t="s">
        <v>75</v>
      </c>
      <c r="I153" s="416" t="s">
        <v>3677</v>
      </c>
      <c r="J153" s="415" t="s">
        <v>4252</v>
      </c>
      <c r="K153" s="438" t="s">
        <v>218</v>
      </c>
      <c r="L153" s="416"/>
      <c r="M153" s="82"/>
    </row>
    <row r="154" spans="1:13" ht="28.5" x14ac:dyDescent="0.25">
      <c r="A154" s="412" t="s">
        <v>4253</v>
      </c>
      <c r="B154" s="412" t="s">
        <v>3684</v>
      </c>
      <c r="C154" s="406"/>
      <c r="D154" s="406" t="s">
        <v>1342</v>
      </c>
      <c r="E154" s="406" t="s">
        <v>384</v>
      </c>
      <c r="F154" s="406" t="s">
        <v>1343</v>
      </c>
      <c r="G154" s="406"/>
      <c r="H154" s="412" t="s">
        <v>75</v>
      </c>
      <c r="I154" s="416" t="s">
        <v>3683</v>
      </c>
      <c r="J154" s="415" t="s">
        <v>4254</v>
      </c>
      <c r="K154" s="438" t="s">
        <v>218</v>
      </c>
      <c r="L154" s="416"/>
      <c r="M154" s="82"/>
    </row>
    <row r="155" spans="1:13" ht="28.5" x14ac:dyDescent="0.25">
      <c r="A155" s="412" t="s">
        <v>4255</v>
      </c>
      <c r="B155" s="412" t="s">
        <v>3686</v>
      </c>
      <c r="C155" s="406"/>
      <c r="D155" s="406" t="s">
        <v>1342</v>
      </c>
      <c r="E155" s="406" t="s">
        <v>384</v>
      </c>
      <c r="F155" s="406" t="s">
        <v>1343</v>
      </c>
      <c r="G155" s="406"/>
      <c r="H155" s="412" t="s">
        <v>75</v>
      </c>
      <c r="I155" s="416" t="s">
        <v>3685</v>
      </c>
      <c r="J155" s="415" t="s">
        <v>4256</v>
      </c>
      <c r="K155" s="438" t="s">
        <v>218</v>
      </c>
      <c r="L155" s="416"/>
      <c r="M155" s="82"/>
    </row>
    <row r="156" spans="1:13" ht="42.75" x14ac:dyDescent="0.25">
      <c r="A156" s="412" t="s">
        <v>4257</v>
      </c>
      <c r="B156" s="416" t="s">
        <v>3688</v>
      </c>
      <c r="C156" s="415"/>
      <c r="D156" s="406" t="s">
        <v>1342</v>
      </c>
      <c r="E156" s="406" t="s">
        <v>384</v>
      </c>
      <c r="F156" s="406" t="s">
        <v>1343</v>
      </c>
      <c r="G156" s="415"/>
      <c r="H156" s="412" t="s">
        <v>75</v>
      </c>
      <c r="I156" s="416" t="s">
        <v>3687</v>
      </c>
      <c r="J156" s="415" t="s">
        <v>4258</v>
      </c>
      <c r="K156" s="438" t="s">
        <v>218</v>
      </c>
      <c r="L156" s="416"/>
      <c r="M156" s="82"/>
    </row>
    <row r="157" spans="1:13" ht="42.75" x14ac:dyDescent="0.25">
      <c r="A157" s="412" t="s">
        <v>4259</v>
      </c>
      <c r="B157" s="416" t="s">
        <v>3690</v>
      </c>
      <c r="C157" s="415"/>
      <c r="D157" s="406" t="s">
        <v>1342</v>
      </c>
      <c r="E157" s="406" t="s">
        <v>384</v>
      </c>
      <c r="F157" s="406" t="s">
        <v>1343</v>
      </c>
      <c r="G157" s="415"/>
      <c r="H157" s="412" t="s">
        <v>75</v>
      </c>
      <c r="I157" s="416" t="s">
        <v>3689</v>
      </c>
      <c r="J157" s="415" t="s">
        <v>4260</v>
      </c>
      <c r="K157" s="438" t="s">
        <v>218</v>
      </c>
      <c r="L157" s="416"/>
      <c r="M157" s="82"/>
    </row>
    <row r="158" spans="1:13" ht="42.75" x14ac:dyDescent="0.25">
      <c r="A158" s="412" t="s">
        <v>4261</v>
      </c>
      <c r="B158" s="416" t="s">
        <v>3692</v>
      </c>
      <c r="C158" s="415"/>
      <c r="D158" s="406" t="s">
        <v>1342</v>
      </c>
      <c r="E158" s="406" t="s">
        <v>384</v>
      </c>
      <c r="F158" s="406" t="s">
        <v>1343</v>
      </c>
      <c r="G158" s="415"/>
      <c r="H158" s="412" t="s">
        <v>75</v>
      </c>
      <c r="I158" s="416" t="s">
        <v>3691</v>
      </c>
      <c r="J158" s="415" t="s">
        <v>4262</v>
      </c>
      <c r="K158" s="438" t="s">
        <v>218</v>
      </c>
      <c r="L158" s="416"/>
      <c r="M158" s="82"/>
    </row>
    <row r="159" spans="1:13" ht="42.75" x14ac:dyDescent="0.25">
      <c r="A159" s="244" t="s">
        <v>4263</v>
      </c>
      <c r="B159" s="416" t="s">
        <v>4264</v>
      </c>
      <c r="C159" s="415"/>
      <c r="D159" s="406" t="s">
        <v>1342</v>
      </c>
      <c r="E159" s="406" t="s">
        <v>384</v>
      </c>
      <c r="F159" s="406" t="s">
        <v>1343</v>
      </c>
      <c r="G159" s="415"/>
      <c r="H159" s="412" t="s">
        <v>75</v>
      </c>
      <c r="I159" s="412" t="s">
        <v>3695</v>
      </c>
      <c r="J159" s="415" t="s">
        <v>4265</v>
      </c>
      <c r="K159" s="438" t="s">
        <v>218</v>
      </c>
      <c r="L159" s="416"/>
      <c r="M159" s="82"/>
    </row>
    <row r="160" spans="1:13" ht="42.75" x14ac:dyDescent="0.25">
      <c r="A160" s="244" t="s">
        <v>4266</v>
      </c>
      <c r="B160" s="416" t="s">
        <v>4267</v>
      </c>
      <c r="C160" s="415"/>
      <c r="D160" s="406" t="s">
        <v>1342</v>
      </c>
      <c r="E160" s="406" t="s">
        <v>384</v>
      </c>
      <c r="F160" s="406" t="s">
        <v>1343</v>
      </c>
      <c r="G160" s="415"/>
      <c r="H160" s="412" t="s">
        <v>75</v>
      </c>
      <c r="I160" s="412" t="s">
        <v>3697</v>
      </c>
      <c r="J160" s="415" t="s">
        <v>4268</v>
      </c>
      <c r="K160" s="438" t="s">
        <v>218</v>
      </c>
      <c r="L160" s="416"/>
      <c r="M160" s="82"/>
    </row>
    <row r="161" spans="1:13" ht="42.75" x14ac:dyDescent="0.25">
      <c r="A161" s="256" t="s">
        <v>4269</v>
      </c>
      <c r="B161" s="416" t="s">
        <v>3700</v>
      </c>
      <c r="C161" s="415"/>
      <c r="D161" s="406" t="s">
        <v>1342</v>
      </c>
      <c r="E161" s="406" t="s">
        <v>384</v>
      </c>
      <c r="F161" s="406" t="s">
        <v>1343</v>
      </c>
      <c r="G161" s="416"/>
      <c r="H161" s="412" t="s">
        <v>75</v>
      </c>
      <c r="I161" s="256" t="s">
        <v>3699</v>
      </c>
      <c r="J161" s="415" t="s">
        <v>4270</v>
      </c>
      <c r="K161" s="438" t="s">
        <v>218</v>
      </c>
      <c r="L161" s="416"/>
      <c r="M161" s="82"/>
    </row>
    <row r="162" spans="1:13" ht="28.5" x14ac:dyDescent="0.25">
      <c r="A162" s="244" t="s">
        <v>4271</v>
      </c>
      <c r="B162" s="416" t="s">
        <v>4272</v>
      </c>
      <c r="C162" s="415"/>
      <c r="D162" s="406" t="s">
        <v>1342</v>
      </c>
      <c r="E162" s="406" t="s">
        <v>384</v>
      </c>
      <c r="F162" s="406" t="s">
        <v>1343</v>
      </c>
      <c r="G162" s="415"/>
      <c r="H162" s="412" t="s">
        <v>75</v>
      </c>
      <c r="I162" s="412" t="s">
        <v>3701</v>
      </c>
      <c r="J162" s="415" t="s">
        <v>4273</v>
      </c>
      <c r="K162" s="438" t="s">
        <v>218</v>
      </c>
      <c r="L162" s="416"/>
      <c r="M162" s="82"/>
    </row>
    <row r="163" spans="1:13" ht="28.5" x14ac:dyDescent="0.25">
      <c r="A163" s="412" t="s">
        <v>4274</v>
      </c>
      <c r="B163" s="416" t="s">
        <v>3704</v>
      </c>
      <c r="C163" s="415"/>
      <c r="D163" s="406" t="s">
        <v>1342</v>
      </c>
      <c r="E163" s="406" t="s">
        <v>384</v>
      </c>
      <c r="F163" s="406" t="s">
        <v>1343</v>
      </c>
      <c r="G163" s="415"/>
      <c r="H163" s="412" t="s">
        <v>75</v>
      </c>
      <c r="I163" s="416" t="s">
        <v>3703</v>
      </c>
      <c r="J163" s="415" t="s">
        <v>4275</v>
      </c>
      <c r="K163" s="438" t="s">
        <v>218</v>
      </c>
      <c r="L163" s="416"/>
      <c r="M163" s="82"/>
    </row>
    <row r="164" spans="1:13" ht="42.75" x14ac:dyDescent="0.25">
      <c r="A164" s="412" t="s">
        <v>4276</v>
      </c>
      <c r="B164" s="412" t="s">
        <v>3708</v>
      </c>
      <c r="C164" s="406"/>
      <c r="D164" s="406" t="s">
        <v>1342</v>
      </c>
      <c r="E164" s="406" t="s">
        <v>384</v>
      </c>
      <c r="F164" s="406" t="s">
        <v>1343</v>
      </c>
      <c r="G164" s="406"/>
      <c r="H164" s="412" t="s">
        <v>75</v>
      </c>
      <c r="I164" s="416" t="s">
        <v>3707</v>
      </c>
      <c r="J164" s="415" t="s">
        <v>4277</v>
      </c>
      <c r="K164" s="438" t="s">
        <v>218</v>
      </c>
      <c r="L164" s="416"/>
      <c r="M164" s="82"/>
    </row>
    <row r="165" spans="1:13" ht="42.75" x14ac:dyDescent="0.25">
      <c r="A165" s="412" t="s">
        <v>4278</v>
      </c>
      <c r="B165" s="412" t="s">
        <v>3710</v>
      </c>
      <c r="C165" s="406"/>
      <c r="D165" s="406" t="s">
        <v>1342</v>
      </c>
      <c r="E165" s="406" t="s">
        <v>384</v>
      </c>
      <c r="F165" s="406" t="s">
        <v>1343</v>
      </c>
      <c r="G165" s="406"/>
      <c r="H165" s="412" t="s">
        <v>75</v>
      </c>
      <c r="I165" s="416" t="s">
        <v>3709</v>
      </c>
      <c r="J165" s="415" t="s">
        <v>4279</v>
      </c>
      <c r="K165" s="438" t="s">
        <v>218</v>
      </c>
      <c r="L165" s="416"/>
      <c r="M165" s="82"/>
    </row>
    <row r="166" spans="1:13" ht="42.75" x14ac:dyDescent="0.25">
      <c r="A166" s="412" t="s">
        <v>4280</v>
      </c>
      <c r="B166" s="412" t="s">
        <v>3712</v>
      </c>
      <c r="C166" s="406"/>
      <c r="D166" s="406" t="s">
        <v>1342</v>
      </c>
      <c r="E166" s="406" t="s">
        <v>384</v>
      </c>
      <c r="F166" s="406" t="s">
        <v>1343</v>
      </c>
      <c r="G166" s="406"/>
      <c r="H166" s="412" t="s">
        <v>75</v>
      </c>
      <c r="I166" s="416" t="s">
        <v>3711</v>
      </c>
      <c r="J166" s="415" t="s">
        <v>4281</v>
      </c>
      <c r="K166" s="438" t="s">
        <v>218</v>
      </c>
      <c r="L166" s="416"/>
      <c r="M166" s="82"/>
    </row>
    <row r="167" spans="1:13" ht="42.75" x14ac:dyDescent="0.25">
      <c r="A167" s="412" t="s">
        <v>4282</v>
      </c>
      <c r="B167" s="412" t="s">
        <v>3714</v>
      </c>
      <c r="C167" s="406"/>
      <c r="D167" s="406" t="s">
        <v>1342</v>
      </c>
      <c r="E167" s="406" t="s">
        <v>384</v>
      </c>
      <c r="F167" s="406" t="s">
        <v>1343</v>
      </c>
      <c r="G167" s="406"/>
      <c r="H167" s="412" t="s">
        <v>75</v>
      </c>
      <c r="I167" s="416" t="s">
        <v>3713</v>
      </c>
      <c r="J167" s="415" t="s">
        <v>4283</v>
      </c>
      <c r="K167" s="438" t="s">
        <v>218</v>
      </c>
      <c r="L167" s="416"/>
      <c r="M167" s="82"/>
    </row>
    <row r="168" spans="1:13" ht="28.5" x14ac:dyDescent="0.25">
      <c r="A168" s="412" t="s">
        <v>4284</v>
      </c>
      <c r="B168" s="412" t="s">
        <v>3716</v>
      </c>
      <c r="C168" s="406"/>
      <c r="D168" s="406" t="s">
        <v>1342</v>
      </c>
      <c r="E168" s="406" t="s">
        <v>384</v>
      </c>
      <c r="F168" s="406" t="s">
        <v>1343</v>
      </c>
      <c r="G168" s="406"/>
      <c r="H168" s="412" t="s">
        <v>75</v>
      </c>
      <c r="I168" s="416" t="s">
        <v>3715</v>
      </c>
      <c r="J168" s="415" t="s">
        <v>4285</v>
      </c>
      <c r="K168" s="438" t="s">
        <v>218</v>
      </c>
      <c r="L168" s="416"/>
      <c r="M168" s="82"/>
    </row>
    <row r="169" spans="1:13" ht="42.75" x14ac:dyDescent="0.25">
      <c r="A169" s="412" t="s">
        <v>4286</v>
      </c>
      <c r="B169" s="412" t="s">
        <v>3718</v>
      </c>
      <c r="C169" s="406"/>
      <c r="D169" s="406" t="s">
        <v>1342</v>
      </c>
      <c r="E169" s="406" t="s">
        <v>384</v>
      </c>
      <c r="F169" s="406" t="s">
        <v>1343</v>
      </c>
      <c r="G169" s="406"/>
      <c r="H169" s="412" t="s">
        <v>75</v>
      </c>
      <c r="I169" s="416" t="s">
        <v>3717</v>
      </c>
      <c r="J169" s="415" t="s">
        <v>4287</v>
      </c>
      <c r="K169" s="438" t="s">
        <v>218</v>
      </c>
      <c r="L169" s="416"/>
      <c r="M169" s="82"/>
    </row>
    <row r="170" spans="1:13" ht="42.75" x14ac:dyDescent="0.25">
      <c r="A170" s="412" t="s">
        <v>4288</v>
      </c>
      <c r="B170" s="412" t="s">
        <v>3720</v>
      </c>
      <c r="C170" s="406"/>
      <c r="D170" s="406" t="s">
        <v>1342</v>
      </c>
      <c r="E170" s="406" t="s">
        <v>384</v>
      </c>
      <c r="F170" s="406" t="s">
        <v>1343</v>
      </c>
      <c r="G170" s="406"/>
      <c r="H170" s="412" t="s">
        <v>75</v>
      </c>
      <c r="I170" s="416" t="s">
        <v>3719</v>
      </c>
      <c r="J170" s="415" t="s">
        <v>4289</v>
      </c>
      <c r="K170" s="438" t="s">
        <v>218</v>
      </c>
      <c r="L170" s="416"/>
      <c r="M170" s="82"/>
    </row>
    <row r="171" spans="1:13" ht="42.75" x14ac:dyDescent="0.25">
      <c r="A171" s="412" t="s">
        <v>4290</v>
      </c>
      <c r="B171" s="412" t="s">
        <v>3722</v>
      </c>
      <c r="C171" s="406"/>
      <c r="D171" s="406" t="s">
        <v>1342</v>
      </c>
      <c r="E171" s="406" t="s">
        <v>384</v>
      </c>
      <c r="F171" s="406" t="s">
        <v>1343</v>
      </c>
      <c r="G171" s="406"/>
      <c r="H171" s="412" t="s">
        <v>75</v>
      </c>
      <c r="I171" s="416" t="s">
        <v>3721</v>
      </c>
      <c r="J171" s="415" t="s">
        <v>4291</v>
      </c>
      <c r="K171" s="438" t="s">
        <v>218</v>
      </c>
      <c r="L171" s="416"/>
      <c r="M171" s="82"/>
    </row>
    <row r="172" spans="1:13" ht="42.75" x14ac:dyDescent="0.25">
      <c r="A172" s="412" t="s">
        <v>4292</v>
      </c>
      <c r="B172" s="412" t="s">
        <v>3724</v>
      </c>
      <c r="C172" s="406"/>
      <c r="D172" s="406" t="s">
        <v>1342</v>
      </c>
      <c r="E172" s="406" t="s">
        <v>384</v>
      </c>
      <c r="F172" s="406" t="s">
        <v>1343</v>
      </c>
      <c r="G172" s="406"/>
      <c r="H172" s="412" t="s">
        <v>75</v>
      </c>
      <c r="I172" s="416" t="s">
        <v>3723</v>
      </c>
      <c r="J172" s="415" t="s">
        <v>4293</v>
      </c>
      <c r="K172" s="438" t="s">
        <v>218</v>
      </c>
      <c r="L172" s="416"/>
      <c r="M172" s="82"/>
    </row>
    <row r="173" spans="1:13" ht="28.5" x14ac:dyDescent="0.25">
      <c r="A173" s="412" t="s">
        <v>4294</v>
      </c>
      <c r="B173" s="412" t="s">
        <v>3730</v>
      </c>
      <c r="C173" s="406"/>
      <c r="D173" s="406" t="s">
        <v>1342</v>
      </c>
      <c r="E173" s="406" t="s">
        <v>384</v>
      </c>
      <c r="F173" s="406" t="s">
        <v>1343</v>
      </c>
      <c r="G173" s="406"/>
      <c r="H173" s="412" t="s">
        <v>75</v>
      </c>
      <c r="I173" s="416" t="s">
        <v>3729</v>
      </c>
      <c r="J173" s="415" t="s">
        <v>4295</v>
      </c>
      <c r="K173" s="438" t="s">
        <v>218</v>
      </c>
      <c r="L173" s="416"/>
      <c r="M173" s="82"/>
    </row>
    <row r="174" spans="1:13" ht="28.5" x14ac:dyDescent="0.25">
      <c r="A174" s="412" t="s">
        <v>4296</v>
      </c>
      <c r="B174" s="412" t="s">
        <v>3732</v>
      </c>
      <c r="C174" s="406"/>
      <c r="D174" s="406" t="s">
        <v>1342</v>
      </c>
      <c r="E174" s="406" t="s">
        <v>384</v>
      </c>
      <c r="F174" s="406" t="s">
        <v>1343</v>
      </c>
      <c r="G174" s="406"/>
      <c r="H174" s="412" t="s">
        <v>75</v>
      </c>
      <c r="I174" s="416" t="s">
        <v>3731</v>
      </c>
      <c r="J174" s="415" t="s">
        <v>4297</v>
      </c>
      <c r="K174" s="438" t="s">
        <v>218</v>
      </c>
      <c r="L174" s="416"/>
      <c r="M174" s="82"/>
    </row>
    <row r="175" spans="1:13" ht="42.75" x14ac:dyDescent="0.25">
      <c r="A175" s="412" t="s">
        <v>4298</v>
      </c>
      <c r="B175" s="416" t="s">
        <v>3734</v>
      </c>
      <c r="C175" s="415"/>
      <c r="D175" s="406" t="s">
        <v>1342</v>
      </c>
      <c r="E175" s="406" t="s">
        <v>384</v>
      </c>
      <c r="F175" s="406" t="s">
        <v>1343</v>
      </c>
      <c r="G175" s="415"/>
      <c r="H175" s="412" t="s">
        <v>75</v>
      </c>
      <c r="I175" s="416" t="s">
        <v>3733</v>
      </c>
      <c r="J175" s="415" t="s">
        <v>4299</v>
      </c>
      <c r="K175" s="438" t="s">
        <v>218</v>
      </c>
      <c r="L175" s="416"/>
      <c r="M175" s="82"/>
    </row>
    <row r="176" spans="1:13" ht="42.75" x14ac:dyDescent="0.25">
      <c r="A176" s="412" t="s">
        <v>4300</v>
      </c>
      <c r="B176" s="416" t="s">
        <v>3736</v>
      </c>
      <c r="C176" s="415"/>
      <c r="D176" s="406" t="s">
        <v>1342</v>
      </c>
      <c r="E176" s="406" t="s">
        <v>384</v>
      </c>
      <c r="F176" s="406" t="s">
        <v>1343</v>
      </c>
      <c r="G176" s="415"/>
      <c r="H176" s="412" t="s">
        <v>75</v>
      </c>
      <c r="I176" s="416" t="s">
        <v>3735</v>
      </c>
      <c r="J176" s="415" t="s">
        <v>4301</v>
      </c>
      <c r="K176" s="438" t="s">
        <v>218</v>
      </c>
      <c r="L176" s="416"/>
      <c r="M176" s="82"/>
    </row>
    <row r="177" spans="1:13" ht="42.75" x14ac:dyDescent="0.25">
      <c r="A177" s="412" t="s">
        <v>4302</v>
      </c>
      <c r="B177" s="416" t="s">
        <v>3738</v>
      </c>
      <c r="C177" s="415"/>
      <c r="D177" s="406" t="s">
        <v>1342</v>
      </c>
      <c r="E177" s="406" t="s">
        <v>384</v>
      </c>
      <c r="F177" s="406" t="s">
        <v>1343</v>
      </c>
      <c r="G177" s="415"/>
      <c r="H177" s="412" t="s">
        <v>75</v>
      </c>
      <c r="I177" s="416" t="s">
        <v>3737</v>
      </c>
      <c r="J177" s="415" t="s">
        <v>4303</v>
      </c>
      <c r="K177" s="438" t="s">
        <v>218</v>
      </c>
      <c r="L177" s="416"/>
      <c r="M177" s="82"/>
    </row>
    <row r="178" spans="1:13" ht="42.75" x14ac:dyDescent="0.25">
      <c r="A178" s="244" t="s">
        <v>4304</v>
      </c>
      <c r="B178" s="416" t="s">
        <v>3742</v>
      </c>
      <c r="C178" s="415"/>
      <c r="D178" s="406" t="s">
        <v>1342</v>
      </c>
      <c r="E178" s="406" t="s">
        <v>384</v>
      </c>
      <c r="F178" s="406" t="s">
        <v>1343</v>
      </c>
      <c r="G178" s="415"/>
      <c r="H178" s="412" t="s">
        <v>75</v>
      </c>
      <c r="I178" s="412" t="s">
        <v>3741</v>
      </c>
      <c r="J178" s="415" t="s">
        <v>4305</v>
      </c>
      <c r="K178" s="438" t="s">
        <v>218</v>
      </c>
      <c r="L178" s="416"/>
      <c r="M178" s="82"/>
    </row>
    <row r="179" spans="1:13" ht="42.75" x14ac:dyDescent="0.25">
      <c r="A179" s="244" t="s">
        <v>4306</v>
      </c>
      <c r="B179" s="416" t="s">
        <v>3744</v>
      </c>
      <c r="C179" s="415"/>
      <c r="D179" s="406" t="s">
        <v>1342</v>
      </c>
      <c r="E179" s="406" t="s">
        <v>384</v>
      </c>
      <c r="F179" s="406" t="s">
        <v>1343</v>
      </c>
      <c r="G179" s="415"/>
      <c r="H179" s="412" t="s">
        <v>75</v>
      </c>
      <c r="I179" s="412" t="s">
        <v>3743</v>
      </c>
      <c r="J179" s="415" t="s">
        <v>4307</v>
      </c>
      <c r="K179" s="438" t="s">
        <v>218</v>
      </c>
      <c r="L179" s="416"/>
      <c r="M179" s="82"/>
    </row>
    <row r="180" spans="1:13" ht="42.75" x14ac:dyDescent="0.25">
      <c r="A180" s="256" t="s">
        <v>4308</v>
      </c>
      <c r="B180" s="416" t="s">
        <v>3746</v>
      </c>
      <c r="C180" s="415"/>
      <c r="D180" s="406" t="s">
        <v>1342</v>
      </c>
      <c r="E180" s="406" t="s">
        <v>384</v>
      </c>
      <c r="F180" s="406" t="s">
        <v>1343</v>
      </c>
      <c r="G180" s="416"/>
      <c r="H180" s="412" t="s">
        <v>75</v>
      </c>
      <c r="I180" s="256" t="s">
        <v>3745</v>
      </c>
      <c r="J180" s="415" t="s">
        <v>4309</v>
      </c>
      <c r="K180" s="438" t="s">
        <v>218</v>
      </c>
      <c r="L180" s="416"/>
      <c r="M180" s="82"/>
    </row>
    <row r="181" spans="1:13" ht="28.5" x14ac:dyDescent="0.25">
      <c r="A181" s="244" t="s">
        <v>4310</v>
      </c>
      <c r="B181" s="416" t="s">
        <v>3748</v>
      </c>
      <c r="C181" s="415"/>
      <c r="D181" s="406" t="s">
        <v>1342</v>
      </c>
      <c r="E181" s="406" t="s">
        <v>384</v>
      </c>
      <c r="F181" s="406" t="s">
        <v>1343</v>
      </c>
      <c r="G181" s="415"/>
      <c r="H181" s="412" t="s">
        <v>75</v>
      </c>
      <c r="I181" s="412" t="s">
        <v>3747</v>
      </c>
      <c r="J181" s="415" t="s">
        <v>4311</v>
      </c>
      <c r="K181" s="438" t="s">
        <v>218</v>
      </c>
      <c r="L181" s="416"/>
      <c r="M181" s="82"/>
    </row>
    <row r="182" spans="1:13" ht="28.5" x14ac:dyDescent="0.25">
      <c r="A182" s="412" t="s">
        <v>4312</v>
      </c>
      <c r="B182" s="416" t="s">
        <v>3750</v>
      </c>
      <c r="C182" s="415"/>
      <c r="D182" s="406" t="s">
        <v>1342</v>
      </c>
      <c r="E182" s="406" t="s">
        <v>384</v>
      </c>
      <c r="F182" s="406" t="s">
        <v>1343</v>
      </c>
      <c r="G182" s="415"/>
      <c r="H182" s="412" t="s">
        <v>75</v>
      </c>
      <c r="I182" s="416" t="s">
        <v>3749</v>
      </c>
      <c r="J182" s="415" t="s">
        <v>4313</v>
      </c>
      <c r="K182" s="438" t="s">
        <v>218</v>
      </c>
      <c r="L182" s="416"/>
      <c r="M182" s="82"/>
    </row>
    <row r="183" spans="1:13" ht="42.75" x14ac:dyDescent="0.25">
      <c r="A183" s="412" t="s">
        <v>4314</v>
      </c>
      <c r="B183" s="412" t="s">
        <v>3754</v>
      </c>
      <c r="C183" s="406"/>
      <c r="D183" s="406" t="s">
        <v>1342</v>
      </c>
      <c r="E183" s="406" t="s">
        <v>384</v>
      </c>
      <c r="F183" s="406" t="s">
        <v>1343</v>
      </c>
      <c r="G183" s="406"/>
      <c r="H183" s="412" t="s">
        <v>75</v>
      </c>
      <c r="I183" s="416" t="s">
        <v>3753</v>
      </c>
      <c r="J183" s="415" t="s">
        <v>4315</v>
      </c>
      <c r="K183" s="438" t="s">
        <v>218</v>
      </c>
      <c r="L183" s="416"/>
      <c r="M183" s="82"/>
    </row>
    <row r="184" spans="1:13" ht="42.75" x14ac:dyDescent="0.25">
      <c r="A184" s="412" t="s">
        <v>4316</v>
      </c>
      <c r="B184" s="412" t="s">
        <v>3756</v>
      </c>
      <c r="C184" s="406"/>
      <c r="D184" s="406" t="s">
        <v>1342</v>
      </c>
      <c r="E184" s="406" t="s">
        <v>384</v>
      </c>
      <c r="F184" s="406" t="s">
        <v>1343</v>
      </c>
      <c r="G184" s="406"/>
      <c r="H184" s="412" t="s">
        <v>75</v>
      </c>
      <c r="I184" s="416" t="s">
        <v>3755</v>
      </c>
      <c r="J184" s="415" t="s">
        <v>4317</v>
      </c>
      <c r="K184" s="438" t="s">
        <v>218</v>
      </c>
      <c r="L184" s="416"/>
      <c r="M184" s="82"/>
    </row>
    <row r="185" spans="1:13" ht="42.75" x14ac:dyDescent="0.25">
      <c r="A185" s="412" t="s">
        <v>4318</v>
      </c>
      <c r="B185" s="412" t="s">
        <v>3758</v>
      </c>
      <c r="C185" s="406"/>
      <c r="D185" s="406" t="s">
        <v>1342</v>
      </c>
      <c r="E185" s="406" t="s">
        <v>384</v>
      </c>
      <c r="F185" s="406" t="s">
        <v>1343</v>
      </c>
      <c r="G185" s="406"/>
      <c r="H185" s="412" t="s">
        <v>75</v>
      </c>
      <c r="I185" s="416" t="s">
        <v>3757</v>
      </c>
      <c r="J185" s="415" t="s">
        <v>4319</v>
      </c>
      <c r="K185" s="438" t="s">
        <v>218</v>
      </c>
      <c r="L185" s="416"/>
      <c r="M185" s="82"/>
    </row>
    <row r="186" spans="1:13" ht="42.75" x14ac:dyDescent="0.25">
      <c r="A186" s="412" t="s">
        <v>4320</v>
      </c>
      <c r="B186" s="412" t="s">
        <v>3760</v>
      </c>
      <c r="C186" s="406"/>
      <c r="D186" s="406" t="s">
        <v>1342</v>
      </c>
      <c r="E186" s="406" t="s">
        <v>384</v>
      </c>
      <c r="F186" s="406" t="s">
        <v>1343</v>
      </c>
      <c r="G186" s="406"/>
      <c r="H186" s="412" t="s">
        <v>75</v>
      </c>
      <c r="I186" s="416" t="s">
        <v>3759</v>
      </c>
      <c r="J186" s="415" t="s">
        <v>4321</v>
      </c>
      <c r="K186" s="438" t="s">
        <v>218</v>
      </c>
      <c r="L186" s="416"/>
      <c r="M186" s="82"/>
    </row>
    <row r="187" spans="1:13" ht="28.5" x14ac:dyDescent="0.25">
      <c r="A187" s="412" t="s">
        <v>4322</v>
      </c>
      <c r="B187" s="412" t="s">
        <v>3762</v>
      </c>
      <c r="C187" s="406"/>
      <c r="D187" s="406" t="s">
        <v>1342</v>
      </c>
      <c r="E187" s="406" t="s">
        <v>384</v>
      </c>
      <c r="F187" s="406" t="s">
        <v>1343</v>
      </c>
      <c r="G187" s="406"/>
      <c r="H187" s="412" t="s">
        <v>75</v>
      </c>
      <c r="I187" s="416" t="s">
        <v>3761</v>
      </c>
      <c r="J187" s="415" t="s">
        <v>4323</v>
      </c>
      <c r="K187" s="438" t="s">
        <v>218</v>
      </c>
      <c r="L187" s="416"/>
      <c r="M187" s="82"/>
    </row>
    <row r="188" spans="1:13" ht="42.75" x14ac:dyDescent="0.25">
      <c r="A188" s="412" t="s">
        <v>4324</v>
      </c>
      <c r="B188" s="412" t="s">
        <v>3764</v>
      </c>
      <c r="C188" s="406"/>
      <c r="D188" s="406" t="s">
        <v>1342</v>
      </c>
      <c r="E188" s="406" t="s">
        <v>384</v>
      </c>
      <c r="F188" s="406" t="s">
        <v>1343</v>
      </c>
      <c r="G188" s="406"/>
      <c r="H188" s="412" t="s">
        <v>75</v>
      </c>
      <c r="I188" s="416" t="s">
        <v>3763</v>
      </c>
      <c r="J188" s="415" t="s">
        <v>4325</v>
      </c>
      <c r="K188" s="438" t="s">
        <v>218</v>
      </c>
      <c r="L188" s="416"/>
      <c r="M188" s="82"/>
    </row>
    <row r="189" spans="1:13" ht="42.75" x14ac:dyDescent="0.25">
      <c r="A189" s="412" t="s">
        <v>4326</v>
      </c>
      <c r="B189" s="412" t="s">
        <v>3766</v>
      </c>
      <c r="C189" s="406"/>
      <c r="D189" s="406" t="s">
        <v>1342</v>
      </c>
      <c r="E189" s="406" t="s">
        <v>384</v>
      </c>
      <c r="F189" s="406" t="s">
        <v>1343</v>
      </c>
      <c r="G189" s="406"/>
      <c r="H189" s="412" t="s">
        <v>75</v>
      </c>
      <c r="I189" s="416" t="s">
        <v>3765</v>
      </c>
      <c r="J189" s="415" t="s">
        <v>4327</v>
      </c>
      <c r="K189" s="438" t="s">
        <v>218</v>
      </c>
      <c r="L189" s="416"/>
      <c r="M189" s="82"/>
    </row>
    <row r="190" spans="1:13" ht="42.75" x14ac:dyDescent="0.25">
      <c r="A190" s="412" t="s">
        <v>4328</v>
      </c>
      <c r="B190" s="412" t="s">
        <v>3768</v>
      </c>
      <c r="C190" s="406"/>
      <c r="D190" s="406" t="s">
        <v>1342</v>
      </c>
      <c r="E190" s="406" t="s">
        <v>384</v>
      </c>
      <c r="F190" s="406" t="s">
        <v>1343</v>
      </c>
      <c r="G190" s="406"/>
      <c r="H190" s="412" t="s">
        <v>75</v>
      </c>
      <c r="I190" s="416" t="s">
        <v>3767</v>
      </c>
      <c r="J190" s="415" t="s">
        <v>4329</v>
      </c>
      <c r="K190" s="438" t="s">
        <v>218</v>
      </c>
      <c r="L190" s="416"/>
      <c r="M190" s="82"/>
    </row>
    <row r="191" spans="1:13" ht="42.75" x14ac:dyDescent="0.25">
      <c r="A191" s="412" t="s">
        <v>4330</v>
      </c>
      <c r="B191" s="412" t="s">
        <v>3770</v>
      </c>
      <c r="C191" s="406"/>
      <c r="D191" s="406" t="s">
        <v>1342</v>
      </c>
      <c r="E191" s="406" t="s">
        <v>384</v>
      </c>
      <c r="F191" s="406" t="s">
        <v>1343</v>
      </c>
      <c r="G191" s="406"/>
      <c r="H191" s="412" t="s">
        <v>75</v>
      </c>
      <c r="I191" s="416" t="s">
        <v>3769</v>
      </c>
      <c r="J191" s="415" t="s">
        <v>4331</v>
      </c>
      <c r="K191" s="438" t="s">
        <v>218</v>
      </c>
      <c r="L191" s="416"/>
      <c r="M191" s="82"/>
    </row>
    <row r="192" spans="1:13" ht="28.5" x14ac:dyDescent="0.25">
      <c r="A192" s="412" t="s">
        <v>4332</v>
      </c>
      <c r="B192" s="412" t="s">
        <v>3776</v>
      </c>
      <c r="C192" s="406"/>
      <c r="D192" s="406" t="s">
        <v>1342</v>
      </c>
      <c r="E192" s="406" t="s">
        <v>384</v>
      </c>
      <c r="F192" s="406" t="s">
        <v>1343</v>
      </c>
      <c r="G192" s="406"/>
      <c r="H192" s="412" t="s">
        <v>75</v>
      </c>
      <c r="I192" s="416" t="s">
        <v>3775</v>
      </c>
      <c r="J192" s="415" t="s">
        <v>4333</v>
      </c>
      <c r="K192" s="438" t="s">
        <v>218</v>
      </c>
      <c r="L192" s="416"/>
      <c r="M192" s="82"/>
    </row>
    <row r="193" spans="1:13" ht="42.75" x14ac:dyDescent="0.25">
      <c r="A193" s="412" t="s">
        <v>4334</v>
      </c>
      <c r="B193" s="412" t="s">
        <v>3778</v>
      </c>
      <c r="C193" s="406"/>
      <c r="D193" s="406" t="s">
        <v>1342</v>
      </c>
      <c r="E193" s="406" t="s">
        <v>384</v>
      </c>
      <c r="F193" s="406" t="s">
        <v>1343</v>
      </c>
      <c r="G193" s="406"/>
      <c r="H193" s="412" t="s">
        <v>75</v>
      </c>
      <c r="I193" s="416" t="s">
        <v>3777</v>
      </c>
      <c r="J193" s="415" t="s">
        <v>4335</v>
      </c>
      <c r="K193" s="438" t="s">
        <v>218</v>
      </c>
      <c r="L193" s="416"/>
      <c r="M193" s="82"/>
    </row>
    <row r="194" spans="1:13" ht="42.75" x14ac:dyDescent="0.25">
      <c r="A194" s="412" t="s">
        <v>4336</v>
      </c>
      <c r="B194" s="416" t="s">
        <v>3780</v>
      </c>
      <c r="C194" s="415"/>
      <c r="D194" s="406" t="s">
        <v>1342</v>
      </c>
      <c r="E194" s="406" t="s">
        <v>384</v>
      </c>
      <c r="F194" s="406" t="s">
        <v>1343</v>
      </c>
      <c r="G194" s="415"/>
      <c r="H194" s="412" t="s">
        <v>75</v>
      </c>
      <c r="I194" s="416" t="s">
        <v>3779</v>
      </c>
      <c r="J194" s="415" t="s">
        <v>4337</v>
      </c>
      <c r="K194" s="438" t="s">
        <v>218</v>
      </c>
      <c r="L194" s="416"/>
      <c r="M194" s="82"/>
    </row>
    <row r="195" spans="1:13" ht="42.75" x14ac:dyDescent="0.25">
      <c r="A195" s="412" t="s">
        <v>4338</v>
      </c>
      <c r="B195" s="416" t="s">
        <v>3782</v>
      </c>
      <c r="C195" s="415"/>
      <c r="D195" s="406" t="s">
        <v>1342</v>
      </c>
      <c r="E195" s="406" t="s">
        <v>384</v>
      </c>
      <c r="F195" s="406" t="s">
        <v>1343</v>
      </c>
      <c r="G195" s="415"/>
      <c r="H195" s="412" t="s">
        <v>75</v>
      </c>
      <c r="I195" s="416" t="s">
        <v>3781</v>
      </c>
      <c r="J195" s="415" t="s">
        <v>4339</v>
      </c>
      <c r="K195" s="438" t="s">
        <v>218</v>
      </c>
      <c r="L195" s="416"/>
      <c r="M195" s="82"/>
    </row>
    <row r="196" spans="1:13" ht="42.75" x14ac:dyDescent="0.25">
      <c r="A196" s="412" t="s">
        <v>4340</v>
      </c>
      <c r="B196" s="416" t="s">
        <v>3784</v>
      </c>
      <c r="C196" s="415"/>
      <c r="D196" s="406" t="s">
        <v>1342</v>
      </c>
      <c r="E196" s="406" t="s">
        <v>384</v>
      </c>
      <c r="F196" s="406" t="s">
        <v>1343</v>
      </c>
      <c r="G196" s="415"/>
      <c r="H196" s="412" t="s">
        <v>75</v>
      </c>
      <c r="I196" s="416" t="s">
        <v>3783</v>
      </c>
      <c r="J196" s="415" t="s">
        <v>4341</v>
      </c>
      <c r="K196" s="438" t="s">
        <v>218</v>
      </c>
      <c r="L196" s="416"/>
      <c r="M196" s="82"/>
    </row>
    <row r="197" spans="1:13" ht="42.75" x14ac:dyDescent="0.25">
      <c r="A197" s="244" t="s">
        <v>4342</v>
      </c>
      <c r="B197" s="416" t="s">
        <v>3788</v>
      </c>
      <c r="C197" s="415"/>
      <c r="D197" s="406" t="s">
        <v>1342</v>
      </c>
      <c r="E197" s="406" t="s">
        <v>384</v>
      </c>
      <c r="F197" s="406" t="s">
        <v>1343</v>
      </c>
      <c r="G197" s="415"/>
      <c r="H197" s="412" t="s">
        <v>75</v>
      </c>
      <c r="I197" s="412" t="s">
        <v>3787</v>
      </c>
      <c r="J197" s="415" t="s">
        <v>4343</v>
      </c>
      <c r="K197" s="438" t="s">
        <v>218</v>
      </c>
      <c r="L197" s="416"/>
      <c r="M197" s="82"/>
    </row>
    <row r="198" spans="1:13" ht="42.75" x14ac:dyDescent="0.25">
      <c r="A198" s="244" t="s">
        <v>4344</v>
      </c>
      <c r="B198" s="416" t="s">
        <v>3790</v>
      </c>
      <c r="C198" s="415"/>
      <c r="D198" s="406" t="s">
        <v>1342</v>
      </c>
      <c r="E198" s="406" t="s">
        <v>384</v>
      </c>
      <c r="F198" s="406" t="s">
        <v>1343</v>
      </c>
      <c r="G198" s="415"/>
      <c r="H198" s="412" t="s">
        <v>75</v>
      </c>
      <c r="I198" s="412" t="s">
        <v>3789</v>
      </c>
      <c r="J198" s="415" t="s">
        <v>4345</v>
      </c>
      <c r="K198" s="438" t="s">
        <v>218</v>
      </c>
      <c r="L198" s="416"/>
      <c r="M198" s="82"/>
    </row>
    <row r="199" spans="1:13" ht="42.75" x14ac:dyDescent="0.25">
      <c r="A199" s="256" t="s">
        <v>4346</v>
      </c>
      <c r="B199" s="416" t="s">
        <v>3792</v>
      </c>
      <c r="C199" s="415"/>
      <c r="D199" s="406" t="s">
        <v>1342</v>
      </c>
      <c r="E199" s="406" t="s">
        <v>384</v>
      </c>
      <c r="F199" s="406" t="s">
        <v>1343</v>
      </c>
      <c r="G199" s="416"/>
      <c r="H199" s="412" t="s">
        <v>75</v>
      </c>
      <c r="I199" s="256" t="s">
        <v>3791</v>
      </c>
      <c r="J199" s="415" t="s">
        <v>4347</v>
      </c>
      <c r="K199" s="438" t="s">
        <v>218</v>
      </c>
      <c r="L199" s="416"/>
      <c r="M199" s="82"/>
    </row>
    <row r="200" spans="1:13" ht="42.75" x14ac:dyDescent="0.25">
      <c r="A200" s="244" t="s">
        <v>4348</v>
      </c>
      <c r="B200" s="416" t="s">
        <v>3794</v>
      </c>
      <c r="C200" s="415"/>
      <c r="D200" s="406" t="s">
        <v>1342</v>
      </c>
      <c r="E200" s="406" t="s">
        <v>384</v>
      </c>
      <c r="F200" s="406" t="s">
        <v>1343</v>
      </c>
      <c r="G200" s="415"/>
      <c r="H200" s="412" t="s">
        <v>75</v>
      </c>
      <c r="I200" s="412" t="s">
        <v>3793</v>
      </c>
      <c r="J200" s="415" t="s">
        <v>4349</v>
      </c>
      <c r="K200" s="438" t="s">
        <v>218</v>
      </c>
      <c r="L200" s="416"/>
      <c r="M200" s="82"/>
    </row>
    <row r="201" spans="1:13" ht="28.5" x14ac:dyDescent="0.25">
      <c r="A201" s="412" t="s">
        <v>4350</v>
      </c>
      <c r="B201" s="416" t="s">
        <v>3796</v>
      </c>
      <c r="C201" s="415"/>
      <c r="D201" s="406" t="s">
        <v>1342</v>
      </c>
      <c r="E201" s="406" t="s">
        <v>384</v>
      </c>
      <c r="F201" s="406" t="s">
        <v>1343</v>
      </c>
      <c r="G201" s="415"/>
      <c r="H201" s="412" t="s">
        <v>75</v>
      </c>
      <c r="I201" s="416" t="s">
        <v>3795</v>
      </c>
      <c r="J201" s="415" t="s">
        <v>4351</v>
      </c>
      <c r="K201" s="438" t="s">
        <v>218</v>
      </c>
      <c r="L201" s="416"/>
      <c r="M201" s="82"/>
    </row>
    <row r="202" spans="1:13" ht="42.75" x14ac:dyDescent="0.25">
      <c r="A202" s="412" t="s">
        <v>4352</v>
      </c>
      <c r="B202" s="412" t="s">
        <v>3800</v>
      </c>
      <c r="C202" s="406"/>
      <c r="D202" s="406" t="s">
        <v>1342</v>
      </c>
      <c r="E202" s="406" t="s">
        <v>384</v>
      </c>
      <c r="F202" s="406" t="s">
        <v>1343</v>
      </c>
      <c r="G202" s="406"/>
      <c r="H202" s="412" t="s">
        <v>75</v>
      </c>
      <c r="I202" s="416" t="s">
        <v>3799</v>
      </c>
      <c r="J202" s="415" t="s">
        <v>4353</v>
      </c>
      <c r="K202" s="438" t="s">
        <v>218</v>
      </c>
      <c r="L202" s="416"/>
      <c r="M202" s="82"/>
    </row>
    <row r="203" spans="1:13" ht="42.75" x14ac:dyDescent="0.25">
      <c r="A203" s="412" t="s">
        <v>4354</v>
      </c>
      <c r="B203" s="412" t="s">
        <v>3802</v>
      </c>
      <c r="C203" s="406"/>
      <c r="D203" s="406" t="s">
        <v>1342</v>
      </c>
      <c r="E203" s="406" t="s">
        <v>384</v>
      </c>
      <c r="F203" s="406" t="s">
        <v>1343</v>
      </c>
      <c r="G203" s="406"/>
      <c r="H203" s="412" t="s">
        <v>75</v>
      </c>
      <c r="I203" s="416" t="s">
        <v>3801</v>
      </c>
      <c r="J203" s="415" t="s">
        <v>4355</v>
      </c>
      <c r="K203" s="438" t="s">
        <v>218</v>
      </c>
      <c r="L203" s="416"/>
      <c r="M203" s="82"/>
    </row>
    <row r="204" spans="1:13" ht="42.75" x14ac:dyDescent="0.25">
      <c r="A204" s="412" t="s">
        <v>4356</v>
      </c>
      <c r="B204" s="412" t="s">
        <v>3804</v>
      </c>
      <c r="C204" s="406"/>
      <c r="D204" s="406" t="s">
        <v>1342</v>
      </c>
      <c r="E204" s="406" t="s">
        <v>384</v>
      </c>
      <c r="F204" s="406" t="s">
        <v>1343</v>
      </c>
      <c r="G204" s="406"/>
      <c r="H204" s="412" t="s">
        <v>75</v>
      </c>
      <c r="I204" s="416" t="s">
        <v>3803</v>
      </c>
      <c r="J204" s="415" t="s">
        <v>4357</v>
      </c>
      <c r="K204" s="438" t="s">
        <v>218</v>
      </c>
      <c r="L204" s="416"/>
      <c r="M204" s="82"/>
    </row>
    <row r="205" spans="1:13" ht="42.75" x14ac:dyDescent="0.25">
      <c r="A205" s="412" t="s">
        <v>4358</v>
      </c>
      <c r="B205" s="412" t="s">
        <v>3806</v>
      </c>
      <c r="C205" s="406"/>
      <c r="D205" s="406" t="s">
        <v>1342</v>
      </c>
      <c r="E205" s="406" t="s">
        <v>384</v>
      </c>
      <c r="F205" s="406" t="s">
        <v>1343</v>
      </c>
      <c r="G205" s="406"/>
      <c r="H205" s="412" t="s">
        <v>75</v>
      </c>
      <c r="I205" s="416" t="s">
        <v>3805</v>
      </c>
      <c r="J205" s="415" t="s">
        <v>4359</v>
      </c>
      <c r="K205" s="438" t="s">
        <v>218</v>
      </c>
      <c r="L205" s="416"/>
      <c r="M205" s="82"/>
    </row>
    <row r="206" spans="1:13" ht="28.5" x14ac:dyDescent="0.25">
      <c r="A206" s="412" t="s">
        <v>4360</v>
      </c>
      <c r="B206" s="412" t="s">
        <v>3808</v>
      </c>
      <c r="C206" s="406"/>
      <c r="D206" s="406" t="s">
        <v>1342</v>
      </c>
      <c r="E206" s="406" t="s">
        <v>384</v>
      </c>
      <c r="F206" s="406" t="s">
        <v>1343</v>
      </c>
      <c r="G206" s="406"/>
      <c r="H206" s="412" t="s">
        <v>75</v>
      </c>
      <c r="I206" s="416" t="s">
        <v>3807</v>
      </c>
      <c r="J206" s="415" t="s">
        <v>4361</v>
      </c>
      <c r="K206" s="438" t="s">
        <v>218</v>
      </c>
      <c r="L206" s="416"/>
      <c r="M206" s="82"/>
    </row>
    <row r="207" spans="1:13" ht="42.75" x14ac:dyDescent="0.25">
      <c r="A207" s="412" t="s">
        <v>4362</v>
      </c>
      <c r="B207" s="412" t="s">
        <v>3810</v>
      </c>
      <c r="C207" s="406"/>
      <c r="D207" s="406" t="s">
        <v>1342</v>
      </c>
      <c r="E207" s="406" t="s">
        <v>384</v>
      </c>
      <c r="F207" s="406" t="s">
        <v>1343</v>
      </c>
      <c r="G207" s="406"/>
      <c r="H207" s="412" t="s">
        <v>75</v>
      </c>
      <c r="I207" s="416" t="s">
        <v>3809</v>
      </c>
      <c r="J207" s="415" t="s">
        <v>4363</v>
      </c>
      <c r="K207" s="438" t="s">
        <v>218</v>
      </c>
      <c r="L207" s="416"/>
      <c r="M207" s="82"/>
    </row>
    <row r="208" spans="1:13" ht="42.75" x14ac:dyDescent="0.25">
      <c r="A208" s="412" t="s">
        <v>4364</v>
      </c>
      <c r="B208" s="412" t="s">
        <v>3812</v>
      </c>
      <c r="C208" s="406"/>
      <c r="D208" s="406" t="s">
        <v>1342</v>
      </c>
      <c r="E208" s="406" t="s">
        <v>384</v>
      </c>
      <c r="F208" s="406" t="s">
        <v>1343</v>
      </c>
      <c r="G208" s="406"/>
      <c r="H208" s="412" t="s">
        <v>75</v>
      </c>
      <c r="I208" s="416" t="s">
        <v>3811</v>
      </c>
      <c r="J208" s="415" t="s">
        <v>4365</v>
      </c>
      <c r="K208" s="438" t="s">
        <v>218</v>
      </c>
      <c r="L208" s="416"/>
      <c r="M208" s="82"/>
    </row>
    <row r="209" spans="1:13" ht="42.75" x14ac:dyDescent="0.25">
      <c r="A209" s="412" t="s">
        <v>4366</v>
      </c>
      <c r="B209" s="412" t="s">
        <v>3814</v>
      </c>
      <c r="C209" s="406"/>
      <c r="D209" s="406" t="s">
        <v>1342</v>
      </c>
      <c r="E209" s="406" t="s">
        <v>384</v>
      </c>
      <c r="F209" s="406" t="s">
        <v>1343</v>
      </c>
      <c r="G209" s="406"/>
      <c r="H209" s="412" t="s">
        <v>75</v>
      </c>
      <c r="I209" s="416" t="s">
        <v>3813</v>
      </c>
      <c r="J209" s="415" t="s">
        <v>4367</v>
      </c>
      <c r="K209" s="438" t="s">
        <v>218</v>
      </c>
      <c r="L209" s="416"/>
      <c r="M209" s="82"/>
    </row>
    <row r="210" spans="1:13" ht="42.75" x14ac:dyDescent="0.25">
      <c r="A210" s="412" t="s">
        <v>4368</v>
      </c>
      <c r="B210" s="412" t="s">
        <v>3816</v>
      </c>
      <c r="C210" s="406"/>
      <c r="D210" s="406" t="s">
        <v>1342</v>
      </c>
      <c r="E210" s="406" t="s">
        <v>384</v>
      </c>
      <c r="F210" s="406" t="s">
        <v>1343</v>
      </c>
      <c r="G210" s="406"/>
      <c r="H210" s="412" t="s">
        <v>75</v>
      </c>
      <c r="I210" s="416" t="s">
        <v>3815</v>
      </c>
      <c r="J210" s="415" t="s">
        <v>4369</v>
      </c>
      <c r="K210" s="438" t="s">
        <v>218</v>
      </c>
      <c r="L210" s="416"/>
      <c r="M210" s="82"/>
    </row>
    <row r="211" spans="1:13" ht="28.5" x14ac:dyDescent="0.25">
      <c r="A211" s="412" t="s">
        <v>4370</v>
      </c>
      <c r="B211" s="412" t="s">
        <v>3822</v>
      </c>
      <c r="C211" s="406"/>
      <c r="D211" s="406" t="s">
        <v>1342</v>
      </c>
      <c r="E211" s="406" t="s">
        <v>384</v>
      </c>
      <c r="F211" s="406" t="s">
        <v>1343</v>
      </c>
      <c r="G211" s="406"/>
      <c r="H211" s="412" t="s">
        <v>75</v>
      </c>
      <c r="I211" s="416" t="s">
        <v>3821</v>
      </c>
      <c r="J211" s="415" t="s">
        <v>4371</v>
      </c>
      <c r="K211" s="438" t="s">
        <v>218</v>
      </c>
      <c r="L211" s="416"/>
      <c r="M211" s="82"/>
    </row>
    <row r="212" spans="1:13" ht="42.75" x14ac:dyDescent="0.25">
      <c r="A212" s="412" t="s">
        <v>4372</v>
      </c>
      <c r="B212" s="412" t="s">
        <v>3824</v>
      </c>
      <c r="C212" s="406"/>
      <c r="D212" s="406" t="s">
        <v>1342</v>
      </c>
      <c r="E212" s="406" t="s">
        <v>384</v>
      </c>
      <c r="F212" s="406" t="s">
        <v>1343</v>
      </c>
      <c r="G212" s="406"/>
      <c r="H212" s="412" t="s">
        <v>75</v>
      </c>
      <c r="I212" s="416" t="s">
        <v>3823</v>
      </c>
      <c r="J212" s="415" t="s">
        <v>4373</v>
      </c>
      <c r="K212" s="438" t="s">
        <v>218</v>
      </c>
      <c r="L212" s="416"/>
      <c r="M212" s="82"/>
    </row>
    <row r="213" spans="1:13" ht="42.75" x14ac:dyDescent="0.25">
      <c r="A213" s="412" t="s">
        <v>4374</v>
      </c>
      <c r="B213" s="416" t="s">
        <v>3826</v>
      </c>
      <c r="C213" s="415"/>
      <c r="D213" s="406" t="s">
        <v>1342</v>
      </c>
      <c r="E213" s="406" t="s">
        <v>384</v>
      </c>
      <c r="F213" s="406" t="s">
        <v>1343</v>
      </c>
      <c r="G213" s="415"/>
      <c r="H213" s="412" t="s">
        <v>75</v>
      </c>
      <c r="I213" s="416" t="s">
        <v>3825</v>
      </c>
      <c r="J213" s="415" t="s">
        <v>4375</v>
      </c>
      <c r="K213" s="438" t="s">
        <v>218</v>
      </c>
      <c r="L213" s="416"/>
      <c r="M213" s="82"/>
    </row>
    <row r="214" spans="1:13" ht="42.75" x14ac:dyDescent="0.25">
      <c r="A214" s="412" t="s">
        <v>4376</v>
      </c>
      <c r="B214" s="416" t="s">
        <v>3828</v>
      </c>
      <c r="C214" s="415"/>
      <c r="D214" s="406" t="s">
        <v>1342</v>
      </c>
      <c r="E214" s="406" t="s">
        <v>384</v>
      </c>
      <c r="F214" s="406" t="s">
        <v>1343</v>
      </c>
      <c r="G214" s="415"/>
      <c r="H214" s="412" t="s">
        <v>75</v>
      </c>
      <c r="I214" s="416" t="s">
        <v>3827</v>
      </c>
      <c r="J214" s="415" t="s">
        <v>4377</v>
      </c>
      <c r="K214" s="438" t="s">
        <v>218</v>
      </c>
      <c r="L214" s="416"/>
      <c r="M214" s="82"/>
    </row>
    <row r="215" spans="1:13" ht="42.75" x14ac:dyDescent="0.25">
      <c r="A215" s="412" t="s">
        <v>4378</v>
      </c>
      <c r="B215" s="416" t="s">
        <v>3830</v>
      </c>
      <c r="C215" s="415"/>
      <c r="D215" s="406" t="s">
        <v>1342</v>
      </c>
      <c r="E215" s="406" t="s">
        <v>384</v>
      </c>
      <c r="F215" s="406" t="s">
        <v>1343</v>
      </c>
      <c r="G215" s="415"/>
      <c r="H215" s="412" t="s">
        <v>75</v>
      </c>
      <c r="I215" s="416" t="s">
        <v>3829</v>
      </c>
      <c r="J215" s="415" t="s">
        <v>4379</v>
      </c>
      <c r="K215" s="438" t="s">
        <v>218</v>
      </c>
      <c r="L215" s="416"/>
      <c r="M215" s="82"/>
    </row>
    <row r="216" spans="1:13" ht="42.75" x14ac:dyDescent="0.25">
      <c r="A216" s="244" t="s">
        <v>4380</v>
      </c>
      <c r="B216" s="416" t="s">
        <v>3834</v>
      </c>
      <c r="C216" s="415"/>
      <c r="D216" s="406" t="s">
        <v>1342</v>
      </c>
      <c r="E216" s="406" t="s">
        <v>384</v>
      </c>
      <c r="F216" s="406" t="s">
        <v>1343</v>
      </c>
      <c r="G216" s="415"/>
      <c r="H216" s="412" t="s">
        <v>75</v>
      </c>
      <c r="I216" s="412" t="s">
        <v>3833</v>
      </c>
      <c r="J216" s="415" t="s">
        <v>4381</v>
      </c>
      <c r="K216" s="438" t="s">
        <v>218</v>
      </c>
      <c r="L216" s="416"/>
      <c r="M216" s="82"/>
    </row>
    <row r="217" spans="1:13" ht="42.75" x14ac:dyDescent="0.25">
      <c r="A217" s="244" t="s">
        <v>4382</v>
      </c>
      <c r="B217" s="416" t="s">
        <v>3836</v>
      </c>
      <c r="C217" s="415"/>
      <c r="D217" s="406" t="s">
        <v>1342</v>
      </c>
      <c r="E217" s="406" t="s">
        <v>384</v>
      </c>
      <c r="F217" s="406" t="s">
        <v>1343</v>
      </c>
      <c r="G217" s="415"/>
      <c r="H217" s="412" t="s">
        <v>75</v>
      </c>
      <c r="I217" s="412" t="s">
        <v>3835</v>
      </c>
      <c r="J217" s="415" t="s">
        <v>4383</v>
      </c>
      <c r="K217" s="438" t="s">
        <v>218</v>
      </c>
      <c r="L217" s="416"/>
      <c r="M217" s="82"/>
    </row>
    <row r="218" spans="1:13" ht="42.75" x14ac:dyDescent="0.25">
      <c r="A218" s="256" t="s">
        <v>4384</v>
      </c>
      <c r="B218" s="416" t="s">
        <v>3838</v>
      </c>
      <c r="C218" s="415"/>
      <c r="D218" s="406" t="s">
        <v>1342</v>
      </c>
      <c r="E218" s="406" t="s">
        <v>384</v>
      </c>
      <c r="F218" s="406" t="s">
        <v>1343</v>
      </c>
      <c r="G218" s="416"/>
      <c r="H218" s="412" t="s">
        <v>75</v>
      </c>
      <c r="I218" s="256" t="s">
        <v>3837</v>
      </c>
      <c r="J218" s="415" t="s">
        <v>4385</v>
      </c>
      <c r="K218" s="438" t="s">
        <v>218</v>
      </c>
      <c r="L218" s="416"/>
      <c r="M218" s="82"/>
    </row>
    <row r="219" spans="1:13" ht="42.75" x14ac:dyDescent="0.25">
      <c r="A219" s="244" t="s">
        <v>4386</v>
      </c>
      <c r="B219" s="416" t="s">
        <v>3840</v>
      </c>
      <c r="C219" s="415"/>
      <c r="D219" s="406" t="s">
        <v>1342</v>
      </c>
      <c r="E219" s="406" t="s">
        <v>384</v>
      </c>
      <c r="F219" s="406" t="s">
        <v>1343</v>
      </c>
      <c r="G219" s="415"/>
      <c r="H219" s="412" t="s">
        <v>75</v>
      </c>
      <c r="I219" s="412" t="s">
        <v>3839</v>
      </c>
      <c r="J219" s="415" t="s">
        <v>4387</v>
      </c>
      <c r="K219" s="438" t="s">
        <v>218</v>
      </c>
      <c r="L219" s="416"/>
      <c r="M219" s="82"/>
    </row>
    <row r="220" spans="1:13" ht="28.5" x14ac:dyDescent="0.25">
      <c r="A220" s="412" t="s">
        <v>4388</v>
      </c>
      <c r="B220" s="416" t="s">
        <v>3842</v>
      </c>
      <c r="C220" s="415"/>
      <c r="D220" s="406" t="s">
        <v>1342</v>
      </c>
      <c r="E220" s="406" t="s">
        <v>384</v>
      </c>
      <c r="F220" s="406" t="s">
        <v>1343</v>
      </c>
      <c r="G220" s="415"/>
      <c r="H220" s="412" t="s">
        <v>75</v>
      </c>
      <c r="I220" s="416" t="s">
        <v>3841</v>
      </c>
      <c r="J220" s="415" t="s">
        <v>4389</v>
      </c>
      <c r="K220" s="438" t="s">
        <v>218</v>
      </c>
      <c r="L220" s="416"/>
      <c r="M220" s="82"/>
    </row>
    <row r="221" spans="1:13" ht="42.75" x14ac:dyDescent="0.25">
      <c r="A221" s="412" t="s">
        <v>4390</v>
      </c>
      <c r="B221" s="412" t="s">
        <v>3846</v>
      </c>
      <c r="C221" s="406"/>
      <c r="D221" s="406" t="s">
        <v>1342</v>
      </c>
      <c r="E221" s="406" t="s">
        <v>384</v>
      </c>
      <c r="F221" s="406" t="s">
        <v>1343</v>
      </c>
      <c r="G221" s="406"/>
      <c r="H221" s="412" t="s">
        <v>75</v>
      </c>
      <c r="I221" s="416" t="s">
        <v>3845</v>
      </c>
      <c r="J221" s="415" t="s">
        <v>4391</v>
      </c>
      <c r="K221" s="438" t="s">
        <v>218</v>
      </c>
      <c r="L221" s="416"/>
      <c r="M221" s="82"/>
    </row>
    <row r="222" spans="1:13" ht="42.75" x14ac:dyDescent="0.25">
      <c r="A222" s="412" t="s">
        <v>4392</v>
      </c>
      <c r="B222" s="412" t="s">
        <v>3848</v>
      </c>
      <c r="C222" s="406"/>
      <c r="D222" s="406" t="s">
        <v>1342</v>
      </c>
      <c r="E222" s="406" t="s">
        <v>384</v>
      </c>
      <c r="F222" s="406" t="s">
        <v>1343</v>
      </c>
      <c r="G222" s="406"/>
      <c r="H222" s="412" t="s">
        <v>75</v>
      </c>
      <c r="I222" s="416" t="s">
        <v>3847</v>
      </c>
      <c r="J222" s="415" t="s">
        <v>4393</v>
      </c>
      <c r="K222" s="438" t="s">
        <v>218</v>
      </c>
      <c r="L222" s="416"/>
      <c r="M222" s="82"/>
    </row>
    <row r="223" spans="1:13" ht="42.75" x14ac:dyDescent="0.25">
      <c r="A223" s="412" t="s">
        <v>4394</v>
      </c>
      <c r="B223" s="412" t="s">
        <v>3850</v>
      </c>
      <c r="C223" s="406"/>
      <c r="D223" s="406" t="s">
        <v>1342</v>
      </c>
      <c r="E223" s="406" t="s">
        <v>384</v>
      </c>
      <c r="F223" s="406" t="s">
        <v>1343</v>
      </c>
      <c r="G223" s="406"/>
      <c r="H223" s="412" t="s">
        <v>75</v>
      </c>
      <c r="I223" s="416" t="s">
        <v>3849</v>
      </c>
      <c r="J223" s="415" t="s">
        <v>4395</v>
      </c>
      <c r="K223" s="438" t="s">
        <v>218</v>
      </c>
      <c r="L223" s="416"/>
      <c r="M223" s="82"/>
    </row>
    <row r="224" spans="1:13" ht="42.75" x14ac:dyDescent="0.25">
      <c r="A224" s="412" t="s">
        <v>4396</v>
      </c>
      <c r="B224" s="412" t="s">
        <v>3852</v>
      </c>
      <c r="C224" s="406"/>
      <c r="D224" s="406" t="s">
        <v>1342</v>
      </c>
      <c r="E224" s="406" t="s">
        <v>384</v>
      </c>
      <c r="F224" s="406" t="s">
        <v>1343</v>
      </c>
      <c r="G224" s="406"/>
      <c r="H224" s="412" t="s">
        <v>75</v>
      </c>
      <c r="I224" s="416" t="s">
        <v>3851</v>
      </c>
      <c r="J224" s="415" t="s">
        <v>4397</v>
      </c>
      <c r="K224" s="438" t="s">
        <v>218</v>
      </c>
      <c r="L224" s="416"/>
      <c r="M224" s="82"/>
    </row>
    <row r="225" spans="1:13" ht="28.5" x14ac:dyDescent="0.25">
      <c r="A225" s="412" t="s">
        <v>4398</v>
      </c>
      <c r="B225" s="412" t="s">
        <v>3854</v>
      </c>
      <c r="C225" s="406"/>
      <c r="D225" s="406" t="s">
        <v>1342</v>
      </c>
      <c r="E225" s="406" t="s">
        <v>384</v>
      </c>
      <c r="F225" s="406" t="s">
        <v>1343</v>
      </c>
      <c r="G225" s="406"/>
      <c r="H225" s="412" t="s">
        <v>75</v>
      </c>
      <c r="I225" s="416" t="s">
        <v>3853</v>
      </c>
      <c r="J225" s="415" t="s">
        <v>4399</v>
      </c>
      <c r="K225" s="438" t="s">
        <v>218</v>
      </c>
      <c r="L225" s="416"/>
      <c r="M225" s="82"/>
    </row>
    <row r="226" spans="1:13" ht="42.75" x14ac:dyDescent="0.25">
      <c r="A226" s="412" t="s">
        <v>4400</v>
      </c>
      <c r="B226" s="412" t="s">
        <v>3856</v>
      </c>
      <c r="C226" s="406"/>
      <c r="D226" s="406" t="s">
        <v>1342</v>
      </c>
      <c r="E226" s="406" t="s">
        <v>384</v>
      </c>
      <c r="F226" s="406" t="s">
        <v>1343</v>
      </c>
      <c r="G226" s="406"/>
      <c r="H226" s="412" t="s">
        <v>75</v>
      </c>
      <c r="I226" s="416" t="s">
        <v>3855</v>
      </c>
      <c r="J226" s="415" t="s">
        <v>4401</v>
      </c>
      <c r="K226" s="438" t="s">
        <v>218</v>
      </c>
      <c r="L226" s="416"/>
      <c r="M226" s="82"/>
    </row>
    <row r="227" spans="1:13" ht="42.75" x14ac:dyDescent="0.25">
      <c r="A227" s="412" t="s">
        <v>4402</v>
      </c>
      <c r="B227" s="412" t="s">
        <v>3858</v>
      </c>
      <c r="C227" s="406"/>
      <c r="D227" s="406" t="s">
        <v>1342</v>
      </c>
      <c r="E227" s="406" t="s">
        <v>384</v>
      </c>
      <c r="F227" s="406" t="s">
        <v>1343</v>
      </c>
      <c r="G227" s="406"/>
      <c r="H227" s="412" t="s">
        <v>75</v>
      </c>
      <c r="I227" s="416" t="s">
        <v>3857</v>
      </c>
      <c r="J227" s="415" t="s">
        <v>4403</v>
      </c>
      <c r="K227" s="438" t="s">
        <v>218</v>
      </c>
      <c r="L227" s="416"/>
      <c r="M227" s="82"/>
    </row>
    <row r="228" spans="1:13" ht="42.75" x14ac:dyDescent="0.25">
      <c r="A228" s="412" t="s">
        <v>4404</v>
      </c>
      <c r="B228" s="412" t="s">
        <v>3860</v>
      </c>
      <c r="C228" s="406"/>
      <c r="D228" s="406" t="s">
        <v>1342</v>
      </c>
      <c r="E228" s="406" t="s">
        <v>384</v>
      </c>
      <c r="F228" s="406" t="s">
        <v>1343</v>
      </c>
      <c r="G228" s="406"/>
      <c r="H228" s="412" t="s">
        <v>75</v>
      </c>
      <c r="I228" s="416" t="s">
        <v>3859</v>
      </c>
      <c r="J228" s="415" t="s">
        <v>4405</v>
      </c>
      <c r="K228" s="438" t="s">
        <v>218</v>
      </c>
      <c r="L228" s="416"/>
      <c r="M228" s="82"/>
    </row>
    <row r="229" spans="1:13" ht="42.75" x14ac:dyDescent="0.25">
      <c r="A229" s="412" t="s">
        <v>4406</v>
      </c>
      <c r="B229" s="412" t="s">
        <v>3862</v>
      </c>
      <c r="C229" s="406"/>
      <c r="D229" s="406" t="s">
        <v>1342</v>
      </c>
      <c r="E229" s="406" t="s">
        <v>384</v>
      </c>
      <c r="F229" s="406" t="s">
        <v>1343</v>
      </c>
      <c r="G229" s="406"/>
      <c r="H229" s="412" t="s">
        <v>75</v>
      </c>
      <c r="I229" s="416" t="s">
        <v>3861</v>
      </c>
      <c r="J229" s="415" t="s">
        <v>4407</v>
      </c>
      <c r="K229" s="438" t="s">
        <v>218</v>
      </c>
      <c r="L229" s="416"/>
      <c r="M229" s="82"/>
    </row>
    <row r="230" spans="1:13" ht="28.5" x14ac:dyDescent="0.25">
      <c r="A230" s="412" t="s">
        <v>4408</v>
      </c>
      <c r="B230" s="412" t="s">
        <v>3868</v>
      </c>
      <c r="C230" s="406"/>
      <c r="D230" s="406" t="s">
        <v>1342</v>
      </c>
      <c r="E230" s="406" t="s">
        <v>384</v>
      </c>
      <c r="F230" s="406" t="s">
        <v>1343</v>
      </c>
      <c r="G230" s="406"/>
      <c r="H230" s="412" t="s">
        <v>75</v>
      </c>
      <c r="I230" s="416" t="s">
        <v>3867</v>
      </c>
      <c r="J230" s="415" t="s">
        <v>4409</v>
      </c>
      <c r="K230" s="438" t="s">
        <v>218</v>
      </c>
      <c r="L230" s="416"/>
      <c r="M230" s="82"/>
    </row>
    <row r="231" spans="1:13" ht="42.75" x14ac:dyDescent="0.25">
      <c r="A231" s="412" t="s">
        <v>4410</v>
      </c>
      <c r="B231" s="412" t="s">
        <v>3870</v>
      </c>
      <c r="C231" s="406"/>
      <c r="D231" s="406" t="s">
        <v>1342</v>
      </c>
      <c r="E231" s="406" t="s">
        <v>384</v>
      </c>
      <c r="F231" s="406" t="s">
        <v>1343</v>
      </c>
      <c r="G231" s="406"/>
      <c r="H231" s="412" t="s">
        <v>75</v>
      </c>
      <c r="I231" s="416" t="s">
        <v>3869</v>
      </c>
      <c r="J231" s="415" t="s">
        <v>4411</v>
      </c>
      <c r="K231" s="438" t="s">
        <v>218</v>
      </c>
      <c r="L231" s="416"/>
      <c r="M231" s="82"/>
    </row>
    <row r="232" spans="1:13" ht="42.75" x14ac:dyDescent="0.25">
      <c r="A232" s="412" t="s">
        <v>4412</v>
      </c>
      <c r="B232" s="416" t="s">
        <v>3872</v>
      </c>
      <c r="C232" s="415"/>
      <c r="D232" s="406" t="s">
        <v>1342</v>
      </c>
      <c r="E232" s="406" t="s">
        <v>384</v>
      </c>
      <c r="F232" s="406" t="s">
        <v>1343</v>
      </c>
      <c r="G232" s="415"/>
      <c r="H232" s="412" t="s">
        <v>75</v>
      </c>
      <c r="I232" s="416" t="s">
        <v>3871</v>
      </c>
      <c r="J232" s="415" t="s">
        <v>4413</v>
      </c>
      <c r="K232" s="438" t="s">
        <v>218</v>
      </c>
      <c r="L232" s="416"/>
      <c r="M232" s="82"/>
    </row>
    <row r="233" spans="1:13" ht="42.75" x14ac:dyDescent="0.25">
      <c r="A233" s="412" t="s">
        <v>4414</v>
      </c>
      <c r="B233" s="416" t="s">
        <v>3874</v>
      </c>
      <c r="C233" s="415"/>
      <c r="D233" s="406" t="s">
        <v>1342</v>
      </c>
      <c r="E233" s="406" t="s">
        <v>384</v>
      </c>
      <c r="F233" s="406" t="s">
        <v>1343</v>
      </c>
      <c r="G233" s="415"/>
      <c r="H233" s="412" t="s">
        <v>75</v>
      </c>
      <c r="I233" s="416" t="s">
        <v>3873</v>
      </c>
      <c r="J233" s="415" t="s">
        <v>4415</v>
      </c>
      <c r="K233" s="438" t="s">
        <v>218</v>
      </c>
      <c r="L233" s="416"/>
      <c r="M233" s="82"/>
    </row>
    <row r="234" spans="1:13" ht="42.75" x14ac:dyDescent="0.25">
      <c r="A234" s="412" t="s">
        <v>4416</v>
      </c>
      <c r="B234" s="416" t="s">
        <v>3876</v>
      </c>
      <c r="C234" s="415"/>
      <c r="D234" s="406" t="s">
        <v>1342</v>
      </c>
      <c r="E234" s="406" t="s">
        <v>384</v>
      </c>
      <c r="F234" s="406" t="s">
        <v>1343</v>
      </c>
      <c r="G234" s="415"/>
      <c r="H234" s="412" t="s">
        <v>75</v>
      </c>
      <c r="I234" s="416" t="s">
        <v>3875</v>
      </c>
      <c r="J234" s="415" t="s">
        <v>4417</v>
      </c>
      <c r="K234" s="438" t="s">
        <v>218</v>
      </c>
      <c r="L234" s="416"/>
      <c r="M234" s="82"/>
    </row>
    <row r="235" spans="1:13" ht="42.75" x14ac:dyDescent="0.25">
      <c r="A235" s="244" t="s">
        <v>4418</v>
      </c>
      <c r="B235" s="416" t="s">
        <v>3880</v>
      </c>
      <c r="C235" s="415"/>
      <c r="D235" s="406" t="s">
        <v>1342</v>
      </c>
      <c r="E235" s="406" t="s">
        <v>384</v>
      </c>
      <c r="F235" s="406" t="s">
        <v>1343</v>
      </c>
      <c r="G235" s="415"/>
      <c r="H235" s="412" t="s">
        <v>75</v>
      </c>
      <c r="I235" s="412" t="s">
        <v>3879</v>
      </c>
      <c r="J235" s="415" t="s">
        <v>4419</v>
      </c>
      <c r="K235" s="438" t="s">
        <v>218</v>
      </c>
      <c r="L235" s="416"/>
    </row>
    <row r="236" spans="1:13" ht="42.75" x14ac:dyDescent="0.25">
      <c r="A236" s="244" t="s">
        <v>4420</v>
      </c>
      <c r="B236" s="416" t="s">
        <v>3882</v>
      </c>
      <c r="C236" s="415"/>
      <c r="D236" s="406" t="s">
        <v>1342</v>
      </c>
      <c r="E236" s="406" t="s">
        <v>384</v>
      </c>
      <c r="F236" s="406" t="s">
        <v>1343</v>
      </c>
      <c r="G236" s="415"/>
      <c r="H236" s="412" t="s">
        <v>75</v>
      </c>
      <c r="I236" s="412" t="s">
        <v>3881</v>
      </c>
      <c r="J236" s="415" t="s">
        <v>4421</v>
      </c>
      <c r="K236" s="438" t="s">
        <v>218</v>
      </c>
      <c r="L236" s="416"/>
    </row>
    <row r="237" spans="1:13" ht="42.75" x14ac:dyDescent="0.25">
      <c r="A237" s="256" t="s">
        <v>4422</v>
      </c>
      <c r="B237" s="416" t="s">
        <v>3884</v>
      </c>
      <c r="C237" s="415"/>
      <c r="D237" s="406" t="s">
        <v>1342</v>
      </c>
      <c r="E237" s="406" t="s">
        <v>384</v>
      </c>
      <c r="F237" s="406" t="s">
        <v>1343</v>
      </c>
      <c r="G237" s="416"/>
      <c r="H237" s="412" t="s">
        <v>75</v>
      </c>
      <c r="I237" s="256" t="s">
        <v>3883</v>
      </c>
      <c r="J237" s="415" t="s">
        <v>4423</v>
      </c>
      <c r="K237" s="438" t="s">
        <v>218</v>
      </c>
      <c r="L237" s="416"/>
      <c r="M237" s="82"/>
    </row>
    <row r="238" spans="1:13" ht="42.75" x14ac:dyDescent="0.25">
      <c r="A238" s="244" t="s">
        <v>4424</v>
      </c>
      <c r="B238" s="416" t="s">
        <v>3886</v>
      </c>
      <c r="C238" s="415"/>
      <c r="D238" s="406" t="s">
        <v>1342</v>
      </c>
      <c r="E238" s="406" t="s">
        <v>384</v>
      </c>
      <c r="F238" s="406" t="s">
        <v>1343</v>
      </c>
      <c r="G238" s="415"/>
      <c r="H238" s="412" t="s">
        <v>75</v>
      </c>
      <c r="I238" s="412" t="s">
        <v>3885</v>
      </c>
      <c r="J238" s="415" t="s">
        <v>4425</v>
      </c>
      <c r="K238" s="438" t="s">
        <v>218</v>
      </c>
      <c r="L238" s="416"/>
    </row>
    <row r="239" spans="1:13" ht="28.5" x14ac:dyDescent="0.25">
      <c r="A239" s="412" t="s">
        <v>4426</v>
      </c>
      <c r="B239" s="416" t="s">
        <v>3888</v>
      </c>
      <c r="C239" s="415"/>
      <c r="D239" s="406" t="s">
        <v>1342</v>
      </c>
      <c r="E239" s="406" t="s">
        <v>384</v>
      </c>
      <c r="F239" s="406" t="s">
        <v>1343</v>
      </c>
      <c r="G239" s="415"/>
      <c r="H239" s="412" t="s">
        <v>75</v>
      </c>
      <c r="I239" s="416" t="s">
        <v>3887</v>
      </c>
      <c r="J239" s="415" t="s">
        <v>4427</v>
      </c>
      <c r="K239" s="438" t="s">
        <v>218</v>
      </c>
      <c r="L239" s="416"/>
    </row>
    <row r="240" spans="1:13" ht="42.75" x14ac:dyDescent="0.25">
      <c r="A240" s="412" t="s">
        <v>4428</v>
      </c>
      <c r="B240" s="412" t="s">
        <v>4429</v>
      </c>
      <c r="C240" s="406"/>
      <c r="D240" s="406" t="s">
        <v>1342</v>
      </c>
      <c r="E240" s="406" t="s">
        <v>384</v>
      </c>
      <c r="F240" s="406" t="s">
        <v>1343</v>
      </c>
      <c r="G240" s="406"/>
      <c r="H240" s="412" t="s">
        <v>75</v>
      </c>
      <c r="I240" s="416" t="s">
        <v>3891</v>
      </c>
      <c r="J240" s="415" t="s">
        <v>4430</v>
      </c>
      <c r="K240" s="438" t="s">
        <v>218</v>
      </c>
      <c r="L240" s="416"/>
    </row>
    <row r="241" spans="1:13" ht="42.75" x14ac:dyDescent="0.25">
      <c r="A241" s="412" t="s">
        <v>4431</v>
      </c>
      <c r="B241" s="412" t="s">
        <v>3895</v>
      </c>
      <c r="C241" s="406"/>
      <c r="D241" s="406" t="s">
        <v>1342</v>
      </c>
      <c r="E241" s="406" t="s">
        <v>384</v>
      </c>
      <c r="F241" s="406" t="s">
        <v>1343</v>
      </c>
      <c r="G241" s="406"/>
      <c r="H241" s="412" t="s">
        <v>75</v>
      </c>
      <c r="I241" s="416" t="s">
        <v>3894</v>
      </c>
      <c r="J241" s="415" t="s">
        <v>4432</v>
      </c>
      <c r="K241" s="438" t="s">
        <v>218</v>
      </c>
      <c r="L241" s="416"/>
    </row>
    <row r="242" spans="1:13" ht="42.75" x14ac:dyDescent="0.25">
      <c r="A242" s="412" t="s">
        <v>4433</v>
      </c>
      <c r="B242" s="412" t="s">
        <v>3899</v>
      </c>
      <c r="C242" s="406"/>
      <c r="D242" s="406" t="s">
        <v>1342</v>
      </c>
      <c r="E242" s="406" t="s">
        <v>384</v>
      </c>
      <c r="F242" s="406" t="s">
        <v>1343</v>
      </c>
      <c r="G242" s="406"/>
      <c r="H242" s="412" t="s">
        <v>75</v>
      </c>
      <c r="I242" s="416" t="s">
        <v>3898</v>
      </c>
      <c r="J242" s="415" t="s">
        <v>4434</v>
      </c>
      <c r="K242" s="438" t="s">
        <v>218</v>
      </c>
      <c r="L242" s="416"/>
    </row>
    <row r="243" spans="1:13" ht="28.5" x14ac:dyDescent="0.25">
      <c r="A243" s="412" t="s">
        <v>4435</v>
      </c>
      <c r="B243" s="412" t="s">
        <v>3903</v>
      </c>
      <c r="C243" s="406"/>
      <c r="D243" s="406" t="s">
        <v>1342</v>
      </c>
      <c r="E243" s="406" t="s">
        <v>384</v>
      </c>
      <c r="F243" s="406" t="s">
        <v>1343</v>
      </c>
      <c r="G243" s="406"/>
      <c r="H243" s="412" t="s">
        <v>75</v>
      </c>
      <c r="I243" s="416" t="s">
        <v>3902</v>
      </c>
      <c r="J243" s="415" t="s">
        <v>4436</v>
      </c>
      <c r="K243" s="438" t="s">
        <v>218</v>
      </c>
      <c r="L243" s="416"/>
    </row>
    <row r="244" spans="1:13" ht="28.5" x14ac:dyDescent="0.25">
      <c r="A244" s="412" t="s">
        <v>4437</v>
      </c>
      <c r="B244" s="412" t="s">
        <v>3907</v>
      </c>
      <c r="C244" s="406"/>
      <c r="D244" s="406" t="s">
        <v>1342</v>
      </c>
      <c r="E244" s="406" t="s">
        <v>384</v>
      </c>
      <c r="F244" s="406" t="s">
        <v>1343</v>
      </c>
      <c r="G244" s="406"/>
      <c r="H244" s="412" t="s">
        <v>75</v>
      </c>
      <c r="I244" s="416" t="s">
        <v>3906</v>
      </c>
      <c r="J244" s="415" t="s">
        <v>4438</v>
      </c>
      <c r="K244" s="438" t="s">
        <v>218</v>
      </c>
      <c r="L244" s="416"/>
    </row>
    <row r="245" spans="1:13" ht="42.75" x14ac:dyDescent="0.25">
      <c r="A245" s="412" t="s">
        <v>4439</v>
      </c>
      <c r="B245" s="412" t="s">
        <v>3911</v>
      </c>
      <c r="C245" s="406"/>
      <c r="D245" s="406" t="s">
        <v>1342</v>
      </c>
      <c r="E245" s="406" t="s">
        <v>384</v>
      </c>
      <c r="F245" s="406" t="s">
        <v>1343</v>
      </c>
      <c r="G245" s="406"/>
      <c r="H245" s="412" t="s">
        <v>75</v>
      </c>
      <c r="I245" s="416" t="s">
        <v>3910</v>
      </c>
      <c r="J245" s="415" t="s">
        <v>4440</v>
      </c>
      <c r="K245" s="438" t="s">
        <v>218</v>
      </c>
      <c r="L245" s="416"/>
    </row>
    <row r="246" spans="1:13" ht="42.75" x14ac:dyDescent="0.25">
      <c r="A246" s="412" t="s">
        <v>4441</v>
      </c>
      <c r="B246" s="412" t="s">
        <v>3915</v>
      </c>
      <c r="C246" s="406"/>
      <c r="D246" s="406" t="s">
        <v>1342</v>
      </c>
      <c r="E246" s="406" t="s">
        <v>384</v>
      </c>
      <c r="F246" s="406" t="s">
        <v>1343</v>
      </c>
      <c r="G246" s="406"/>
      <c r="H246" s="412" t="s">
        <v>75</v>
      </c>
      <c r="I246" s="416" t="s">
        <v>3914</v>
      </c>
      <c r="J246" s="415" t="s">
        <v>4442</v>
      </c>
      <c r="K246" s="438" t="s">
        <v>218</v>
      </c>
      <c r="L246" s="416"/>
    </row>
    <row r="247" spans="1:13" ht="28.5" x14ac:dyDescent="0.25">
      <c r="A247" s="412" t="s">
        <v>4443</v>
      </c>
      <c r="B247" s="412" t="s">
        <v>3919</v>
      </c>
      <c r="C247" s="406"/>
      <c r="D247" s="406" t="s">
        <v>1342</v>
      </c>
      <c r="E247" s="406" t="s">
        <v>384</v>
      </c>
      <c r="F247" s="406" t="s">
        <v>1343</v>
      </c>
      <c r="G247" s="406"/>
      <c r="H247" s="412" t="s">
        <v>75</v>
      </c>
      <c r="I247" s="416" t="s">
        <v>3918</v>
      </c>
      <c r="J247" s="415" t="s">
        <v>4444</v>
      </c>
      <c r="K247" s="438" t="s">
        <v>218</v>
      </c>
      <c r="L247" s="416"/>
    </row>
    <row r="248" spans="1:13" ht="28.5" x14ac:dyDescent="0.25">
      <c r="A248" s="412" t="s">
        <v>4445</v>
      </c>
      <c r="B248" s="412" t="s">
        <v>3923</v>
      </c>
      <c r="C248" s="406"/>
      <c r="D248" s="406" t="s">
        <v>1342</v>
      </c>
      <c r="E248" s="406" t="s">
        <v>384</v>
      </c>
      <c r="F248" s="406" t="s">
        <v>1343</v>
      </c>
      <c r="G248" s="406"/>
      <c r="H248" s="412" t="s">
        <v>75</v>
      </c>
      <c r="I248" s="416" t="s">
        <v>3922</v>
      </c>
      <c r="J248" s="415" t="s">
        <v>4446</v>
      </c>
      <c r="K248" s="438" t="s">
        <v>218</v>
      </c>
      <c r="L248" s="416"/>
    </row>
    <row r="249" spans="1:13" ht="28.5" x14ac:dyDescent="0.25">
      <c r="A249" s="412" t="s">
        <v>4447</v>
      </c>
      <c r="B249" s="412" t="s">
        <v>3927</v>
      </c>
      <c r="C249" s="406"/>
      <c r="D249" s="406" t="s">
        <v>1342</v>
      </c>
      <c r="E249" s="406" t="s">
        <v>384</v>
      </c>
      <c r="F249" s="406" t="s">
        <v>1343</v>
      </c>
      <c r="G249" s="406"/>
      <c r="H249" s="412" t="s">
        <v>75</v>
      </c>
      <c r="I249" s="416" t="s">
        <v>3926</v>
      </c>
      <c r="J249" s="415" t="s">
        <v>4448</v>
      </c>
      <c r="K249" s="438" t="s">
        <v>218</v>
      </c>
      <c r="L249" s="416"/>
    </row>
    <row r="250" spans="1:13" ht="28.5" x14ac:dyDescent="0.25">
      <c r="A250" s="412" t="s">
        <v>4449</v>
      </c>
      <c r="B250" s="412" t="s">
        <v>3931</v>
      </c>
      <c r="C250" s="406"/>
      <c r="D250" s="406" t="s">
        <v>1342</v>
      </c>
      <c r="E250" s="406" t="s">
        <v>384</v>
      </c>
      <c r="F250" s="406" t="s">
        <v>1343</v>
      </c>
      <c r="G250" s="406"/>
      <c r="H250" s="412" t="s">
        <v>75</v>
      </c>
      <c r="I250" s="416" t="s">
        <v>3930</v>
      </c>
      <c r="J250" s="415" t="s">
        <v>4450</v>
      </c>
      <c r="K250" s="438" t="s">
        <v>218</v>
      </c>
      <c r="L250" s="416"/>
    </row>
    <row r="251" spans="1:13" ht="42.75" x14ac:dyDescent="0.25">
      <c r="A251" s="412" t="s">
        <v>4451</v>
      </c>
      <c r="B251" s="416" t="s">
        <v>3935</v>
      </c>
      <c r="C251" s="415"/>
      <c r="D251" s="406" t="s">
        <v>1342</v>
      </c>
      <c r="E251" s="406" t="s">
        <v>384</v>
      </c>
      <c r="F251" s="406" t="s">
        <v>1343</v>
      </c>
      <c r="G251" s="415"/>
      <c r="H251" s="412" t="s">
        <v>75</v>
      </c>
      <c r="I251" s="416" t="s">
        <v>3934</v>
      </c>
      <c r="J251" s="415" t="s">
        <v>4452</v>
      </c>
      <c r="K251" s="438" t="s">
        <v>218</v>
      </c>
      <c r="L251" s="416"/>
    </row>
    <row r="252" spans="1:13" ht="42.75" x14ac:dyDescent="0.25">
      <c r="A252" s="412" t="s">
        <v>4453</v>
      </c>
      <c r="B252" s="416" t="s">
        <v>3939</v>
      </c>
      <c r="C252" s="415"/>
      <c r="D252" s="406" t="s">
        <v>1342</v>
      </c>
      <c r="E252" s="406" t="s">
        <v>384</v>
      </c>
      <c r="F252" s="406" t="s">
        <v>1343</v>
      </c>
      <c r="G252" s="415"/>
      <c r="H252" s="412" t="s">
        <v>75</v>
      </c>
      <c r="I252" s="416" t="s">
        <v>3938</v>
      </c>
      <c r="J252" s="415" t="s">
        <v>4454</v>
      </c>
      <c r="K252" s="438" t="s">
        <v>218</v>
      </c>
      <c r="L252" s="416"/>
    </row>
    <row r="253" spans="1:13" ht="42.75" x14ac:dyDescent="0.25">
      <c r="A253" s="412" t="s">
        <v>4455</v>
      </c>
      <c r="B253" s="416" t="s">
        <v>3943</v>
      </c>
      <c r="C253" s="415"/>
      <c r="D253" s="406" t="s">
        <v>1342</v>
      </c>
      <c r="E253" s="406" t="s">
        <v>384</v>
      </c>
      <c r="F253" s="406" t="s">
        <v>1343</v>
      </c>
      <c r="G253" s="415"/>
      <c r="H253" s="412" t="s">
        <v>75</v>
      </c>
      <c r="I253" s="416" t="s">
        <v>3942</v>
      </c>
      <c r="J253" s="415" t="s">
        <v>4456</v>
      </c>
      <c r="K253" s="438" t="s">
        <v>218</v>
      </c>
      <c r="L253" s="416"/>
    </row>
    <row r="254" spans="1:13" ht="42.75" x14ac:dyDescent="0.25">
      <c r="A254" s="244" t="s">
        <v>4457</v>
      </c>
      <c r="B254" s="416" t="s">
        <v>3947</v>
      </c>
      <c r="C254" s="415"/>
      <c r="D254" s="406" t="s">
        <v>1342</v>
      </c>
      <c r="E254" s="406" t="s">
        <v>384</v>
      </c>
      <c r="F254" s="406" t="s">
        <v>1343</v>
      </c>
      <c r="G254" s="415"/>
      <c r="H254" s="412" t="s">
        <v>75</v>
      </c>
      <c r="I254" s="412" t="s">
        <v>3946</v>
      </c>
      <c r="J254" s="415" t="s">
        <v>4458</v>
      </c>
      <c r="K254" s="438" t="s">
        <v>218</v>
      </c>
      <c r="L254" s="416"/>
    </row>
    <row r="255" spans="1:13" ht="42.75" x14ac:dyDescent="0.25">
      <c r="A255" s="244" t="s">
        <v>4459</v>
      </c>
      <c r="B255" s="416" t="s">
        <v>3951</v>
      </c>
      <c r="C255" s="415"/>
      <c r="D255" s="406" t="s">
        <v>1342</v>
      </c>
      <c r="E255" s="406" t="s">
        <v>384</v>
      </c>
      <c r="F255" s="406" t="s">
        <v>1343</v>
      </c>
      <c r="G255" s="415"/>
      <c r="H255" s="412" t="s">
        <v>75</v>
      </c>
      <c r="I255" s="412" t="s">
        <v>3950</v>
      </c>
      <c r="J255" s="415" t="s">
        <v>4460</v>
      </c>
      <c r="K255" s="438" t="s">
        <v>218</v>
      </c>
      <c r="L255" s="416"/>
    </row>
    <row r="256" spans="1:13" ht="42.75" x14ac:dyDescent="0.25">
      <c r="A256" s="256" t="s">
        <v>4461</v>
      </c>
      <c r="B256" s="416" t="s">
        <v>3955</v>
      </c>
      <c r="C256" s="415"/>
      <c r="D256" s="406" t="s">
        <v>1342</v>
      </c>
      <c r="E256" s="406" t="s">
        <v>384</v>
      </c>
      <c r="F256" s="406" t="s">
        <v>1343</v>
      </c>
      <c r="G256" s="416"/>
      <c r="H256" s="412" t="s">
        <v>75</v>
      </c>
      <c r="I256" s="256" t="s">
        <v>3954</v>
      </c>
      <c r="J256" s="415" t="s">
        <v>4462</v>
      </c>
      <c r="K256" s="438" t="s">
        <v>218</v>
      </c>
      <c r="L256" s="416"/>
      <c r="M256" s="82"/>
    </row>
    <row r="257" spans="1:12" ht="28.5" x14ac:dyDescent="0.25">
      <c r="A257" s="244" t="s">
        <v>4463</v>
      </c>
      <c r="B257" s="416" t="s">
        <v>3959</v>
      </c>
      <c r="C257" s="415"/>
      <c r="D257" s="406" t="s">
        <v>1342</v>
      </c>
      <c r="E257" s="406" t="s">
        <v>384</v>
      </c>
      <c r="F257" s="406" t="s">
        <v>1343</v>
      </c>
      <c r="G257" s="415"/>
      <c r="H257" s="412" t="s">
        <v>75</v>
      </c>
      <c r="I257" s="412" t="s">
        <v>3958</v>
      </c>
      <c r="J257" s="415" t="s">
        <v>4464</v>
      </c>
      <c r="K257" s="438" t="s">
        <v>218</v>
      </c>
      <c r="L257" s="416"/>
    </row>
    <row r="258" spans="1:12" ht="28.5" x14ac:dyDescent="0.25">
      <c r="A258" s="412" t="s">
        <v>4465</v>
      </c>
      <c r="B258" s="416" t="s">
        <v>3963</v>
      </c>
      <c r="C258" s="415"/>
      <c r="D258" s="406" t="s">
        <v>1342</v>
      </c>
      <c r="E258" s="406" t="s">
        <v>384</v>
      </c>
      <c r="F258" s="406" t="s">
        <v>1343</v>
      </c>
      <c r="G258" s="415"/>
      <c r="H258" s="412" t="s">
        <v>75</v>
      </c>
      <c r="I258" s="416" t="s">
        <v>3962</v>
      </c>
      <c r="J258" s="415" t="s">
        <v>4466</v>
      </c>
      <c r="K258" s="438" t="s">
        <v>218</v>
      </c>
      <c r="L258" s="416"/>
    </row>
    <row r="259" spans="1:12" x14ac:dyDescent="0.25">
      <c r="A259" s="82"/>
      <c r="B259" s="82"/>
      <c r="C259" s="94"/>
      <c r="D259" s="94"/>
      <c r="E259" s="94"/>
      <c r="F259" s="94"/>
      <c r="G259" s="94"/>
      <c r="H259" s="82"/>
      <c r="I259" s="82"/>
      <c r="J259" s="94"/>
      <c r="K259" s="96"/>
      <c r="L259" s="82"/>
    </row>
    <row r="260" spans="1:12" x14ac:dyDescent="0.25">
      <c r="A260" s="82"/>
      <c r="B260" s="82"/>
      <c r="C260" s="94"/>
      <c r="D260" s="94"/>
      <c r="E260" s="94"/>
      <c r="F260" s="94"/>
      <c r="G260" s="94"/>
      <c r="H260" s="82"/>
      <c r="I260" s="82"/>
      <c r="J260" s="94"/>
      <c r="K260" s="96"/>
      <c r="L260" s="82"/>
    </row>
    <row r="261" spans="1:12" x14ac:dyDescent="0.25">
      <c r="A261" s="82"/>
      <c r="B261" s="82"/>
      <c r="C261" s="94"/>
      <c r="D261" s="94"/>
      <c r="E261" s="94"/>
      <c r="F261" s="94"/>
      <c r="G261" s="94"/>
      <c r="H261" s="82"/>
      <c r="I261" s="82"/>
      <c r="J261" s="94"/>
      <c r="K261" s="96"/>
      <c r="L261" s="82"/>
    </row>
    <row r="262" spans="1:12" s="59" customFormat="1" x14ac:dyDescent="0.2">
      <c r="A262" s="325" t="s">
        <v>562</v>
      </c>
      <c r="B262" s="326"/>
      <c r="C262" s="327"/>
      <c r="D262" s="327"/>
      <c r="E262" s="327"/>
      <c r="F262" s="327"/>
      <c r="G262" s="328"/>
      <c r="H262" s="328"/>
      <c r="I262" s="326"/>
      <c r="J262" s="327"/>
      <c r="K262" s="326"/>
      <c r="L262" s="329"/>
    </row>
    <row r="263" spans="1:12" x14ac:dyDescent="0.25">
      <c r="A263" s="82"/>
      <c r="B263" s="82"/>
      <c r="C263" s="94"/>
      <c r="D263" s="94"/>
      <c r="E263" s="94"/>
      <c r="F263" s="94"/>
      <c r="G263" s="94"/>
      <c r="H263" s="82"/>
      <c r="I263" s="82"/>
      <c r="J263" s="94"/>
      <c r="K263" s="96"/>
      <c r="L263" s="82"/>
    </row>
    <row r="264" spans="1:12" x14ac:dyDescent="0.25">
      <c r="A264" s="82"/>
      <c r="B264" s="82"/>
      <c r="C264" s="94"/>
      <c r="D264" s="94"/>
      <c r="E264" s="94"/>
      <c r="F264" s="94"/>
      <c r="G264" s="94"/>
      <c r="H264" s="82"/>
      <c r="I264" s="82"/>
      <c r="J264" s="94"/>
      <c r="K264" s="96"/>
      <c r="L264" s="82"/>
    </row>
    <row r="265" spans="1:12" x14ac:dyDescent="0.25">
      <c r="A265" s="82"/>
      <c r="B265" s="82"/>
      <c r="C265" s="94"/>
      <c r="D265" s="94"/>
      <c r="E265" s="94"/>
      <c r="F265" s="94"/>
      <c r="G265" s="94"/>
      <c r="H265" s="82"/>
      <c r="I265" s="82"/>
      <c r="J265" s="94"/>
      <c r="K265" s="96"/>
      <c r="L265" s="82"/>
    </row>
    <row r="266" spans="1:12" x14ac:dyDescent="0.25">
      <c r="A266" s="82"/>
      <c r="B266" s="82"/>
      <c r="C266" s="94"/>
      <c r="D266" s="94"/>
      <c r="E266" s="94"/>
      <c r="F266" s="94"/>
      <c r="G266" s="94"/>
      <c r="H266" s="82"/>
      <c r="I266" s="82"/>
      <c r="J266" s="94"/>
      <c r="K266" s="96"/>
      <c r="L266" s="82"/>
    </row>
    <row r="267" spans="1:12" x14ac:dyDescent="0.25">
      <c r="A267" s="82"/>
      <c r="B267" s="82"/>
      <c r="C267" s="94"/>
      <c r="D267" s="94"/>
      <c r="E267" s="94"/>
      <c r="F267" s="94"/>
      <c r="G267" s="94"/>
      <c r="H267" s="82"/>
      <c r="I267" s="82"/>
      <c r="J267" s="94"/>
      <c r="K267" s="96"/>
      <c r="L267" s="82"/>
    </row>
    <row r="268" spans="1:12" x14ac:dyDescent="0.25">
      <c r="A268" s="82"/>
      <c r="B268" s="82"/>
      <c r="C268" s="94"/>
      <c r="D268" s="94"/>
      <c r="E268" s="94"/>
      <c r="F268" s="94"/>
      <c r="G268" s="94"/>
      <c r="H268" s="82"/>
      <c r="I268" s="82"/>
      <c r="J268" s="94"/>
      <c r="K268" s="96"/>
      <c r="L268" s="82"/>
    </row>
    <row r="269" spans="1:12" x14ac:dyDescent="0.25">
      <c r="A269" s="82"/>
      <c r="B269" s="82"/>
      <c r="C269" s="94"/>
      <c r="D269" s="94"/>
      <c r="E269" s="94"/>
      <c r="F269" s="94"/>
      <c r="G269" s="94"/>
      <c r="H269" s="82"/>
      <c r="I269" s="82"/>
      <c r="J269" s="94"/>
      <c r="K269" s="96"/>
      <c r="L269" s="82"/>
    </row>
    <row r="270" spans="1:12" x14ac:dyDescent="0.25">
      <c r="A270" s="82"/>
      <c r="B270" s="82"/>
      <c r="C270" s="94"/>
      <c r="D270" s="94"/>
      <c r="E270" s="94"/>
      <c r="F270" s="94"/>
      <c r="G270" s="94"/>
      <c r="H270" s="82"/>
      <c r="I270" s="82"/>
      <c r="J270" s="94"/>
      <c r="K270" s="96"/>
      <c r="L270" s="82"/>
    </row>
    <row r="271" spans="1:12" x14ac:dyDescent="0.25">
      <c r="A271" s="82"/>
      <c r="B271" s="82"/>
      <c r="C271" s="94"/>
      <c r="D271" s="94"/>
      <c r="E271" s="94"/>
      <c r="F271" s="94"/>
      <c r="G271" s="94"/>
      <c r="H271" s="82"/>
      <c r="I271" s="82"/>
      <c r="J271" s="94"/>
      <c r="K271" s="96"/>
      <c r="L271" s="82"/>
    </row>
    <row r="272" spans="1:12" x14ac:dyDescent="0.25">
      <c r="A272" s="82"/>
      <c r="B272" s="82"/>
      <c r="C272" s="94"/>
      <c r="D272" s="94"/>
      <c r="E272" s="94"/>
      <c r="F272" s="94"/>
      <c r="G272" s="94"/>
      <c r="H272" s="82"/>
      <c r="I272" s="82"/>
      <c r="J272" s="94"/>
      <c r="K272" s="96"/>
      <c r="L272" s="82"/>
    </row>
  </sheetData>
  <autoFilter ref="A4:L258" xr:uid="{00000000-0009-0000-0000-000018000000}"/>
  <mergeCells count="1">
    <mergeCell ref="A1:B1"/>
  </mergeCells>
  <pageMargins left="0.74803149606299213" right="0.59055118110236227" top="0.6692913385826772" bottom="0.74803149606299213" header="0.31496062992125984" footer="0.31496062992125984"/>
  <pageSetup paperSize="8" scale="65" orientation="landscape" r:id="rId1"/>
  <headerFooter>
    <oddHeader>&amp;C&amp;A</oddHead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dimension ref="A1:M31"/>
  <sheetViews>
    <sheetView zoomScale="80" zoomScaleNormal="80" workbookViewId="0">
      <pane xSplit="1" ySplit="3" topLeftCell="B4" activePane="bottomRight" state="frozen"/>
      <selection activeCell="B2" sqref="B1:B1048576"/>
      <selection pane="topRight" activeCell="B2" sqref="B1:B1048576"/>
      <selection pane="bottomLeft" activeCell="B2" sqref="B1:B1048576"/>
      <selection pane="bottomRight" sqref="A1:D1"/>
    </sheetView>
  </sheetViews>
  <sheetFormatPr defaultRowHeight="15" x14ac:dyDescent="0.2"/>
  <cols>
    <col min="1" max="1" width="23" customWidth="1"/>
    <col min="2" max="2" width="22.21875" style="176" bestFit="1" customWidth="1"/>
    <col min="3" max="3" width="7.77734375" customWidth="1"/>
    <col min="4" max="4" width="12" style="144" customWidth="1"/>
    <col min="7" max="7" width="6.77734375" customWidth="1"/>
    <col min="8" max="8" width="17.88671875" customWidth="1"/>
    <col min="9" max="9" width="15.6640625" style="176" customWidth="1"/>
    <col min="10" max="10" width="20.21875" style="176" bestFit="1" customWidth="1"/>
    <col min="11" max="11" width="30.44140625" style="176" customWidth="1"/>
    <col min="12" max="12" width="8.5546875" customWidth="1"/>
    <col min="13" max="13" width="25.6640625" customWidth="1"/>
  </cols>
  <sheetData>
    <row r="1" spans="1:13" ht="30.75" customHeight="1" x14ac:dyDescent="0.25">
      <c r="A1" s="822" t="s">
        <v>79</v>
      </c>
      <c r="B1" s="823"/>
      <c r="C1" s="823"/>
      <c r="D1" s="823"/>
      <c r="E1" s="822"/>
      <c r="F1" s="823"/>
      <c r="G1" s="823"/>
      <c r="H1" s="823"/>
      <c r="I1" s="823"/>
      <c r="J1" s="146"/>
      <c r="K1" s="146"/>
      <c r="L1" s="147"/>
    </row>
    <row r="2" spans="1:13" ht="15.75" x14ac:dyDescent="0.25">
      <c r="A2" s="105"/>
      <c r="B2" s="175"/>
      <c r="C2" s="106"/>
      <c r="D2" s="106"/>
      <c r="E2" s="106"/>
      <c r="F2" s="106"/>
      <c r="G2" s="106"/>
      <c r="H2" s="105"/>
      <c r="I2" s="175"/>
      <c r="J2" s="175"/>
      <c r="K2" s="175"/>
      <c r="L2" s="105"/>
    </row>
    <row r="3" spans="1:13" ht="30" x14ac:dyDescent="0.2">
      <c r="A3" s="276" t="s">
        <v>7</v>
      </c>
      <c r="B3" s="277" t="s">
        <v>11</v>
      </c>
      <c r="C3" s="441" t="s">
        <v>13</v>
      </c>
      <c r="D3" s="276" t="s">
        <v>15</v>
      </c>
      <c r="E3" s="276" t="s">
        <v>213</v>
      </c>
      <c r="F3" s="276" t="s">
        <v>19</v>
      </c>
      <c r="G3" s="277" t="s">
        <v>21</v>
      </c>
      <c r="H3" s="276" t="s">
        <v>23</v>
      </c>
      <c r="I3" s="276" t="s">
        <v>25</v>
      </c>
      <c r="J3" s="277" t="s">
        <v>27</v>
      </c>
      <c r="K3" s="276" t="s">
        <v>29</v>
      </c>
      <c r="L3" s="276" t="s">
        <v>31</v>
      </c>
      <c r="M3" s="59"/>
    </row>
    <row r="4" spans="1:13" s="154" customFormat="1" x14ac:dyDescent="0.2">
      <c r="A4" s="280" t="s">
        <v>214</v>
      </c>
      <c r="B4" s="280" t="s">
        <v>214</v>
      </c>
      <c r="C4" s="255"/>
      <c r="D4" s="255" t="s">
        <v>215</v>
      </c>
      <c r="E4" s="281" t="s">
        <v>216</v>
      </c>
      <c r="F4" s="281">
        <v>8</v>
      </c>
      <c r="G4" s="281"/>
      <c r="H4" s="416"/>
      <c r="I4" s="416"/>
      <c r="J4" s="255" t="s">
        <v>217</v>
      </c>
      <c r="K4" s="438" t="s">
        <v>218</v>
      </c>
      <c r="L4" s="354"/>
      <c r="M4"/>
    </row>
    <row r="5" spans="1:13" s="154" customFormat="1" x14ac:dyDescent="0.2">
      <c r="A5" s="280" t="s">
        <v>219</v>
      </c>
      <c r="B5" s="280" t="s">
        <v>220</v>
      </c>
      <c r="C5" s="255"/>
      <c r="D5" s="255" t="s">
        <v>221</v>
      </c>
      <c r="E5" s="281" t="s">
        <v>222</v>
      </c>
      <c r="F5" s="281">
        <v>2</v>
      </c>
      <c r="G5" s="281"/>
      <c r="H5" s="424"/>
      <c r="I5" s="424"/>
      <c r="J5" s="255" t="s">
        <v>223</v>
      </c>
      <c r="K5" s="438" t="s">
        <v>218</v>
      </c>
      <c r="L5" s="354"/>
      <c r="M5"/>
    </row>
    <row r="6" spans="1:13" s="154" customFormat="1" ht="28.5" x14ac:dyDescent="0.2">
      <c r="A6" s="280" t="s">
        <v>224</v>
      </c>
      <c r="B6" s="280" t="s">
        <v>225</v>
      </c>
      <c r="C6" s="255"/>
      <c r="D6" s="255" t="s">
        <v>221</v>
      </c>
      <c r="E6" s="281" t="s">
        <v>222</v>
      </c>
      <c r="F6" s="281">
        <v>2</v>
      </c>
      <c r="G6" s="281"/>
      <c r="H6" s="424"/>
      <c r="I6" s="424"/>
      <c r="J6" s="255" t="s">
        <v>226</v>
      </c>
      <c r="K6" s="438" t="s">
        <v>218</v>
      </c>
      <c r="L6" s="354"/>
      <c r="M6"/>
    </row>
    <row r="7" spans="1:13" s="154" customFormat="1" ht="28.5" x14ac:dyDescent="0.2">
      <c r="A7" s="280" t="s">
        <v>227</v>
      </c>
      <c r="B7" s="280" t="s">
        <v>228</v>
      </c>
      <c r="C7" s="255"/>
      <c r="D7" s="255" t="s">
        <v>221</v>
      </c>
      <c r="E7" s="281" t="s">
        <v>222</v>
      </c>
      <c r="F7" s="281">
        <v>2</v>
      </c>
      <c r="G7" s="281"/>
      <c r="H7" s="424"/>
      <c r="I7" s="424"/>
      <c r="J7" s="255" t="s">
        <v>1483</v>
      </c>
      <c r="K7" s="438" t="s">
        <v>218</v>
      </c>
      <c r="L7" s="354"/>
      <c r="M7"/>
    </row>
    <row r="8" spans="1:13" s="154" customFormat="1" ht="28.5" x14ac:dyDescent="0.2">
      <c r="A8" s="280" t="s">
        <v>4467</v>
      </c>
      <c r="B8" s="280" t="s">
        <v>4467</v>
      </c>
      <c r="C8" s="255" t="s">
        <v>232</v>
      </c>
      <c r="D8" s="255" t="s">
        <v>233</v>
      </c>
      <c r="E8" s="281" t="s">
        <v>222</v>
      </c>
      <c r="F8" s="281">
        <v>19</v>
      </c>
      <c r="G8" s="281"/>
      <c r="H8" s="354" t="s">
        <v>4468</v>
      </c>
      <c r="I8" s="416" t="s">
        <v>4469</v>
      </c>
      <c r="J8" s="370" t="str">
        <f t="shared" ref="J8:J27" si="0">CONCATENATE("Value of ",I8)</f>
        <v>Value of Id</v>
      </c>
      <c r="K8" s="354" t="s">
        <v>218</v>
      </c>
      <c r="L8" s="354"/>
      <c r="M8"/>
    </row>
    <row r="9" spans="1:13" s="154" customFormat="1" ht="28.5" x14ac:dyDescent="0.2">
      <c r="A9" s="280" t="s">
        <v>4470</v>
      </c>
      <c r="B9" s="280" t="s">
        <v>4471</v>
      </c>
      <c r="C9" s="255"/>
      <c r="D9" s="255" t="s">
        <v>233</v>
      </c>
      <c r="E9" s="281" t="s">
        <v>222</v>
      </c>
      <c r="F9" s="281">
        <v>9</v>
      </c>
      <c r="G9" s="281"/>
      <c r="H9" s="354" t="s">
        <v>4468</v>
      </c>
      <c r="I9" s="424" t="s">
        <v>4472</v>
      </c>
      <c r="J9" s="370" t="str">
        <f t="shared" si="0"/>
        <v>Value of AccountId</v>
      </c>
      <c r="K9" s="354" t="s">
        <v>218</v>
      </c>
      <c r="L9" s="354"/>
      <c r="M9"/>
    </row>
    <row r="10" spans="1:13" s="154" customFormat="1" ht="28.5" x14ac:dyDescent="0.2">
      <c r="A10" s="404" t="s">
        <v>4473</v>
      </c>
      <c r="B10" s="280" t="s">
        <v>4474</v>
      </c>
      <c r="C10" s="255"/>
      <c r="D10" s="255" t="s">
        <v>660</v>
      </c>
      <c r="E10" s="255" t="s">
        <v>216</v>
      </c>
      <c r="F10" s="255">
        <v>6</v>
      </c>
      <c r="G10" s="255"/>
      <c r="H10" s="354" t="s">
        <v>4468</v>
      </c>
      <c r="I10" s="424" t="s">
        <v>4475</v>
      </c>
      <c r="J10" s="370" t="str">
        <f>CONCATENATE("Value of ",I10)</f>
        <v>Value of AgreementId</v>
      </c>
      <c r="K10" s="354" t="s">
        <v>218</v>
      </c>
      <c r="L10" s="354"/>
      <c r="M10"/>
    </row>
    <row r="11" spans="1:13" s="154" customFormat="1" ht="28.5" x14ac:dyDescent="0.2">
      <c r="A11" s="280" t="s">
        <v>4476</v>
      </c>
      <c r="B11" s="280" t="s">
        <v>4477</v>
      </c>
      <c r="C11" s="255"/>
      <c r="D11" s="255" t="s">
        <v>256</v>
      </c>
      <c r="E11" s="281" t="s">
        <v>2</v>
      </c>
      <c r="F11" s="281">
        <v>10</v>
      </c>
      <c r="G11" s="281"/>
      <c r="H11" s="354" t="s">
        <v>4468</v>
      </c>
      <c r="I11" s="424" t="s">
        <v>4476</v>
      </c>
      <c r="J11" s="370" t="str">
        <f t="shared" si="0"/>
        <v>Value of AgreedOnDate</v>
      </c>
      <c r="K11" s="354" t="s">
        <v>218</v>
      </c>
      <c r="L11" s="354"/>
      <c r="M11"/>
    </row>
    <row r="12" spans="1:13" s="154" customFormat="1" ht="28.5" x14ac:dyDescent="0.2">
      <c r="A12" s="280" t="s">
        <v>249</v>
      </c>
      <c r="B12" s="412" t="s">
        <v>1409</v>
      </c>
      <c r="C12" s="255"/>
      <c r="D12" s="255" t="s">
        <v>233</v>
      </c>
      <c r="E12" s="281" t="s">
        <v>222</v>
      </c>
      <c r="F12" s="281">
        <v>10</v>
      </c>
      <c r="G12" s="281"/>
      <c r="H12" s="354" t="s">
        <v>4468</v>
      </c>
      <c r="I12" s="280" t="s">
        <v>4478</v>
      </c>
      <c r="J12" s="370" t="str">
        <f t="shared" si="0"/>
        <v>Value of Uln</v>
      </c>
      <c r="K12" s="354" t="s">
        <v>218</v>
      </c>
      <c r="L12" s="354"/>
      <c r="M12"/>
    </row>
    <row r="13" spans="1:13" s="154" customFormat="1" ht="28.5" x14ac:dyDescent="0.2">
      <c r="A13" s="280" t="s">
        <v>230</v>
      </c>
      <c r="B13" s="354" t="s">
        <v>231</v>
      </c>
      <c r="C13" s="255"/>
      <c r="D13" s="255" t="s">
        <v>233</v>
      </c>
      <c r="E13" s="281" t="s">
        <v>222</v>
      </c>
      <c r="F13" s="281">
        <v>8</v>
      </c>
      <c r="G13" s="281"/>
      <c r="H13" s="354" t="s">
        <v>4468</v>
      </c>
      <c r="I13" s="280" t="s">
        <v>4479</v>
      </c>
      <c r="J13" s="370" t="str">
        <f t="shared" si="0"/>
        <v>Value of Ukprn</v>
      </c>
      <c r="K13" s="354" t="s">
        <v>218</v>
      </c>
      <c r="L13" s="354"/>
      <c r="M13"/>
    </row>
    <row r="14" spans="1:13" s="154" customFormat="1" ht="28.5" x14ac:dyDescent="0.2">
      <c r="A14" s="280" t="s">
        <v>4480</v>
      </c>
      <c r="B14" s="280" t="s">
        <v>4481</v>
      </c>
      <c r="C14" s="255"/>
      <c r="D14" s="255" t="s">
        <v>256</v>
      </c>
      <c r="E14" s="281" t="s">
        <v>2</v>
      </c>
      <c r="F14" s="281">
        <v>10</v>
      </c>
      <c r="G14" s="281"/>
      <c r="H14" s="354" t="s">
        <v>4468</v>
      </c>
      <c r="I14" s="280" t="s">
        <v>4480</v>
      </c>
      <c r="J14" s="370" t="str">
        <f t="shared" si="0"/>
        <v>Value of EstimatedStartDate</v>
      </c>
      <c r="K14" s="354" t="s">
        <v>218</v>
      </c>
      <c r="L14" s="354"/>
      <c r="M14"/>
    </row>
    <row r="15" spans="1:13" s="154" customFormat="1" ht="28.5" x14ac:dyDescent="0.2">
      <c r="A15" s="280" t="s">
        <v>4482</v>
      </c>
      <c r="B15" s="280" t="s">
        <v>4483</v>
      </c>
      <c r="C15" s="255"/>
      <c r="D15" s="255" t="s">
        <v>256</v>
      </c>
      <c r="E15" s="281" t="s">
        <v>2</v>
      </c>
      <c r="F15" s="281">
        <v>10</v>
      </c>
      <c r="G15" s="281"/>
      <c r="H15" s="354" t="s">
        <v>4468</v>
      </c>
      <c r="I15" s="280" t="s">
        <v>4482</v>
      </c>
      <c r="J15" s="370" t="str">
        <f t="shared" si="0"/>
        <v>Value of EstimatedEndDate</v>
      </c>
      <c r="K15" s="354" t="s">
        <v>218</v>
      </c>
      <c r="L15" s="354"/>
      <c r="M15"/>
    </row>
    <row r="16" spans="1:13" s="154" customFormat="1" ht="28.5" x14ac:dyDescent="0.2">
      <c r="A16" s="280" t="s">
        <v>4484</v>
      </c>
      <c r="B16" s="280" t="s">
        <v>4484</v>
      </c>
      <c r="C16" s="255"/>
      <c r="D16" s="255" t="s">
        <v>290</v>
      </c>
      <c r="E16" s="281" t="s">
        <v>222</v>
      </c>
      <c r="F16" s="281">
        <v>10</v>
      </c>
      <c r="G16" s="281"/>
      <c r="H16" s="354" t="s">
        <v>4468</v>
      </c>
      <c r="I16" s="280" t="s">
        <v>4484</v>
      </c>
      <c r="J16" s="370" t="str">
        <f t="shared" si="0"/>
        <v>Value of Priority</v>
      </c>
      <c r="K16" s="354" t="s">
        <v>218</v>
      </c>
      <c r="L16" s="354"/>
      <c r="M16"/>
    </row>
    <row r="17" spans="1:13" s="154" customFormat="1" ht="28.5" x14ac:dyDescent="0.2">
      <c r="A17" s="280" t="s">
        <v>4485</v>
      </c>
      <c r="B17" s="280" t="s">
        <v>4486</v>
      </c>
      <c r="C17" s="255"/>
      <c r="D17" s="255" t="s">
        <v>233</v>
      </c>
      <c r="E17" s="281" t="s">
        <v>222</v>
      </c>
      <c r="F17" s="281">
        <v>5</v>
      </c>
      <c r="G17" s="281"/>
      <c r="H17" s="354" t="s">
        <v>4468</v>
      </c>
      <c r="I17" s="280" t="s">
        <v>4485</v>
      </c>
      <c r="J17" s="370" t="str">
        <f t="shared" si="0"/>
        <v>Value of StandardCode</v>
      </c>
      <c r="K17" s="355" t="s">
        <v>4487</v>
      </c>
      <c r="L17" s="354"/>
      <c r="M17"/>
    </row>
    <row r="18" spans="1:13" s="154" customFormat="1" ht="242.25" x14ac:dyDescent="0.2">
      <c r="A18" s="404" t="s">
        <v>616</v>
      </c>
      <c r="B18" s="280" t="s">
        <v>617</v>
      </c>
      <c r="C18" s="255"/>
      <c r="D18" s="255" t="s">
        <v>290</v>
      </c>
      <c r="E18" s="281" t="s">
        <v>222</v>
      </c>
      <c r="F18" s="281">
        <v>2</v>
      </c>
      <c r="G18" s="281"/>
      <c r="H18" s="354" t="s">
        <v>4468</v>
      </c>
      <c r="I18" s="280" t="s">
        <v>4488</v>
      </c>
      <c r="J18" s="370" t="str">
        <f t="shared" si="0"/>
        <v>Value of ProgrammeType</v>
      </c>
      <c r="K18" s="442" t="s">
        <v>618</v>
      </c>
      <c r="L18" s="443" t="s">
        <v>1480</v>
      </c>
      <c r="M18"/>
    </row>
    <row r="19" spans="1:13" s="154" customFormat="1" ht="28.5" x14ac:dyDescent="0.2">
      <c r="A19" s="404" t="s">
        <v>635</v>
      </c>
      <c r="B19" s="280" t="s">
        <v>636</v>
      </c>
      <c r="C19" s="255"/>
      <c r="D19" s="255" t="s">
        <v>290</v>
      </c>
      <c r="E19" s="281" t="s">
        <v>222</v>
      </c>
      <c r="F19" s="281">
        <v>3</v>
      </c>
      <c r="G19" s="281"/>
      <c r="H19" s="354" t="s">
        <v>4468</v>
      </c>
      <c r="I19" s="280" t="s">
        <v>4489</v>
      </c>
      <c r="J19" s="370" t="str">
        <f t="shared" si="0"/>
        <v>Value of FrameworkCode</v>
      </c>
      <c r="K19" s="253" t="s">
        <v>637</v>
      </c>
      <c r="L19" s="354"/>
      <c r="M19"/>
    </row>
    <row r="20" spans="1:13" s="154" customFormat="1" ht="28.5" x14ac:dyDescent="0.2">
      <c r="A20" s="404" t="s">
        <v>638</v>
      </c>
      <c r="B20" s="280" t="s">
        <v>4490</v>
      </c>
      <c r="C20" s="255"/>
      <c r="D20" s="255" t="s">
        <v>290</v>
      </c>
      <c r="E20" s="281" t="s">
        <v>222</v>
      </c>
      <c r="F20" s="281">
        <v>3</v>
      </c>
      <c r="G20" s="281"/>
      <c r="H20" s="354" t="s">
        <v>4468</v>
      </c>
      <c r="I20" s="280" t="s">
        <v>4491</v>
      </c>
      <c r="J20" s="370" t="str">
        <f t="shared" si="0"/>
        <v>Value of PathwayCode</v>
      </c>
      <c r="K20" s="354" t="s">
        <v>218</v>
      </c>
      <c r="L20" s="354"/>
      <c r="M20"/>
    </row>
    <row r="21" spans="1:13" s="154" customFormat="1" ht="28.5" x14ac:dyDescent="0.2">
      <c r="A21" s="280" t="s">
        <v>4492</v>
      </c>
      <c r="B21" s="280" t="s">
        <v>4493</v>
      </c>
      <c r="C21" s="255"/>
      <c r="D21" s="255" t="s">
        <v>752</v>
      </c>
      <c r="E21" s="281" t="s">
        <v>216</v>
      </c>
      <c r="F21" s="281">
        <v>100</v>
      </c>
      <c r="G21" s="281"/>
      <c r="H21" s="354" t="s">
        <v>4468</v>
      </c>
      <c r="I21" s="280" t="s">
        <v>4492</v>
      </c>
      <c r="J21" s="370" t="str">
        <f t="shared" si="0"/>
        <v>Value of LegalEntityName</v>
      </c>
      <c r="K21" s="354" t="s">
        <v>218</v>
      </c>
      <c r="L21" s="354"/>
      <c r="M21"/>
    </row>
    <row r="22" spans="1:13" s="154" customFormat="1" ht="42.75" x14ac:dyDescent="0.2">
      <c r="A22" s="280" t="s">
        <v>4494</v>
      </c>
      <c r="B22" s="280" t="s">
        <v>4495</v>
      </c>
      <c r="C22" s="255"/>
      <c r="D22" s="255" t="s">
        <v>233</v>
      </c>
      <c r="E22" s="281" t="s">
        <v>222</v>
      </c>
      <c r="F22" s="281">
        <v>9</v>
      </c>
      <c r="G22" s="281"/>
      <c r="H22" s="354" t="s">
        <v>4468</v>
      </c>
      <c r="I22" s="280" t="s">
        <v>4496</v>
      </c>
      <c r="J22" s="370" t="str">
        <f t="shared" si="0"/>
        <v>Value of TransferSendingEmployerAccountId</v>
      </c>
      <c r="K22" s="354" t="s">
        <v>218</v>
      </c>
      <c r="L22" s="354"/>
      <c r="M22"/>
    </row>
    <row r="23" spans="1:13" s="154" customFormat="1" ht="28.5" x14ac:dyDescent="0.2">
      <c r="A23" s="280" t="s">
        <v>4497</v>
      </c>
      <c r="B23" s="280" t="s">
        <v>4498</v>
      </c>
      <c r="C23" s="255"/>
      <c r="D23" s="255" t="s">
        <v>256</v>
      </c>
      <c r="E23" s="281" t="s">
        <v>2</v>
      </c>
      <c r="F23" s="281">
        <v>10</v>
      </c>
      <c r="G23" s="281"/>
      <c r="H23" s="354" t="s">
        <v>4468</v>
      </c>
      <c r="I23" s="280" t="s">
        <v>4497</v>
      </c>
      <c r="J23" s="370" t="str">
        <f t="shared" si="0"/>
        <v>Value of StopDate</v>
      </c>
      <c r="K23" s="354" t="s">
        <v>218</v>
      </c>
      <c r="L23" s="354"/>
      <c r="M23"/>
    </row>
    <row r="24" spans="1:13" ht="28.5" x14ac:dyDescent="0.2">
      <c r="A24" s="280" t="s">
        <v>1110</v>
      </c>
      <c r="B24" s="280" t="s">
        <v>1110</v>
      </c>
      <c r="C24" s="255"/>
      <c r="D24" s="255" t="s">
        <v>412</v>
      </c>
      <c r="E24" s="281" t="s">
        <v>222</v>
      </c>
      <c r="F24" s="281">
        <v>3</v>
      </c>
      <c r="G24" s="281"/>
      <c r="H24" s="354" t="s">
        <v>4468</v>
      </c>
      <c r="I24" s="280" t="s">
        <v>1110</v>
      </c>
      <c r="J24" s="370" t="str">
        <f t="shared" si="0"/>
        <v>Value of Status</v>
      </c>
      <c r="K24" s="354" t="s">
        <v>218</v>
      </c>
      <c r="L24" s="354"/>
    </row>
    <row r="25" spans="1:13" ht="28.5" x14ac:dyDescent="0.2">
      <c r="A25" s="280" t="s">
        <v>4499</v>
      </c>
      <c r="B25" s="354" t="s">
        <v>4500</v>
      </c>
      <c r="C25" s="333"/>
      <c r="D25" s="255" t="s">
        <v>412</v>
      </c>
      <c r="E25" s="333" t="s">
        <v>222</v>
      </c>
      <c r="F25" s="333">
        <v>1</v>
      </c>
      <c r="G25" s="404"/>
      <c r="H25" s="354" t="s">
        <v>4468</v>
      </c>
      <c r="I25" s="354" t="s">
        <v>4499</v>
      </c>
      <c r="J25" s="370" t="str">
        <f t="shared" si="0"/>
        <v>Value of IsLevyPayer</v>
      </c>
      <c r="K25" s="354" t="s">
        <v>218</v>
      </c>
      <c r="L25" s="354"/>
    </row>
    <row r="26" spans="1:13" ht="28.5" x14ac:dyDescent="0.2">
      <c r="A26" s="280" t="s">
        <v>4501</v>
      </c>
      <c r="B26" s="354" t="s">
        <v>4502</v>
      </c>
      <c r="C26" s="333"/>
      <c r="D26" s="255" t="s">
        <v>1137</v>
      </c>
      <c r="E26" s="333" t="s">
        <v>2</v>
      </c>
      <c r="F26" s="281">
        <v>10</v>
      </c>
      <c r="G26" s="404"/>
      <c r="H26" s="354" t="s">
        <v>4468</v>
      </c>
      <c r="I26" s="354" t="s">
        <v>4501</v>
      </c>
      <c r="J26" s="370" t="str">
        <f t="shared" si="0"/>
        <v>Value of CreationDate</v>
      </c>
      <c r="K26" s="354" t="s">
        <v>218</v>
      </c>
      <c r="L26" s="354"/>
    </row>
    <row r="27" spans="1:13" ht="42.75" x14ac:dyDescent="0.2">
      <c r="A27" s="280" t="s">
        <v>4503</v>
      </c>
      <c r="B27" s="354" t="s">
        <v>4504</v>
      </c>
      <c r="C27" s="333"/>
      <c r="D27" s="255" t="s">
        <v>412</v>
      </c>
      <c r="E27" s="333" t="s">
        <v>222</v>
      </c>
      <c r="F27" s="333">
        <v>3</v>
      </c>
      <c r="G27" s="404"/>
      <c r="H27" s="354" t="s">
        <v>4468</v>
      </c>
      <c r="I27" s="354" t="s">
        <v>4503</v>
      </c>
      <c r="J27" s="370" t="str">
        <f t="shared" si="0"/>
        <v>Value of ApprenticeshipEmployerType</v>
      </c>
      <c r="K27" s="354" t="s">
        <v>218</v>
      </c>
      <c r="L27" s="354"/>
    </row>
    <row r="28" spans="1:13" x14ac:dyDescent="0.2">
      <c r="J28" s="13"/>
    </row>
    <row r="30" spans="1:13" s="59" customFormat="1" x14ac:dyDescent="0.2">
      <c r="A30"/>
      <c r="B30" s="176"/>
      <c r="C30"/>
      <c r="D30" s="144"/>
      <c r="E30"/>
      <c r="F30"/>
      <c r="G30"/>
      <c r="H30"/>
      <c r="I30" s="176"/>
      <c r="J30" s="176"/>
      <c r="K30" s="176"/>
      <c r="L30"/>
      <c r="M30"/>
    </row>
    <row r="31" spans="1:13" s="154" customFormat="1" x14ac:dyDescent="0.2">
      <c r="A31" s="325" t="s">
        <v>562</v>
      </c>
      <c r="B31" s="328"/>
      <c r="C31" s="327"/>
      <c r="D31" s="327"/>
      <c r="E31" s="327"/>
      <c r="F31" s="327"/>
      <c r="G31" s="328"/>
      <c r="H31" s="328"/>
      <c r="I31" s="328"/>
      <c r="J31" s="422"/>
      <c r="K31" s="328"/>
      <c r="L31" s="329"/>
      <c r="M31"/>
    </row>
  </sheetData>
  <autoFilter ref="A3:L27" xr:uid="{00000000-0009-0000-0000-000024000000}"/>
  <mergeCells count="2">
    <mergeCell ref="A1:D1"/>
    <mergeCell ref="E1:I1"/>
  </mergeCells>
  <pageMargins left="0.44" right="0.41" top="0.74803149606299213" bottom="0.74803149606299213" header="0.31496062992125984" footer="0.31496062992125984"/>
  <pageSetup paperSize="9" scale="60" fitToWidth="2" orientation="landscape" r:id="rId1"/>
  <headerFooter>
    <oddHeader>&amp;C&amp;F - &amp;A</oddHeader>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dimension ref="A1:L11"/>
  <sheetViews>
    <sheetView zoomScale="80" zoomScaleNormal="80" workbookViewId="0">
      <pane xSplit="1" ySplit="3" topLeftCell="B4" activePane="bottomRight" state="frozen"/>
      <selection activeCell="B2" sqref="B1:B1048576"/>
      <selection pane="topRight" activeCell="B2" sqref="B1:B1048576"/>
      <selection pane="bottomLeft" activeCell="B2" sqref="B1:B1048576"/>
      <selection pane="bottomRight" sqref="A1:D1"/>
    </sheetView>
  </sheetViews>
  <sheetFormatPr defaultRowHeight="15" x14ac:dyDescent="0.2"/>
  <cols>
    <col min="1" max="1" width="16.6640625" customWidth="1"/>
    <col min="2" max="2" width="22.21875" style="176" bestFit="1" customWidth="1"/>
    <col min="3" max="3" width="7.109375" customWidth="1"/>
    <col min="4" max="4" width="10" style="144" customWidth="1"/>
    <col min="7" max="7" width="9" customWidth="1"/>
    <col min="8" max="8" width="20.109375" customWidth="1"/>
    <col min="9" max="9" width="15.88671875" style="176" customWidth="1"/>
    <col min="10" max="10" width="20.21875" bestFit="1" customWidth="1"/>
    <col min="11" max="12" width="8.5546875" customWidth="1"/>
  </cols>
  <sheetData>
    <row r="1" spans="1:12" ht="31.5" x14ac:dyDescent="0.25">
      <c r="A1" s="822" t="s">
        <v>81</v>
      </c>
      <c r="B1" s="823"/>
      <c r="C1" s="823"/>
      <c r="D1" s="823"/>
      <c r="E1" s="104" t="s">
        <v>4505</v>
      </c>
      <c r="F1" s="104"/>
      <c r="G1" s="104"/>
      <c r="H1" s="145"/>
      <c r="I1" s="145"/>
      <c r="J1" s="146"/>
      <c r="K1" s="146"/>
      <c r="L1" s="147"/>
    </row>
    <row r="2" spans="1:12" ht="15.75" x14ac:dyDescent="0.25">
      <c r="A2" s="105"/>
      <c r="B2" s="175"/>
      <c r="C2" s="106"/>
      <c r="D2" s="106"/>
      <c r="E2" s="106"/>
      <c r="F2" s="106"/>
      <c r="G2" s="106"/>
      <c r="H2" s="105"/>
      <c r="I2" s="175"/>
      <c r="J2" s="10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ht="28.5" x14ac:dyDescent="0.2">
      <c r="A4" s="404" t="s">
        <v>4467</v>
      </c>
      <c r="B4" s="404" t="s">
        <v>4467</v>
      </c>
      <c r="C4" s="333" t="s">
        <v>232</v>
      </c>
      <c r="D4" s="333" t="s">
        <v>233</v>
      </c>
      <c r="E4" s="333" t="s">
        <v>222</v>
      </c>
      <c r="F4" s="333">
        <v>19</v>
      </c>
      <c r="G4" s="404"/>
      <c r="H4" s="354" t="s">
        <v>4506</v>
      </c>
      <c r="I4" s="404" t="s">
        <v>4469</v>
      </c>
      <c r="J4" s="370" t="str">
        <f>CONCATENATE("Value of ",I4)</f>
        <v>Value of Id</v>
      </c>
      <c r="K4" s="354" t="s">
        <v>218</v>
      </c>
      <c r="L4" s="354"/>
    </row>
    <row r="5" spans="1:12" ht="28.5" x14ac:dyDescent="0.2">
      <c r="A5" s="404" t="s">
        <v>4507</v>
      </c>
      <c r="B5" s="404" t="s">
        <v>4508</v>
      </c>
      <c r="C5" s="333"/>
      <c r="D5" s="333" t="s">
        <v>233</v>
      </c>
      <c r="E5" s="333" t="s">
        <v>222</v>
      </c>
      <c r="F5" s="333">
        <v>9</v>
      </c>
      <c r="G5" s="404"/>
      <c r="H5" s="354" t="s">
        <v>4506</v>
      </c>
      <c r="I5" s="404" t="s">
        <v>4509</v>
      </c>
      <c r="J5" s="370" t="str">
        <f>CONCATENATE("Value of ",I5)</f>
        <v>Value of ApprenticeshipId</v>
      </c>
      <c r="K5" s="354" t="s">
        <v>218</v>
      </c>
      <c r="L5" s="354"/>
    </row>
    <row r="6" spans="1:12" ht="28.5" x14ac:dyDescent="0.2">
      <c r="A6" s="404" t="s">
        <v>4510</v>
      </c>
      <c r="B6" s="404" t="s">
        <v>4511</v>
      </c>
      <c r="C6" s="333"/>
      <c r="D6" s="333" t="s">
        <v>256</v>
      </c>
      <c r="E6" s="333" t="s">
        <v>2</v>
      </c>
      <c r="F6" s="333">
        <v>10</v>
      </c>
      <c r="G6" s="404"/>
      <c r="H6" s="354" t="s">
        <v>4506</v>
      </c>
      <c r="I6" s="404" t="s">
        <v>4510</v>
      </c>
      <c r="J6" s="370" t="str">
        <f>CONCATENATE("Value of ",I6)</f>
        <v>Value of PauseDate</v>
      </c>
      <c r="K6" s="354" t="s">
        <v>218</v>
      </c>
      <c r="L6" s="354"/>
    </row>
    <row r="7" spans="1:12" ht="28.5" x14ac:dyDescent="0.2">
      <c r="A7" s="404" t="s">
        <v>4512</v>
      </c>
      <c r="B7" s="404" t="s">
        <v>4513</v>
      </c>
      <c r="C7" s="333"/>
      <c r="D7" s="333" t="s">
        <v>256</v>
      </c>
      <c r="E7" s="333" t="s">
        <v>2</v>
      </c>
      <c r="F7" s="333">
        <v>10</v>
      </c>
      <c r="G7" s="404"/>
      <c r="H7" s="354" t="s">
        <v>4506</v>
      </c>
      <c r="I7" s="404" t="s">
        <v>4512</v>
      </c>
      <c r="J7" s="370" t="str">
        <f>CONCATENATE("Value of ",I7)</f>
        <v>Value of ResumeDate</v>
      </c>
      <c r="K7" s="354" t="s">
        <v>218</v>
      </c>
      <c r="L7" s="354"/>
    </row>
    <row r="8" spans="1:12" x14ac:dyDescent="0.2">
      <c r="J8" s="13"/>
    </row>
    <row r="11" spans="1:12" s="59" customFormat="1" x14ac:dyDescent="0.2">
      <c r="A11" s="325" t="s">
        <v>562</v>
      </c>
      <c r="B11" s="328"/>
      <c r="C11" s="327"/>
      <c r="D11" s="327"/>
      <c r="E11" s="327"/>
      <c r="F11" s="327"/>
      <c r="G11" s="328"/>
      <c r="H11" s="328"/>
      <c r="I11" s="328"/>
      <c r="J11" s="327"/>
      <c r="K11" s="326"/>
      <c r="L11" s="329"/>
    </row>
  </sheetData>
  <autoFilter ref="A3:L3" xr:uid="{00000000-0009-0000-0000-000026000000}"/>
  <mergeCells count="1">
    <mergeCell ref="A1:D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dimension ref="A1:M14"/>
  <sheetViews>
    <sheetView zoomScale="80" zoomScaleNormal="80" workbookViewId="0">
      <pane xSplit="1" ySplit="3" topLeftCell="B4" activePane="bottomRight" state="frozen"/>
      <selection activeCell="B2" sqref="B1:B1048576"/>
      <selection pane="topRight" activeCell="B2" sqref="B1:B1048576"/>
      <selection pane="bottomLeft" activeCell="B2" sqref="B1:B1048576"/>
      <selection pane="bottomRight" sqref="A1:D1"/>
    </sheetView>
  </sheetViews>
  <sheetFormatPr defaultRowHeight="15" x14ac:dyDescent="0.2"/>
  <cols>
    <col min="1" max="1" width="23.88671875" bestFit="1" customWidth="1"/>
    <col min="2" max="2" width="22.21875" style="176" bestFit="1" customWidth="1"/>
    <col min="3" max="3" width="6.6640625" bestFit="1" customWidth="1"/>
    <col min="4" max="4" width="18.88671875" style="144" bestFit="1" customWidth="1"/>
    <col min="7" max="7" width="9" customWidth="1"/>
    <col min="8" max="8" width="21.21875" customWidth="1"/>
    <col min="9" max="9" width="13.33203125" style="176" customWidth="1"/>
    <col min="10" max="10" width="15.5546875" customWidth="1"/>
    <col min="11" max="11" width="8.33203125" customWidth="1"/>
    <col min="12" max="12" width="8.21875" customWidth="1"/>
  </cols>
  <sheetData>
    <row r="1" spans="1:13" ht="31.5" x14ac:dyDescent="0.25">
      <c r="A1" s="822" t="s">
        <v>82</v>
      </c>
      <c r="B1" s="823"/>
      <c r="C1" s="823"/>
      <c r="D1" s="823"/>
      <c r="E1" s="104" t="s">
        <v>4505</v>
      </c>
      <c r="F1" s="104"/>
      <c r="G1" s="104"/>
      <c r="H1" s="145"/>
      <c r="I1" s="145"/>
      <c r="J1" s="146"/>
      <c r="K1" s="146"/>
      <c r="L1" s="147"/>
    </row>
    <row r="2" spans="1:13" ht="15.75" x14ac:dyDescent="0.25">
      <c r="A2" s="105"/>
      <c r="B2" s="175"/>
      <c r="C2" s="106"/>
      <c r="D2" s="106"/>
      <c r="E2" s="106"/>
      <c r="F2" s="106"/>
      <c r="G2" s="106"/>
      <c r="H2" s="105"/>
      <c r="I2" s="175"/>
      <c r="J2" s="105"/>
      <c r="K2" s="105"/>
      <c r="L2" s="105"/>
    </row>
    <row r="3" spans="1:13"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3" ht="42.75" x14ac:dyDescent="0.2">
      <c r="A4" s="404" t="s">
        <v>4469</v>
      </c>
      <c r="B4" s="404" t="s">
        <v>4467</v>
      </c>
      <c r="C4" s="333" t="s">
        <v>232</v>
      </c>
      <c r="D4" s="333" t="s">
        <v>233</v>
      </c>
      <c r="E4" s="333" t="s">
        <v>222</v>
      </c>
      <c r="F4" s="333">
        <v>19</v>
      </c>
      <c r="G4" s="404"/>
      <c r="H4" s="354" t="s">
        <v>4514</v>
      </c>
      <c r="I4" s="404" t="s">
        <v>4469</v>
      </c>
      <c r="J4" s="370" t="str">
        <f>CONCATENATE("Value of ",I4)</f>
        <v>Value of Id</v>
      </c>
      <c r="K4" s="354" t="s">
        <v>218</v>
      </c>
      <c r="L4" s="354"/>
    </row>
    <row r="5" spans="1:13" ht="42.75" x14ac:dyDescent="0.2">
      <c r="A5" s="404" t="s">
        <v>4509</v>
      </c>
      <c r="B5" s="404" t="s">
        <v>4508</v>
      </c>
      <c r="C5" s="333"/>
      <c r="D5" s="333" t="s">
        <v>233</v>
      </c>
      <c r="E5" s="333" t="s">
        <v>222</v>
      </c>
      <c r="F5" s="333">
        <v>9</v>
      </c>
      <c r="G5" s="404"/>
      <c r="H5" s="354" t="s">
        <v>4514</v>
      </c>
      <c r="I5" s="404" t="s">
        <v>4509</v>
      </c>
      <c r="J5" s="370" t="str">
        <f t="shared" ref="J5:J10" si="0">CONCATENATE("Value of ",I5)</f>
        <v>Value of ApprenticeshipId</v>
      </c>
      <c r="K5" s="354" t="s">
        <v>218</v>
      </c>
      <c r="L5" s="354"/>
    </row>
    <row r="6" spans="1:13" ht="42.75" x14ac:dyDescent="0.2">
      <c r="A6" s="404" t="s">
        <v>4515</v>
      </c>
      <c r="B6" s="404" t="s">
        <v>4516</v>
      </c>
      <c r="C6" s="333"/>
      <c r="D6" s="333" t="s">
        <v>256</v>
      </c>
      <c r="E6" s="333" t="s">
        <v>2</v>
      </c>
      <c r="F6" s="333">
        <v>10</v>
      </c>
      <c r="G6" s="404"/>
      <c r="H6" s="354" t="s">
        <v>4514</v>
      </c>
      <c r="I6" s="404" t="s">
        <v>4515</v>
      </c>
      <c r="J6" s="370" t="str">
        <f t="shared" si="0"/>
        <v>Value of StartDate</v>
      </c>
      <c r="K6" s="354" t="s">
        <v>218</v>
      </c>
      <c r="L6" s="354"/>
    </row>
    <row r="7" spans="1:13" ht="42.75" x14ac:dyDescent="0.2">
      <c r="A7" s="404" t="s">
        <v>4517</v>
      </c>
      <c r="B7" s="404" t="s">
        <v>4518</v>
      </c>
      <c r="C7" s="333"/>
      <c r="D7" s="333" t="s">
        <v>256</v>
      </c>
      <c r="E7" s="333" t="s">
        <v>2</v>
      </c>
      <c r="F7" s="333">
        <v>10</v>
      </c>
      <c r="G7" s="404"/>
      <c r="H7" s="354" t="s">
        <v>4514</v>
      </c>
      <c r="I7" s="404" t="s">
        <v>4517</v>
      </c>
      <c r="J7" s="370" t="str">
        <f t="shared" si="0"/>
        <v>Value of EndDate</v>
      </c>
      <c r="K7" s="354" t="s">
        <v>218</v>
      </c>
      <c r="L7" s="354"/>
    </row>
    <row r="8" spans="1:13" ht="42.75" x14ac:dyDescent="0.2">
      <c r="A8" s="404" t="s">
        <v>4519</v>
      </c>
      <c r="B8" s="404" t="s">
        <v>4519</v>
      </c>
      <c r="C8" s="333"/>
      <c r="D8" s="333" t="s">
        <v>4520</v>
      </c>
      <c r="E8" s="333" t="s">
        <v>384</v>
      </c>
      <c r="F8" s="333" t="s">
        <v>4521</v>
      </c>
      <c r="G8" s="404"/>
      <c r="H8" s="354" t="s">
        <v>4514</v>
      </c>
      <c r="I8" s="404" t="s">
        <v>4519</v>
      </c>
      <c r="J8" s="370" t="str">
        <f t="shared" si="0"/>
        <v>Value of Cost</v>
      </c>
      <c r="K8" s="354" t="s">
        <v>218</v>
      </c>
      <c r="L8" s="354"/>
    </row>
    <row r="9" spans="1:13" ht="57" x14ac:dyDescent="0.2">
      <c r="A9" s="404" t="s">
        <v>4522</v>
      </c>
      <c r="B9" s="404" t="s">
        <v>4522</v>
      </c>
      <c r="C9" s="333"/>
      <c r="D9" s="333" t="s">
        <v>412</v>
      </c>
      <c r="E9" s="333" t="s">
        <v>222</v>
      </c>
      <c r="F9" s="333">
        <v>1</v>
      </c>
      <c r="G9" s="404"/>
      <c r="H9" s="354" t="s">
        <v>4514</v>
      </c>
      <c r="I9" s="404" t="s">
        <v>4522</v>
      </c>
      <c r="J9" s="370" t="str">
        <f t="shared" si="0"/>
        <v>Value of Removed</v>
      </c>
      <c r="K9" s="354" t="s">
        <v>4523</v>
      </c>
      <c r="L9" s="354"/>
      <c r="M9" s="6"/>
    </row>
    <row r="10" spans="1:13" ht="42.75" x14ac:dyDescent="0.2">
      <c r="A10" s="404" t="s">
        <v>4501</v>
      </c>
      <c r="B10" s="404" t="s">
        <v>4502</v>
      </c>
      <c r="C10" s="333"/>
      <c r="D10" s="333" t="s">
        <v>1137</v>
      </c>
      <c r="E10" s="333" t="s">
        <v>2</v>
      </c>
      <c r="F10" s="333">
        <v>10</v>
      </c>
      <c r="G10" s="404"/>
      <c r="H10" s="354" t="s">
        <v>4514</v>
      </c>
      <c r="I10" s="404" t="s">
        <v>4501</v>
      </c>
      <c r="J10" s="370" t="str">
        <f t="shared" si="0"/>
        <v>Value of CreationDate</v>
      </c>
      <c r="K10" s="354" t="s">
        <v>218</v>
      </c>
      <c r="L10" s="354"/>
    </row>
    <row r="11" spans="1:13" x14ac:dyDescent="0.2">
      <c r="J11" s="13"/>
    </row>
    <row r="14" spans="1:13" s="59" customFormat="1" x14ac:dyDescent="0.2">
      <c r="A14" s="325" t="s">
        <v>562</v>
      </c>
      <c r="B14" s="328"/>
      <c r="C14" s="327"/>
      <c r="D14" s="327"/>
      <c r="E14" s="327"/>
      <c r="F14" s="327"/>
      <c r="G14" s="328"/>
      <c r="H14" s="328"/>
      <c r="I14" s="328"/>
      <c r="J14" s="327"/>
      <c r="K14" s="326"/>
      <c r="L14" s="329"/>
    </row>
  </sheetData>
  <autoFilter ref="A3:L3" xr:uid="{00000000-0009-0000-0000-000027000000}"/>
  <mergeCells count="1">
    <mergeCell ref="A1:D1"/>
  </mergeCells>
  <pageMargins left="0.70866141732283472" right="0.5799999999999999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95"/>
  <sheetViews>
    <sheetView topLeftCell="A83" zoomScale="80" zoomScaleNormal="80" workbookViewId="0">
      <selection activeCell="A90" sqref="A90"/>
    </sheetView>
  </sheetViews>
  <sheetFormatPr defaultColWidth="57.44140625" defaultRowHeight="15" x14ac:dyDescent="0.2"/>
  <cols>
    <col min="1" max="1" width="57.44140625" style="62"/>
    <col min="2" max="2" width="57.44140625" style="154"/>
    <col min="3" max="3" width="30.21875" style="62" customWidth="1"/>
    <col min="4" max="4" width="36.88671875" style="62" bestFit="1" customWidth="1"/>
    <col min="5" max="16384" width="57.44140625" style="62"/>
  </cols>
  <sheetData>
    <row r="1" spans="1:16383" ht="15.75" x14ac:dyDescent="0.2">
      <c r="A1" s="259" t="s">
        <v>33</v>
      </c>
      <c r="B1" s="259" t="s">
        <v>6</v>
      </c>
      <c r="C1" s="259" t="s">
        <v>34</v>
      </c>
    </row>
    <row r="2" spans="1:16383" ht="30" x14ac:dyDescent="0.2">
      <c r="A2" s="260" t="s">
        <v>35</v>
      </c>
      <c r="B2" s="261" t="s">
        <v>36</v>
      </c>
      <c r="C2" s="261"/>
    </row>
    <row r="3" spans="1:16383" ht="30" x14ac:dyDescent="0.2">
      <c r="A3" s="260" t="s">
        <v>37</v>
      </c>
      <c r="B3" s="261" t="s">
        <v>38</v>
      </c>
      <c r="C3" s="261"/>
    </row>
    <row r="4" spans="1:16383" x14ac:dyDescent="0.2">
      <c r="A4" s="260" t="s">
        <v>39</v>
      </c>
      <c r="B4" s="261" t="s">
        <v>40</v>
      </c>
      <c r="C4" s="261"/>
    </row>
    <row r="5" spans="1:16383" ht="30" x14ac:dyDescent="0.2">
      <c r="A5" s="262" t="s">
        <v>41</v>
      </c>
      <c r="B5" s="261" t="s">
        <v>42</v>
      </c>
      <c r="C5" s="261"/>
    </row>
    <row r="6" spans="1:16383" x14ac:dyDescent="0.2">
      <c r="A6" s="260" t="s">
        <v>43</v>
      </c>
      <c r="B6" s="263"/>
      <c r="C6" s="261"/>
    </row>
    <row r="7" spans="1:16383" ht="30" x14ac:dyDescent="0.2">
      <c r="A7" s="260" t="s">
        <v>44</v>
      </c>
      <c r="B7" s="261" t="s">
        <v>45</v>
      </c>
      <c r="C7" s="261"/>
    </row>
    <row r="8" spans="1:16383" x14ac:dyDescent="0.2">
      <c r="A8" s="260" t="s">
        <v>46</v>
      </c>
      <c r="B8" s="261" t="s">
        <v>47</v>
      </c>
      <c r="C8" s="261"/>
    </row>
    <row r="9" spans="1:16383" ht="15.75" x14ac:dyDescent="0.2">
      <c r="A9" s="262" t="s">
        <v>48</v>
      </c>
      <c r="B9" s="261" t="s">
        <v>49</v>
      </c>
      <c r="C9" s="261"/>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c r="KD9" s="100"/>
      <c r="KE9" s="100"/>
      <c r="KF9" s="100"/>
      <c r="KG9" s="100"/>
      <c r="KH9" s="100"/>
      <c r="KI9" s="100"/>
      <c r="KJ9" s="100"/>
      <c r="KK9" s="100"/>
      <c r="KL9" s="100"/>
      <c r="KM9" s="100"/>
      <c r="KN9" s="100"/>
      <c r="KO9" s="100"/>
      <c r="KP9" s="100"/>
      <c r="KQ9" s="100"/>
      <c r="KR9" s="100"/>
      <c r="KS9" s="100"/>
      <c r="KT9" s="100"/>
      <c r="KU9" s="100"/>
      <c r="KV9" s="100"/>
      <c r="KW9" s="100"/>
      <c r="KX9" s="100"/>
      <c r="KY9" s="100"/>
      <c r="KZ9" s="100"/>
      <c r="LA9" s="100"/>
      <c r="LB9" s="100"/>
      <c r="LC9" s="100"/>
      <c r="LD9" s="100"/>
      <c r="LE9" s="100"/>
      <c r="LF9" s="100"/>
      <c r="LG9" s="100"/>
      <c r="LH9" s="100"/>
      <c r="LI9" s="100"/>
      <c r="LJ9" s="100"/>
      <c r="LK9" s="100"/>
      <c r="LL9" s="100"/>
      <c r="LM9" s="100"/>
      <c r="LN9" s="100"/>
      <c r="LO9" s="100"/>
      <c r="LP9" s="100"/>
      <c r="LQ9" s="100"/>
      <c r="LR9" s="100"/>
      <c r="LS9" s="100"/>
      <c r="LT9" s="100"/>
      <c r="LU9" s="100"/>
      <c r="LV9" s="100"/>
      <c r="LW9" s="100"/>
      <c r="LX9" s="100"/>
      <c r="LY9" s="100"/>
      <c r="LZ9" s="100"/>
      <c r="MA9" s="100"/>
      <c r="MB9" s="100"/>
      <c r="MC9" s="100"/>
      <c r="MD9" s="100"/>
      <c r="ME9" s="100"/>
      <c r="MF9" s="100"/>
      <c r="MG9" s="100"/>
      <c r="MH9" s="100"/>
      <c r="MI9" s="100"/>
      <c r="MJ9" s="100"/>
      <c r="MK9" s="100"/>
      <c r="ML9" s="100"/>
      <c r="MM9" s="100"/>
      <c r="MN9" s="100"/>
      <c r="MO9" s="100"/>
      <c r="MP9" s="100"/>
      <c r="MQ9" s="100"/>
      <c r="MR9" s="100"/>
      <c r="MS9" s="100"/>
      <c r="MT9" s="100"/>
      <c r="MU9" s="100"/>
      <c r="MV9" s="100"/>
      <c r="MW9" s="100"/>
      <c r="MX9" s="100"/>
      <c r="MY9" s="100"/>
      <c r="MZ9" s="100"/>
      <c r="NA9" s="100"/>
      <c r="NB9" s="100"/>
      <c r="NC9" s="100"/>
      <c r="ND9" s="100"/>
      <c r="NE9" s="100"/>
      <c r="NF9" s="100"/>
      <c r="NG9" s="100"/>
      <c r="NH9" s="100"/>
      <c r="NI9" s="100"/>
      <c r="NJ9" s="100"/>
      <c r="NK9" s="100"/>
      <c r="NL9" s="100"/>
      <c r="NM9" s="100"/>
      <c r="NN9" s="100"/>
      <c r="NO9" s="100"/>
      <c r="NP9" s="100"/>
      <c r="NQ9" s="100"/>
      <c r="NR9" s="100"/>
      <c r="NS9" s="100"/>
      <c r="NT9" s="100"/>
      <c r="NU9" s="100"/>
      <c r="NV9" s="100"/>
      <c r="NW9" s="100"/>
      <c r="NX9" s="100"/>
      <c r="NY9" s="100"/>
      <c r="NZ9" s="100"/>
      <c r="OA9" s="100"/>
      <c r="OB9" s="100"/>
      <c r="OC9" s="100"/>
      <c r="OD9" s="100"/>
      <c r="OE9" s="100"/>
      <c r="OF9" s="100"/>
      <c r="OG9" s="100"/>
      <c r="OH9" s="100"/>
      <c r="OI9" s="100"/>
      <c r="OJ9" s="100"/>
      <c r="OK9" s="100"/>
      <c r="OL9" s="100"/>
      <c r="OM9" s="100"/>
      <c r="ON9" s="100"/>
      <c r="OO9" s="100"/>
      <c r="OP9" s="100"/>
      <c r="OQ9" s="100"/>
      <c r="OR9" s="100"/>
      <c r="OS9" s="100"/>
      <c r="OT9" s="100"/>
      <c r="OU9" s="100"/>
      <c r="OV9" s="100"/>
      <c r="OW9" s="100"/>
      <c r="OX9" s="100"/>
      <c r="OY9" s="100"/>
      <c r="OZ9" s="100"/>
      <c r="PA9" s="100"/>
      <c r="PB9" s="100"/>
      <c r="PC9" s="100"/>
      <c r="PD9" s="100"/>
      <c r="PE9" s="100"/>
      <c r="PF9" s="100"/>
      <c r="PG9" s="100"/>
      <c r="PH9" s="100"/>
      <c r="PI9" s="100"/>
      <c r="PJ9" s="100"/>
      <c r="PK9" s="100"/>
      <c r="PL9" s="100"/>
      <c r="PM9" s="100"/>
      <c r="PN9" s="100"/>
      <c r="PO9" s="100"/>
      <c r="PP9" s="100"/>
      <c r="PQ9" s="100"/>
      <c r="PR9" s="100"/>
      <c r="PS9" s="100"/>
      <c r="PT9" s="100"/>
      <c r="PU9" s="100"/>
      <c r="PV9" s="100"/>
      <c r="PW9" s="100"/>
      <c r="PX9" s="100"/>
      <c r="PY9" s="100"/>
      <c r="PZ9" s="100"/>
      <c r="QA9" s="100"/>
      <c r="QB9" s="100"/>
      <c r="QC9" s="100"/>
      <c r="QD9" s="100"/>
      <c r="QE9" s="100"/>
      <c r="QF9" s="100"/>
      <c r="QG9" s="100"/>
      <c r="QH9" s="100"/>
      <c r="QI9" s="100"/>
      <c r="QJ9" s="100"/>
      <c r="QK9" s="100"/>
      <c r="QL9" s="100"/>
      <c r="QM9" s="100"/>
      <c r="QN9" s="100"/>
      <c r="QO9" s="100"/>
      <c r="QP9" s="100"/>
      <c r="QQ9" s="100"/>
      <c r="QR9" s="100"/>
      <c r="QS9" s="100"/>
      <c r="QT9" s="100"/>
      <c r="QU9" s="100"/>
      <c r="QV9" s="100"/>
      <c r="QW9" s="100"/>
      <c r="QX9" s="100"/>
      <c r="QY9" s="100"/>
      <c r="QZ9" s="100"/>
      <c r="RA9" s="100"/>
      <c r="RB9" s="100"/>
      <c r="RC9" s="100"/>
      <c r="RD9" s="100"/>
      <c r="RE9" s="100"/>
      <c r="RF9" s="100"/>
      <c r="RG9" s="100"/>
      <c r="RH9" s="100"/>
      <c r="RI9" s="100"/>
      <c r="RJ9" s="100"/>
      <c r="RK9" s="100"/>
      <c r="RL9" s="100"/>
      <c r="RM9" s="100"/>
      <c r="RN9" s="100"/>
      <c r="RO9" s="100"/>
      <c r="RP9" s="100"/>
      <c r="RQ9" s="100"/>
      <c r="RR9" s="100"/>
      <c r="RS9" s="100"/>
      <c r="RT9" s="100"/>
      <c r="RU9" s="100"/>
      <c r="RV9" s="100"/>
      <c r="RW9" s="100"/>
      <c r="RX9" s="100"/>
      <c r="RY9" s="100"/>
      <c r="RZ9" s="100"/>
      <c r="SA9" s="100"/>
      <c r="SB9" s="100"/>
      <c r="SC9" s="100"/>
      <c r="SD9" s="100"/>
      <c r="SE9" s="100"/>
      <c r="SF9" s="100"/>
      <c r="SG9" s="100"/>
      <c r="SH9" s="100"/>
      <c r="SI9" s="100"/>
      <c r="SJ9" s="100"/>
      <c r="SK9" s="100"/>
      <c r="SL9" s="100"/>
      <c r="SM9" s="100"/>
      <c r="SN9" s="100"/>
      <c r="SO9" s="100"/>
      <c r="SP9" s="100"/>
      <c r="SQ9" s="100"/>
      <c r="SR9" s="100"/>
      <c r="SS9" s="100"/>
      <c r="ST9" s="100"/>
      <c r="SU9" s="100"/>
      <c r="SV9" s="100"/>
      <c r="SW9" s="100"/>
      <c r="SX9" s="100"/>
      <c r="SY9" s="100"/>
      <c r="SZ9" s="100"/>
      <c r="TA9" s="100"/>
      <c r="TB9" s="100"/>
      <c r="TC9" s="100"/>
      <c r="TD9" s="100"/>
      <c r="TE9" s="100"/>
      <c r="TF9" s="100"/>
      <c r="TG9" s="100"/>
      <c r="TH9" s="100"/>
      <c r="TI9" s="100"/>
      <c r="TJ9" s="100"/>
      <c r="TK9" s="100"/>
      <c r="TL9" s="100"/>
      <c r="TM9" s="100"/>
      <c r="TN9" s="100"/>
      <c r="TO9" s="100"/>
      <c r="TP9" s="100"/>
      <c r="TQ9" s="100"/>
      <c r="TR9" s="100"/>
      <c r="TS9" s="100"/>
      <c r="TT9" s="100"/>
      <c r="TU9" s="100"/>
      <c r="TV9" s="100"/>
      <c r="TW9" s="100"/>
      <c r="TX9" s="100"/>
      <c r="TY9" s="100"/>
      <c r="TZ9" s="100"/>
      <c r="UA9" s="100"/>
      <c r="UB9" s="100"/>
      <c r="UC9" s="100"/>
      <c r="UD9" s="100"/>
      <c r="UE9" s="100"/>
      <c r="UF9" s="100"/>
      <c r="UG9" s="100"/>
      <c r="UH9" s="100"/>
      <c r="UI9" s="100"/>
      <c r="UJ9" s="100"/>
      <c r="UK9" s="100"/>
      <c r="UL9" s="100"/>
      <c r="UM9" s="100"/>
      <c r="UN9" s="100"/>
      <c r="UO9" s="100"/>
      <c r="UP9" s="100"/>
      <c r="UQ9" s="100"/>
      <c r="UR9" s="100"/>
      <c r="US9" s="100"/>
      <c r="UT9" s="100"/>
      <c r="UU9" s="100"/>
      <c r="UV9" s="100"/>
      <c r="UW9" s="100"/>
      <c r="UX9" s="100"/>
      <c r="UY9" s="100"/>
      <c r="UZ9" s="100"/>
      <c r="VA9" s="100"/>
      <c r="VB9" s="100"/>
      <c r="VC9" s="100"/>
      <c r="VD9" s="100"/>
      <c r="VE9" s="100"/>
      <c r="VF9" s="100"/>
      <c r="VG9" s="100"/>
      <c r="VH9" s="100"/>
      <c r="VI9" s="100"/>
      <c r="VJ9" s="100"/>
      <c r="VK9" s="100"/>
      <c r="VL9" s="100"/>
      <c r="VM9" s="100"/>
      <c r="VN9" s="100"/>
      <c r="VO9" s="100"/>
      <c r="VP9" s="100"/>
      <c r="VQ9" s="100"/>
      <c r="VR9" s="100"/>
      <c r="VS9" s="100"/>
      <c r="VT9" s="100"/>
      <c r="VU9" s="100"/>
      <c r="VV9" s="100"/>
      <c r="VW9" s="100"/>
      <c r="VX9" s="100"/>
      <c r="VY9" s="100"/>
      <c r="VZ9" s="100"/>
      <c r="WA9" s="100"/>
      <c r="WB9" s="100"/>
      <c r="WC9" s="100"/>
      <c r="WD9" s="100"/>
      <c r="WE9" s="100"/>
      <c r="WF9" s="100"/>
      <c r="WG9" s="100"/>
      <c r="WH9" s="100"/>
      <c r="WI9" s="100"/>
      <c r="WJ9" s="100"/>
      <c r="WK9" s="100"/>
      <c r="WL9" s="100"/>
      <c r="WM9" s="100"/>
      <c r="WN9" s="100"/>
      <c r="WO9" s="100"/>
      <c r="WP9" s="100"/>
      <c r="WQ9" s="100"/>
      <c r="WR9" s="100"/>
      <c r="WS9" s="100"/>
      <c r="WT9" s="100"/>
      <c r="WU9" s="100"/>
      <c r="WV9" s="100"/>
      <c r="WW9" s="100"/>
      <c r="WX9" s="100"/>
      <c r="WY9" s="100"/>
      <c r="WZ9" s="100"/>
      <c r="XA9" s="100"/>
      <c r="XB9" s="100"/>
      <c r="XC9" s="100"/>
      <c r="XD9" s="100"/>
      <c r="XE9" s="100"/>
      <c r="XF9" s="100"/>
      <c r="XG9" s="100"/>
      <c r="XH9" s="100"/>
      <c r="XI9" s="100"/>
      <c r="XJ9" s="100"/>
      <c r="XK9" s="100"/>
      <c r="XL9" s="100"/>
      <c r="XM9" s="100"/>
      <c r="XN9" s="100"/>
      <c r="XO9" s="100"/>
      <c r="XP9" s="100"/>
      <c r="XQ9" s="100"/>
      <c r="XR9" s="100"/>
      <c r="XS9" s="100"/>
      <c r="XT9" s="100"/>
      <c r="XU9" s="100"/>
      <c r="XV9" s="100"/>
      <c r="XW9" s="100"/>
      <c r="XX9" s="100"/>
      <c r="XY9" s="100"/>
      <c r="XZ9" s="100"/>
      <c r="YA9" s="100"/>
      <c r="YB9" s="100"/>
      <c r="YC9" s="100"/>
      <c r="YD9" s="100"/>
      <c r="YE9" s="100"/>
      <c r="YF9" s="100"/>
      <c r="YG9" s="100"/>
      <c r="YH9" s="100"/>
      <c r="YI9" s="100"/>
      <c r="YJ9" s="100"/>
      <c r="YK9" s="100"/>
      <c r="YL9" s="100"/>
      <c r="YM9" s="100"/>
      <c r="YN9" s="100"/>
      <c r="YO9" s="100"/>
      <c r="YP9" s="100"/>
      <c r="YQ9" s="100"/>
      <c r="YR9" s="100"/>
      <c r="YS9" s="100"/>
      <c r="YT9" s="100"/>
      <c r="YU9" s="100"/>
      <c r="YV9" s="100"/>
      <c r="YW9" s="100"/>
      <c r="YX9" s="100"/>
      <c r="YY9" s="100"/>
      <c r="YZ9" s="100"/>
      <c r="ZA9" s="100"/>
      <c r="ZB9" s="100"/>
      <c r="ZC9" s="100"/>
      <c r="ZD9" s="100"/>
      <c r="ZE9" s="100"/>
      <c r="ZF9" s="100"/>
      <c r="ZG9" s="100"/>
      <c r="ZH9" s="100"/>
      <c r="ZI9" s="100"/>
      <c r="ZJ9" s="100"/>
      <c r="ZK9" s="100"/>
      <c r="ZL9" s="100"/>
      <c r="ZM9" s="100"/>
      <c r="ZN9" s="100"/>
      <c r="ZO9" s="100"/>
      <c r="ZP9" s="100"/>
      <c r="ZQ9" s="100"/>
      <c r="ZR9" s="100"/>
      <c r="ZS9" s="100"/>
      <c r="ZT9" s="100"/>
      <c r="ZU9" s="100"/>
      <c r="ZV9" s="100"/>
      <c r="ZW9" s="100"/>
      <c r="ZX9" s="100"/>
      <c r="ZY9" s="100"/>
      <c r="ZZ9" s="100"/>
      <c r="AAA9" s="100"/>
      <c r="AAB9" s="100"/>
      <c r="AAC9" s="100"/>
      <c r="AAD9" s="100"/>
      <c r="AAE9" s="100"/>
      <c r="AAF9" s="100"/>
      <c r="AAG9" s="100"/>
      <c r="AAH9" s="100"/>
      <c r="AAI9" s="100"/>
      <c r="AAJ9" s="100"/>
      <c r="AAK9" s="100"/>
      <c r="AAL9" s="100"/>
      <c r="AAM9" s="100"/>
      <c r="AAN9" s="100"/>
      <c r="AAO9" s="100"/>
      <c r="AAP9" s="100"/>
      <c r="AAQ9" s="100"/>
      <c r="AAR9" s="100"/>
      <c r="AAS9" s="100"/>
      <c r="AAT9" s="100"/>
      <c r="AAU9" s="100"/>
      <c r="AAV9" s="100"/>
      <c r="AAW9" s="100"/>
      <c r="AAX9" s="100"/>
      <c r="AAY9" s="100"/>
      <c r="AAZ9" s="100"/>
      <c r="ABA9" s="100"/>
      <c r="ABB9" s="100"/>
      <c r="ABC9" s="100"/>
      <c r="ABD9" s="100"/>
      <c r="ABE9" s="100"/>
      <c r="ABF9" s="100"/>
      <c r="ABG9" s="100"/>
      <c r="ABH9" s="100"/>
      <c r="ABI9" s="100"/>
      <c r="ABJ9" s="100"/>
      <c r="ABK9" s="100"/>
      <c r="ABL9" s="100"/>
      <c r="ABM9" s="100"/>
      <c r="ABN9" s="100"/>
      <c r="ABO9" s="100"/>
      <c r="ABP9" s="100"/>
      <c r="ABQ9" s="100"/>
      <c r="ABR9" s="100"/>
      <c r="ABS9" s="100"/>
      <c r="ABT9" s="100"/>
      <c r="ABU9" s="100"/>
      <c r="ABV9" s="100"/>
      <c r="ABW9" s="100"/>
      <c r="ABX9" s="100"/>
      <c r="ABY9" s="100"/>
      <c r="ABZ9" s="100"/>
      <c r="ACA9" s="100"/>
      <c r="ACB9" s="100"/>
      <c r="ACC9" s="100"/>
      <c r="ACD9" s="100"/>
      <c r="ACE9" s="100"/>
      <c r="ACF9" s="100"/>
      <c r="ACG9" s="100"/>
      <c r="ACH9" s="100"/>
      <c r="ACI9" s="100"/>
      <c r="ACJ9" s="100"/>
      <c r="ACK9" s="100"/>
      <c r="ACL9" s="100"/>
      <c r="ACM9" s="100"/>
      <c r="ACN9" s="100"/>
      <c r="ACO9" s="100"/>
      <c r="ACP9" s="100"/>
      <c r="ACQ9" s="100"/>
      <c r="ACR9" s="100"/>
      <c r="ACS9" s="100"/>
      <c r="ACT9" s="100"/>
      <c r="ACU9" s="100"/>
      <c r="ACV9" s="100"/>
      <c r="ACW9" s="100"/>
      <c r="ACX9" s="100"/>
      <c r="ACY9" s="100"/>
      <c r="ACZ9" s="100"/>
      <c r="ADA9" s="100"/>
      <c r="ADB9" s="100"/>
      <c r="ADC9" s="100"/>
      <c r="ADD9" s="100"/>
      <c r="ADE9" s="100"/>
      <c r="ADF9" s="100"/>
      <c r="ADG9" s="100"/>
      <c r="ADH9" s="100"/>
      <c r="ADI9" s="100"/>
      <c r="ADJ9" s="100"/>
      <c r="ADK9" s="100"/>
      <c r="ADL9" s="100"/>
      <c r="ADM9" s="100"/>
      <c r="ADN9" s="100"/>
      <c r="ADO9" s="100"/>
      <c r="ADP9" s="100"/>
      <c r="ADQ9" s="100"/>
      <c r="ADR9" s="100"/>
      <c r="ADS9" s="100"/>
      <c r="ADT9" s="100"/>
      <c r="ADU9" s="100"/>
      <c r="ADV9" s="100"/>
      <c r="ADW9" s="100"/>
      <c r="ADX9" s="100"/>
      <c r="ADY9" s="100"/>
      <c r="ADZ9" s="100"/>
      <c r="AEA9" s="100"/>
      <c r="AEB9" s="100"/>
      <c r="AEC9" s="100"/>
      <c r="AED9" s="100"/>
      <c r="AEE9" s="100"/>
      <c r="AEF9" s="100"/>
      <c r="AEG9" s="100"/>
      <c r="AEH9" s="100"/>
      <c r="AEI9" s="100"/>
      <c r="AEJ9" s="100"/>
      <c r="AEK9" s="100"/>
      <c r="AEL9" s="100"/>
      <c r="AEM9" s="100"/>
      <c r="AEN9" s="100"/>
      <c r="AEO9" s="100"/>
      <c r="AEP9" s="100"/>
      <c r="AEQ9" s="100"/>
      <c r="AER9" s="100"/>
      <c r="AES9" s="100"/>
      <c r="AET9" s="100"/>
      <c r="AEU9" s="100"/>
      <c r="AEV9" s="100"/>
      <c r="AEW9" s="100"/>
      <c r="AEX9" s="100"/>
      <c r="AEY9" s="100"/>
      <c r="AEZ9" s="100"/>
      <c r="AFA9" s="100"/>
      <c r="AFB9" s="100"/>
      <c r="AFC9" s="100"/>
      <c r="AFD9" s="100"/>
      <c r="AFE9" s="100"/>
      <c r="AFF9" s="100"/>
      <c r="AFG9" s="100"/>
      <c r="AFH9" s="100"/>
      <c r="AFI9" s="100"/>
      <c r="AFJ9" s="100"/>
      <c r="AFK9" s="100"/>
      <c r="AFL9" s="100"/>
      <c r="AFM9" s="100"/>
      <c r="AFN9" s="100"/>
      <c r="AFO9" s="100"/>
      <c r="AFP9" s="100"/>
      <c r="AFQ9" s="100"/>
      <c r="AFR9" s="100"/>
      <c r="AFS9" s="100"/>
      <c r="AFT9" s="100"/>
      <c r="AFU9" s="100"/>
      <c r="AFV9" s="100"/>
      <c r="AFW9" s="100"/>
      <c r="AFX9" s="100"/>
      <c r="AFY9" s="100"/>
      <c r="AFZ9" s="100"/>
      <c r="AGA9" s="100"/>
      <c r="AGB9" s="100"/>
      <c r="AGC9" s="100"/>
      <c r="AGD9" s="100"/>
      <c r="AGE9" s="100"/>
      <c r="AGF9" s="100"/>
      <c r="AGG9" s="100"/>
      <c r="AGH9" s="100"/>
      <c r="AGI9" s="100"/>
      <c r="AGJ9" s="100"/>
      <c r="AGK9" s="100"/>
      <c r="AGL9" s="100"/>
      <c r="AGM9" s="100"/>
      <c r="AGN9" s="100"/>
      <c r="AGO9" s="100"/>
      <c r="AGP9" s="100"/>
      <c r="AGQ9" s="100"/>
      <c r="AGR9" s="100"/>
      <c r="AGS9" s="100"/>
      <c r="AGT9" s="100"/>
      <c r="AGU9" s="100"/>
      <c r="AGV9" s="100"/>
      <c r="AGW9" s="100"/>
      <c r="AGX9" s="100"/>
      <c r="AGY9" s="100"/>
      <c r="AGZ9" s="100"/>
      <c r="AHA9" s="100"/>
      <c r="AHB9" s="100"/>
      <c r="AHC9" s="100"/>
      <c r="AHD9" s="100"/>
      <c r="AHE9" s="100"/>
      <c r="AHF9" s="100"/>
      <c r="AHG9" s="100"/>
      <c r="AHH9" s="100"/>
      <c r="AHI9" s="100"/>
      <c r="AHJ9" s="100"/>
      <c r="AHK9" s="100"/>
      <c r="AHL9" s="100"/>
      <c r="AHM9" s="100"/>
      <c r="AHN9" s="100"/>
      <c r="AHO9" s="100"/>
      <c r="AHP9" s="100"/>
      <c r="AHQ9" s="100"/>
      <c r="AHR9" s="100"/>
      <c r="AHS9" s="100"/>
      <c r="AHT9" s="100"/>
      <c r="AHU9" s="100"/>
      <c r="AHV9" s="100"/>
      <c r="AHW9" s="100"/>
      <c r="AHX9" s="100"/>
      <c r="AHY9" s="100"/>
      <c r="AHZ9" s="100"/>
      <c r="AIA9" s="100"/>
      <c r="AIB9" s="100"/>
      <c r="AIC9" s="100"/>
      <c r="AID9" s="100"/>
      <c r="AIE9" s="100"/>
      <c r="AIF9" s="100"/>
      <c r="AIG9" s="100"/>
      <c r="AIH9" s="100"/>
      <c r="AII9" s="100"/>
      <c r="AIJ9" s="100"/>
      <c r="AIK9" s="100"/>
      <c r="AIL9" s="100"/>
      <c r="AIM9" s="100"/>
      <c r="AIN9" s="100"/>
      <c r="AIO9" s="100"/>
      <c r="AIP9" s="100"/>
      <c r="AIQ9" s="100"/>
      <c r="AIR9" s="100"/>
      <c r="AIS9" s="100"/>
      <c r="AIT9" s="100"/>
      <c r="AIU9" s="100"/>
      <c r="AIV9" s="100"/>
      <c r="AIW9" s="100"/>
      <c r="AIX9" s="100"/>
      <c r="AIY9" s="100"/>
      <c r="AIZ9" s="100"/>
      <c r="AJA9" s="100"/>
      <c r="AJB9" s="100"/>
      <c r="AJC9" s="100"/>
      <c r="AJD9" s="100"/>
      <c r="AJE9" s="100"/>
      <c r="AJF9" s="100"/>
      <c r="AJG9" s="100"/>
      <c r="AJH9" s="100"/>
      <c r="AJI9" s="100"/>
      <c r="AJJ9" s="100"/>
      <c r="AJK9" s="100"/>
      <c r="AJL9" s="100"/>
      <c r="AJM9" s="100"/>
      <c r="AJN9" s="100"/>
      <c r="AJO9" s="100"/>
      <c r="AJP9" s="100"/>
      <c r="AJQ9" s="100"/>
      <c r="AJR9" s="100"/>
      <c r="AJS9" s="100"/>
      <c r="AJT9" s="100"/>
      <c r="AJU9" s="100"/>
      <c r="AJV9" s="100"/>
      <c r="AJW9" s="100"/>
      <c r="AJX9" s="100"/>
      <c r="AJY9" s="100"/>
      <c r="AJZ9" s="100"/>
      <c r="AKA9" s="100"/>
      <c r="AKB9" s="100"/>
      <c r="AKC9" s="100"/>
      <c r="AKD9" s="100"/>
      <c r="AKE9" s="100"/>
      <c r="AKF9" s="100"/>
      <c r="AKG9" s="100"/>
      <c r="AKH9" s="100"/>
      <c r="AKI9" s="100"/>
      <c r="AKJ9" s="100"/>
      <c r="AKK9" s="100"/>
      <c r="AKL9" s="100"/>
      <c r="AKM9" s="100"/>
      <c r="AKN9" s="100"/>
      <c r="AKO9" s="100"/>
      <c r="AKP9" s="100"/>
      <c r="AKQ9" s="100"/>
      <c r="AKR9" s="100"/>
      <c r="AKS9" s="100"/>
      <c r="AKT9" s="100"/>
      <c r="AKU9" s="100"/>
      <c r="AKV9" s="100"/>
      <c r="AKW9" s="100"/>
      <c r="AKX9" s="100"/>
      <c r="AKY9" s="100"/>
      <c r="AKZ9" s="100"/>
      <c r="ALA9" s="100"/>
      <c r="ALB9" s="100"/>
      <c r="ALC9" s="100"/>
      <c r="ALD9" s="100"/>
      <c r="ALE9" s="100"/>
      <c r="ALF9" s="100"/>
      <c r="ALG9" s="100"/>
      <c r="ALH9" s="100"/>
      <c r="ALI9" s="100"/>
      <c r="ALJ9" s="100"/>
      <c r="ALK9" s="100"/>
      <c r="ALL9" s="100"/>
      <c r="ALM9" s="100"/>
      <c r="ALN9" s="100"/>
      <c r="ALO9" s="100"/>
      <c r="ALP9" s="100"/>
      <c r="ALQ9" s="100"/>
      <c r="ALR9" s="100"/>
      <c r="ALS9" s="100"/>
      <c r="ALT9" s="100"/>
      <c r="ALU9" s="100"/>
      <c r="ALV9" s="100"/>
      <c r="ALW9" s="100"/>
      <c r="ALX9" s="100"/>
      <c r="ALY9" s="100"/>
      <c r="ALZ9" s="100"/>
      <c r="AMA9" s="100"/>
      <c r="AMB9" s="100"/>
      <c r="AMC9" s="100"/>
      <c r="AMD9" s="100"/>
      <c r="AME9" s="100"/>
      <c r="AMF9" s="100"/>
      <c r="AMG9" s="100"/>
      <c r="AMH9" s="100"/>
      <c r="AMI9" s="100"/>
      <c r="AMJ9" s="100"/>
      <c r="AMK9" s="100"/>
      <c r="AML9" s="100"/>
      <c r="AMM9" s="100"/>
      <c r="AMN9" s="100"/>
      <c r="AMO9" s="100"/>
      <c r="AMP9" s="100"/>
      <c r="AMQ9" s="100"/>
      <c r="AMR9" s="100"/>
      <c r="AMS9" s="100"/>
      <c r="AMT9" s="100"/>
      <c r="AMU9" s="100"/>
      <c r="AMV9" s="100"/>
      <c r="AMW9" s="100"/>
      <c r="AMX9" s="100"/>
      <c r="AMY9" s="100"/>
      <c r="AMZ9" s="100"/>
      <c r="ANA9" s="100"/>
      <c r="ANB9" s="100"/>
      <c r="ANC9" s="100"/>
      <c r="AND9" s="100"/>
      <c r="ANE9" s="100"/>
      <c r="ANF9" s="100"/>
      <c r="ANG9" s="100"/>
      <c r="ANH9" s="100"/>
      <c r="ANI9" s="100"/>
      <c r="ANJ9" s="100"/>
      <c r="ANK9" s="100"/>
      <c r="ANL9" s="100"/>
      <c r="ANM9" s="100"/>
      <c r="ANN9" s="100"/>
      <c r="ANO9" s="100"/>
      <c r="ANP9" s="100"/>
      <c r="ANQ9" s="100"/>
      <c r="ANR9" s="100"/>
      <c r="ANS9" s="100"/>
      <c r="ANT9" s="100"/>
      <c r="ANU9" s="100"/>
      <c r="ANV9" s="100"/>
      <c r="ANW9" s="100"/>
      <c r="ANX9" s="100"/>
      <c r="ANY9" s="100"/>
      <c r="ANZ9" s="100"/>
      <c r="AOA9" s="100"/>
      <c r="AOB9" s="100"/>
      <c r="AOC9" s="100"/>
      <c r="AOD9" s="100"/>
      <c r="AOE9" s="100"/>
      <c r="AOF9" s="100"/>
      <c r="AOG9" s="100"/>
      <c r="AOH9" s="100"/>
      <c r="AOI9" s="100"/>
      <c r="AOJ9" s="100"/>
      <c r="AOK9" s="100"/>
      <c r="AOL9" s="100"/>
      <c r="AOM9" s="100"/>
      <c r="AON9" s="100"/>
      <c r="AOO9" s="100"/>
      <c r="AOP9" s="100"/>
      <c r="AOQ9" s="100"/>
      <c r="AOR9" s="100"/>
      <c r="AOS9" s="100"/>
      <c r="AOT9" s="100"/>
      <c r="AOU9" s="100"/>
      <c r="AOV9" s="100"/>
      <c r="AOW9" s="100"/>
      <c r="AOX9" s="100"/>
      <c r="AOY9" s="100"/>
      <c r="AOZ9" s="100"/>
      <c r="APA9" s="100"/>
      <c r="APB9" s="100"/>
      <c r="APC9" s="100"/>
      <c r="APD9" s="100"/>
      <c r="APE9" s="100"/>
      <c r="APF9" s="100"/>
      <c r="APG9" s="100"/>
      <c r="APH9" s="100"/>
      <c r="API9" s="100"/>
      <c r="APJ9" s="100"/>
      <c r="APK9" s="100"/>
      <c r="APL9" s="100"/>
      <c r="APM9" s="100"/>
      <c r="APN9" s="100"/>
      <c r="APO9" s="100"/>
      <c r="APP9" s="100"/>
      <c r="APQ9" s="100"/>
      <c r="APR9" s="100"/>
      <c r="APS9" s="100"/>
      <c r="APT9" s="100"/>
      <c r="APU9" s="100"/>
      <c r="APV9" s="100"/>
      <c r="APW9" s="100"/>
      <c r="APX9" s="100"/>
      <c r="APY9" s="100"/>
      <c r="APZ9" s="100"/>
      <c r="AQA9" s="100"/>
      <c r="AQB9" s="100"/>
      <c r="AQC9" s="100"/>
      <c r="AQD9" s="100"/>
      <c r="AQE9" s="100"/>
      <c r="AQF9" s="100"/>
      <c r="AQG9" s="100"/>
      <c r="AQH9" s="100"/>
      <c r="AQI9" s="100"/>
      <c r="AQJ9" s="100"/>
      <c r="AQK9" s="100"/>
      <c r="AQL9" s="100"/>
      <c r="AQM9" s="100"/>
      <c r="AQN9" s="100"/>
      <c r="AQO9" s="100"/>
      <c r="AQP9" s="100"/>
      <c r="AQQ9" s="100"/>
      <c r="AQR9" s="100"/>
      <c r="AQS9" s="100"/>
      <c r="AQT9" s="100"/>
      <c r="AQU9" s="100"/>
      <c r="AQV9" s="100"/>
      <c r="AQW9" s="100"/>
      <c r="AQX9" s="100"/>
      <c r="AQY9" s="100"/>
      <c r="AQZ9" s="100"/>
      <c r="ARA9" s="100"/>
      <c r="ARB9" s="100"/>
      <c r="ARC9" s="100"/>
      <c r="ARD9" s="100"/>
      <c r="ARE9" s="100"/>
      <c r="ARF9" s="100"/>
      <c r="ARG9" s="100"/>
      <c r="ARH9" s="100"/>
      <c r="ARI9" s="100"/>
      <c r="ARJ9" s="100"/>
      <c r="ARK9" s="100"/>
      <c r="ARL9" s="100"/>
      <c r="ARM9" s="100"/>
      <c r="ARN9" s="100"/>
      <c r="ARO9" s="100"/>
      <c r="ARP9" s="100"/>
      <c r="ARQ9" s="100"/>
      <c r="ARR9" s="100"/>
      <c r="ARS9" s="100"/>
      <c r="ART9" s="100"/>
      <c r="ARU9" s="100"/>
      <c r="ARV9" s="100"/>
      <c r="ARW9" s="100"/>
      <c r="ARX9" s="100"/>
      <c r="ARY9" s="100"/>
      <c r="ARZ9" s="100"/>
      <c r="ASA9" s="100"/>
      <c r="ASB9" s="100"/>
      <c r="ASC9" s="100"/>
      <c r="ASD9" s="100"/>
      <c r="ASE9" s="100"/>
      <c r="ASF9" s="100"/>
      <c r="ASG9" s="100"/>
      <c r="ASH9" s="100"/>
      <c r="ASI9" s="100"/>
      <c r="ASJ9" s="100"/>
      <c r="ASK9" s="100"/>
      <c r="ASL9" s="100"/>
      <c r="ASM9" s="100"/>
      <c r="ASN9" s="100"/>
      <c r="ASO9" s="100"/>
      <c r="ASP9" s="100"/>
      <c r="ASQ9" s="100"/>
      <c r="ASR9" s="100"/>
      <c r="ASS9" s="100"/>
      <c r="AST9" s="100"/>
      <c r="ASU9" s="100"/>
      <c r="ASV9" s="100"/>
      <c r="ASW9" s="100"/>
      <c r="ASX9" s="100"/>
      <c r="ASY9" s="100"/>
      <c r="ASZ9" s="100"/>
      <c r="ATA9" s="100"/>
      <c r="ATB9" s="100"/>
      <c r="ATC9" s="100"/>
      <c r="ATD9" s="100"/>
      <c r="ATE9" s="100"/>
      <c r="ATF9" s="100"/>
      <c r="ATG9" s="100"/>
      <c r="ATH9" s="100"/>
      <c r="ATI9" s="100"/>
      <c r="ATJ9" s="100"/>
      <c r="ATK9" s="100"/>
      <c r="ATL9" s="100"/>
      <c r="ATM9" s="100"/>
      <c r="ATN9" s="100"/>
      <c r="ATO9" s="100"/>
      <c r="ATP9" s="100"/>
      <c r="ATQ9" s="100"/>
      <c r="ATR9" s="100"/>
      <c r="ATS9" s="100"/>
      <c r="ATT9" s="100"/>
      <c r="ATU9" s="100"/>
      <c r="ATV9" s="100"/>
      <c r="ATW9" s="100"/>
      <c r="ATX9" s="100"/>
      <c r="ATY9" s="100"/>
      <c r="ATZ9" s="100"/>
      <c r="AUA9" s="100"/>
      <c r="AUB9" s="100"/>
      <c r="AUC9" s="100"/>
      <c r="AUD9" s="100"/>
      <c r="AUE9" s="100"/>
      <c r="AUF9" s="100"/>
      <c r="AUG9" s="100"/>
      <c r="AUH9" s="100"/>
      <c r="AUI9" s="100"/>
      <c r="AUJ9" s="100"/>
      <c r="AUK9" s="100"/>
      <c r="AUL9" s="100"/>
      <c r="AUM9" s="100"/>
      <c r="AUN9" s="100"/>
      <c r="AUO9" s="100"/>
      <c r="AUP9" s="100"/>
      <c r="AUQ9" s="100"/>
      <c r="AUR9" s="100"/>
      <c r="AUS9" s="100"/>
      <c r="AUT9" s="100"/>
      <c r="AUU9" s="100"/>
      <c r="AUV9" s="100"/>
      <c r="AUW9" s="100"/>
      <c r="AUX9" s="100"/>
      <c r="AUY9" s="100"/>
      <c r="AUZ9" s="100"/>
      <c r="AVA9" s="100"/>
      <c r="AVB9" s="100"/>
      <c r="AVC9" s="100"/>
      <c r="AVD9" s="100"/>
      <c r="AVE9" s="100"/>
      <c r="AVF9" s="100"/>
      <c r="AVG9" s="100"/>
      <c r="AVH9" s="100"/>
      <c r="AVI9" s="100"/>
      <c r="AVJ9" s="100"/>
      <c r="AVK9" s="100"/>
      <c r="AVL9" s="100"/>
      <c r="AVM9" s="100"/>
      <c r="AVN9" s="100"/>
      <c r="AVO9" s="100"/>
      <c r="AVP9" s="100"/>
      <c r="AVQ9" s="100"/>
      <c r="AVR9" s="100"/>
      <c r="AVS9" s="100"/>
      <c r="AVT9" s="100"/>
      <c r="AVU9" s="100"/>
      <c r="AVV9" s="100"/>
      <c r="AVW9" s="100"/>
      <c r="AVX9" s="100"/>
      <c r="AVY9" s="100"/>
      <c r="AVZ9" s="100"/>
      <c r="AWA9" s="100"/>
      <c r="AWB9" s="100"/>
      <c r="AWC9" s="100"/>
      <c r="AWD9" s="100"/>
      <c r="AWE9" s="100"/>
      <c r="AWF9" s="100"/>
      <c r="AWG9" s="100"/>
      <c r="AWH9" s="100"/>
      <c r="AWI9" s="100"/>
      <c r="AWJ9" s="100"/>
      <c r="AWK9" s="100"/>
      <c r="AWL9" s="100"/>
      <c r="AWM9" s="100"/>
      <c r="AWN9" s="100"/>
      <c r="AWO9" s="100"/>
      <c r="AWP9" s="100"/>
      <c r="AWQ9" s="100"/>
      <c r="AWR9" s="100"/>
      <c r="AWS9" s="100"/>
      <c r="AWT9" s="100"/>
      <c r="AWU9" s="100"/>
      <c r="AWV9" s="100"/>
      <c r="AWW9" s="100"/>
      <c r="AWX9" s="100"/>
      <c r="AWY9" s="100"/>
      <c r="AWZ9" s="100"/>
      <c r="AXA9" s="100"/>
      <c r="AXB9" s="100"/>
      <c r="AXC9" s="100"/>
      <c r="AXD9" s="100"/>
      <c r="AXE9" s="100"/>
      <c r="AXF9" s="100"/>
      <c r="AXG9" s="100"/>
      <c r="AXH9" s="100"/>
      <c r="AXI9" s="100"/>
      <c r="AXJ9" s="100"/>
      <c r="AXK9" s="100"/>
      <c r="AXL9" s="100"/>
      <c r="AXM9" s="100"/>
      <c r="AXN9" s="100"/>
      <c r="AXO9" s="100"/>
      <c r="AXP9" s="100"/>
      <c r="AXQ9" s="100"/>
      <c r="AXR9" s="100"/>
      <c r="AXS9" s="100"/>
      <c r="AXT9" s="100"/>
      <c r="AXU9" s="100"/>
      <c r="AXV9" s="100"/>
      <c r="AXW9" s="100"/>
      <c r="AXX9" s="100"/>
      <c r="AXY9" s="100"/>
      <c r="AXZ9" s="100"/>
      <c r="AYA9" s="100"/>
      <c r="AYB9" s="100"/>
      <c r="AYC9" s="100"/>
      <c r="AYD9" s="100"/>
      <c r="AYE9" s="100"/>
      <c r="AYF9" s="100"/>
      <c r="AYG9" s="100"/>
      <c r="AYH9" s="100"/>
      <c r="AYI9" s="100"/>
      <c r="AYJ9" s="100"/>
      <c r="AYK9" s="100"/>
      <c r="AYL9" s="100"/>
      <c r="AYM9" s="100"/>
      <c r="AYN9" s="100"/>
      <c r="AYO9" s="100"/>
      <c r="AYP9" s="100"/>
      <c r="AYQ9" s="100"/>
      <c r="AYR9" s="100"/>
      <c r="AYS9" s="100"/>
      <c r="AYT9" s="100"/>
      <c r="AYU9" s="100"/>
      <c r="AYV9" s="100"/>
      <c r="AYW9" s="100"/>
      <c r="AYX9" s="100"/>
      <c r="AYY9" s="100"/>
      <c r="AYZ9" s="100"/>
      <c r="AZA9" s="100"/>
      <c r="AZB9" s="100"/>
      <c r="AZC9" s="100"/>
      <c r="AZD9" s="100"/>
      <c r="AZE9" s="100"/>
      <c r="AZF9" s="100"/>
      <c r="AZG9" s="100"/>
      <c r="AZH9" s="100"/>
      <c r="AZI9" s="100"/>
      <c r="AZJ9" s="100"/>
      <c r="AZK9" s="100"/>
      <c r="AZL9" s="100"/>
      <c r="AZM9" s="100"/>
      <c r="AZN9" s="100"/>
      <c r="AZO9" s="100"/>
      <c r="AZP9" s="100"/>
      <c r="AZQ9" s="100"/>
      <c r="AZR9" s="100"/>
      <c r="AZS9" s="100"/>
      <c r="AZT9" s="100"/>
      <c r="AZU9" s="100"/>
      <c r="AZV9" s="100"/>
      <c r="AZW9" s="100"/>
      <c r="AZX9" s="100"/>
      <c r="AZY9" s="100"/>
      <c r="AZZ9" s="100"/>
      <c r="BAA9" s="100"/>
      <c r="BAB9" s="100"/>
      <c r="BAC9" s="100"/>
      <c r="BAD9" s="100"/>
      <c r="BAE9" s="100"/>
      <c r="BAF9" s="100"/>
      <c r="BAG9" s="100"/>
      <c r="BAH9" s="100"/>
      <c r="BAI9" s="100"/>
      <c r="BAJ9" s="100"/>
      <c r="BAK9" s="100"/>
      <c r="BAL9" s="100"/>
      <c r="BAM9" s="100"/>
      <c r="BAN9" s="100"/>
      <c r="BAO9" s="100"/>
      <c r="BAP9" s="100"/>
      <c r="BAQ9" s="100"/>
      <c r="BAR9" s="100"/>
      <c r="BAS9" s="100"/>
      <c r="BAT9" s="100"/>
      <c r="BAU9" s="100"/>
      <c r="BAV9" s="100"/>
      <c r="BAW9" s="100"/>
      <c r="BAX9" s="100"/>
      <c r="BAY9" s="100"/>
      <c r="BAZ9" s="100"/>
      <c r="BBA9" s="100"/>
      <c r="BBB9" s="100"/>
      <c r="BBC9" s="100"/>
      <c r="BBD9" s="100"/>
      <c r="BBE9" s="100"/>
      <c r="BBF9" s="100"/>
      <c r="BBG9" s="100"/>
      <c r="BBH9" s="100"/>
      <c r="BBI9" s="100"/>
      <c r="BBJ9" s="100"/>
      <c r="BBK9" s="100"/>
      <c r="BBL9" s="100"/>
      <c r="BBM9" s="100"/>
      <c r="BBN9" s="100"/>
      <c r="BBO9" s="100"/>
      <c r="BBP9" s="100"/>
      <c r="BBQ9" s="100"/>
      <c r="BBR9" s="100"/>
      <c r="BBS9" s="100"/>
      <c r="BBT9" s="100"/>
      <c r="BBU9" s="100"/>
      <c r="BBV9" s="100"/>
      <c r="BBW9" s="100"/>
      <c r="BBX9" s="100"/>
      <c r="BBY9" s="100"/>
      <c r="BBZ9" s="100"/>
      <c r="BCA9" s="100"/>
      <c r="BCB9" s="100"/>
      <c r="BCC9" s="100"/>
      <c r="BCD9" s="100"/>
      <c r="BCE9" s="100"/>
      <c r="BCF9" s="100"/>
      <c r="BCG9" s="100"/>
      <c r="BCH9" s="100"/>
      <c r="BCI9" s="100"/>
      <c r="BCJ9" s="100"/>
      <c r="BCK9" s="100"/>
      <c r="BCL9" s="100"/>
      <c r="BCM9" s="100"/>
      <c r="BCN9" s="100"/>
      <c r="BCO9" s="100"/>
      <c r="BCP9" s="100"/>
      <c r="BCQ9" s="100"/>
      <c r="BCR9" s="100"/>
      <c r="BCS9" s="100"/>
      <c r="BCT9" s="100"/>
      <c r="BCU9" s="100"/>
      <c r="BCV9" s="100"/>
      <c r="BCW9" s="100"/>
      <c r="BCX9" s="100"/>
      <c r="BCY9" s="100"/>
      <c r="BCZ9" s="100"/>
      <c r="BDA9" s="100"/>
      <c r="BDB9" s="100"/>
      <c r="BDC9" s="100"/>
      <c r="BDD9" s="100"/>
      <c r="BDE9" s="100"/>
      <c r="BDF9" s="100"/>
      <c r="BDG9" s="100"/>
      <c r="BDH9" s="100"/>
      <c r="BDI9" s="100"/>
      <c r="BDJ9" s="100"/>
      <c r="BDK9" s="100"/>
      <c r="BDL9" s="100"/>
      <c r="BDM9" s="100"/>
      <c r="BDN9" s="100"/>
      <c r="BDO9" s="100"/>
      <c r="BDP9" s="100"/>
      <c r="BDQ9" s="100"/>
      <c r="BDR9" s="100"/>
      <c r="BDS9" s="100"/>
      <c r="BDT9" s="100"/>
      <c r="BDU9" s="100"/>
      <c r="BDV9" s="100"/>
      <c r="BDW9" s="100"/>
      <c r="BDX9" s="100"/>
      <c r="BDY9" s="100"/>
      <c r="BDZ9" s="100"/>
      <c r="BEA9" s="100"/>
      <c r="BEB9" s="100"/>
      <c r="BEC9" s="100"/>
      <c r="BED9" s="100"/>
      <c r="BEE9" s="100"/>
      <c r="BEF9" s="100"/>
      <c r="BEG9" s="100"/>
      <c r="BEH9" s="100"/>
      <c r="BEI9" s="100"/>
      <c r="BEJ9" s="100"/>
      <c r="BEK9" s="100"/>
      <c r="BEL9" s="100"/>
      <c r="BEM9" s="100"/>
      <c r="BEN9" s="100"/>
      <c r="BEO9" s="100"/>
      <c r="BEP9" s="100"/>
      <c r="BEQ9" s="100"/>
      <c r="BER9" s="100"/>
      <c r="BES9" s="100"/>
      <c r="BET9" s="100"/>
      <c r="BEU9" s="100"/>
      <c r="BEV9" s="100"/>
      <c r="BEW9" s="100"/>
      <c r="BEX9" s="100"/>
      <c r="BEY9" s="100"/>
      <c r="BEZ9" s="100"/>
      <c r="BFA9" s="100"/>
      <c r="BFB9" s="100"/>
      <c r="BFC9" s="100"/>
      <c r="BFD9" s="100"/>
      <c r="BFE9" s="100"/>
      <c r="BFF9" s="100"/>
      <c r="BFG9" s="100"/>
      <c r="BFH9" s="100"/>
      <c r="BFI9" s="100"/>
      <c r="BFJ9" s="100"/>
      <c r="BFK9" s="100"/>
      <c r="BFL9" s="100"/>
      <c r="BFM9" s="100"/>
      <c r="BFN9" s="100"/>
      <c r="BFO9" s="100"/>
      <c r="BFP9" s="100"/>
      <c r="BFQ9" s="100"/>
      <c r="BFR9" s="100"/>
      <c r="BFS9" s="100"/>
      <c r="BFT9" s="100"/>
      <c r="BFU9" s="100"/>
      <c r="BFV9" s="100"/>
      <c r="BFW9" s="100"/>
      <c r="BFX9" s="100"/>
      <c r="BFY9" s="100"/>
      <c r="BFZ9" s="100"/>
      <c r="BGA9" s="100"/>
      <c r="BGB9" s="100"/>
      <c r="BGC9" s="100"/>
      <c r="BGD9" s="100"/>
      <c r="BGE9" s="100"/>
      <c r="BGF9" s="100"/>
      <c r="BGG9" s="100"/>
      <c r="BGH9" s="100"/>
      <c r="BGI9" s="100"/>
      <c r="BGJ9" s="100"/>
      <c r="BGK9" s="100"/>
      <c r="BGL9" s="100"/>
      <c r="BGM9" s="100"/>
      <c r="BGN9" s="100"/>
      <c r="BGO9" s="100"/>
      <c r="BGP9" s="100"/>
      <c r="BGQ9" s="100"/>
      <c r="BGR9" s="100"/>
      <c r="BGS9" s="100"/>
      <c r="BGT9" s="100"/>
      <c r="BGU9" s="100"/>
      <c r="BGV9" s="100"/>
      <c r="BGW9" s="100"/>
      <c r="BGX9" s="100"/>
      <c r="BGY9" s="100"/>
      <c r="BGZ9" s="100"/>
      <c r="BHA9" s="100"/>
      <c r="BHB9" s="100"/>
      <c r="BHC9" s="100"/>
      <c r="BHD9" s="100"/>
      <c r="BHE9" s="100"/>
      <c r="BHF9" s="100"/>
      <c r="BHG9" s="100"/>
      <c r="BHH9" s="100"/>
      <c r="BHI9" s="100"/>
      <c r="BHJ9" s="100"/>
      <c r="BHK9" s="100"/>
      <c r="BHL9" s="100"/>
      <c r="BHM9" s="100"/>
      <c r="BHN9" s="100"/>
      <c r="BHO9" s="100"/>
      <c r="BHP9" s="100"/>
      <c r="BHQ9" s="100"/>
      <c r="BHR9" s="100"/>
      <c r="BHS9" s="100"/>
      <c r="BHT9" s="100"/>
      <c r="BHU9" s="100"/>
      <c r="BHV9" s="100"/>
      <c r="BHW9" s="100"/>
      <c r="BHX9" s="100"/>
      <c r="BHY9" s="100"/>
      <c r="BHZ9" s="100"/>
      <c r="BIA9" s="100"/>
      <c r="BIB9" s="100"/>
      <c r="BIC9" s="100"/>
      <c r="BID9" s="100"/>
      <c r="BIE9" s="100"/>
      <c r="BIF9" s="100"/>
      <c r="BIG9" s="100"/>
      <c r="BIH9" s="100"/>
      <c r="BII9" s="100"/>
      <c r="BIJ9" s="100"/>
      <c r="BIK9" s="100"/>
      <c r="BIL9" s="100"/>
      <c r="BIM9" s="100"/>
      <c r="BIN9" s="100"/>
      <c r="BIO9" s="100"/>
      <c r="BIP9" s="100"/>
      <c r="BIQ9" s="100"/>
      <c r="BIR9" s="100"/>
      <c r="BIS9" s="100"/>
      <c r="BIT9" s="100"/>
      <c r="BIU9" s="100"/>
      <c r="BIV9" s="100"/>
      <c r="BIW9" s="100"/>
      <c r="BIX9" s="100"/>
      <c r="BIY9" s="100"/>
      <c r="BIZ9" s="100"/>
      <c r="BJA9" s="100"/>
      <c r="BJB9" s="100"/>
      <c r="BJC9" s="100"/>
      <c r="BJD9" s="100"/>
      <c r="BJE9" s="100"/>
      <c r="BJF9" s="100"/>
      <c r="BJG9" s="100"/>
      <c r="BJH9" s="100"/>
      <c r="BJI9" s="100"/>
      <c r="BJJ9" s="100"/>
      <c r="BJK9" s="100"/>
      <c r="BJL9" s="100"/>
      <c r="BJM9" s="100"/>
      <c r="BJN9" s="100"/>
      <c r="BJO9" s="100"/>
      <c r="BJP9" s="100"/>
      <c r="BJQ9" s="100"/>
      <c r="BJR9" s="100"/>
      <c r="BJS9" s="100"/>
      <c r="BJT9" s="100"/>
      <c r="BJU9" s="100"/>
      <c r="BJV9" s="100"/>
      <c r="BJW9" s="100"/>
      <c r="BJX9" s="100"/>
      <c r="BJY9" s="100"/>
      <c r="BJZ9" s="100"/>
      <c r="BKA9" s="100"/>
      <c r="BKB9" s="100"/>
      <c r="BKC9" s="100"/>
      <c r="BKD9" s="100"/>
      <c r="BKE9" s="100"/>
      <c r="BKF9" s="100"/>
      <c r="BKG9" s="100"/>
      <c r="BKH9" s="100"/>
      <c r="BKI9" s="100"/>
      <c r="BKJ9" s="100"/>
      <c r="BKK9" s="100"/>
      <c r="BKL9" s="100"/>
      <c r="BKM9" s="100"/>
      <c r="BKN9" s="100"/>
      <c r="BKO9" s="100"/>
      <c r="BKP9" s="100"/>
      <c r="BKQ9" s="100"/>
      <c r="BKR9" s="100"/>
      <c r="BKS9" s="100"/>
      <c r="BKT9" s="100"/>
      <c r="BKU9" s="100"/>
      <c r="BKV9" s="100"/>
      <c r="BKW9" s="100"/>
      <c r="BKX9" s="100"/>
      <c r="BKY9" s="100"/>
      <c r="BKZ9" s="100"/>
      <c r="BLA9" s="100"/>
      <c r="BLB9" s="100"/>
      <c r="BLC9" s="100"/>
      <c r="BLD9" s="100"/>
      <c r="BLE9" s="100"/>
      <c r="BLF9" s="100"/>
      <c r="BLG9" s="100"/>
      <c r="BLH9" s="100"/>
      <c r="BLI9" s="100"/>
      <c r="BLJ9" s="100"/>
      <c r="BLK9" s="100"/>
      <c r="BLL9" s="100"/>
      <c r="BLM9" s="100"/>
      <c r="BLN9" s="100"/>
      <c r="BLO9" s="100"/>
      <c r="BLP9" s="100"/>
      <c r="BLQ9" s="100"/>
      <c r="BLR9" s="100"/>
      <c r="BLS9" s="100"/>
      <c r="BLT9" s="100"/>
      <c r="BLU9" s="100"/>
      <c r="BLV9" s="100"/>
      <c r="BLW9" s="100"/>
      <c r="BLX9" s="100"/>
      <c r="BLY9" s="100"/>
      <c r="BLZ9" s="100"/>
      <c r="BMA9" s="100"/>
      <c r="BMB9" s="100"/>
      <c r="BMC9" s="100"/>
      <c r="BMD9" s="100"/>
      <c r="BME9" s="100"/>
      <c r="BMF9" s="100"/>
      <c r="BMG9" s="100"/>
      <c r="BMH9" s="100"/>
      <c r="BMI9" s="100"/>
      <c r="BMJ9" s="100"/>
      <c r="BMK9" s="100"/>
      <c r="BML9" s="100"/>
      <c r="BMM9" s="100"/>
      <c r="BMN9" s="100"/>
      <c r="BMO9" s="100"/>
      <c r="BMP9" s="100"/>
      <c r="BMQ9" s="100"/>
      <c r="BMR9" s="100"/>
      <c r="BMS9" s="100"/>
      <c r="BMT9" s="100"/>
      <c r="BMU9" s="100"/>
      <c r="BMV9" s="100"/>
      <c r="BMW9" s="100"/>
      <c r="BMX9" s="100"/>
      <c r="BMY9" s="100"/>
      <c r="BMZ9" s="100"/>
      <c r="BNA9" s="100"/>
      <c r="BNB9" s="100"/>
      <c r="BNC9" s="100"/>
      <c r="BND9" s="100"/>
      <c r="BNE9" s="100"/>
      <c r="BNF9" s="100"/>
      <c r="BNG9" s="100"/>
      <c r="BNH9" s="100"/>
      <c r="BNI9" s="100"/>
      <c r="BNJ9" s="100"/>
      <c r="BNK9" s="100"/>
      <c r="BNL9" s="100"/>
      <c r="BNM9" s="100"/>
      <c r="BNN9" s="100"/>
      <c r="BNO9" s="100"/>
      <c r="BNP9" s="100"/>
      <c r="BNQ9" s="100"/>
      <c r="BNR9" s="100"/>
      <c r="BNS9" s="100"/>
      <c r="BNT9" s="100"/>
      <c r="BNU9" s="100"/>
      <c r="BNV9" s="100"/>
      <c r="BNW9" s="100"/>
      <c r="BNX9" s="100"/>
      <c r="BNY9" s="100"/>
      <c r="BNZ9" s="100"/>
      <c r="BOA9" s="100"/>
      <c r="BOB9" s="100"/>
      <c r="BOC9" s="100"/>
      <c r="BOD9" s="100"/>
      <c r="BOE9" s="100"/>
      <c r="BOF9" s="100"/>
      <c r="BOG9" s="100"/>
      <c r="BOH9" s="100"/>
      <c r="BOI9" s="100"/>
      <c r="BOJ9" s="100"/>
      <c r="BOK9" s="100"/>
      <c r="BOL9" s="100"/>
      <c r="BOM9" s="100"/>
      <c r="BON9" s="100"/>
      <c r="BOO9" s="100"/>
      <c r="BOP9" s="100"/>
      <c r="BOQ9" s="100"/>
      <c r="BOR9" s="100"/>
      <c r="BOS9" s="100"/>
      <c r="BOT9" s="100"/>
      <c r="BOU9" s="100"/>
      <c r="BOV9" s="100"/>
      <c r="BOW9" s="100"/>
      <c r="BOX9" s="100"/>
      <c r="BOY9" s="100"/>
      <c r="BOZ9" s="100"/>
      <c r="BPA9" s="100"/>
      <c r="BPB9" s="100"/>
      <c r="BPC9" s="100"/>
      <c r="BPD9" s="100"/>
      <c r="BPE9" s="100"/>
      <c r="BPF9" s="100"/>
      <c r="BPG9" s="100"/>
      <c r="BPH9" s="100"/>
      <c r="BPI9" s="100"/>
      <c r="BPJ9" s="100"/>
      <c r="BPK9" s="100"/>
      <c r="BPL9" s="100"/>
      <c r="BPM9" s="100"/>
      <c r="BPN9" s="100"/>
      <c r="BPO9" s="100"/>
      <c r="BPP9" s="100"/>
      <c r="BPQ9" s="100"/>
      <c r="BPR9" s="100"/>
      <c r="BPS9" s="100"/>
      <c r="BPT9" s="100"/>
      <c r="BPU9" s="100"/>
      <c r="BPV9" s="100"/>
      <c r="BPW9" s="100"/>
      <c r="BPX9" s="100"/>
      <c r="BPY9" s="100"/>
      <c r="BPZ9" s="100"/>
      <c r="BQA9" s="100"/>
      <c r="BQB9" s="100"/>
      <c r="BQC9" s="100"/>
      <c r="BQD9" s="100"/>
      <c r="BQE9" s="100"/>
      <c r="BQF9" s="100"/>
      <c r="BQG9" s="100"/>
      <c r="BQH9" s="100"/>
      <c r="BQI9" s="100"/>
      <c r="BQJ9" s="100"/>
      <c r="BQK9" s="100"/>
      <c r="BQL9" s="100"/>
      <c r="BQM9" s="100"/>
      <c r="BQN9" s="100"/>
      <c r="BQO9" s="100"/>
      <c r="BQP9" s="100"/>
      <c r="BQQ9" s="100"/>
      <c r="BQR9" s="100"/>
      <c r="BQS9" s="100"/>
      <c r="BQT9" s="100"/>
      <c r="BQU9" s="100"/>
      <c r="BQV9" s="100"/>
      <c r="BQW9" s="100"/>
      <c r="BQX9" s="100"/>
      <c r="BQY9" s="100"/>
      <c r="BQZ9" s="100"/>
      <c r="BRA9" s="100"/>
      <c r="BRB9" s="100"/>
      <c r="BRC9" s="100"/>
      <c r="BRD9" s="100"/>
      <c r="BRE9" s="100"/>
      <c r="BRF9" s="100"/>
      <c r="BRG9" s="100"/>
      <c r="BRH9" s="100"/>
      <c r="BRI9" s="100"/>
      <c r="BRJ9" s="100"/>
      <c r="BRK9" s="100"/>
      <c r="BRL9" s="100"/>
      <c r="BRM9" s="100"/>
      <c r="BRN9" s="100"/>
      <c r="BRO9" s="100"/>
      <c r="BRP9" s="100"/>
      <c r="BRQ9" s="100"/>
      <c r="BRR9" s="100"/>
      <c r="BRS9" s="100"/>
      <c r="BRT9" s="100"/>
      <c r="BRU9" s="100"/>
      <c r="BRV9" s="100"/>
      <c r="BRW9" s="100"/>
      <c r="BRX9" s="100"/>
      <c r="BRY9" s="100"/>
      <c r="BRZ9" s="100"/>
      <c r="BSA9" s="100"/>
      <c r="BSB9" s="100"/>
      <c r="BSC9" s="100"/>
      <c r="BSD9" s="100"/>
      <c r="BSE9" s="100"/>
      <c r="BSF9" s="100"/>
      <c r="BSG9" s="100"/>
      <c r="BSH9" s="100"/>
      <c r="BSI9" s="100"/>
      <c r="BSJ9" s="100"/>
      <c r="BSK9" s="100"/>
      <c r="BSL9" s="100"/>
      <c r="BSM9" s="100"/>
      <c r="BSN9" s="100"/>
      <c r="BSO9" s="100"/>
      <c r="BSP9" s="100"/>
      <c r="BSQ9" s="100"/>
      <c r="BSR9" s="100"/>
      <c r="BSS9" s="100"/>
      <c r="BST9" s="100"/>
      <c r="BSU9" s="100"/>
      <c r="BSV9" s="100"/>
      <c r="BSW9" s="100"/>
      <c r="BSX9" s="100"/>
      <c r="BSY9" s="100"/>
      <c r="BSZ9" s="100"/>
      <c r="BTA9" s="100"/>
      <c r="BTB9" s="100"/>
      <c r="BTC9" s="100"/>
      <c r="BTD9" s="100"/>
      <c r="BTE9" s="100"/>
      <c r="BTF9" s="100"/>
      <c r="BTG9" s="100"/>
      <c r="BTH9" s="100"/>
      <c r="BTI9" s="100"/>
      <c r="BTJ9" s="100"/>
      <c r="BTK9" s="100"/>
      <c r="BTL9" s="100"/>
      <c r="BTM9" s="100"/>
      <c r="BTN9" s="100"/>
      <c r="BTO9" s="100"/>
      <c r="BTP9" s="100"/>
      <c r="BTQ9" s="100"/>
      <c r="BTR9" s="100"/>
      <c r="BTS9" s="100"/>
      <c r="BTT9" s="100"/>
      <c r="BTU9" s="100"/>
      <c r="BTV9" s="100"/>
      <c r="BTW9" s="100"/>
      <c r="BTX9" s="100"/>
      <c r="BTY9" s="100"/>
      <c r="BTZ9" s="100"/>
      <c r="BUA9" s="100"/>
      <c r="BUB9" s="100"/>
      <c r="BUC9" s="100"/>
      <c r="BUD9" s="100"/>
      <c r="BUE9" s="100"/>
      <c r="BUF9" s="100"/>
      <c r="BUG9" s="100"/>
      <c r="BUH9" s="100"/>
      <c r="BUI9" s="100"/>
      <c r="BUJ9" s="100"/>
      <c r="BUK9" s="100"/>
      <c r="BUL9" s="100"/>
      <c r="BUM9" s="100"/>
      <c r="BUN9" s="100"/>
      <c r="BUO9" s="100"/>
      <c r="BUP9" s="100"/>
      <c r="BUQ9" s="100"/>
      <c r="BUR9" s="100"/>
      <c r="BUS9" s="100"/>
      <c r="BUT9" s="100"/>
      <c r="BUU9" s="100"/>
      <c r="BUV9" s="100"/>
      <c r="BUW9" s="100"/>
      <c r="BUX9" s="100"/>
      <c r="BUY9" s="100"/>
      <c r="BUZ9" s="100"/>
      <c r="BVA9" s="100"/>
      <c r="BVB9" s="100"/>
      <c r="BVC9" s="100"/>
      <c r="BVD9" s="100"/>
      <c r="BVE9" s="100"/>
      <c r="BVF9" s="100"/>
      <c r="BVG9" s="100"/>
      <c r="BVH9" s="100"/>
      <c r="BVI9" s="100"/>
      <c r="BVJ9" s="100"/>
      <c r="BVK9" s="100"/>
      <c r="BVL9" s="100"/>
      <c r="BVM9" s="100"/>
      <c r="BVN9" s="100"/>
      <c r="BVO9" s="100"/>
      <c r="BVP9" s="100"/>
      <c r="BVQ9" s="100"/>
      <c r="BVR9" s="100"/>
      <c r="BVS9" s="100"/>
      <c r="BVT9" s="100"/>
      <c r="BVU9" s="100"/>
      <c r="BVV9" s="100"/>
      <c r="BVW9" s="100"/>
      <c r="BVX9" s="100"/>
      <c r="BVY9" s="100"/>
      <c r="BVZ9" s="100"/>
      <c r="BWA9" s="100"/>
      <c r="BWB9" s="100"/>
      <c r="BWC9" s="100"/>
      <c r="BWD9" s="100"/>
      <c r="BWE9" s="100"/>
      <c r="BWF9" s="100"/>
      <c r="BWG9" s="100"/>
      <c r="BWH9" s="100"/>
      <c r="BWI9" s="100"/>
      <c r="BWJ9" s="100"/>
      <c r="BWK9" s="100"/>
      <c r="BWL9" s="100"/>
      <c r="BWM9" s="100"/>
      <c r="BWN9" s="100"/>
      <c r="BWO9" s="100"/>
      <c r="BWP9" s="100"/>
      <c r="BWQ9" s="100"/>
      <c r="BWR9" s="100"/>
      <c r="BWS9" s="100"/>
      <c r="BWT9" s="100"/>
      <c r="BWU9" s="100"/>
      <c r="BWV9" s="100"/>
      <c r="BWW9" s="100"/>
      <c r="BWX9" s="100"/>
      <c r="BWY9" s="100"/>
      <c r="BWZ9" s="100"/>
      <c r="BXA9" s="100"/>
      <c r="BXB9" s="100"/>
      <c r="BXC9" s="100"/>
      <c r="BXD9" s="100"/>
      <c r="BXE9" s="100"/>
      <c r="BXF9" s="100"/>
      <c r="BXG9" s="100"/>
      <c r="BXH9" s="100"/>
      <c r="BXI9" s="100"/>
      <c r="BXJ9" s="100"/>
      <c r="BXK9" s="100"/>
      <c r="BXL9" s="100"/>
      <c r="BXM9" s="100"/>
      <c r="BXN9" s="100"/>
      <c r="BXO9" s="100"/>
      <c r="BXP9" s="100"/>
      <c r="BXQ9" s="100"/>
      <c r="BXR9" s="100"/>
      <c r="BXS9" s="100"/>
      <c r="BXT9" s="100"/>
      <c r="BXU9" s="100"/>
      <c r="BXV9" s="100"/>
      <c r="BXW9" s="100"/>
      <c r="BXX9" s="100"/>
      <c r="BXY9" s="100"/>
      <c r="BXZ9" s="100"/>
      <c r="BYA9" s="100"/>
      <c r="BYB9" s="100"/>
      <c r="BYC9" s="100"/>
      <c r="BYD9" s="100"/>
      <c r="BYE9" s="100"/>
      <c r="BYF9" s="100"/>
      <c r="BYG9" s="100"/>
      <c r="BYH9" s="100"/>
      <c r="BYI9" s="100"/>
      <c r="BYJ9" s="100"/>
      <c r="BYK9" s="100"/>
      <c r="BYL9" s="100"/>
      <c r="BYM9" s="100"/>
      <c r="BYN9" s="100"/>
      <c r="BYO9" s="100"/>
      <c r="BYP9" s="100"/>
      <c r="BYQ9" s="100"/>
      <c r="BYR9" s="100"/>
      <c r="BYS9" s="100"/>
      <c r="BYT9" s="100"/>
      <c r="BYU9" s="100"/>
      <c r="BYV9" s="100"/>
      <c r="BYW9" s="100"/>
      <c r="BYX9" s="100"/>
      <c r="BYY9" s="100"/>
      <c r="BYZ9" s="100"/>
      <c r="BZA9" s="100"/>
      <c r="BZB9" s="100"/>
      <c r="BZC9" s="100"/>
      <c r="BZD9" s="100"/>
      <c r="BZE9" s="100"/>
      <c r="BZF9" s="100"/>
      <c r="BZG9" s="100"/>
      <c r="BZH9" s="100"/>
      <c r="BZI9" s="100"/>
      <c r="BZJ9" s="100"/>
      <c r="BZK9" s="100"/>
      <c r="BZL9" s="100"/>
      <c r="BZM9" s="100"/>
      <c r="BZN9" s="100"/>
      <c r="BZO9" s="100"/>
      <c r="BZP9" s="100"/>
      <c r="BZQ9" s="100"/>
      <c r="BZR9" s="100"/>
      <c r="BZS9" s="100"/>
      <c r="BZT9" s="100"/>
      <c r="BZU9" s="100"/>
      <c r="BZV9" s="100"/>
      <c r="BZW9" s="100"/>
      <c r="BZX9" s="100"/>
      <c r="BZY9" s="100"/>
      <c r="BZZ9" s="100"/>
      <c r="CAA9" s="100"/>
      <c r="CAB9" s="100"/>
      <c r="CAC9" s="100"/>
      <c r="CAD9" s="100"/>
      <c r="CAE9" s="100"/>
      <c r="CAF9" s="100"/>
      <c r="CAG9" s="100"/>
      <c r="CAH9" s="100"/>
      <c r="CAI9" s="100"/>
      <c r="CAJ9" s="100"/>
      <c r="CAK9" s="100"/>
      <c r="CAL9" s="100"/>
      <c r="CAM9" s="100"/>
      <c r="CAN9" s="100"/>
      <c r="CAO9" s="100"/>
      <c r="CAP9" s="100"/>
      <c r="CAQ9" s="100"/>
      <c r="CAR9" s="100"/>
      <c r="CAS9" s="100"/>
      <c r="CAT9" s="100"/>
      <c r="CAU9" s="100"/>
      <c r="CAV9" s="100"/>
      <c r="CAW9" s="100"/>
      <c r="CAX9" s="100"/>
      <c r="CAY9" s="100"/>
      <c r="CAZ9" s="100"/>
      <c r="CBA9" s="100"/>
      <c r="CBB9" s="100"/>
      <c r="CBC9" s="100"/>
      <c r="CBD9" s="100"/>
      <c r="CBE9" s="100"/>
      <c r="CBF9" s="100"/>
      <c r="CBG9" s="100"/>
      <c r="CBH9" s="100"/>
      <c r="CBI9" s="100"/>
      <c r="CBJ9" s="100"/>
      <c r="CBK9" s="100"/>
      <c r="CBL9" s="100"/>
      <c r="CBM9" s="100"/>
      <c r="CBN9" s="100"/>
      <c r="CBO9" s="100"/>
      <c r="CBP9" s="100"/>
      <c r="CBQ9" s="100"/>
      <c r="CBR9" s="100"/>
      <c r="CBS9" s="100"/>
      <c r="CBT9" s="100"/>
      <c r="CBU9" s="100"/>
      <c r="CBV9" s="100"/>
      <c r="CBW9" s="100"/>
      <c r="CBX9" s="100"/>
      <c r="CBY9" s="100"/>
      <c r="CBZ9" s="100"/>
      <c r="CCA9" s="100"/>
      <c r="CCB9" s="100"/>
      <c r="CCC9" s="100"/>
      <c r="CCD9" s="100"/>
      <c r="CCE9" s="100"/>
      <c r="CCF9" s="100"/>
      <c r="CCG9" s="100"/>
      <c r="CCH9" s="100"/>
      <c r="CCI9" s="100"/>
      <c r="CCJ9" s="100"/>
      <c r="CCK9" s="100"/>
      <c r="CCL9" s="100"/>
      <c r="CCM9" s="100"/>
      <c r="CCN9" s="100"/>
      <c r="CCO9" s="100"/>
      <c r="CCP9" s="100"/>
      <c r="CCQ9" s="100"/>
      <c r="CCR9" s="100"/>
      <c r="CCS9" s="100"/>
      <c r="CCT9" s="100"/>
      <c r="CCU9" s="100"/>
      <c r="CCV9" s="100"/>
      <c r="CCW9" s="100"/>
      <c r="CCX9" s="100"/>
      <c r="CCY9" s="100"/>
      <c r="CCZ9" s="100"/>
      <c r="CDA9" s="100"/>
      <c r="CDB9" s="100"/>
      <c r="CDC9" s="100"/>
      <c r="CDD9" s="100"/>
      <c r="CDE9" s="100"/>
      <c r="CDF9" s="100"/>
      <c r="CDG9" s="100"/>
      <c r="CDH9" s="100"/>
      <c r="CDI9" s="100"/>
      <c r="CDJ9" s="100"/>
      <c r="CDK9" s="100"/>
      <c r="CDL9" s="100"/>
      <c r="CDM9" s="100"/>
      <c r="CDN9" s="100"/>
      <c r="CDO9" s="100"/>
      <c r="CDP9" s="100"/>
      <c r="CDQ9" s="100"/>
      <c r="CDR9" s="100"/>
      <c r="CDS9" s="100"/>
      <c r="CDT9" s="100"/>
      <c r="CDU9" s="100"/>
      <c r="CDV9" s="100"/>
      <c r="CDW9" s="100"/>
      <c r="CDX9" s="100"/>
      <c r="CDY9" s="100"/>
      <c r="CDZ9" s="100"/>
      <c r="CEA9" s="100"/>
      <c r="CEB9" s="100"/>
      <c r="CEC9" s="100"/>
      <c r="CED9" s="100"/>
      <c r="CEE9" s="100"/>
      <c r="CEF9" s="100"/>
      <c r="CEG9" s="100"/>
      <c r="CEH9" s="100"/>
      <c r="CEI9" s="100"/>
      <c r="CEJ9" s="100"/>
      <c r="CEK9" s="100"/>
      <c r="CEL9" s="100"/>
      <c r="CEM9" s="100"/>
      <c r="CEN9" s="100"/>
      <c r="CEO9" s="100"/>
      <c r="CEP9" s="100"/>
      <c r="CEQ9" s="100"/>
      <c r="CER9" s="100"/>
      <c r="CES9" s="100"/>
      <c r="CET9" s="100"/>
      <c r="CEU9" s="100"/>
      <c r="CEV9" s="100"/>
      <c r="CEW9" s="100"/>
      <c r="CEX9" s="100"/>
      <c r="CEY9" s="100"/>
      <c r="CEZ9" s="100"/>
      <c r="CFA9" s="100"/>
      <c r="CFB9" s="100"/>
      <c r="CFC9" s="100"/>
      <c r="CFD9" s="100"/>
      <c r="CFE9" s="100"/>
      <c r="CFF9" s="100"/>
      <c r="CFG9" s="100"/>
      <c r="CFH9" s="100"/>
      <c r="CFI9" s="100"/>
      <c r="CFJ9" s="100"/>
      <c r="CFK9" s="100"/>
      <c r="CFL9" s="100"/>
      <c r="CFM9" s="100"/>
      <c r="CFN9" s="100"/>
      <c r="CFO9" s="100"/>
      <c r="CFP9" s="100"/>
      <c r="CFQ9" s="100"/>
      <c r="CFR9" s="100"/>
      <c r="CFS9" s="100"/>
      <c r="CFT9" s="100"/>
      <c r="CFU9" s="100"/>
      <c r="CFV9" s="100"/>
      <c r="CFW9" s="100"/>
      <c r="CFX9" s="100"/>
      <c r="CFY9" s="100"/>
      <c r="CFZ9" s="100"/>
      <c r="CGA9" s="100"/>
      <c r="CGB9" s="100"/>
      <c r="CGC9" s="100"/>
      <c r="CGD9" s="100"/>
      <c r="CGE9" s="100"/>
      <c r="CGF9" s="100"/>
      <c r="CGG9" s="100"/>
      <c r="CGH9" s="100"/>
      <c r="CGI9" s="100"/>
      <c r="CGJ9" s="100"/>
      <c r="CGK9" s="100"/>
      <c r="CGL9" s="100"/>
      <c r="CGM9" s="100"/>
      <c r="CGN9" s="100"/>
      <c r="CGO9" s="100"/>
      <c r="CGP9" s="100"/>
      <c r="CGQ9" s="100"/>
      <c r="CGR9" s="100"/>
      <c r="CGS9" s="100"/>
      <c r="CGT9" s="100"/>
      <c r="CGU9" s="100"/>
      <c r="CGV9" s="100"/>
      <c r="CGW9" s="100"/>
      <c r="CGX9" s="100"/>
      <c r="CGY9" s="100"/>
      <c r="CGZ9" s="100"/>
      <c r="CHA9" s="100"/>
      <c r="CHB9" s="100"/>
      <c r="CHC9" s="100"/>
      <c r="CHD9" s="100"/>
      <c r="CHE9" s="100"/>
      <c r="CHF9" s="100"/>
      <c r="CHG9" s="100"/>
      <c r="CHH9" s="100"/>
      <c r="CHI9" s="100"/>
      <c r="CHJ9" s="100"/>
      <c r="CHK9" s="100"/>
      <c r="CHL9" s="100"/>
      <c r="CHM9" s="100"/>
      <c r="CHN9" s="100"/>
      <c r="CHO9" s="100"/>
      <c r="CHP9" s="100"/>
      <c r="CHQ9" s="100"/>
      <c r="CHR9" s="100"/>
      <c r="CHS9" s="100"/>
      <c r="CHT9" s="100"/>
      <c r="CHU9" s="100"/>
      <c r="CHV9" s="100"/>
      <c r="CHW9" s="100"/>
      <c r="CHX9" s="100"/>
      <c r="CHY9" s="100"/>
      <c r="CHZ9" s="100"/>
      <c r="CIA9" s="100"/>
      <c r="CIB9" s="100"/>
      <c r="CIC9" s="100"/>
      <c r="CID9" s="100"/>
      <c r="CIE9" s="100"/>
      <c r="CIF9" s="100"/>
      <c r="CIG9" s="100"/>
      <c r="CIH9" s="100"/>
      <c r="CII9" s="100"/>
      <c r="CIJ9" s="100"/>
      <c r="CIK9" s="100"/>
      <c r="CIL9" s="100"/>
      <c r="CIM9" s="100"/>
      <c r="CIN9" s="100"/>
      <c r="CIO9" s="100"/>
      <c r="CIP9" s="100"/>
      <c r="CIQ9" s="100"/>
      <c r="CIR9" s="100"/>
      <c r="CIS9" s="100"/>
      <c r="CIT9" s="100"/>
      <c r="CIU9" s="100"/>
      <c r="CIV9" s="100"/>
      <c r="CIW9" s="100"/>
      <c r="CIX9" s="100"/>
      <c r="CIY9" s="100"/>
      <c r="CIZ9" s="100"/>
      <c r="CJA9" s="100"/>
      <c r="CJB9" s="100"/>
      <c r="CJC9" s="100"/>
      <c r="CJD9" s="100"/>
      <c r="CJE9" s="100"/>
      <c r="CJF9" s="100"/>
      <c r="CJG9" s="100"/>
      <c r="CJH9" s="100"/>
      <c r="CJI9" s="100"/>
      <c r="CJJ9" s="100"/>
      <c r="CJK9" s="100"/>
      <c r="CJL9" s="100"/>
      <c r="CJM9" s="100"/>
      <c r="CJN9" s="100"/>
      <c r="CJO9" s="100"/>
      <c r="CJP9" s="100"/>
      <c r="CJQ9" s="100"/>
      <c r="CJR9" s="100"/>
      <c r="CJS9" s="100"/>
      <c r="CJT9" s="100"/>
      <c r="CJU9" s="100"/>
      <c r="CJV9" s="100"/>
      <c r="CJW9" s="100"/>
      <c r="CJX9" s="100"/>
      <c r="CJY9" s="100"/>
      <c r="CJZ9" s="100"/>
      <c r="CKA9" s="100"/>
      <c r="CKB9" s="100"/>
      <c r="CKC9" s="100"/>
      <c r="CKD9" s="100"/>
      <c r="CKE9" s="100"/>
      <c r="CKF9" s="100"/>
      <c r="CKG9" s="100"/>
      <c r="CKH9" s="100"/>
      <c r="CKI9" s="100"/>
      <c r="CKJ9" s="100"/>
      <c r="CKK9" s="100"/>
      <c r="CKL9" s="100"/>
      <c r="CKM9" s="100"/>
      <c r="CKN9" s="100"/>
      <c r="CKO9" s="100"/>
      <c r="CKP9" s="100"/>
      <c r="CKQ9" s="100"/>
      <c r="CKR9" s="100"/>
      <c r="CKS9" s="100"/>
      <c r="CKT9" s="100"/>
      <c r="CKU9" s="100"/>
      <c r="CKV9" s="100"/>
      <c r="CKW9" s="100"/>
      <c r="CKX9" s="100"/>
      <c r="CKY9" s="100"/>
      <c r="CKZ9" s="100"/>
      <c r="CLA9" s="100"/>
      <c r="CLB9" s="100"/>
      <c r="CLC9" s="100"/>
      <c r="CLD9" s="100"/>
      <c r="CLE9" s="100"/>
      <c r="CLF9" s="100"/>
      <c r="CLG9" s="100"/>
      <c r="CLH9" s="100"/>
      <c r="CLI9" s="100"/>
      <c r="CLJ9" s="100"/>
      <c r="CLK9" s="100"/>
      <c r="CLL9" s="100"/>
      <c r="CLM9" s="100"/>
      <c r="CLN9" s="100"/>
      <c r="CLO9" s="100"/>
      <c r="CLP9" s="100"/>
      <c r="CLQ9" s="100"/>
      <c r="CLR9" s="100"/>
      <c r="CLS9" s="100"/>
      <c r="CLT9" s="100"/>
      <c r="CLU9" s="100"/>
      <c r="CLV9" s="100"/>
      <c r="CLW9" s="100"/>
      <c r="CLX9" s="100"/>
      <c r="CLY9" s="100"/>
      <c r="CLZ9" s="100"/>
      <c r="CMA9" s="100"/>
      <c r="CMB9" s="100"/>
      <c r="CMC9" s="100"/>
      <c r="CMD9" s="100"/>
      <c r="CME9" s="100"/>
      <c r="CMF9" s="100"/>
      <c r="CMG9" s="100"/>
      <c r="CMH9" s="100"/>
      <c r="CMI9" s="100"/>
      <c r="CMJ9" s="100"/>
      <c r="CMK9" s="100"/>
      <c r="CML9" s="100"/>
      <c r="CMM9" s="100"/>
      <c r="CMN9" s="100"/>
      <c r="CMO9" s="100"/>
      <c r="CMP9" s="100"/>
      <c r="CMQ9" s="100"/>
      <c r="CMR9" s="100"/>
      <c r="CMS9" s="100"/>
      <c r="CMT9" s="100"/>
      <c r="CMU9" s="100"/>
      <c r="CMV9" s="100"/>
      <c r="CMW9" s="100"/>
      <c r="CMX9" s="100"/>
      <c r="CMY9" s="100"/>
      <c r="CMZ9" s="100"/>
      <c r="CNA9" s="100"/>
      <c r="CNB9" s="100"/>
      <c r="CNC9" s="100"/>
      <c r="CND9" s="100"/>
      <c r="CNE9" s="100"/>
      <c r="CNF9" s="100"/>
      <c r="CNG9" s="100"/>
      <c r="CNH9" s="100"/>
      <c r="CNI9" s="100"/>
      <c r="CNJ9" s="100"/>
      <c r="CNK9" s="100"/>
      <c r="CNL9" s="100"/>
      <c r="CNM9" s="100"/>
      <c r="CNN9" s="100"/>
      <c r="CNO9" s="100"/>
      <c r="CNP9" s="100"/>
      <c r="CNQ9" s="100"/>
      <c r="CNR9" s="100"/>
      <c r="CNS9" s="100"/>
      <c r="CNT9" s="100"/>
      <c r="CNU9" s="100"/>
      <c r="CNV9" s="100"/>
      <c r="CNW9" s="100"/>
      <c r="CNX9" s="100"/>
      <c r="CNY9" s="100"/>
      <c r="CNZ9" s="100"/>
      <c r="COA9" s="100"/>
      <c r="COB9" s="100"/>
      <c r="COC9" s="100"/>
      <c r="COD9" s="100"/>
      <c r="COE9" s="100"/>
      <c r="COF9" s="100"/>
      <c r="COG9" s="100"/>
      <c r="COH9" s="100"/>
      <c r="COI9" s="100"/>
      <c r="COJ9" s="100"/>
      <c r="COK9" s="100"/>
      <c r="COL9" s="100"/>
      <c r="COM9" s="100"/>
      <c r="CON9" s="100"/>
      <c r="COO9" s="100"/>
      <c r="COP9" s="100"/>
      <c r="COQ9" s="100"/>
      <c r="COR9" s="100"/>
      <c r="COS9" s="100"/>
      <c r="COT9" s="100"/>
      <c r="COU9" s="100"/>
      <c r="COV9" s="100"/>
      <c r="COW9" s="100"/>
      <c r="COX9" s="100"/>
      <c r="COY9" s="100"/>
      <c r="COZ9" s="100"/>
      <c r="CPA9" s="100"/>
      <c r="CPB9" s="100"/>
      <c r="CPC9" s="100"/>
      <c r="CPD9" s="100"/>
      <c r="CPE9" s="100"/>
      <c r="CPF9" s="100"/>
      <c r="CPG9" s="100"/>
      <c r="CPH9" s="100"/>
      <c r="CPI9" s="100"/>
      <c r="CPJ9" s="100"/>
      <c r="CPK9" s="100"/>
      <c r="CPL9" s="100"/>
      <c r="CPM9" s="100"/>
      <c r="CPN9" s="100"/>
      <c r="CPO9" s="100"/>
      <c r="CPP9" s="100"/>
      <c r="CPQ9" s="100"/>
      <c r="CPR9" s="100"/>
      <c r="CPS9" s="100"/>
      <c r="CPT9" s="100"/>
      <c r="CPU9" s="100"/>
      <c r="CPV9" s="100"/>
      <c r="CPW9" s="100"/>
      <c r="CPX9" s="100"/>
      <c r="CPY9" s="100"/>
      <c r="CPZ9" s="100"/>
      <c r="CQA9" s="100"/>
      <c r="CQB9" s="100"/>
      <c r="CQC9" s="100"/>
      <c r="CQD9" s="100"/>
      <c r="CQE9" s="100"/>
      <c r="CQF9" s="100"/>
      <c r="CQG9" s="100"/>
      <c r="CQH9" s="100"/>
      <c r="CQI9" s="100"/>
      <c r="CQJ9" s="100"/>
      <c r="CQK9" s="100"/>
      <c r="CQL9" s="100"/>
      <c r="CQM9" s="100"/>
      <c r="CQN9" s="100"/>
      <c r="CQO9" s="100"/>
      <c r="CQP9" s="100"/>
      <c r="CQQ9" s="100"/>
      <c r="CQR9" s="100"/>
      <c r="CQS9" s="100"/>
      <c r="CQT9" s="100"/>
      <c r="CQU9" s="100"/>
      <c r="CQV9" s="100"/>
      <c r="CQW9" s="100"/>
      <c r="CQX9" s="100"/>
      <c r="CQY9" s="100"/>
      <c r="CQZ9" s="100"/>
      <c r="CRA9" s="100"/>
      <c r="CRB9" s="100"/>
      <c r="CRC9" s="100"/>
      <c r="CRD9" s="100"/>
      <c r="CRE9" s="100"/>
      <c r="CRF9" s="100"/>
      <c r="CRG9" s="100"/>
      <c r="CRH9" s="100"/>
      <c r="CRI9" s="100"/>
      <c r="CRJ9" s="100"/>
      <c r="CRK9" s="100"/>
      <c r="CRL9" s="100"/>
      <c r="CRM9" s="100"/>
      <c r="CRN9" s="100"/>
      <c r="CRO9" s="100"/>
      <c r="CRP9" s="100"/>
      <c r="CRQ9" s="100"/>
      <c r="CRR9" s="100"/>
      <c r="CRS9" s="100"/>
      <c r="CRT9" s="100"/>
      <c r="CRU9" s="100"/>
      <c r="CRV9" s="100"/>
      <c r="CRW9" s="100"/>
      <c r="CRX9" s="100"/>
      <c r="CRY9" s="100"/>
      <c r="CRZ9" s="100"/>
      <c r="CSA9" s="100"/>
      <c r="CSB9" s="100"/>
      <c r="CSC9" s="100"/>
      <c r="CSD9" s="100"/>
      <c r="CSE9" s="100"/>
      <c r="CSF9" s="100"/>
      <c r="CSG9" s="100"/>
      <c r="CSH9" s="100"/>
      <c r="CSI9" s="100"/>
      <c r="CSJ9" s="100"/>
      <c r="CSK9" s="100"/>
      <c r="CSL9" s="100"/>
      <c r="CSM9" s="100"/>
      <c r="CSN9" s="100"/>
      <c r="CSO9" s="100"/>
      <c r="CSP9" s="100"/>
      <c r="CSQ9" s="100"/>
      <c r="CSR9" s="100"/>
      <c r="CSS9" s="100"/>
      <c r="CST9" s="100"/>
      <c r="CSU9" s="100"/>
      <c r="CSV9" s="100"/>
      <c r="CSW9" s="100"/>
      <c r="CSX9" s="100"/>
      <c r="CSY9" s="100"/>
      <c r="CSZ9" s="100"/>
      <c r="CTA9" s="100"/>
      <c r="CTB9" s="100"/>
      <c r="CTC9" s="100"/>
      <c r="CTD9" s="100"/>
      <c r="CTE9" s="100"/>
      <c r="CTF9" s="100"/>
      <c r="CTG9" s="100"/>
      <c r="CTH9" s="100"/>
      <c r="CTI9" s="100"/>
      <c r="CTJ9" s="100"/>
      <c r="CTK9" s="100"/>
      <c r="CTL9" s="100"/>
      <c r="CTM9" s="100"/>
      <c r="CTN9" s="100"/>
      <c r="CTO9" s="100"/>
      <c r="CTP9" s="100"/>
      <c r="CTQ9" s="100"/>
      <c r="CTR9" s="100"/>
      <c r="CTS9" s="100"/>
      <c r="CTT9" s="100"/>
      <c r="CTU9" s="100"/>
      <c r="CTV9" s="100"/>
      <c r="CTW9" s="100"/>
      <c r="CTX9" s="100"/>
      <c r="CTY9" s="100"/>
      <c r="CTZ9" s="100"/>
      <c r="CUA9" s="100"/>
      <c r="CUB9" s="100"/>
      <c r="CUC9" s="100"/>
      <c r="CUD9" s="100"/>
      <c r="CUE9" s="100"/>
      <c r="CUF9" s="100"/>
      <c r="CUG9" s="100"/>
      <c r="CUH9" s="100"/>
      <c r="CUI9" s="100"/>
      <c r="CUJ9" s="100"/>
      <c r="CUK9" s="100"/>
      <c r="CUL9" s="100"/>
      <c r="CUM9" s="100"/>
      <c r="CUN9" s="100"/>
      <c r="CUO9" s="100"/>
      <c r="CUP9" s="100"/>
      <c r="CUQ9" s="100"/>
      <c r="CUR9" s="100"/>
      <c r="CUS9" s="100"/>
      <c r="CUT9" s="100"/>
      <c r="CUU9" s="100"/>
      <c r="CUV9" s="100"/>
      <c r="CUW9" s="100"/>
      <c r="CUX9" s="100"/>
      <c r="CUY9" s="100"/>
      <c r="CUZ9" s="100"/>
      <c r="CVA9" s="100"/>
      <c r="CVB9" s="100"/>
      <c r="CVC9" s="100"/>
      <c r="CVD9" s="100"/>
      <c r="CVE9" s="100"/>
      <c r="CVF9" s="100"/>
      <c r="CVG9" s="100"/>
      <c r="CVH9" s="100"/>
      <c r="CVI9" s="100"/>
      <c r="CVJ9" s="100"/>
      <c r="CVK9" s="100"/>
      <c r="CVL9" s="100"/>
      <c r="CVM9" s="100"/>
      <c r="CVN9" s="100"/>
      <c r="CVO9" s="100"/>
      <c r="CVP9" s="100"/>
      <c r="CVQ9" s="100"/>
      <c r="CVR9" s="100"/>
      <c r="CVS9" s="100"/>
      <c r="CVT9" s="100"/>
      <c r="CVU9" s="100"/>
      <c r="CVV9" s="100"/>
      <c r="CVW9" s="100"/>
      <c r="CVX9" s="100"/>
      <c r="CVY9" s="100"/>
      <c r="CVZ9" s="100"/>
      <c r="CWA9" s="100"/>
      <c r="CWB9" s="100"/>
      <c r="CWC9" s="100"/>
      <c r="CWD9" s="100"/>
      <c r="CWE9" s="100"/>
      <c r="CWF9" s="100"/>
      <c r="CWG9" s="100"/>
      <c r="CWH9" s="100"/>
      <c r="CWI9" s="100"/>
      <c r="CWJ9" s="100"/>
      <c r="CWK9" s="100"/>
      <c r="CWL9" s="100"/>
      <c r="CWM9" s="100"/>
      <c r="CWN9" s="100"/>
      <c r="CWO9" s="100"/>
      <c r="CWP9" s="100"/>
      <c r="CWQ9" s="100"/>
      <c r="CWR9" s="100"/>
      <c r="CWS9" s="100"/>
      <c r="CWT9" s="100"/>
      <c r="CWU9" s="100"/>
      <c r="CWV9" s="100"/>
      <c r="CWW9" s="100"/>
      <c r="CWX9" s="100"/>
      <c r="CWY9" s="100"/>
      <c r="CWZ9" s="100"/>
      <c r="CXA9" s="100"/>
      <c r="CXB9" s="100"/>
      <c r="CXC9" s="100"/>
      <c r="CXD9" s="100"/>
      <c r="CXE9" s="100"/>
      <c r="CXF9" s="100"/>
      <c r="CXG9" s="100"/>
      <c r="CXH9" s="100"/>
      <c r="CXI9" s="100"/>
      <c r="CXJ9" s="100"/>
      <c r="CXK9" s="100"/>
      <c r="CXL9" s="100"/>
      <c r="CXM9" s="100"/>
      <c r="CXN9" s="100"/>
      <c r="CXO9" s="100"/>
      <c r="CXP9" s="100"/>
      <c r="CXQ9" s="100"/>
      <c r="CXR9" s="100"/>
      <c r="CXS9" s="100"/>
      <c r="CXT9" s="100"/>
      <c r="CXU9" s="100"/>
      <c r="CXV9" s="100"/>
      <c r="CXW9" s="100"/>
      <c r="CXX9" s="100"/>
      <c r="CXY9" s="100"/>
      <c r="CXZ9" s="100"/>
      <c r="CYA9" s="100"/>
      <c r="CYB9" s="100"/>
      <c r="CYC9" s="100"/>
      <c r="CYD9" s="100"/>
      <c r="CYE9" s="100"/>
      <c r="CYF9" s="100"/>
      <c r="CYG9" s="100"/>
      <c r="CYH9" s="100"/>
      <c r="CYI9" s="100"/>
      <c r="CYJ9" s="100"/>
      <c r="CYK9" s="100"/>
      <c r="CYL9" s="100"/>
      <c r="CYM9" s="100"/>
      <c r="CYN9" s="100"/>
      <c r="CYO9" s="100"/>
      <c r="CYP9" s="100"/>
      <c r="CYQ9" s="100"/>
      <c r="CYR9" s="100"/>
      <c r="CYS9" s="100"/>
      <c r="CYT9" s="100"/>
      <c r="CYU9" s="100"/>
      <c r="CYV9" s="100"/>
      <c r="CYW9" s="100"/>
      <c r="CYX9" s="100"/>
      <c r="CYY9" s="100"/>
      <c r="CYZ9" s="100"/>
      <c r="CZA9" s="100"/>
      <c r="CZB9" s="100"/>
      <c r="CZC9" s="100"/>
      <c r="CZD9" s="100"/>
      <c r="CZE9" s="100"/>
      <c r="CZF9" s="100"/>
      <c r="CZG9" s="100"/>
      <c r="CZH9" s="100"/>
      <c r="CZI9" s="100"/>
      <c r="CZJ9" s="100"/>
      <c r="CZK9" s="100"/>
      <c r="CZL9" s="100"/>
      <c r="CZM9" s="100"/>
      <c r="CZN9" s="100"/>
      <c r="CZO9" s="100"/>
      <c r="CZP9" s="100"/>
      <c r="CZQ9" s="100"/>
      <c r="CZR9" s="100"/>
      <c r="CZS9" s="100"/>
      <c r="CZT9" s="100"/>
      <c r="CZU9" s="100"/>
      <c r="CZV9" s="100"/>
      <c r="CZW9" s="100"/>
      <c r="CZX9" s="100"/>
      <c r="CZY9" s="100"/>
      <c r="CZZ9" s="100"/>
      <c r="DAA9" s="100"/>
      <c r="DAB9" s="100"/>
      <c r="DAC9" s="100"/>
      <c r="DAD9" s="100"/>
      <c r="DAE9" s="100"/>
      <c r="DAF9" s="100"/>
      <c r="DAG9" s="100"/>
      <c r="DAH9" s="100"/>
      <c r="DAI9" s="100"/>
      <c r="DAJ9" s="100"/>
      <c r="DAK9" s="100"/>
      <c r="DAL9" s="100"/>
      <c r="DAM9" s="100"/>
      <c r="DAN9" s="100"/>
      <c r="DAO9" s="100"/>
      <c r="DAP9" s="100"/>
      <c r="DAQ9" s="100"/>
      <c r="DAR9" s="100"/>
      <c r="DAS9" s="100"/>
      <c r="DAT9" s="100"/>
      <c r="DAU9" s="100"/>
      <c r="DAV9" s="100"/>
      <c r="DAW9" s="100"/>
      <c r="DAX9" s="100"/>
      <c r="DAY9" s="100"/>
      <c r="DAZ9" s="100"/>
      <c r="DBA9" s="100"/>
      <c r="DBB9" s="100"/>
      <c r="DBC9" s="100"/>
      <c r="DBD9" s="100"/>
      <c r="DBE9" s="100"/>
      <c r="DBF9" s="100"/>
      <c r="DBG9" s="100"/>
      <c r="DBH9" s="100"/>
      <c r="DBI9" s="100"/>
      <c r="DBJ9" s="100"/>
      <c r="DBK9" s="100"/>
      <c r="DBL9" s="100"/>
      <c r="DBM9" s="100"/>
      <c r="DBN9" s="100"/>
      <c r="DBO9" s="100"/>
      <c r="DBP9" s="100"/>
      <c r="DBQ9" s="100"/>
      <c r="DBR9" s="100"/>
      <c r="DBS9" s="100"/>
      <c r="DBT9" s="100"/>
      <c r="DBU9" s="100"/>
      <c r="DBV9" s="100"/>
      <c r="DBW9" s="100"/>
      <c r="DBX9" s="100"/>
      <c r="DBY9" s="100"/>
      <c r="DBZ9" s="100"/>
      <c r="DCA9" s="100"/>
      <c r="DCB9" s="100"/>
      <c r="DCC9" s="100"/>
      <c r="DCD9" s="100"/>
      <c r="DCE9" s="100"/>
      <c r="DCF9" s="100"/>
      <c r="DCG9" s="100"/>
      <c r="DCH9" s="100"/>
      <c r="DCI9" s="100"/>
      <c r="DCJ9" s="100"/>
      <c r="DCK9" s="100"/>
      <c r="DCL9" s="100"/>
      <c r="DCM9" s="100"/>
      <c r="DCN9" s="100"/>
      <c r="DCO9" s="100"/>
      <c r="DCP9" s="100"/>
      <c r="DCQ9" s="100"/>
      <c r="DCR9" s="100"/>
      <c r="DCS9" s="100"/>
      <c r="DCT9" s="100"/>
      <c r="DCU9" s="100"/>
      <c r="DCV9" s="100"/>
      <c r="DCW9" s="100"/>
      <c r="DCX9" s="100"/>
      <c r="DCY9" s="100"/>
      <c r="DCZ9" s="100"/>
      <c r="DDA9" s="100"/>
      <c r="DDB9" s="100"/>
      <c r="DDC9" s="100"/>
      <c r="DDD9" s="100"/>
      <c r="DDE9" s="100"/>
      <c r="DDF9" s="100"/>
      <c r="DDG9" s="100"/>
      <c r="DDH9" s="100"/>
      <c r="DDI9" s="100"/>
      <c r="DDJ9" s="100"/>
      <c r="DDK9" s="100"/>
      <c r="DDL9" s="100"/>
      <c r="DDM9" s="100"/>
      <c r="DDN9" s="100"/>
      <c r="DDO9" s="100"/>
      <c r="DDP9" s="100"/>
      <c r="DDQ9" s="100"/>
      <c r="DDR9" s="100"/>
      <c r="DDS9" s="100"/>
      <c r="DDT9" s="100"/>
      <c r="DDU9" s="100"/>
      <c r="DDV9" s="100"/>
      <c r="DDW9" s="100"/>
      <c r="DDX9" s="100"/>
      <c r="DDY9" s="100"/>
      <c r="DDZ9" s="100"/>
      <c r="DEA9" s="100"/>
      <c r="DEB9" s="100"/>
      <c r="DEC9" s="100"/>
      <c r="DED9" s="100"/>
      <c r="DEE9" s="100"/>
      <c r="DEF9" s="100"/>
      <c r="DEG9" s="100"/>
      <c r="DEH9" s="100"/>
      <c r="DEI9" s="100"/>
      <c r="DEJ9" s="100"/>
      <c r="DEK9" s="100"/>
      <c r="DEL9" s="100"/>
      <c r="DEM9" s="100"/>
      <c r="DEN9" s="100"/>
      <c r="DEO9" s="100"/>
      <c r="DEP9" s="100"/>
      <c r="DEQ9" s="100"/>
      <c r="DER9" s="100"/>
      <c r="DES9" s="100"/>
      <c r="DET9" s="100"/>
      <c r="DEU9" s="100"/>
      <c r="DEV9" s="100"/>
      <c r="DEW9" s="100"/>
      <c r="DEX9" s="100"/>
      <c r="DEY9" s="100"/>
      <c r="DEZ9" s="100"/>
      <c r="DFA9" s="100"/>
      <c r="DFB9" s="100"/>
      <c r="DFC9" s="100"/>
      <c r="DFD9" s="100"/>
      <c r="DFE9" s="100"/>
      <c r="DFF9" s="100"/>
      <c r="DFG9" s="100"/>
      <c r="DFH9" s="100"/>
      <c r="DFI9" s="100"/>
      <c r="DFJ9" s="100"/>
      <c r="DFK9" s="100"/>
      <c r="DFL9" s="100"/>
      <c r="DFM9" s="100"/>
      <c r="DFN9" s="100"/>
      <c r="DFO9" s="100"/>
      <c r="DFP9" s="100"/>
      <c r="DFQ9" s="100"/>
      <c r="DFR9" s="100"/>
      <c r="DFS9" s="100"/>
      <c r="DFT9" s="100"/>
      <c r="DFU9" s="100"/>
      <c r="DFV9" s="100"/>
      <c r="DFW9" s="100"/>
      <c r="DFX9" s="100"/>
      <c r="DFY9" s="100"/>
      <c r="DFZ9" s="100"/>
      <c r="DGA9" s="100"/>
      <c r="DGB9" s="100"/>
      <c r="DGC9" s="100"/>
      <c r="DGD9" s="100"/>
      <c r="DGE9" s="100"/>
      <c r="DGF9" s="100"/>
      <c r="DGG9" s="100"/>
      <c r="DGH9" s="100"/>
      <c r="DGI9" s="100"/>
      <c r="DGJ9" s="100"/>
      <c r="DGK9" s="100"/>
      <c r="DGL9" s="100"/>
      <c r="DGM9" s="100"/>
      <c r="DGN9" s="100"/>
      <c r="DGO9" s="100"/>
      <c r="DGP9" s="100"/>
      <c r="DGQ9" s="100"/>
      <c r="DGR9" s="100"/>
      <c r="DGS9" s="100"/>
      <c r="DGT9" s="100"/>
      <c r="DGU9" s="100"/>
      <c r="DGV9" s="100"/>
      <c r="DGW9" s="100"/>
      <c r="DGX9" s="100"/>
      <c r="DGY9" s="100"/>
      <c r="DGZ9" s="100"/>
      <c r="DHA9" s="100"/>
      <c r="DHB9" s="100"/>
      <c r="DHC9" s="100"/>
      <c r="DHD9" s="100"/>
      <c r="DHE9" s="100"/>
      <c r="DHF9" s="100"/>
      <c r="DHG9" s="100"/>
      <c r="DHH9" s="100"/>
      <c r="DHI9" s="100"/>
      <c r="DHJ9" s="100"/>
      <c r="DHK9" s="100"/>
      <c r="DHL9" s="100"/>
      <c r="DHM9" s="100"/>
      <c r="DHN9" s="100"/>
      <c r="DHO9" s="100"/>
      <c r="DHP9" s="100"/>
      <c r="DHQ9" s="100"/>
      <c r="DHR9" s="100"/>
      <c r="DHS9" s="100"/>
      <c r="DHT9" s="100"/>
      <c r="DHU9" s="100"/>
      <c r="DHV9" s="100"/>
      <c r="DHW9" s="100"/>
      <c r="DHX9" s="100"/>
      <c r="DHY9" s="100"/>
      <c r="DHZ9" s="100"/>
      <c r="DIA9" s="100"/>
      <c r="DIB9" s="100"/>
      <c r="DIC9" s="100"/>
      <c r="DID9" s="100"/>
      <c r="DIE9" s="100"/>
      <c r="DIF9" s="100"/>
      <c r="DIG9" s="100"/>
      <c r="DIH9" s="100"/>
      <c r="DII9" s="100"/>
      <c r="DIJ9" s="100"/>
      <c r="DIK9" s="100"/>
      <c r="DIL9" s="100"/>
      <c r="DIM9" s="100"/>
      <c r="DIN9" s="100"/>
      <c r="DIO9" s="100"/>
      <c r="DIP9" s="100"/>
      <c r="DIQ9" s="100"/>
      <c r="DIR9" s="100"/>
      <c r="DIS9" s="100"/>
      <c r="DIT9" s="100"/>
      <c r="DIU9" s="100"/>
      <c r="DIV9" s="100"/>
      <c r="DIW9" s="100"/>
      <c r="DIX9" s="100"/>
      <c r="DIY9" s="100"/>
      <c r="DIZ9" s="100"/>
      <c r="DJA9" s="100"/>
      <c r="DJB9" s="100"/>
      <c r="DJC9" s="100"/>
      <c r="DJD9" s="100"/>
      <c r="DJE9" s="100"/>
      <c r="DJF9" s="100"/>
      <c r="DJG9" s="100"/>
      <c r="DJH9" s="100"/>
      <c r="DJI9" s="100"/>
      <c r="DJJ9" s="100"/>
      <c r="DJK9" s="100"/>
      <c r="DJL9" s="100"/>
      <c r="DJM9" s="100"/>
      <c r="DJN9" s="100"/>
      <c r="DJO9" s="100"/>
      <c r="DJP9" s="100"/>
      <c r="DJQ9" s="100"/>
      <c r="DJR9" s="100"/>
      <c r="DJS9" s="100"/>
      <c r="DJT9" s="100"/>
      <c r="DJU9" s="100"/>
      <c r="DJV9" s="100"/>
      <c r="DJW9" s="100"/>
      <c r="DJX9" s="100"/>
      <c r="DJY9" s="100"/>
      <c r="DJZ9" s="100"/>
      <c r="DKA9" s="100"/>
      <c r="DKB9" s="100"/>
      <c r="DKC9" s="100"/>
      <c r="DKD9" s="100"/>
      <c r="DKE9" s="100"/>
      <c r="DKF9" s="100"/>
      <c r="DKG9" s="100"/>
      <c r="DKH9" s="100"/>
      <c r="DKI9" s="100"/>
      <c r="DKJ9" s="100"/>
      <c r="DKK9" s="100"/>
      <c r="DKL9" s="100"/>
      <c r="DKM9" s="100"/>
      <c r="DKN9" s="100"/>
      <c r="DKO9" s="100"/>
      <c r="DKP9" s="100"/>
      <c r="DKQ9" s="100"/>
      <c r="DKR9" s="100"/>
      <c r="DKS9" s="100"/>
      <c r="DKT9" s="100"/>
      <c r="DKU9" s="100"/>
      <c r="DKV9" s="100"/>
      <c r="DKW9" s="100"/>
      <c r="DKX9" s="100"/>
      <c r="DKY9" s="100"/>
      <c r="DKZ9" s="100"/>
      <c r="DLA9" s="100"/>
      <c r="DLB9" s="100"/>
      <c r="DLC9" s="100"/>
      <c r="DLD9" s="100"/>
      <c r="DLE9" s="100"/>
      <c r="DLF9" s="100"/>
      <c r="DLG9" s="100"/>
      <c r="DLH9" s="100"/>
      <c r="DLI9" s="100"/>
      <c r="DLJ9" s="100"/>
      <c r="DLK9" s="100"/>
      <c r="DLL9" s="100"/>
      <c r="DLM9" s="100"/>
      <c r="DLN9" s="100"/>
      <c r="DLO9" s="100"/>
      <c r="DLP9" s="100"/>
      <c r="DLQ9" s="100"/>
      <c r="DLR9" s="100"/>
      <c r="DLS9" s="100"/>
      <c r="DLT9" s="100"/>
      <c r="DLU9" s="100"/>
      <c r="DLV9" s="100"/>
      <c r="DLW9" s="100"/>
      <c r="DLX9" s="100"/>
      <c r="DLY9" s="100"/>
      <c r="DLZ9" s="100"/>
      <c r="DMA9" s="100"/>
      <c r="DMB9" s="100"/>
      <c r="DMC9" s="100"/>
      <c r="DMD9" s="100"/>
      <c r="DME9" s="100"/>
      <c r="DMF9" s="100"/>
      <c r="DMG9" s="100"/>
      <c r="DMH9" s="100"/>
      <c r="DMI9" s="100"/>
      <c r="DMJ9" s="100"/>
      <c r="DMK9" s="100"/>
      <c r="DML9" s="100"/>
      <c r="DMM9" s="100"/>
      <c r="DMN9" s="100"/>
      <c r="DMO9" s="100"/>
      <c r="DMP9" s="100"/>
      <c r="DMQ9" s="100"/>
      <c r="DMR9" s="100"/>
      <c r="DMS9" s="100"/>
      <c r="DMT9" s="100"/>
      <c r="DMU9" s="100"/>
      <c r="DMV9" s="100"/>
      <c r="DMW9" s="100"/>
      <c r="DMX9" s="100"/>
      <c r="DMY9" s="100"/>
      <c r="DMZ9" s="100"/>
      <c r="DNA9" s="100"/>
      <c r="DNB9" s="100"/>
      <c r="DNC9" s="100"/>
      <c r="DND9" s="100"/>
      <c r="DNE9" s="100"/>
      <c r="DNF9" s="100"/>
      <c r="DNG9" s="100"/>
      <c r="DNH9" s="100"/>
      <c r="DNI9" s="100"/>
      <c r="DNJ9" s="100"/>
      <c r="DNK9" s="100"/>
      <c r="DNL9" s="100"/>
      <c r="DNM9" s="100"/>
      <c r="DNN9" s="100"/>
      <c r="DNO9" s="100"/>
      <c r="DNP9" s="100"/>
      <c r="DNQ9" s="100"/>
      <c r="DNR9" s="100"/>
      <c r="DNS9" s="100"/>
      <c r="DNT9" s="100"/>
      <c r="DNU9" s="100"/>
      <c r="DNV9" s="100"/>
      <c r="DNW9" s="100"/>
      <c r="DNX9" s="100"/>
      <c r="DNY9" s="100"/>
      <c r="DNZ9" s="100"/>
      <c r="DOA9" s="100"/>
      <c r="DOB9" s="100"/>
      <c r="DOC9" s="100"/>
      <c r="DOD9" s="100"/>
      <c r="DOE9" s="100"/>
      <c r="DOF9" s="100"/>
      <c r="DOG9" s="100"/>
      <c r="DOH9" s="100"/>
      <c r="DOI9" s="100"/>
      <c r="DOJ9" s="100"/>
      <c r="DOK9" s="100"/>
      <c r="DOL9" s="100"/>
      <c r="DOM9" s="100"/>
      <c r="DON9" s="100"/>
      <c r="DOO9" s="100"/>
      <c r="DOP9" s="100"/>
      <c r="DOQ9" s="100"/>
      <c r="DOR9" s="100"/>
      <c r="DOS9" s="100"/>
      <c r="DOT9" s="100"/>
      <c r="DOU9" s="100"/>
      <c r="DOV9" s="100"/>
      <c r="DOW9" s="100"/>
      <c r="DOX9" s="100"/>
      <c r="DOY9" s="100"/>
      <c r="DOZ9" s="100"/>
      <c r="DPA9" s="100"/>
      <c r="DPB9" s="100"/>
      <c r="DPC9" s="100"/>
      <c r="DPD9" s="100"/>
      <c r="DPE9" s="100"/>
      <c r="DPF9" s="100"/>
      <c r="DPG9" s="100"/>
      <c r="DPH9" s="100"/>
      <c r="DPI9" s="100"/>
      <c r="DPJ9" s="100"/>
      <c r="DPK9" s="100"/>
      <c r="DPL9" s="100"/>
      <c r="DPM9" s="100"/>
      <c r="DPN9" s="100"/>
      <c r="DPO9" s="100"/>
      <c r="DPP9" s="100"/>
      <c r="DPQ9" s="100"/>
      <c r="DPR9" s="100"/>
      <c r="DPS9" s="100"/>
      <c r="DPT9" s="100"/>
      <c r="DPU9" s="100"/>
      <c r="DPV9" s="100"/>
      <c r="DPW9" s="100"/>
      <c r="DPX9" s="100"/>
      <c r="DPY9" s="100"/>
      <c r="DPZ9" s="100"/>
      <c r="DQA9" s="100"/>
      <c r="DQB9" s="100"/>
      <c r="DQC9" s="100"/>
      <c r="DQD9" s="100"/>
      <c r="DQE9" s="100"/>
      <c r="DQF9" s="100"/>
      <c r="DQG9" s="100"/>
      <c r="DQH9" s="100"/>
      <c r="DQI9" s="100"/>
      <c r="DQJ9" s="100"/>
      <c r="DQK9" s="100"/>
      <c r="DQL9" s="100"/>
      <c r="DQM9" s="100"/>
      <c r="DQN9" s="100"/>
      <c r="DQO9" s="100"/>
      <c r="DQP9" s="100"/>
      <c r="DQQ9" s="100"/>
      <c r="DQR9" s="100"/>
      <c r="DQS9" s="100"/>
      <c r="DQT9" s="100"/>
      <c r="DQU9" s="100"/>
      <c r="DQV9" s="100"/>
      <c r="DQW9" s="100"/>
      <c r="DQX9" s="100"/>
      <c r="DQY9" s="100"/>
      <c r="DQZ9" s="100"/>
      <c r="DRA9" s="100"/>
      <c r="DRB9" s="100"/>
      <c r="DRC9" s="100"/>
      <c r="DRD9" s="100"/>
      <c r="DRE9" s="100"/>
      <c r="DRF9" s="100"/>
      <c r="DRG9" s="100"/>
      <c r="DRH9" s="100"/>
      <c r="DRI9" s="100"/>
      <c r="DRJ9" s="100"/>
      <c r="DRK9" s="100"/>
      <c r="DRL9" s="100"/>
      <c r="DRM9" s="100"/>
      <c r="DRN9" s="100"/>
      <c r="DRO9" s="100"/>
      <c r="DRP9" s="100"/>
      <c r="DRQ9" s="100"/>
      <c r="DRR9" s="100"/>
      <c r="DRS9" s="100"/>
      <c r="DRT9" s="100"/>
      <c r="DRU9" s="100"/>
      <c r="DRV9" s="100"/>
      <c r="DRW9" s="100"/>
      <c r="DRX9" s="100"/>
      <c r="DRY9" s="100"/>
      <c r="DRZ9" s="100"/>
      <c r="DSA9" s="100"/>
      <c r="DSB9" s="100"/>
      <c r="DSC9" s="100"/>
      <c r="DSD9" s="100"/>
      <c r="DSE9" s="100"/>
      <c r="DSF9" s="100"/>
      <c r="DSG9" s="100"/>
      <c r="DSH9" s="100"/>
      <c r="DSI9" s="100"/>
      <c r="DSJ9" s="100"/>
      <c r="DSK9" s="100"/>
      <c r="DSL9" s="100"/>
      <c r="DSM9" s="100"/>
      <c r="DSN9" s="100"/>
      <c r="DSO9" s="100"/>
      <c r="DSP9" s="100"/>
      <c r="DSQ9" s="100"/>
      <c r="DSR9" s="100"/>
      <c r="DSS9" s="100"/>
      <c r="DST9" s="100"/>
      <c r="DSU9" s="100"/>
      <c r="DSV9" s="100"/>
      <c r="DSW9" s="100"/>
      <c r="DSX9" s="100"/>
      <c r="DSY9" s="100"/>
      <c r="DSZ9" s="100"/>
      <c r="DTA9" s="100"/>
      <c r="DTB9" s="100"/>
      <c r="DTC9" s="100"/>
      <c r="DTD9" s="100"/>
      <c r="DTE9" s="100"/>
      <c r="DTF9" s="100"/>
      <c r="DTG9" s="100"/>
      <c r="DTH9" s="100"/>
      <c r="DTI9" s="100"/>
      <c r="DTJ9" s="100"/>
      <c r="DTK9" s="100"/>
      <c r="DTL9" s="100"/>
      <c r="DTM9" s="100"/>
      <c r="DTN9" s="100"/>
      <c r="DTO9" s="100"/>
      <c r="DTP9" s="100"/>
      <c r="DTQ9" s="100"/>
      <c r="DTR9" s="100"/>
      <c r="DTS9" s="100"/>
      <c r="DTT9" s="100"/>
      <c r="DTU9" s="100"/>
      <c r="DTV9" s="100"/>
      <c r="DTW9" s="100"/>
      <c r="DTX9" s="100"/>
      <c r="DTY9" s="100"/>
      <c r="DTZ9" s="100"/>
      <c r="DUA9" s="100"/>
      <c r="DUB9" s="100"/>
      <c r="DUC9" s="100"/>
      <c r="DUD9" s="100"/>
      <c r="DUE9" s="100"/>
      <c r="DUF9" s="100"/>
      <c r="DUG9" s="100"/>
      <c r="DUH9" s="100"/>
      <c r="DUI9" s="100"/>
      <c r="DUJ9" s="100"/>
      <c r="DUK9" s="100"/>
      <c r="DUL9" s="100"/>
      <c r="DUM9" s="100"/>
      <c r="DUN9" s="100"/>
      <c r="DUO9" s="100"/>
      <c r="DUP9" s="100"/>
      <c r="DUQ9" s="100"/>
      <c r="DUR9" s="100"/>
      <c r="DUS9" s="100"/>
      <c r="DUT9" s="100"/>
      <c r="DUU9" s="100"/>
      <c r="DUV9" s="100"/>
      <c r="DUW9" s="100"/>
      <c r="DUX9" s="100"/>
      <c r="DUY9" s="100"/>
      <c r="DUZ9" s="100"/>
      <c r="DVA9" s="100"/>
      <c r="DVB9" s="100"/>
      <c r="DVC9" s="100"/>
      <c r="DVD9" s="100"/>
      <c r="DVE9" s="100"/>
      <c r="DVF9" s="100"/>
      <c r="DVG9" s="100"/>
      <c r="DVH9" s="100"/>
      <c r="DVI9" s="100"/>
      <c r="DVJ9" s="100"/>
      <c r="DVK9" s="100"/>
      <c r="DVL9" s="100"/>
      <c r="DVM9" s="100"/>
      <c r="DVN9" s="100"/>
      <c r="DVO9" s="100"/>
      <c r="DVP9" s="100"/>
      <c r="DVQ9" s="100"/>
      <c r="DVR9" s="100"/>
      <c r="DVS9" s="100"/>
      <c r="DVT9" s="100"/>
      <c r="DVU9" s="100"/>
      <c r="DVV9" s="100"/>
      <c r="DVW9" s="100"/>
      <c r="DVX9" s="100"/>
      <c r="DVY9" s="100"/>
      <c r="DVZ9" s="100"/>
      <c r="DWA9" s="100"/>
      <c r="DWB9" s="100"/>
      <c r="DWC9" s="100"/>
      <c r="DWD9" s="100"/>
      <c r="DWE9" s="100"/>
      <c r="DWF9" s="100"/>
      <c r="DWG9" s="100"/>
      <c r="DWH9" s="100"/>
      <c r="DWI9" s="100"/>
      <c r="DWJ9" s="100"/>
      <c r="DWK9" s="100"/>
      <c r="DWL9" s="100"/>
      <c r="DWM9" s="100"/>
      <c r="DWN9" s="100"/>
      <c r="DWO9" s="100"/>
      <c r="DWP9" s="100"/>
      <c r="DWQ9" s="100"/>
      <c r="DWR9" s="100"/>
      <c r="DWS9" s="100"/>
      <c r="DWT9" s="100"/>
      <c r="DWU9" s="100"/>
      <c r="DWV9" s="100"/>
      <c r="DWW9" s="100"/>
      <c r="DWX9" s="100"/>
      <c r="DWY9" s="100"/>
      <c r="DWZ9" s="100"/>
      <c r="DXA9" s="100"/>
      <c r="DXB9" s="100"/>
      <c r="DXC9" s="100"/>
      <c r="DXD9" s="100"/>
      <c r="DXE9" s="100"/>
      <c r="DXF9" s="100"/>
      <c r="DXG9" s="100"/>
      <c r="DXH9" s="100"/>
      <c r="DXI9" s="100"/>
      <c r="DXJ9" s="100"/>
      <c r="DXK9" s="100"/>
      <c r="DXL9" s="100"/>
      <c r="DXM9" s="100"/>
      <c r="DXN9" s="100"/>
      <c r="DXO9" s="100"/>
      <c r="DXP9" s="100"/>
      <c r="DXQ9" s="100"/>
      <c r="DXR9" s="100"/>
      <c r="DXS9" s="100"/>
      <c r="DXT9" s="100"/>
      <c r="DXU9" s="100"/>
      <c r="DXV9" s="100"/>
      <c r="DXW9" s="100"/>
      <c r="DXX9" s="100"/>
      <c r="DXY9" s="100"/>
      <c r="DXZ9" s="100"/>
      <c r="DYA9" s="100"/>
      <c r="DYB9" s="100"/>
      <c r="DYC9" s="100"/>
      <c r="DYD9" s="100"/>
      <c r="DYE9" s="100"/>
      <c r="DYF9" s="100"/>
      <c r="DYG9" s="100"/>
      <c r="DYH9" s="100"/>
      <c r="DYI9" s="100"/>
      <c r="DYJ9" s="100"/>
      <c r="DYK9" s="100"/>
      <c r="DYL9" s="100"/>
      <c r="DYM9" s="100"/>
      <c r="DYN9" s="100"/>
      <c r="DYO9" s="100"/>
      <c r="DYP9" s="100"/>
      <c r="DYQ9" s="100"/>
      <c r="DYR9" s="100"/>
      <c r="DYS9" s="100"/>
      <c r="DYT9" s="100"/>
      <c r="DYU9" s="100"/>
      <c r="DYV9" s="100"/>
      <c r="DYW9" s="100"/>
      <c r="DYX9" s="100"/>
      <c r="DYY9" s="100"/>
      <c r="DYZ9" s="100"/>
      <c r="DZA9" s="100"/>
      <c r="DZB9" s="100"/>
      <c r="DZC9" s="100"/>
      <c r="DZD9" s="100"/>
      <c r="DZE9" s="100"/>
      <c r="DZF9" s="100"/>
      <c r="DZG9" s="100"/>
      <c r="DZH9" s="100"/>
      <c r="DZI9" s="100"/>
      <c r="DZJ9" s="100"/>
      <c r="DZK9" s="100"/>
      <c r="DZL9" s="100"/>
      <c r="DZM9" s="100"/>
      <c r="DZN9" s="100"/>
      <c r="DZO9" s="100"/>
      <c r="DZP9" s="100"/>
      <c r="DZQ9" s="100"/>
      <c r="DZR9" s="100"/>
      <c r="DZS9" s="100"/>
      <c r="DZT9" s="100"/>
      <c r="DZU9" s="100"/>
      <c r="DZV9" s="100"/>
      <c r="DZW9" s="100"/>
      <c r="DZX9" s="100"/>
      <c r="DZY9" s="100"/>
      <c r="DZZ9" s="100"/>
      <c r="EAA9" s="100"/>
      <c r="EAB9" s="100"/>
      <c r="EAC9" s="100"/>
      <c r="EAD9" s="100"/>
      <c r="EAE9" s="100"/>
      <c r="EAF9" s="100"/>
      <c r="EAG9" s="100"/>
      <c r="EAH9" s="100"/>
      <c r="EAI9" s="100"/>
      <c r="EAJ9" s="100"/>
      <c r="EAK9" s="100"/>
      <c r="EAL9" s="100"/>
      <c r="EAM9" s="100"/>
      <c r="EAN9" s="100"/>
      <c r="EAO9" s="100"/>
      <c r="EAP9" s="100"/>
      <c r="EAQ9" s="100"/>
      <c r="EAR9" s="100"/>
      <c r="EAS9" s="100"/>
      <c r="EAT9" s="100"/>
      <c r="EAU9" s="100"/>
      <c r="EAV9" s="100"/>
      <c r="EAW9" s="100"/>
      <c r="EAX9" s="100"/>
      <c r="EAY9" s="100"/>
      <c r="EAZ9" s="100"/>
      <c r="EBA9" s="100"/>
      <c r="EBB9" s="100"/>
      <c r="EBC9" s="100"/>
      <c r="EBD9" s="100"/>
      <c r="EBE9" s="100"/>
      <c r="EBF9" s="100"/>
      <c r="EBG9" s="100"/>
      <c r="EBH9" s="100"/>
      <c r="EBI9" s="100"/>
      <c r="EBJ9" s="100"/>
      <c r="EBK9" s="100"/>
      <c r="EBL9" s="100"/>
      <c r="EBM9" s="100"/>
      <c r="EBN9" s="100"/>
      <c r="EBO9" s="100"/>
      <c r="EBP9" s="100"/>
      <c r="EBQ9" s="100"/>
      <c r="EBR9" s="100"/>
      <c r="EBS9" s="100"/>
      <c r="EBT9" s="100"/>
      <c r="EBU9" s="100"/>
      <c r="EBV9" s="100"/>
      <c r="EBW9" s="100"/>
      <c r="EBX9" s="100"/>
      <c r="EBY9" s="100"/>
      <c r="EBZ9" s="100"/>
      <c r="ECA9" s="100"/>
      <c r="ECB9" s="100"/>
      <c r="ECC9" s="100"/>
      <c r="ECD9" s="100"/>
      <c r="ECE9" s="100"/>
      <c r="ECF9" s="100"/>
      <c r="ECG9" s="100"/>
      <c r="ECH9" s="100"/>
      <c r="ECI9" s="100"/>
      <c r="ECJ9" s="100"/>
      <c r="ECK9" s="100"/>
      <c r="ECL9" s="100"/>
      <c r="ECM9" s="100"/>
      <c r="ECN9" s="100"/>
      <c r="ECO9" s="100"/>
      <c r="ECP9" s="100"/>
      <c r="ECQ9" s="100"/>
      <c r="ECR9" s="100"/>
      <c r="ECS9" s="100"/>
      <c r="ECT9" s="100"/>
      <c r="ECU9" s="100"/>
      <c r="ECV9" s="100"/>
      <c r="ECW9" s="100"/>
      <c r="ECX9" s="100"/>
      <c r="ECY9" s="100"/>
      <c r="ECZ9" s="100"/>
      <c r="EDA9" s="100"/>
      <c r="EDB9" s="100"/>
      <c r="EDC9" s="100"/>
      <c r="EDD9" s="100"/>
      <c r="EDE9" s="100"/>
      <c r="EDF9" s="100"/>
      <c r="EDG9" s="100"/>
      <c r="EDH9" s="100"/>
      <c r="EDI9" s="100"/>
      <c r="EDJ9" s="100"/>
      <c r="EDK9" s="100"/>
      <c r="EDL9" s="100"/>
      <c r="EDM9" s="100"/>
      <c r="EDN9" s="100"/>
      <c r="EDO9" s="100"/>
      <c r="EDP9" s="100"/>
      <c r="EDQ9" s="100"/>
      <c r="EDR9" s="100"/>
      <c r="EDS9" s="100"/>
      <c r="EDT9" s="100"/>
      <c r="EDU9" s="100"/>
      <c r="EDV9" s="100"/>
      <c r="EDW9" s="100"/>
      <c r="EDX9" s="100"/>
      <c r="EDY9" s="100"/>
      <c r="EDZ9" s="100"/>
      <c r="EEA9" s="100"/>
      <c r="EEB9" s="100"/>
      <c r="EEC9" s="100"/>
      <c r="EED9" s="100"/>
      <c r="EEE9" s="100"/>
      <c r="EEF9" s="100"/>
      <c r="EEG9" s="100"/>
      <c r="EEH9" s="100"/>
      <c r="EEI9" s="100"/>
      <c r="EEJ9" s="100"/>
      <c r="EEK9" s="100"/>
      <c r="EEL9" s="100"/>
      <c r="EEM9" s="100"/>
      <c r="EEN9" s="100"/>
      <c r="EEO9" s="100"/>
      <c r="EEP9" s="100"/>
      <c r="EEQ9" s="100"/>
      <c r="EER9" s="100"/>
      <c r="EES9" s="100"/>
      <c r="EET9" s="100"/>
      <c r="EEU9" s="100"/>
      <c r="EEV9" s="100"/>
      <c r="EEW9" s="100"/>
      <c r="EEX9" s="100"/>
      <c r="EEY9" s="100"/>
      <c r="EEZ9" s="100"/>
      <c r="EFA9" s="100"/>
      <c r="EFB9" s="100"/>
      <c r="EFC9" s="100"/>
      <c r="EFD9" s="100"/>
      <c r="EFE9" s="100"/>
      <c r="EFF9" s="100"/>
      <c r="EFG9" s="100"/>
      <c r="EFH9" s="100"/>
      <c r="EFI9" s="100"/>
      <c r="EFJ9" s="100"/>
      <c r="EFK9" s="100"/>
      <c r="EFL9" s="100"/>
      <c r="EFM9" s="100"/>
      <c r="EFN9" s="100"/>
      <c r="EFO9" s="100"/>
      <c r="EFP9" s="100"/>
      <c r="EFQ9" s="100"/>
      <c r="EFR9" s="100"/>
      <c r="EFS9" s="100"/>
      <c r="EFT9" s="100"/>
      <c r="EFU9" s="100"/>
      <c r="EFV9" s="100"/>
      <c r="EFW9" s="100"/>
      <c r="EFX9" s="100"/>
      <c r="EFY9" s="100"/>
      <c r="EFZ9" s="100"/>
      <c r="EGA9" s="100"/>
      <c r="EGB9" s="100"/>
      <c r="EGC9" s="100"/>
      <c r="EGD9" s="100"/>
      <c r="EGE9" s="100"/>
      <c r="EGF9" s="100"/>
      <c r="EGG9" s="100"/>
      <c r="EGH9" s="100"/>
      <c r="EGI9" s="100"/>
      <c r="EGJ9" s="100"/>
      <c r="EGK9" s="100"/>
      <c r="EGL9" s="100"/>
      <c r="EGM9" s="100"/>
      <c r="EGN9" s="100"/>
      <c r="EGO9" s="100"/>
      <c r="EGP9" s="100"/>
      <c r="EGQ9" s="100"/>
      <c r="EGR9" s="100"/>
      <c r="EGS9" s="100"/>
      <c r="EGT9" s="100"/>
      <c r="EGU9" s="100"/>
      <c r="EGV9" s="100"/>
      <c r="EGW9" s="100"/>
      <c r="EGX9" s="100"/>
      <c r="EGY9" s="100"/>
      <c r="EGZ9" s="100"/>
      <c r="EHA9" s="100"/>
      <c r="EHB9" s="100"/>
      <c r="EHC9" s="100"/>
      <c r="EHD9" s="100"/>
      <c r="EHE9" s="100"/>
      <c r="EHF9" s="100"/>
      <c r="EHG9" s="100"/>
      <c r="EHH9" s="100"/>
      <c r="EHI9" s="100"/>
      <c r="EHJ9" s="100"/>
      <c r="EHK9" s="100"/>
      <c r="EHL9" s="100"/>
      <c r="EHM9" s="100"/>
      <c r="EHN9" s="100"/>
      <c r="EHO9" s="100"/>
      <c r="EHP9" s="100"/>
      <c r="EHQ9" s="100"/>
      <c r="EHR9" s="100"/>
      <c r="EHS9" s="100"/>
      <c r="EHT9" s="100"/>
      <c r="EHU9" s="100"/>
      <c r="EHV9" s="100"/>
      <c r="EHW9" s="100"/>
      <c r="EHX9" s="100"/>
      <c r="EHY9" s="100"/>
      <c r="EHZ9" s="100"/>
      <c r="EIA9" s="100"/>
      <c r="EIB9" s="100"/>
      <c r="EIC9" s="100"/>
      <c r="EID9" s="100"/>
      <c r="EIE9" s="100"/>
      <c r="EIF9" s="100"/>
      <c r="EIG9" s="100"/>
      <c r="EIH9" s="100"/>
      <c r="EII9" s="100"/>
      <c r="EIJ9" s="100"/>
      <c r="EIK9" s="100"/>
      <c r="EIL9" s="100"/>
      <c r="EIM9" s="100"/>
      <c r="EIN9" s="100"/>
      <c r="EIO9" s="100"/>
      <c r="EIP9" s="100"/>
      <c r="EIQ9" s="100"/>
      <c r="EIR9" s="100"/>
      <c r="EIS9" s="100"/>
      <c r="EIT9" s="100"/>
      <c r="EIU9" s="100"/>
      <c r="EIV9" s="100"/>
      <c r="EIW9" s="100"/>
      <c r="EIX9" s="100"/>
      <c r="EIY9" s="100"/>
      <c r="EIZ9" s="100"/>
      <c r="EJA9" s="100"/>
      <c r="EJB9" s="100"/>
      <c r="EJC9" s="100"/>
      <c r="EJD9" s="100"/>
      <c r="EJE9" s="100"/>
      <c r="EJF9" s="100"/>
      <c r="EJG9" s="100"/>
      <c r="EJH9" s="100"/>
      <c r="EJI9" s="100"/>
      <c r="EJJ9" s="100"/>
      <c r="EJK9" s="100"/>
      <c r="EJL9" s="100"/>
      <c r="EJM9" s="100"/>
      <c r="EJN9" s="100"/>
      <c r="EJO9" s="100"/>
      <c r="EJP9" s="100"/>
      <c r="EJQ9" s="100"/>
      <c r="EJR9" s="100"/>
      <c r="EJS9" s="100"/>
      <c r="EJT9" s="100"/>
      <c r="EJU9" s="100"/>
      <c r="EJV9" s="100"/>
      <c r="EJW9" s="100"/>
      <c r="EJX9" s="100"/>
      <c r="EJY9" s="100"/>
      <c r="EJZ9" s="100"/>
      <c r="EKA9" s="100"/>
      <c r="EKB9" s="100"/>
      <c r="EKC9" s="100"/>
      <c r="EKD9" s="100"/>
      <c r="EKE9" s="100"/>
      <c r="EKF9" s="100"/>
      <c r="EKG9" s="100"/>
      <c r="EKH9" s="100"/>
      <c r="EKI9" s="100"/>
      <c r="EKJ9" s="100"/>
      <c r="EKK9" s="100"/>
      <c r="EKL9" s="100"/>
      <c r="EKM9" s="100"/>
      <c r="EKN9" s="100"/>
      <c r="EKO9" s="100"/>
      <c r="EKP9" s="100"/>
      <c r="EKQ9" s="100"/>
      <c r="EKR9" s="100"/>
      <c r="EKS9" s="100"/>
      <c r="EKT9" s="100"/>
      <c r="EKU9" s="100"/>
      <c r="EKV9" s="100"/>
      <c r="EKW9" s="100"/>
      <c r="EKX9" s="100"/>
      <c r="EKY9" s="100"/>
      <c r="EKZ9" s="100"/>
      <c r="ELA9" s="100"/>
      <c r="ELB9" s="100"/>
      <c r="ELC9" s="100"/>
      <c r="ELD9" s="100"/>
      <c r="ELE9" s="100"/>
      <c r="ELF9" s="100"/>
      <c r="ELG9" s="100"/>
      <c r="ELH9" s="100"/>
      <c r="ELI9" s="100"/>
      <c r="ELJ9" s="100"/>
      <c r="ELK9" s="100"/>
      <c r="ELL9" s="100"/>
      <c r="ELM9" s="100"/>
      <c r="ELN9" s="100"/>
      <c r="ELO9" s="100"/>
      <c r="ELP9" s="100"/>
      <c r="ELQ9" s="100"/>
      <c r="ELR9" s="100"/>
      <c r="ELS9" s="100"/>
      <c r="ELT9" s="100"/>
      <c r="ELU9" s="100"/>
      <c r="ELV9" s="100"/>
      <c r="ELW9" s="100"/>
      <c r="ELX9" s="100"/>
      <c r="ELY9" s="100"/>
      <c r="ELZ9" s="100"/>
      <c r="EMA9" s="100"/>
      <c r="EMB9" s="100"/>
      <c r="EMC9" s="100"/>
      <c r="EMD9" s="100"/>
      <c r="EME9" s="100"/>
      <c r="EMF9" s="100"/>
      <c r="EMG9" s="100"/>
      <c r="EMH9" s="100"/>
      <c r="EMI9" s="100"/>
      <c r="EMJ9" s="100"/>
      <c r="EMK9" s="100"/>
      <c r="EML9" s="100"/>
      <c r="EMM9" s="100"/>
      <c r="EMN9" s="100"/>
      <c r="EMO9" s="100"/>
      <c r="EMP9" s="100"/>
      <c r="EMQ9" s="100"/>
      <c r="EMR9" s="100"/>
      <c r="EMS9" s="100"/>
      <c r="EMT9" s="100"/>
      <c r="EMU9" s="100"/>
      <c r="EMV9" s="100"/>
      <c r="EMW9" s="100"/>
      <c r="EMX9" s="100"/>
      <c r="EMY9" s="100"/>
      <c r="EMZ9" s="100"/>
      <c r="ENA9" s="100"/>
      <c r="ENB9" s="100"/>
      <c r="ENC9" s="100"/>
      <c r="END9" s="100"/>
      <c r="ENE9" s="100"/>
      <c r="ENF9" s="100"/>
      <c r="ENG9" s="100"/>
      <c r="ENH9" s="100"/>
      <c r="ENI9" s="100"/>
      <c r="ENJ9" s="100"/>
      <c r="ENK9" s="100"/>
      <c r="ENL9" s="100"/>
      <c r="ENM9" s="100"/>
      <c r="ENN9" s="100"/>
      <c r="ENO9" s="100"/>
      <c r="ENP9" s="100"/>
      <c r="ENQ9" s="100"/>
      <c r="ENR9" s="100"/>
      <c r="ENS9" s="100"/>
      <c r="ENT9" s="100"/>
      <c r="ENU9" s="100"/>
      <c r="ENV9" s="100"/>
      <c r="ENW9" s="100"/>
      <c r="ENX9" s="100"/>
      <c r="ENY9" s="100"/>
      <c r="ENZ9" s="100"/>
      <c r="EOA9" s="100"/>
      <c r="EOB9" s="100"/>
      <c r="EOC9" s="100"/>
      <c r="EOD9" s="100"/>
      <c r="EOE9" s="100"/>
      <c r="EOF9" s="100"/>
      <c r="EOG9" s="100"/>
      <c r="EOH9" s="100"/>
      <c r="EOI9" s="100"/>
      <c r="EOJ9" s="100"/>
      <c r="EOK9" s="100"/>
      <c r="EOL9" s="100"/>
      <c r="EOM9" s="100"/>
      <c r="EON9" s="100"/>
      <c r="EOO9" s="100"/>
      <c r="EOP9" s="100"/>
      <c r="EOQ9" s="100"/>
      <c r="EOR9" s="100"/>
      <c r="EOS9" s="100"/>
      <c r="EOT9" s="100"/>
      <c r="EOU9" s="100"/>
      <c r="EOV9" s="100"/>
      <c r="EOW9" s="100"/>
      <c r="EOX9" s="100"/>
      <c r="EOY9" s="100"/>
      <c r="EOZ9" s="100"/>
      <c r="EPA9" s="100"/>
      <c r="EPB9" s="100"/>
      <c r="EPC9" s="100"/>
      <c r="EPD9" s="100"/>
      <c r="EPE9" s="100"/>
      <c r="EPF9" s="100"/>
      <c r="EPG9" s="100"/>
      <c r="EPH9" s="100"/>
      <c r="EPI9" s="100"/>
      <c r="EPJ9" s="100"/>
      <c r="EPK9" s="100"/>
      <c r="EPL9" s="100"/>
      <c r="EPM9" s="100"/>
      <c r="EPN9" s="100"/>
      <c r="EPO9" s="100"/>
      <c r="EPP9" s="100"/>
      <c r="EPQ9" s="100"/>
      <c r="EPR9" s="100"/>
      <c r="EPS9" s="100"/>
      <c r="EPT9" s="100"/>
      <c r="EPU9" s="100"/>
      <c r="EPV9" s="100"/>
      <c r="EPW9" s="100"/>
      <c r="EPX9" s="100"/>
      <c r="EPY9" s="100"/>
      <c r="EPZ9" s="100"/>
      <c r="EQA9" s="100"/>
      <c r="EQB9" s="100"/>
      <c r="EQC9" s="100"/>
      <c r="EQD9" s="100"/>
      <c r="EQE9" s="100"/>
      <c r="EQF9" s="100"/>
      <c r="EQG9" s="100"/>
      <c r="EQH9" s="100"/>
      <c r="EQI9" s="100"/>
      <c r="EQJ9" s="100"/>
      <c r="EQK9" s="100"/>
      <c r="EQL9" s="100"/>
      <c r="EQM9" s="100"/>
      <c r="EQN9" s="100"/>
      <c r="EQO9" s="100"/>
      <c r="EQP9" s="100"/>
      <c r="EQQ9" s="100"/>
      <c r="EQR9" s="100"/>
      <c r="EQS9" s="100"/>
      <c r="EQT9" s="100"/>
      <c r="EQU9" s="100"/>
      <c r="EQV9" s="100"/>
      <c r="EQW9" s="100"/>
      <c r="EQX9" s="100"/>
      <c r="EQY9" s="100"/>
      <c r="EQZ9" s="100"/>
      <c r="ERA9" s="100"/>
      <c r="ERB9" s="100"/>
      <c r="ERC9" s="100"/>
      <c r="ERD9" s="100"/>
      <c r="ERE9" s="100"/>
      <c r="ERF9" s="100"/>
      <c r="ERG9" s="100"/>
      <c r="ERH9" s="100"/>
      <c r="ERI9" s="100"/>
      <c r="ERJ9" s="100"/>
      <c r="ERK9" s="100"/>
      <c r="ERL9" s="100"/>
      <c r="ERM9" s="100"/>
      <c r="ERN9" s="100"/>
      <c r="ERO9" s="100"/>
      <c r="ERP9" s="100"/>
      <c r="ERQ9" s="100"/>
      <c r="ERR9" s="100"/>
      <c r="ERS9" s="100"/>
      <c r="ERT9" s="100"/>
      <c r="ERU9" s="100"/>
      <c r="ERV9" s="100"/>
      <c r="ERW9" s="100"/>
      <c r="ERX9" s="100"/>
      <c r="ERY9" s="100"/>
      <c r="ERZ9" s="100"/>
      <c r="ESA9" s="100"/>
      <c r="ESB9" s="100"/>
      <c r="ESC9" s="100"/>
      <c r="ESD9" s="100"/>
      <c r="ESE9" s="100"/>
      <c r="ESF9" s="100"/>
      <c r="ESG9" s="100"/>
      <c r="ESH9" s="100"/>
      <c r="ESI9" s="100"/>
      <c r="ESJ9" s="100"/>
      <c r="ESK9" s="100"/>
      <c r="ESL9" s="100"/>
      <c r="ESM9" s="100"/>
      <c r="ESN9" s="100"/>
      <c r="ESO9" s="100"/>
      <c r="ESP9" s="100"/>
      <c r="ESQ9" s="100"/>
      <c r="ESR9" s="100"/>
      <c r="ESS9" s="100"/>
      <c r="EST9" s="100"/>
      <c r="ESU9" s="100"/>
      <c r="ESV9" s="100"/>
      <c r="ESW9" s="100"/>
      <c r="ESX9" s="100"/>
      <c r="ESY9" s="100"/>
      <c r="ESZ9" s="100"/>
      <c r="ETA9" s="100"/>
      <c r="ETB9" s="100"/>
      <c r="ETC9" s="100"/>
      <c r="ETD9" s="100"/>
      <c r="ETE9" s="100"/>
      <c r="ETF9" s="100"/>
      <c r="ETG9" s="100"/>
      <c r="ETH9" s="100"/>
      <c r="ETI9" s="100"/>
      <c r="ETJ9" s="100"/>
      <c r="ETK9" s="100"/>
      <c r="ETL9" s="100"/>
      <c r="ETM9" s="100"/>
      <c r="ETN9" s="100"/>
      <c r="ETO9" s="100"/>
      <c r="ETP9" s="100"/>
      <c r="ETQ9" s="100"/>
      <c r="ETR9" s="100"/>
      <c r="ETS9" s="100"/>
      <c r="ETT9" s="100"/>
      <c r="ETU9" s="100"/>
      <c r="ETV9" s="100"/>
      <c r="ETW9" s="100"/>
      <c r="ETX9" s="100"/>
      <c r="ETY9" s="100"/>
      <c r="ETZ9" s="100"/>
      <c r="EUA9" s="100"/>
      <c r="EUB9" s="100"/>
      <c r="EUC9" s="100"/>
      <c r="EUD9" s="100"/>
      <c r="EUE9" s="100"/>
      <c r="EUF9" s="100"/>
      <c r="EUG9" s="100"/>
      <c r="EUH9" s="100"/>
      <c r="EUI9" s="100"/>
      <c r="EUJ9" s="100"/>
      <c r="EUK9" s="100"/>
      <c r="EUL9" s="100"/>
      <c r="EUM9" s="100"/>
      <c r="EUN9" s="100"/>
      <c r="EUO9" s="100"/>
      <c r="EUP9" s="100"/>
      <c r="EUQ9" s="100"/>
      <c r="EUR9" s="100"/>
      <c r="EUS9" s="100"/>
      <c r="EUT9" s="100"/>
      <c r="EUU9" s="100"/>
      <c r="EUV9" s="100"/>
      <c r="EUW9" s="100"/>
      <c r="EUX9" s="100"/>
      <c r="EUY9" s="100"/>
      <c r="EUZ9" s="100"/>
      <c r="EVA9" s="100"/>
      <c r="EVB9" s="100"/>
      <c r="EVC9" s="100"/>
      <c r="EVD9" s="100"/>
      <c r="EVE9" s="100"/>
      <c r="EVF9" s="100"/>
      <c r="EVG9" s="100"/>
      <c r="EVH9" s="100"/>
      <c r="EVI9" s="100"/>
      <c r="EVJ9" s="100"/>
      <c r="EVK9" s="100"/>
      <c r="EVL9" s="100"/>
      <c r="EVM9" s="100"/>
      <c r="EVN9" s="100"/>
      <c r="EVO9" s="100"/>
      <c r="EVP9" s="100"/>
      <c r="EVQ9" s="100"/>
      <c r="EVR9" s="100"/>
      <c r="EVS9" s="100"/>
      <c r="EVT9" s="100"/>
      <c r="EVU9" s="100"/>
      <c r="EVV9" s="100"/>
      <c r="EVW9" s="100"/>
      <c r="EVX9" s="100"/>
      <c r="EVY9" s="100"/>
      <c r="EVZ9" s="100"/>
      <c r="EWA9" s="100"/>
      <c r="EWB9" s="100"/>
      <c r="EWC9" s="100"/>
      <c r="EWD9" s="100"/>
      <c r="EWE9" s="100"/>
      <c r="EWF9" s="100"/>
      <c r="EWG9" s="100"/>
      <c r="EWH9" s="100"/>
      <c r="EWI9" s="100"/>
      <c r="EWJ9" s="100"/>
      <c r="EWK9" s="100"/>
      <c r="EWL9" s="100"/>
      <c r="EWM9" s="100"/>
      <c r="EWN9" s="100"/>
      <c r="EWO9" s="100"/>
      <c r="EWP9" s="100"/>
      <c r="EWQ9" s="100"/>
      <c r="EWR9" s="100"/>
      <c r="EWS9" s="100"/>
      <c r="EWT9" s="100"/>
      <c r="EWU9" s="100"/>
      <c r="EWV9" s="100"/>
      <c r="EWW9" s="100"/>
      <c r="EWX9" s="100"/>
      <c r="EWY9" s="100"/>
      <c r="EWZ9" s="100"/>
      <c r="EXA9" s="100"/>
      <c r="EXB9" s="100"/>
      <c r="EXC9" s="100"/>
      <c r="EXD9" s="100"/>
      <c r="EXE9" s="100"/>
      <c r="EXF9" s="100"/>
      <c r="EXG9" s="100"/>
      <c r="EXH9" s="100"/>
      <c r="EXI9" s="100"/>
      <c r="EXJ9" s="100"/>
      <c r="EXK9" s="100"/>
      <c r="EXL9" s="100"/>
      <c r="EXM9" s="100"/>
      <c r="EXN9" s="100"/>
      <c r="EXO9" s="100"/>
      <c r="EXP9" s="100"/>
      <c r="EXQ9" s="100"/>
      <c r="EXR9" s="100"/>
      <c r="EXS9" s="100"/>
      <c r="EXT9" s="100"/>
      <c r="EXU9" s="100"/>
      <c r="EXV9" s="100"/>
      <c r="EXW9" s="100"/>
      <c r="EXX9" s="100"/>
      <c r="EXY9" s="100"/>
      <c r="EXZ9" s="100"/>
      <c r="EYA9" s="100"/>
      <c r="EYB9" s="100"/>
      <c r="EYC9" s="100"/>
      <c r="EYD9" s="100"/>
      <c r="EYE9" s="100"/>
      <c r="EYF9" s="100"/>
      <c r="EYG9" s="100"/>
      <c r="EYH9" s="100"/>
      <c r="EYI9" s="100"/>
      <c r="EYJ9" s="100"/>
      <c r="EYK9" s="100"/>
      <c r="EYL9" s="100"/>
      <c r="EYM9" s="100"/>
      <c r="EYN9" s="100"/>
      <c r="EYO9" s="100"/>
      <c r="EYP9" s="100"/>
      <c r="EYQ9" s="100"/>
      <c r="EYR9" s="100"/>
      <c r="EYS9" s="100"/>
      <c r="EYT9" s="100"/>
      <c r="EYU9" s="100"/>
      <c r="EYV9" s="100"/>
      <c r="EYW9" s="100"/>
      <c r="EYX9" s="100"/>
      <c r="EYY9" s="100"/>
      <c r="EYZ9" s="100"/>
      <c r="EZA9" s="100"/>
      <c r="EZB9" s="100"/>
      <c r="EZC9" s="100"/>
      <c r="EZD9" s="100"/>
      <c r="EZE9" s="100"/>
      <c r="EZF9" s="100"/>
      <c r="EZG9" s="100"/>
      <c r="EZH9" s="100"/>
      <c r="EZI9" s="100"/>
      <c r="EZJ9" s="100"/>
      <c r="EZK9" s="100"/>
      <c r="EZL9" s="100"/>
      <c r="EZM9" s="100"/>
      <c r="EZN9" s="100"/>
      <c r="EZO9" s="100"/>
      <c r="EZP9" s="100"/>
      <c r="EZQ9" s="100"/>
      <c r="EZR9" s="100"/>
      <c r="EZS9" s="100"/>
      <c r="EZT9" s="100"/>
      <c r="EZU9" s="100"/>
      <c r="EZV9" s="100"/>
      <c r="EZW9" s="100"/>
      <c r="EZX9" s="100"/>
      <c r="EZY9" s="100"/>
      <c r="EZZ9" s="100"/>
      <c r="FAA9" s="100"/>
      <c r="FAB9" s="100"/>
      <c r="FAC9" s="100"/>
      <c r="FAD9" s="100"/>
      <c r="FAE9" s="100"/>
      <c r="FAF9" s="100"/>
      <c r="FAG9" s="100"/>
      <c r="FAH9" s="100"/>
      <c r="FAI9" s="100"/>
      <c r="FAJ9" s="100"/>
      <c r="FAK9" s="100"/>
      <c r="FAL9" s="100"/>
      <c r="FAM9" s="100"/>
      <c r="FAN9" s="100"/>
      <c r="FAO9" s="100"/>
      <c r="FAP9" s="100"/>
      <c r="FAQ9" s="100"/>
      <c r="FAR9" s="100"/>
      <c r="FAS9" s="100"/>
      <c r="FAT9" s="100"/>
      <c r="FAU9" s="100"/>
      <c r="FAV9" s="100"/>
      <c r="FAW9" s="100"/>
      <c r="FAX9" s="100"/>
      <c r="FAY9" s="100"/>
      <c r="FAZ9" s="100"/>
      <c r="FBA9" s="100"/>
      <c r="FBB9" s="100"/>
      <c r="FBC9" s="100"/>
      <c r="FBD9" s="100"/>
      <c r="FBE9" s="100"/>
      <c r="FBF9" s="100"/>
      <c r="FBG9" s="100"/>
      <c r="FBH9" s="100"/>
      <c r="FBI9" s="100"/>
      <c r="FBJ9" s="100"/>
      <c r="FBK9" s="100"/>
      <c r="FBL9" s="100"/>
      <c r="FBM9" s="100"/>
      <c r="FBN9" s="100"/>
      <c r="FBO9" s="100"/>
      <c r="FBP9" s="100"/>
      <c r="FBQ9" s="100"/>
      <c r="FBR9" s="100"/>
      <c r="FBS9" s="100"/>
      <c r="FBT9" s="100"/>
      <c r="FBU9" s="100"/>
      <c r="FBV9" s="100"/>
      <c r="FBW9" s="100"/>
      <c r="FBX9" s="100"/>
      <c r="FBY9" s="100"/>
      <c r="FBZ9" s="100"/>
      <c r="FCA9" s="100"/>
      <c r="FCB9" s="100"/>
      <c r="FCC9" s="100"/>
      <c r="FCD9" s="100"/>
      <c r="FCE9" s="100"/>
      <c r="FCF9" s="100"/>
      <c r="FCG9" s="100"/>
      <c r="FCH9" s="100"/>
      <c r="FCI9" s="100"/>
      <c r="FCJ9" s="100"/>
      <c r="FCK9" s="100"/>
      <c r="FCL9" s="100"/>
      <c r="FCM9" s="100"/>
      <c r="FCN9" s="100"/>
      <c r="FCO9" s="100"/>
      <c r="FCP9" s="100"/>
      <c r="FCQ9" s="100"/>
      <c r="FCR9" s="100"/>
      <c r="FCS9" s="100"/>
      <c r="FCT9" s="100"/>
      <c r="FCU9" s="100"/>
      <c r="FCV9" s="100"/>
      <c r="FCW9" s="100"/>
      <c r="FCX9" s="100"/>
      <c r="FCY9" s="100"/>
      <c r="FCZ9" s="100"/>
      <c r="FDA9" s="100"/>
      <c r="FDB9" s="100"/>
      <c r="FDC9" s="100"/>
      <c r="FDD9" s="100"/>
      <c r="FDE9" s="100"/>
      <c r="FDF9" s="100"/>
      <c r="FDG9" s="100"/>
      <c r="FDH9" s="100"/>
      <c r="FDI9" s="100"/>
      <c r="FDJ9" s="100"/>
      <c r="FDK9" s="100"/>
      <c r="FDL9" s="100"/>
      <c r="FDM9" s="100"/>
      <c r="FDN9" s="100"/>
      <c r="FDO9" s="100"/>
      <c r="FDP9" s="100"/>
      <c r="FDQ9" s="100"/>
      <c r="FDR9" s="100"/>
      <c r="FDS9" s="100"/>
      <c r="FDT9" s="100"/>
      <c r="FDU9" s="100"/>
      <c r="FDV9" s="100"/>
      <c r="FDW9" s="100"/>
      <c r="FDX9" s="100"/>
      <c r="FDY9" s="100"/>
      <c r="FDZ9" s="100"/>
      <c r="FEA9" s="100"/>
      <c r="FEB9" s="100"/>
      <c r="FEC9" s="100"/>
      <c r="FED9" s="100"/>
      <c r="FEE9" s="100"/>
      <c r="FEF9" s="100"/>
      <c r="FEG9" s="100"/>
      <c r="FEH9" s="100"/>
      <c r="FEI9" s="100"/>
      <c r="FEJ9" s="100"/>
      <c r="FEK9" s="100"/>
      <c r="FEL9" s="100"/>
      <c r="FEM9" s="100"/>
      <c r="FEN9" s="100"/>
      <c r="FEO9" s="100"/>
      <c r="FEP9" s="100"/>
      <c r="FEQ9" s="100"/>
      <c r="FER9" s="100"/>
      <c r="FES9" s="100"/>
      <c r="FET9" s="100"/>
      <c r="FEU9" s="100"/>
      <c r="FEV9" s="100"/>
      <c r="FEW9" s="100"/>
      <c r="FEX9" s="100"/>
      <c r="FEY9" s="100"/>
      <c r="FEZ9" s="100"/>
      <c r="FFA9" s="100"/>
      <c r="FFB9" s="100"/>
      <c r="FFC9" s="100"/>
      <c r="FFD9" s="100"/>
      <c r="FFE9" s="100"/>
      <c r="FFF9" s="100"/>
      <c r="FFG9" s="100"/>
      <c r="FFH9" s="100"/>
      <c r="FFI9" s="100"/>
      <c r="FFJ9" s="100"/>
      <c r="FFK9" s="100"/>
      <c r="FFL9" s="100"/>
      <c r="FFM9" s="100"/>
      <c r="FFN9" s="100"/>
      <c r="FFO9" s="100"/>
      <c r="FFP9" s="100"/>
      <c r="FFQ9" s="100"/>
      <c r="FFR9" s="100"/>
      <c r="FFS9" s="100"/>
      <c r="FFT9" s="100"/>
      <c r="FFU9" s="100"/>
      <c r="FFV9" s="100"/>
      <c r="FFW9" s="100"/>
      <c r="FFX9" s="100"/>
      <c r="FFY9" s="100"/>
      <c r="FFZ9" s="100"/>
      <c r="FGA9" s="100"/>
      <c r="FGB9" s="100"/>
      <c r="FGC9" s="100"/>
      <c r="FGD9" s="100"/>
      <c r="FGE9" s="100"/>
      <c r="FGF9" s="100"/>
      <c r="FGG9" s="100"/>
      <c r="FGH9" s="100"/>
      <c r="FGI9" s="100"/>
      <c r="FGJ9" s="100"/>
      <c r="FGK9" s="100"/>
      <c r="FGL9" s="100"/>
      <c r="FGM9" s="100"/>
      <c r="FGN9" s="100"/>
      <c r="FGO9" s="100"/>
      <c r="FGP9" s="100"/>
      <c r="FGQ9" s="100"/>
      <c r="FGR9" s="100"/>
      <c r="FGS9" s="100"/>
      <c r="FGT9" s="100"/>
      <c r="FGU9" s="100"/>
      <c r="FGV9" s="100"/>
      <c r="FGW9" s="100"/>
      <c r="FGX9" s="100"/>
      <c r="FGY9" s="100"/>
      <c r="FGZ9" s="100"/>
      <c r="FHA9" s="100"/>
      <c r="FHB9" s="100"/>
      <c r="FHC9" s="100"/>
      <c r="FHD9" s="100"/>
      <c r="FHE9" s="100"/>
      <c r="FHF9" s="100"/>
      <c r="FHG9" s="100"/>
      <c r="FHH9" s="100"/>
      <c r="FHI9" s="100"/>
      <c r="FHJ9" s="100"/>
      <c r="FHK9" s="100"/>
      <c r="FHL9" s="100"/>
      <c r="FHM9" s="100"/>
      <c r="FHN9" s="100"/>
      <c r="FHO9" s="100"/>
      <c r="FHP9" s="100"/>
      <c r="FHQ9" s="100"/>
      <c r="FHR9" s="100"/>
      <c r="FHS9" s="100"/>
      <c r="FHT9" s="100"/>
      <c r="FHU9" s="100"/>
      <c r="FHV9" s="100"/>
      <c r="FHW9" s="100"/>
      <c r="FHX9" s="100"/>
      <c r="FHY9" s="100"/>
      <c r="FHZ9" s="100"/>
      <c r="FIA9" s="100"/>
      <c r="FIB9" s="100"/>
      <c r="FIC9" s="100"/>
      <c r="FID9" s="100"/>
      <c r="FIE9" s="100"/>
      <c r="FIF9" s="100"/>
      <c r="FIG9" s="100"/>
      <c r="FIH9" s="100"/>
      <c r="FII9" s="100"/>
      <c r="FIJ9" s="100"/>
      <c r="FIK9" s="100"/>
      <c r="FIL9" s="100"/>
      <c r="FIM9" s="100"/>
      <c r="FIN9" s="100"/>
      <c r="FIO9" s="100"/>
      <c r="FIP9" s="100"/>
      <c r="FIQ9" s="100"/>
      <c r="FIR9" s="100"/>
      <c r="FIS9" s="100"/>
      <c r="FIT9" s="100"/>
      <c r="FIU9" s="100"/>
      <c r="FIV9" s="100"/>
      <c r="FIW9" s="100"/>
      <c r="FIX9" s="100"/>
      <c r="FIY9" s="100"/>
      <c r="FIZ9" s="100"/>
      <c r="FJA9" s="100"/>
      <c r="FJB9" s="100"/>
      <c r="FJC9" s="100"/>
      <c r="FJD9" s="100"/>
      <c r="FJE9" s="100"/>
      <c r="FJF9" s="100"/>
      <c r="FJG9" s="100"/>
      <c r="FJH9" s="100"/>
      <c r="FJI9" s="100"/>
      <c r="FJJ9" s="100"/>
      <c r="FJK9" s="100"/>
      <c r="FJL9" s="100"/>
      <c r="FJM9" s="100"/>
      <c r="FJN9" s="100"/>
      <c r="FJO9" s="100"/>
      <c r="FJP9" s="100"/>
      <c r="FJQ9" s="100"/>
      <c r="FJR9" s="100"/>
      <c r="FJS9" s="100"/>
      <c r="FJT9" s="100"/>
      <c r="FJU9" s="100"/>
      <c r="FJV9" s="100"/>
      <c r="FJW9" s="100"/>
      <c r="FJX9" s="100"/>
      <c r="FJY9" s="100"/>
      <c r="FJZ9" s="100"/>
      <c r="FKA9" s="100"/>
      <c r="FKB9" s="100"/>
      <c r="FKC9" s="100"/>
      <c r="FKD9" s="100"/>
      <c r="FKE9" s="100"/>
      <c r="FKF9" s="100"/>
      <c r="FKG9" s="100"/>
      <c r="FKH9" s="100"/>
      <c r="FKI9" s="100"/>
      <c r="FKJ9" s="100"/>
      <c r="FKK9" s="100"/>
      <c r="FKL9" s="100"/>
      <c r="FKM9" s="100"/>
      <c r="FKN9" s="100"/>
      <c r="FKO9" s="100"/>
      <c r="FKP9" s="100"/>
      <c r="FKQ9" s="100"/>
      <c r="FKR9" s="100"/>
      <c r="FKS9" s="100"/>
      <c r="FKT9" s="100"/>
      <c r="FKU9" s="100"/>
      <c r="FKV9" s="100"/>
      <c r="FKW9" s="100"/>
      <c r="FKX9" s="100"/>
      <c r="FKY9" s="100"/>
      <c r="FKZ9" s="100"/>
      <c r="FLA9" s="100"/>
      <c r="FLB9" s="100"/>
      <c r="FLC9" s="100"/>
      <c r="FLD9" s="100"/>
      <c r="FLE9" s="100"/>
      <c r="FLF9" s="100"/>
      <c r="FLG9" s="100"/>
      <c r="FLH9" s="100"/>
      <c r="FLI9" s="100"/>
      <c r="FLJ9" s="100"/>
      <c r="FLK9" s="100"/>
      <c r="FLL9" s="100"/>
      <c r="FLM9" s="100"/>
      <c r="FLN9" s="100"/>
      <c r="FLO9" s="100"/>
      <c r="FLP9" s="100"/>
      <c r="FLQ9" s="100"/>
      <c r="FLR9" s="100"/>
      <c r="FLS9" s="100"/>
      <c r="FLT9" s="100"/>
      <c r="FLU9" s="100"/>
      <c r="FLV9" s="100"/>
      <c r="FLW9" s="100"/>
      <c r="FLX9" s="100"/>
      <c r="FLY9" s="100"/>
      <c r="FLZ9" s="100"/>
      <c r="FMA9" s="100"/>
      <c r="FMB9" s="100"/>
      <c r="FMC9" s="100"/>
      <c r="FMD9" s="100"/>
      <c r="FME9" s="100"/>
      <c r="FMF9" s="100"/>
      <c r="FMG9" s="100"/>
      <c r="FMH9" s="100"/>
      <c r="FMI9" s="100"/>
      <c r="FMJ9" s="100"/>
      <c r="FMK9" s="100"/>
      <c r="FML9" s="100"/>
      <c r="FMM9" s="100"/>
      <c r="FMN9" s="100"/>
      <c r="FMO9" s="100"/>
      <c r="FMP9" s="100"/>
      <c r="FMQ9" s="100"/>
      <c r="FMR9" s="100"/>
      <c r="FMS9" s="100"/>
      <c r="FMT9" s="100"/>
      <c r="FMU9" s="100"/>
      <c r="FMV9" s="100"/>
      <c r="FMW9" s="100"/>
      <c r="FMX9" s="100"/>
      <c r="FMY9" s="100"/>
      <c r="FMZ9" s="100"/>
      <c r="FNA9" s="100"/>
      <c r="FNB9" s="100"/>
      <c r="FNC9" s="100"/>
      <c r="FND9" s="100"/>
      <c r="FNE9" s="100"/>
      <c r="FNF9" s="100"/>
      <c r="FNG9" s="100"/>
      <c r="FNH9" s="100"/>
      <c r="FNI9" s="100"/>
      <c r="FNJ9" s="100"/>
      <c r="FNK9" s="100"/>
      <c r="FNL9" s="100"/>
      <c r="FNM9" s="100"/>
      <c r="FNN9" s="100"/>
      <c r="FNO9" s="100"/>
      <c r="FNP9" s="100"/>
      <c r="FNQ9" s="100"/>
      <c r="FNR9" s="100"/>
      <c r="FNS9" s="100"/>
      <c r="FNT9" s="100"/>
      <c r="FNU9" s="100"/>
      <c r="FNV9" s="100"/>
      <c r="FNW9" s="100"/>
      <c r="FNX9" s="100"/>
      <c r="FNY9" s="100"/>
      <c r="FNZ9" s="100"/>
      <c r="FOA9" s="100"/>
      <c r="FOB9" s="100"/>
      <c r="FOC9" s="100"/>
      <c r="FOD9" s="100"/>
      <c r="FOE9" s="100"/>
      <c r="FOF9" s="100"/>
      <c r="FOG9" s="100"/>
      <c r="FOH9" s="100"/>
      <c r="FOI9" s="100"/>
      <c r="FOJ9" s="100"/>
      <c r="FOK9" s="100"/>
      <c r="FOL9" s="100"/>
      <c r="FOM9" s="100"/>
      <c r="FON9" s="100"/>
      <c r="FOO9" s="100"/>
      <c r="FOP9" s="100"/>
      <c r="FOQ9" s="100"/>
      <c r="FOR9" s="100"/>
      <c r="FOS9" s="100"/>
      <c r="FOT9" s="100"/>
      <c r="FOU9" s="100"/>
      <c r="FOV9" s="100"/>
      <c r="FOW9" s="100"/>
      <c r="FOX9" s="100"/>
      <c r="FOY9" s="100"/>
      <c r="FOZ9" s="100"/>
      <c r="FPA9" s="100"/>
      <c r="FPB9" s="100"/>
      <c r="FPC9" s="100"/>
      <c r="FPD9" s="100"/>
      <c r="FPE9" s="100"/>
      <c r="FPF9" s="100"/>
      <c r="FPG9" s="100"/>
      <c r="FPH9" s="100"/>
      <c r="FPI9" s="100"/>
      <c r="FPJ9" s="100"/>
      <c r="FPK9" s="100"/>
      <c r="FPL9" s="100"/>
      <c r="FPM9" s="100"/>
      <c r="FPN9" s="100"/>
      <c r="FPO9" s="100"/>
      <c r="FPP9" s="100"/>
      <c r="FPQ9" s="100"/>
      <c r="FPR9" s="100"/>
      <c r="FPS9" s="100"/>
      <c r="FPT9" s="100"/>
      <c r="FPU9" s="100"/>
      <c r="FPV9" s="100"/>
      <c r="FPW9" s="100"/>
      <c r="FPX9" s="100"/>
      <c r="FPY9" s="100"/>
      <c r="FPZ9" s="100"/>
      <c r="FQA9" s="100"/>
      <c r="FQB9" s="100"/>
      <c r="FQC9" s="100"/>
      <c r="FQD9" s="100"/>
      <c r="FQE9" s="100"/>
      <c r="FQF9" s="100"/>
      <c r="FQG9" s="100"/>
      <c r="FQH9" s="100"/>
      <c r="FQI9" s="100"/>
      <c r="FQJ9" s="100"/>
      <c r="FQK9" s="100"/>
      <c r="FQL9" s="100"/>
      <c r="FQM9" s="100"/>
      <c r="FQN9" s="100"/>
      <c r="FQO9" s="100"/>
      <c r="FQP9" s="100"/>
      <c r="FQQ9" s="100"/>
      <c r="FQR9" s="100"/>
      <c r="FQS9" s="100"/>
      <c r="FQT9" s="100"/>
      <c r="FQU9" s="100"/>
      <c r="FQV9" s="100"/>
      <c r="FQW9" s="100"/>
      <c r="FQX9" s="100"/>
      <c r="FQY9" s="100"/>
      <c r="FQZ9" s="100"/>
      <c r="FRA9" s="100"/>
      <c r="FRB9" s="100"/>
      <c r="FRC9" s="100"/>
      <c r="FRD9" s="100"/>
      <c r="FRE9" s="100"/>
      <c r="FRF9" s="100"/>
      <c r="FRG9" s="100"/>
      <c r="FRH9" s="100"/>
      <c r="FRI9" s="100"/>
      <c r="FRJ9" s="100"/>
      <c r="FRK9" s="100"/>
      <c r="FRL9" s="100"/>
      <c r="FRM9" s="100"/>
      <c r="FRN9" s="100"/>
      <c r="FRO9" s="100"/>
      <c r="FRP9" s="100"/>
      <c r="FRQ9" s="100"/>
      <c r="FRR9" s="100"/>
      <c r="FRS9" s="100"/>
      <c r="FRT9" s="100"/>
      <c r="FRU9" s="100"/>
      <c r="FRV9" s="100"/>
      <c r="FRW9" s="100"/>
      <c r="FRX9" s="100"/>
      <c r="FRY9" s="100"/>
      <c r="FRZ9" s="100"/>
      <c r="FSA9" s="100"/>
      <c r="FSB9" s="100"/>
      <c r="FSC9" s="100"/>
      <c r="FSD9" s="100"/>
      <c r="FSE9" s="100"/>
      <c r="FSF9" s="100"/>
      <c r="FSG9" s="100"/>
      <c r="FSH9" s="100"/>
      <c r="FSI9" s="100"/>
      <c r="FSJ9" s="100"/>
      <c r="FSK9" s="100"/>
      <c r="FSL9" s="100"/>
      <c r="FSM9" s="100"/>
      <c r="FSN9" s="100"/>
      <c r="FSO9" s="100"/>
      <c r="FSP9" s="100"/>
      <c r="FSQ9" s="100"/>
      <c r="FSR9" s="100"/>
      <c r="FSS9" s="100"/>
      <c r="FST9" s="100"/>
      <c r="FSU9" s="100"/>
      <c r="FSV9" s="100"/>
      <c r="FSW9" s="100"/>
      <c r="FSX9" s="100"/>
      <c r="FSY9" s="100"/>
      <c r="FSZ9" s="100"/>
      <c r="FTA9" s="100"/>
      <c r="FTB9" s="100"/>
      <c r="FTC9" s="100"/>
      <c r="FTD9" s="100"/>
      <c r="FTE9" s="100"/>
      <c r="FTF9" s="100"/>
      <c r="FTG9" s="100"/>
      <c r="FTH9" s="100"/>
      <c r="FTI9" s="100"/>
      <c r="FTJ9" s="100"/>
      <c r="FTK9" s="100"/>
      <c r="FTL9" s="100"/>
      <c r="FTM9" s="100"/>
      <c r="FTN9" s="100"/>
      <c r="FTO9" s="100"/>
      <c r="FTP9" s="100"/>
      <c r="FTQ9" s="100"/>
      <c r="FTR9" s="100"/>
      <c r="FTS9" s="100"/>
      <c r="FTT9" s="100"/>
      <c r="FTU9" s="100"/>
      <c r="FTV9" s="100"/>
      <c r="FTW9" s="100"/>
      <c r="FTX9" s="100"/>
      <c r="FTY9" s="100"/>
      <c r="FTZ9" s="100"/>
      <c r="FUA9" s="100"/>
      <c r="FUB9" s="100"/>
      <c r="FUC9" s="100"/>
      <c r="FUD9" s="100"/>
      <c r="FUE9" s="100"/>
      <c r="FUF9" s="100"/>
      <c r="FUG9" s="100"/>
      <c r="FUH9" s="100"/>
      <c r="FUI9" s="100"/>
      <c r="FUJ9" s="100"/>
      <c r="FUK9" s="100"/>
      <c r="FUL9" s="100"/>
      <c r="FUM9" s="100"/>
      <c r="FUN9" s="100"/>
      <c r="FUO9" s="100"/>
      <c r="FUP9" s="100"/>
      <c r="FUQ9" s="100"/>
      <c r="FUR9" s="100"/>
      <c r="FUS9" s="100"/>
      <c r="FUT9" s="100"/>
      <c r="FUU9" s="100"/>
      <c r="FUV9" s="100"/>
      <c r="FUW9" s="100"/>
      <c r="FUX9" s="100"/>
      <c r="FUY9" s="100"/>
      <c r="FUZ9" s="100"/>
      <c r="FVA9" s="100"/>
      <c r="FVB9" s="100"/>
      <c r="FVC9" s="100"/>
      <c r="FVD9" s="100"/>
      <c r="FVE9" s="100"/>
      <c r="FVF9" s="100"/>
      <c r="FVG9" s="100"/>
      <c r="FVH9" s="100"/>
      <c r="FVI9" s="100"/>
      <c r="FVJ9" s="100"/>
      <c r="FVK9" s="100"/>
      <c r="FVL9" s="100"/>
      <c r="FVM9" s="100"/>
      <c r="FVN9" s="100"/>
      <c r="FVO9" s="100"/>
      <c r="FVP9" s="100"/>
      <c r="FVQ9" s="100"/>
      <c r="FVR9" s="100"/>
      <c r="FVS9" s="100"/>
      <c r="FVT9" s="100"/>
      <c r="FVU9" s="100"/>
      <c r="FVV9" s="100"/>
      <c r="FVW9" s="100"/>
      <c r="FVX9" s="100"/>
      <c r="FVY9" s="100"/>
      <c r="FVZ9" s="100"/>
      <c r="FWA9" s="100"/>
      <c r="FWB9" s="100"/>
      <c r="FWC9" s="100"/>
      <c r="FWD9" s="100"/>
      <c r="FWE9" s="100"/>
      <c r="FWF9" s="100"/>
      <c r="FWG9" s="100"/>
      <c r="FWH9" s="100"/>
      <c r="FWI9" s="100"/>
      <c r="FWJ9" s="100"/>
      <c r="FWK9" s="100"/>
      <c r="FWL9" s="100"/>
      <c r="FWM9" s="100"/>
      <c r="FWN9" s="100"/>
      <c r="FWO9" s="100"/>
      <c r="FWP9" s="100"/>
      <c r="FWQ9" s="100"/>
      <c r="FWR9" s="100"/>
      <c r="FWS9" s="100"/>
      <c r="FWT9" s="100"/>
      <c r="FWU9" s="100"/>
      <c r="FWV9" s="100"/>
      <c r="FWW9" s="100"/>
      <c r="FWX9" s="100"/>
      <c r="FWY9" s="100"/>
      <c r="FWZ9" s="100"/>
      <c r="FXA9" s="100"/>
      <c r="FXB9" s="100"/>
      <c r="FXC9" s="100"/>
      <c r="FXD9" s="100"/>
      <c r="FXE9" s="100"/>
      <c r="FXF9" s="100"/>
      <c r="FXG9" s="100"/>
      <c r="FXH9" s="100"/>
      <c r="FXI9" s="100"/>
      <c r="FXJ9" s="100"/>
      <c r="FXK9" s="100"/>
      <c r="FXL9" s="100"/>
      <c r="FXM9" s="100"/>
      <c r="FXN9" s="100"/>
      <c r="FXO9" s="100"/>
      <c r="FXP9" s="100"/>
      <c r="FXQ9" s="100"/>
      <c r="FXR9" s="100"/>
      <c r="FXS9" s="100"/>
      <c r="FXT9" s="100"/>
      <c r="FXU9" s="100"/>
      <c r="FXV9" s="100"/>
      <c r="FXW9" s="100"/>
      <c r="FXX9" s="100"/>
      <c r="FXY9" s="100"/>
      <c r="FXZ9" s="100"/>
      <c r="FYA9" s="100"/>
      <c r="FYB9" s="100"/>
      <c r="FYC9" s="100"/>
      <c r="FYD9" s="100"/>
      <c r="FYE9" s="100"/>
      <c r="FYF9" s="100"/>
      <c r="FYG9" s="100"/>
      <c r="FYH9" s="100"/>
      <c r="FYI9" s="100"/>
      <c r="FYJ9" s="100"/>
      <c r="FYK9" s="100"/>
      <c r="FYL9" s="100"/>
      <c r="FYM9" s="100"/>
      <c r="FYN9" s="100"/>
      <c r="FYO9" s="100"/>
      <c r="FYP9" s="100"/>
      <c r="FYQ9" s="100"/>
      <c r="FYR9" s="100"/>
      <c r="FYS9" s="100"/>
      <c r="FYT9" s="100"/>
      <c r="FYU9" s="100"/>
      <c r="FYV9" s="100"/>
      <c r="FYW9" s="100"/>
      <c r="FYX9" s="100"/>
      <c r="FYY9" s="100"/>
      <c r="FYZ9" s="100"/>
      <c r="FZA9" s="100"/>
      <c r="FZB9" s="100"/>
      <c r="FZC9" s="100"/>
      <c r="FZD9" s="100"/>
      <c r="FZE9" s="100"/>
      <c r="FZF9" s="100"/>
      <c r="FZG9" s="100"/>
      <c r="FZH9" s="100"/>
      <c r="FZI9" s="100"/>
      <c r="FZJ9" s="100"/>
      <c r="FZK9" s="100"/>
      <c r="FZL9" s="100"/>
      <c r="FZM9" s="100"/>
      <c r="FZN9" s="100"/>
      <c r="FZO9" s="100"/>
      <c r="FZP9" s="100"/>
      <c r="FZQ9" s="100"/>
      <c r="FZR9" s="100"/>
      <c r="FZS9" s="100"/>
      <c r="FZT9" s="100"/>
      <c r="FZU9" s="100"/>
      <c r="FZV9" s="100"/>
      <c r="FZW9" s="100"/>
      <c r="FZX9" s="100"/>
      <c r="FZY9" s="100"/>
      <c r="FZZ9" s="100"/>
      <c r="GAA9" s="100"/>
      <c r="GAB9" s="100"/>
      <c r="GAC9" s="100"/>
      <c r="GAD9" s="100"/>
      <c r="GAE9" s="100"/>
      <c r="GAF9" s="100"/>
      <c r="GAG9" s="100"/>
      <c r="GAH9" s="100"/>
      <c r="GAI9" s="100"/>
      <c r="GAJ9" s="100"/>
      <c r="GAK9" s="100"/>
      <c r="GAL9" s="100"/>
      <c r="GAM9" s="100"/>
      <c r="GAN9" s="100"/>
      <c r="GAO9" s="100"/>
      <c r="GAP9" s="100"/>
      <c r="GAQ9" s="100"/>
      <c r="GAR9" s="100"/>
      <c r="GAS9" s="100"/>
      <c r="GAT9" s="100"/>
      <c r="GAU9" s="100"/>
      <c r="GAV9" s="100"/>
      <c r="GAW9" s="100"/>
      <c r="GAX9" s="100"/>
      <c r="GAY9" s="100"/>
      <c r="GAZ9" s="100"/>
      <c r="GBA9" s="100"/>
      <c r="GBB9" s="100"/>
      <c r="GBC9" s="100"/>
      <c r="GBD9" s="100"/>
      <c r="GBE9" s="100"/>
      <c r="GBF9" s="100"/>
      <c r="GBG9" s="100"/>
      <c r="GBH9" s="100"/>
      <c r="GBI9" s="100"/>
      <c r="GBJ9" s="100"/>
      <c r="GBK9" s="100"/>
      <c r="GBL9" s="100"/>
      <c r="GBM9" s="100"/>
      <c r="GBN9" s="100"/>
      <c r="GBO9" s="100"/>
      <c r="GBP9" s="100"/>
      <c r="GBQ9" s="100"/>
      <c r="GBR9" s="100"/>
      <c r="GBS9" s="100"/>
      <c r="GBT9" s="100"/>
      <c r="GBU9" s="100"/>
      <c r="GBV9" s="100"/>
      <c r="GBW9" s="100"/>
      <c r="GBX9" s="100"/>
      <c r="GBY9" s="100"/>
      <c r="GBZ9" s="100"/>
      <c r="GCA9" s="100"/>
      <c r="GCB9" s="100"/>
      <c r="GCC9" s="100"/>
      <c r="GCD9" s="100"/>
      <c r="GCE9" s="100"/>
      <c r="GCF9" s="100"/>
      <c r="GCG9" s="100"/>
      <c r="GCH9" s="100"/>
      <c r="GCI9" s="100"/>
      <c r="GCJ9" s="100"/>
      <c r="GCK9" s="100"/>
      <c r="GCL9" s="100"/>
      <c r="GCM9" s="100"/>
      <c r="GCN9" s="100"/>
      <c r="GCO9" s="100"/>
      <c r="GCP9" s="100"/>
      <c r="GCQ9" s="100"/>
      <c r="GCR9" s="100"/>
      <c r="GCS9" s="100"/>
      <c r="GCT9" s="100"/>
      <c r="GCU9" s="100"/>
      <c r="GCV9" s="100"/>
      <c r="GCW9" s="100"/>
      <c r="GCX9" s="100"/>
      <c r="GCY9" s="100"/>
      <c r="GCZ9" s="100"/>
      <c r="GDA9" s="100"/>
      <c r="GDB9" s="100"/>
      <c r="GDC9" s="100"/>
      <c r="GDD9" s="100"/>
      <c r="GDE9" s="100"/>
      <c r="GDF9" s="100"/>
      <c r="GDG9" s="100"/>
      <c r="GDH9" s="100"/>
      <c r="GDI9" s="100"/>
      <c r="GDJ9" s="100"/>
      <c r="GDK9" s="100"/>
      <c r="GDL9" s="100"/>
      <c r="GDM9" s="100"/>
      <c r="GDN9" s="100"/>
      <c r="GDO9" s="100"/>
      <c r="GDP9" s="100"/>
      <c r="GDQ9" s="100"/>
      <c r="GDR9" s="100"/>
      <c r="GDS9" s="100"/>
      <c r="GDT9" s="100"/>
      <c r="GDU9" s="100"/>
      <c r="GDV9" s="100"/>
      <c r="GDW9" s="100"/>
      <c r="GDX9" s="100"/>
      <c r="GDY9" s="100"/>
      <c r="GDZ9" s="100"/>
      <c r="GEA9" s="100"/>
      <c r="GEB9" s="100"/>
      <c r="GEC9" s="100"/>
      <c r="GED9" s="100"/>
      <c r="GEE9" s="100"/>
      <c r="GEF9" s="100"/>
      <c r="GEG9" s="100"/>
      <c r="GEH9" s="100"/>
      <c r="GEI9" s="100"/>
      <c r="GEJ9" s="100"/>
      <c r="GEK9" s="100"/>
      <c r="GEL9" s="100"/>
      <c r="GEM9" s="100"/>
      <c r="GEN9" s="100"/>
      <c r="GEO9" s="100"/>
      <c r="GEP9" s="100"/>
      <c r="GEQ9" s="100"/>
      <c r="GER9" s="100"/>
      <c r="GES9" s="100"/>
      <c r="GET9" s="100"/>
      <c r="GEU9" s="100"/>
      <c r="GEV9" s="100"/>
      <c r="GEW9" s="100"/>
      <c r="GEX9" s="100"/>
      <c r="GEY9" s="100"/>
      <c r="GEZ9" s="100"/>
      <c r="GFA9" s="100"/>
      <c r="GFB9" s="100"/>
      <c r="GFC9" s="100"/>
      <c r="GFD9" s="100"/>
      <c r="GFE9" s="100"/>
      <c r="GFF9" s="100"/>
      <c r="GFG9" s="100"/>
      <c r="GFH9" s="100"/>
      <c r="GFI9" s="100"/>
      <c r="GFJ9" s="100"/>
      <c r="GFK9" s="100"/>
      <c r="GFL9" s="100"/>
      <c r="GFM9" s="100"/>
      <c r="GFN9" s="100"/>
      <c r="GFO9" s="100"/>
      <c r="GFP9" s="100"/>
      <c r="GFQ9" s="100"/>
      <c r="GFR9" s="100"/>
      <c r="GFS9" s="100"/>
      <c r="GFT9" s="100"/>
      <c r="GFU9" s="100"/>
      <c r="GFV9" s="100"/>
      <c r="GFW9" s="100"/>
      <c r="GFX9" s="100"/>
      <c r="GFY9" s="100"/>
      <c r="GFZ9" s="100"/>
      <c r="GGA9" s="100"/>
      <c r="GGB9" s="100"/>
      <c r="GGC9" s="100"/>
      <c r="GGD9" s="100"/>
      <c r="GGE9" s="100"/>
      <c r="GGF9" s="100"/>
      <c r="GGG9" s="100"/>
      <c r="GGH9" s="100"/>
      <c r="GGI9" s="100"/>
      <c r="GGJ9" s="100"/>
      <c r="GGK9" s="100"/>
      <c r="GGL9" s="100"/>
      <c r="GGM9" s="100"/>
      <c r="GGN9" s="100"/>
      <c r="GGO9" s="100"/>
      <c r="GGP9" s="100"/>
      <c r="GGQ9" s="100"/>
      <c r="GGR9" s="100"/>
      <c r="GGS9" s="100"/>
      <c r="GGT9" s="100"/>
      <c r="GGU9" s="100"/>
      <c r="GGV9" s="100"/>
      <c r="GGW9" s="100"/>
      <c r="GGX9" s="100"/>
      <c r="GGY9" s="100"/>
      <c r="GGZ9" s="100"/>
      <c r="GHA9" s="100"/>
      <c r="GHB9" s="100"/>
      <c r="GHC9" s="100"/>
      <c r="GHD9" s="100"/>
      <c r="GHE9" s="100"/>
      <c r="GHF9" s="100"/>
      <c r="GHG9" s="100"/>
      <c r="GHH9" s="100"/>
      <c r="GHI9" s="100"/>
      <c r="GHJ9" s="100"/>
      <c r="GHK9" s="100"/>
      <c r="GHL9" s="100"/>
      <c r="GHM9" s="100"/>
      <c r="GHN9" s="100"/>
      <c r="GHO9" s="100"/>
      <c r="GHP9" s="100"/>
      <c r="GHQ9" s="100"/>
      <c r="GHR9" s="100"/>
      <c r="GHS9" s="100"/>
      <c r="GHT9" s="100"/>
      <c r="GHU9" s="100"/>
      <c r="GHV9" s="100"/>
      <c r="GHW9" s="100"/>
      <c r="GHX9" s="100"/>
      <c r="GHY9" s="100"/>
      <c r="GHZ9" s="100"/>
      <c r="GIA9" s="100"/>
      <c r="GIB9" s="100"/>
      <c r="GIC9" s="100"/>
      <c r="GID9" s="100"/>
      <c r="GIE9" s="100"/>
      <c r="GIF9" s="100"/>
      <c r="GIG9" s="100"/>
      <c r="GIH9" s="100"/>
      <c r="GII9" s="100"/>
      <c r="GIJ9" s="100"/>
      <c r="GIK9" s="100"/>
      <c r="GIL9" s="100"/>
      <c r="GIM9" s="100"/>
      <c r="GIN9" s="100"/>
      <c r="GIO9" s="100"/>
      <c r="GIP9" s="100"/>
      <c r="GIQ9" s="100"/>
      <c r="GIR9" s="100"/>
      <c r="GIS9" s="100"/>
      <c r="GIT9" s="100"/>
      <c r="GIU9" s="100"/>
      <c r="GIV9" s="100"/>
      <c r="GIW9" s="100"/>
      <c r="GIX9" s="100"/>
      <c r="GIY9" s="100"/>
      <c r="GIZ9" s="100"/>
      <c r="GJA9" s="100"/>
      <c r="GJB9" s="100"/>
      <c r="GJC9" s="100"/>
      <c r="GJD9" s="100"/>
      <c r="GJE9" s="100"/>
      <c r="GJF9" s="100"/>
      <c r="GJG9" s="100"/>
      <c r="GJH9" s="100"/>
      <c r="GJI9" s="100"/>
      <c r="GJJ9" s="100"/>
      <c r="GJK9" s="100"/>
      <c r="GJL9" s="100"/>
      <c r="GJM9" s="100"/>
      <c r="GJN9" s="100"/>
      <c r="GJO9" s="100"/>
      <c r="GJP9" s="100"/>
      <c r="GJQ9" s="100"/>
      <c r="GJR9" s="100"/>
      <c r="GJS9" s="100"/>
      <c r="GJT9" s="100"/>
      <c r="GJU9" s="100"/>
      <c r="GJV9" s="100"/>
      <c r="GJW9" s="100"/>
      <c r="GJX9" s="100"/>
      <c r="GJY9" s="100"/>
      <c r="GJZ9" s="100"/>
      <c r="GKA9" s="100"/>
      <c r="GKB9" s="100"/>
      <c r="GKC9" s="100"/>
      <c r="GKD9" s="100"/>
      <c r="GKE9" s="100"/>
      <c r="GKF9" s="100"/>
      <c r="GKG9" s="100"/>
      <c r="GKH9" s="100"/>
      <c r="GKI9" s="100"/>
      <c r="GKJ9" s="100"/>
      <c r="GKK9" s="100"/>
      <c r="GKL9" s="100"/>
      <c r="GKM9" s="100"/>
      <c r="GKN9" s="100"/>
      <c r="GKO9" s="100"/>
      <c r="GKP9" s="100"/>
      <c r="GKQ9" s="100"/>
      <c r="GKR9" s="100"/>
      <c r="GKS9" s="100"/>
      <c r="GKT9" s="100"/>
      <c r="GKU9" s="100"/>
      <c r="GKV9" s="100"/>
      <c r="GKW9" s="100"/>
      <c r="GKX9" s="100"/>
      <c r="GKY9" s="100"/>
      <c r="GKZ9" s="100"/>
      <c r="GLA9" s="100"/>
      <c r="GLB9" s="100"/>
      <c r="GLC9" s="100"/>
      <c r="GLD9" s="100"/>
      <c r="GLE9" s="100"/>
      <c r="GLF9" s="100"/>
      <c r="GLG9" s="100"/>
      <c r="GLH9" s="100"/>
      <c r="GLI9" s="100"/>
      <c r="GLJ9" s="100"/>
      <c r="GLK9" s="100"/>
      <c r="GLL9" s="100"/>
      <c r="GLM9" s="100"/>
      <c r="GLN9" s="100"/>
      <c r="GLO9" s="100"/>
      <c r="GLP9" s="100"/>
      <c r="GLQ9" s="100"/>
      <c r="GLR9" s="100"/>
      <c r="GLS9" s="100"/>
      <c r="GLT9" s="100"/>
      <c r="GLU9" s="100"/>
      <c r="GLV9" s="100"/>
      <c r="GLW9" s="100"/>
      <c r="GLX9" s="100"/>
      <c r="GLY9" s="100"/>
      <c r="GLZ9" s="100"/>
      <c r="GMA9" s="100"/>
      <c r="GMB9" s="100"/>
      <c r="GMC9" s="100"/>
      <c r="GMD9" s="100"/>
      <c r="GME9" s="100"/>
      <c r="GMF9" s="100"/>
      <c r="GMG9" s="100"/>
      <c r="GMH9" s="100"/>
      <c r="GMI9" s="100"/>
      <c r="GMJ9" s="100"/>
      <c r="GMK9" s="100"/>
      <c r="GML9" s="100"/>
      <c r="GMM9" s="100"/>
      <c r="GMN9" s="100"/>
      <c r="GMO9" s="100"/>
      <c r="GMP9" s="100"/>
      <c r="GMQ9" s="100"/>
      <c r="GMR9" s="100"/>
      <c r="GMS9" s="100"/>
      <c r="GMT9" s="100"/>
      <c r="GMU9" s="100"/>
      <c r="GMV9" s="100"/>
      <c r="GMW9" s="100"/>
      <c r="GMX9" s="100"/>
      <c r="GMY9" s="100"/>
      <c r="GMZ9" s="100"/>
      <c r="GNA9" s="100"/>
      <c r="GNB9" s="100"/>
      <c r="GNC9" s="100"/>
      <c r="GND9" s="100"/>
      <c r="GNE9" s="100"/>
      <c r="GNF9" s="100"/>
      <c r="GNG9" s="100"/>
      <c r="GNH9" s="100"/>
      <c r="GNI9" s="100"/>
      <c r="GNJ9" s="100"/>
      <c r="GNK9" s="100"/>
      <c r="GNL9" s="100"/>
      <c r="GNM9" s="100"/>
      <c r="GNN9" s="100"/>
      <c r="GNO9" s="100"/>
      <c r="GNP9" s="100"/>
      <c r="GNQ9" s="100"/>
      <c r="GNR9" s="100"/>
      <c r="GNS9" s="100"/>
      <c r="GNT9" s="100"/>
      <c r="GNU9" s="100"/>
      <c r="GNV9" s="100"/>
      <c r="GNW9" s="100"/>
      <c r="GNX9" s="100"/>
      <c r="GNY9" s="100"/>
      <c r="GNZ9" s="100"/>
      <c r="GOA9" s="100"/>
      <c r="GOB9" s="100"/>
      <c r="GOC9" s="100"/>
      <c r="GOD9" s="100"/>
      <c r="GOE9" s="100"/>
      <c r="GOF9" s="100"/>
      <c r="GOG9" s="100"/>
      <c r="GOH9" s="100"/>
      <c r="GOI9" s="100"/>
      <c r="GOJ9" s="100"/>
      <c r="GOK9" s="100"/>
      <c r="GOL9" s="100"/>
      <c r="GOM9" s="100"/>
      <c r="GON9" s="100"/>
      <c r="GOO9" s="100"/>
      <c r="GOP9" s="100"/>
      <c r="GOQ9" s="100"/>
      <c r="GOR9" s="100"/>
      <c r="GOS9" s="100"/>
      <c r="GOT9" s="100"/>
      <c r="GOU9" s="100"/>
      <c r="GOV9" s="100"/>
      <c r="GOW9" s="100"/>
      <c r="GOX9" s="100"/>
      <c r="GOY9" s="100"/>
      <c r="GOZ9" s="100"/>
      <c r="GPA9" s="100"/>
      <c r="GPB9" s="100"/>
      <c r="GPC9" s="100"/>
      <c r="GPD9" s="100"/>
      <c r="GPE9" s="100"/>
      <c r="GPF9" s="100"/>
      <c r="GPG9" s="100"/>
      <c r="GPH9" s="100"/>
      <c r="GPI9" s="100"/>
      <c r="GPJ9" s="100"/>
      <c r="GPK9" s="100"/>
      <c r="GPL9" s="100"/>
      <c r="GPM9" s="100"/>
      <c r="GPN9" s="100"/>
      <c r="GPO9" s="100"/>
      <c r="GPP9" s="100"/>
      <c r="GPQ9" s="100"/>
      <c r="GPR9" s="100"/>
      <c r="GPS9" s="100"/>
      <c r="GPT9" s="100"/>
      <c r="GPU9" s="100"/>
      <c r="GPV9" s="100"/>
      <c r="GPW9" s="100"/>
      <c r="GPX9" s="100"/>
      <c r="GPY9" s="100"/>
      <c r="GPZ9" s="100"/>
      <c r="GQA9" s="100"/>
      <c r="GQB9" s="100"/>
      <c r="GQC9" s="100"/>
      <c r="GQD9" s="100"/>
      <c r="GQE9" s="100"/>
      <c r="GQF9" s="100"/>
      <c r="GQG9" s="100"/>
      <c r="GQH9" s="100"/>
      <c r="GQI9" s="100"/>
      <c r="GQJ9" s="100"/>
      <c r="GQK9" s="100"/>
      <c r="GQL9" s="100"/>
      <c r="GQM9" s="100"/>
      <c r="GQN9" s="100"/>
      <c r="GQO9" s="100"/>
      <c r="GQP9" s="100"/>
      <c r="GQQ9" s="100"/>
      <c r="GQR9" s="100"/>
      <c r="GQS9" s="100"/>
      <c r="GQT9" s="100"/>
      <c r="GQU9" s="100"/>
      <c r="GQV9" s="100"/>
      <c r="GQW9" s="100"/>
      <c r="GQX9" s="100"/>
      <c r="GQY9" s="100"/>
      <c r="GQZ9" s="100"/>
      <c r="GRA9" s="100"/>
      <c r="GRB9" s="100"/>
      <c r="GRC9" s="100"/>
      <c r="GRD9" s="100"/>
      <c r="GRE9" s="100"/>
      <c r="GRF9" s="100"/>
      <c r="GRG9" s="100"/>
      <c r="GRH9" s="100"/>
      <c r="GRI9" s="100"/>
      <c r="GRJ9" s="100"/>
      <c r="GRK9" s="100"/>
      <c r="GRL9" s="100"/>
      <c r="GRM9" s="100"/>
      <c r="GRN9" s="100"/>
      <c r="GRO9" s="100"/>
      <c r="GRP9" s="100"/>
      <c r="GRQ9" s="100"/>
      <c r="GRR9" s="100"/>
      <c r="GRS9" s="100"/>
      <c r="GRT9" s="100"/>
      <c r="GRU9" s="100"/>
      <c r="GRV9" s="100"/>
      <c r="GRW9" s="100"/>
      <c r="GRX9" s="100"/>
      <c r="GRY9" s="100"/>
      <c r="GRZ9" s="100"/>
      <c r="GSA9" s="100"/>
      <c r="GSB9" s="100"/>
      <c r="GSC9" s="100"/>
      <c r="GSD9" s="100"/>
      <c r="GSE9" s="100"/>
      <c r="GSF9" s="100"/>
      <c r="GSG9" s="100"/>
      <c r="GSH9" s="100"/>
      <c r="GSI9" s="100"/>
      <c r="GSJ9" s="100"/>
      <c r="GSK9" s="100"/>
      <c r="GSL9" s="100"/>
      <c r="GSM9" s="100"/>
      <c r="GSN9" s="100"/>
      <c r="GSO9" s="100"/>
      <c r="GSP9" s="100"/>
      <c r="GSQ9" s="100"/>
      <c r="GSR9" s="100"/>
      <c r="GSS9" s="100"/>
      <c r="GST9" s="100"/>
      <c r="GSU9" s="100"/>
      <c r="GSV9" s="100"/>
      <c r="GSW9" s="100"/>
      <c r="GSX9" s="100"/>
      <c r="GSY9" s="100"/>
      <c r="GSZ9" s="100"/>
      <c r="GTA9" s="100"/>
      <c r="GTB9" s="100"/>
      <c r="GTC9" s="100"/>
      <c r="GTD9" s="100"/>
      <c r="GTE9" s="100"/>
      <c r="GTF9" s="100"/>
      <c r="GTG9" s="100"/>
      <c r="GTH9" s="100"/>
      <c r="GTI9" s="100"/>
      <c r="GTJ9" s="100"/>
      <c r="GTK9" s="100"/>
      <c r="GTL9" s="100"/>
      <c r="GTM9" s="100"/>
      <c r="GTN9" s="100"/>
      <c r="GTO9" s="100"/>
      <c r="GTP9" s="100"/>
      <c r="GTQ9" s="100"/>
      <c r="GTR9" s="100"/>
      <c r="GTS9" s="100"/>
      <c r="GTT9" s="100"/>
      <c r="GTU9" s="100"/>
      <c r="GTV9" s="100"/>
      <c r="GTW9" s="100"/>
      <c r="GTX9" s="100"/>
      <c r="GTY9" s="100"/>
      <c r="GTZ9" s="100"/>
      <c r="GUA9" s="100"/>
      <c r="GUB9" s="100"/>
      <c r="GUC9" s="100"/>
      <c r="GUD9" s="100"/>
      <c r="GUE9" s="100"/>
      <c r="GUF9" s="100"/>
      <c r="GUG9" s="100"/>
      <c r="GUH9" s="100"/>
      <c r="GUI9" s="100"/>
      <c r="GUJ9" s="100"/>
      <c r="GUK9" s="100"/>
      <c r="GUL9" s="100"/>
      <c r="GUM9" s="100"/>
      <c r="GUN9" s="100"/>
      <c r="GUO9" s="100"/>
      <c r="GUP9" s="100"/>
      <c r="GUQ9" s="100"/>
      <c r="GUR9" s="100"/>
      <c r="GUS9" s="100"/>
      <c r="GUT9" s="100"/>
      <c r="GUU9" s="100"/>
      <c r="GUV9" s="100"/>
      <c r="GUW9" s="100"/>
      <c r="GUX9" s="100"/>
      <c r="GUY9" s="100"/>
      <c r="GUZ9" s="100"/>
      <c r="GVA9" s="100"/>
      <c r="GVB9" s="100"/>
      <c r="GVC9" s="100"/>
      <c r="GVD9" s="100"/>
      <c r="GVE9" s="100"/>
      <c r="GVF9" s="100"/>
      <c r="GVG9" s="100"/>
      <c r="GVH9" s="100"/>
      <c r="GVI9" s="100"/>
      <c r="GVJ9" s="100"/>
      <c r="GVK9" s="100"/>
      <c r="GVL9" s="100"/>
      <c r="GVM9" s="100"/>
      <c r="GVN9" s="100"/>
      <c r="GVO9" s="100"/>
      <c r="GVP9" s="100"/>
      <c r="GVQ9" s="100"/>
      <c r="GVR9" s="100"/>
      <c r="GVS9" s="100"/>
      <c r="GVT9" s="100"/>
      <c r="GVU9" s="100"/>
      <c r="GVV9" s="100"/>
      <c r="GVW9" s="100"/>
      <c r="GVX9" s="100"/>
      <c r="GVY9" s="100"/>
      <c r="GVZ9" s="100"/>
      <c r="GWA9" s="100"/>
      <c r="GWB9" s="100"/>
      <c r="GWC9" s="100"/>
      <c r="GWD9" s="100"/>
      <c r="GWE9" s="100"/>
      <c r="GWF9" s="100"/>
      <c r="GWG9" s="100"/>
      <c r="GWH9" s="100"/>
      <c r="GWI9" s="100"/>
      <c r="GWJ9" s="100"/>
      <c r="GWK9" s="100"/>
      <c r="GWL9" s="100"/>
      <c r="GWM9" s="100"/>
      <c r="GWN9" s="100"/>
      <c r="GWO9" s="100"/>
      <c r="GWP9" s="100"/>
      <c r="GWQ9" s="100"/>
      <c r="GWR9" s="100"/>
      <c r="GWS9" s="100"/>
      <c r="GWT9" s="100"/>
      <c r="GWU9" s="100"/>
      <c r="GWV9" s="100"/>
      <c r="GWW9" s="100"/>
      <c r="GWX9" s="100"/>
      <c r="GWY9" s="100"/>
      <c r="GWZ9" s="100"/>
      <c r="GXA9" s="100"/>
      <c r="GXB9" s="100"/>
      <c r="GXC9" s="100"/>
      <c r="GXD9" s="100"/>
      <c r="GXE9" s="100"/>
      <c r="GXF9" s="100"/>
      <c r="GXG9" s="100"/>
      <c r="GXH9" s="100"/>
      <c r="GXI9" s="100"/>
      <c r="GXJ9" s="100"/>
      <c r="GXK9" s="100"/>
      <c r="GXL9" s="100"/>
      <c r="GXM9" s="100"/>
      <c r="GXN9" s="100"/>
      <c r="GXO9" s="100"/>
      <c r="GXP9" s="100"/>
      <c r="GXQ9" s="100"/>
      <c r="GXR9" s="100"/>
      <c r="GXS9" s="100"/>
      <c r="GXT9" s="100"/>
      <c r="GXU9" s="100"/>
      <c r="GXV9" s="100"/>
      <c r="GXW9" s="100"/>
      <c r="GXX9" s="100"/>
      <c r="GXY9" s="100"/>
      <c r="GXZ9" s="100"/>
      <c r="GYA9" s="100"/>
      <c r="GYB9" s="100"/>
      <c r="GYC9" s="100"/>
      <c r="GYD9" s="100"/>
      <c r="GYE9" s="100"/>
      <c r="GYF9" s="100"/>
      <c r="GYG9" s="100"/>
      <c r="GYH9" s="100"/>
      <c r="GYI9" s="100"/>
      <c r="GYJ9" s="100"/>
      <c r="GYK9" s="100"/>
      <c r="GYL9" s="100"/>
      <c r="GYM9" s="100"/>
      <c r="GYN9" s="100"/>
      <c r="GYO9" s="100"/>
      <c r="GYP9" s="100"/>
      <c r="GYQ9" s="100"/>
      <c r="GYR9" s="100"/>
      <c r="GYS9" s="100"/>
      <c r="GYT9" s="100"/>
      <c r="GYU9" s="100"/>
      <c r="GYV9" s="100"/>
      <c r="GYW9" s="100"/>
      <c r="GYX9" s="100"/>
      <c r="GYY9" s="100"/>
      <c r="GYZ9" s="100"/>
      <c r="GZA9" s="100"/>
      <c r="GZB9" s="100"/>
      <c r="GZC9" s="100"/>
      <c r="GZD9" s="100"/>
      <c r="GZE9" s="100"/>
      <c r="GZF9" s="100"/>
      <c r="GZG9" s="100"/>
      <c r="GZH9" s="100"/>
      <c r="GZI9" s="100"/>
      <c r="GZJ9" s="100"/>
      <c r="GZK9" s="100"/>
      <c r="GZL9" s="100"/>
      <c r="GZM9" s="100"/>
      <c r="GZN9" s="100"/>
      <c r="GZO9" s="100"/>
      <c r="GZP9" s="100"/>
      <c r="GZQ9" s="100"/>
      <c r="GZR9" s="100"/>
      <c r="GZS9" s="100"/>
      <c r="GZT9" s="100"/>
      <c r="GZU9" s="100"/>
      <c r="GZV9" s="100"/>
      <c r="GZW9" s="100"/>
      <c r="GZX9" s="100"/>
      <c r="GZY9" s="100"/>
      <c r="GZZ9" s="100"/>
      <c r="HAA9" s="100"/>
      <c r="HAB9" s="100"/>
      <c r="HAC9" s="100"/>
      <c r="HAD9" s="100"/>
      <c r="HAE9" s="100"/>
      <c r="HAF9" s="100"/>
      <c r="HAG9" s="100"/>
      <c r="HAH9" s="100"/>
      <c r="HAI9" s="100"/>
      <c r="HAJ9" s="100"/>
      <c r="HAK9" s="100"/>
      <c r="HAL9" s="100"/>
      <c r="HAM9" s="100"/>
      <c r="HAN9" s="100"/>
      <c r="HAO9" s="100"/>
      <c r="HAP9" s="100"/>
      <c r="HAQ9" s="100"/>
      <c r="HAR9" s="100"/>
      <c r="HAS9" s="100"/>
      <c r="HAT9" s="100"/>
      <c r="HAU9" s="100"/>
      <c r="HAV9" s="100"/>
      <c r="HAW9" s="100"/>
      <c r="HAX9" s="100"/>
      <c r="HAY9" s="100"/>
      <c r="HAZ9" s="100"/>
      <c r="HBA9" s="100"/>
      <c r="HBB9" s="100"/>
      <c r="HBC9" s="100"/>
      <c r="HBD9" s="100"/>
      <c r="HBE9" s="100"/>
      <c r="HBF9" s="100"/>
      <c r="HBG9" s="100"/>
      <c r="HBH9" s="100"/>
      <c r="HBI9" s="100"/>
      <c r="HBJ9" s="100"/>
      <c r="HBK9" s="100"/>
      <c r="HBL9" s="100"/>
      <c r="HBM9" s="100"/>
      <c r="HBN9" s="100"/>
      <c r="HBO9" s="100"/>
      <c r="HBP9" s="100"/>
      <c r="HBQ9" s="100"/>
      <c r="HBR9" s="100"/>
      <c r="HBS9" s="100"/>
      <c r="HBT9" s="100"/>
      <c r="HBU9" s="100"/>
      <c r="HBV9" s="100"/>
      <c r="HBW9" s="100"/>
      <c r="HBX9" s="100"/>
      <c r="HBY9" s="100"/>
      <c r="HBZ9" s="100"/>
      <c r="HCA9" s="100"/>
      <c r="HCB9" s="100"/>
      <c r="HCC9" s="100"/>
      <c r="HCD9" s="100"/>
      <c r="HCE9" s="100"/>
      <c r="HCF9" s="100"/>
      <c r="HCG9" s="100"/>
      <c r="HCH9" s="100"/>
      <c r="HCI9" s="100"/>
      <c r="HCJ9" s="100"/>
      <c r="HCK9" s="100"/>
      <c r="HCL9" s="100"/>
      <c r="HCM9" s="100"/>
      <c r="HCN9" s="100"/>
      <c r="HCO9" s="100"/>
      <c r="HCP9" s="100"/>
      <c r="HCQ9" s="100"/>
      <c r="HCR9" s="100"/>
      <c r="HCS9" s="100"/>
      <c r="HCT9" s="100"/>
      <c r="HCU9" s="100"/>
      <c r="HCV9" s="100"/>
      <c r="HCW9" s="100"/>
      <c r="HCX9" s="100"/>
      <c r="HCY9" s="100"/>
      <c r="HCZ9" s="100"/>
      <c r="HDA9" s="100"/>
      <c r="HDB9" s="100"/>
      <c r="HDC9" s="100"/>
      <c r="HDD9" s="100"/>
      <c r="HDE9" s="100"/>
      <c r="HDF9" s="100"/>
      <c r="HDG9" s="100"/>
      <c r="HDH9" s="100"/>
      <c r="HDI9" s="100"/>
      <c r="HDJ9" s="100"/>
      <c r="HDK9" s="100"/>
      <c r="HDL9" s="100"/>
      <c r="HDM9" s="100"/>
      <c r="HDN9" s="100"/>
      <c r="HDO9" s="100"/>
      <c r="HDP9" s="100"/>
      <c r="HDQ9" s="100"/>
      <c r="HDR9" s="100"/>
      <c r="HDS9" s="100"/>
      <c r="HDT9" s="100"/>
      <c r="HDU9" s="100"/>
      <c r="HDV9" s="100"/>
      <c r="HDW9" s="100"/>
      <c r="HDX9" s="100"/>
      <c r="HDY9" s="100"/>
      <c r="HDZ9" s="100"/>
      <c r="HEA9" s="100"/>
      <c r="HEB9" s="100"/>
      <c r="HEC9" s="100"/>
      <c r="HED9" s="100"/>
      <c r="HEE9" s="100"/>
      <c r="HEF9" s="100"/>
      <c r="HEG9" s="100"/>
      <c r="HEH9" s="100"/>
      <c r="HEI9" s="100"/>
      <c r="HEJ9" s="100"/>
      <c r="HEK9" s="100"/>
      <c r="HEL9" s="100"/>
      <c r="HEM9" s="100"/>
      <c r="HEN9" s="100"/>
      <c r="HEO9" s="100"/>
      <c r="HEP9" s="100"/>
      <c r="HEQ9" s="100"/>
      <c r="HER9" s="100"/>
      <c r="HES9" s="100"/>
      <c r="HET9" s="100"/>
      <c r="HEU9" s="100"/>
      <c r="HEV9" s="100"/>
      <c r="HEW9" s="100"/>
      <c r="HEX9" s="100"/>
      <c r="HEY9" s="100"/>
      <c r="HEZ9" s="100"/>
      <c r="HFA9" s="100"/>
      <c r="HFB9" s="100"/>
      <c r="HFC9" s="100"/>
      <c r="HFD9" s="100"/>
      <c r="HFE9" s="100"/>
      <c r="HFF9" s="100"/>
      <c r="HFG9" s="100"/>
      <c r="HFH9" s="100"/>
      <c r="HFI9" s="100"/>
      <c r="HFJ9" s="100"/>
      <c r="HFK9" s="100"/>
      <c r="HFL9" s="100"/>
      <c r="HFM9" s="100"/>
      <c r="HFN9" s="100"/>
      <c r="HFO9" s="100"/>
      <c r="HFP9" s="100"/>
      <c r="HFQ9" s="100"/>
      <c r="HFR9" s="100"/>
      <c r="HFS9" s="100"/>
      <c r="HFT9" s="100"/>
      <c r="HFU9" s="100"/>
      <c r="HFV9" s="100"/>
      <c r="HFW9" s="100"/>
      <c r="HFX9" s="100"/>
      <c r="HFY9" s="100"/>
      <c r="HFZ9" s="100"/>
      <c r="HGA9" s="100"/>
      <c r="HGB9" s="100"/>
      <c r="HGC9" s="100"/>
      <c r="HGD9" s="100"/>
      <c r="HGE9" s="100"/>
      <c r="HGF9" s="100"/>
      <c r="HGG9" s="100"/>
      <c r="HGH9" s="100"/>
      <c r="HGI9" s="100"/>
      <c r="HGJ9" s="100"/>
      <c r="HGK9" s="100"/>
      <c r="HGL9" s="100"/>
      <c r="HGM9" s="100"/>
      <c r="HGN9" s="100"/>
      <c r="HGO9" s="100"/>
      <c r="HGP9" s="100"/>
      <c r="HGQ9" s="100"/>
      <c r="HGR9" s="100"/>
      <c r="HGS9" s="100"/>
      <c r="HGT9" s="100"/>
      <c r="HGU9" s="100"/>
      <c r="HGV9" s="100"/>
      <c r="HGW9" s="100"/>
      <c r="HGX9" s="100"/>
      <c r="HGY9" s="100"/>
      <c r="HGZ9" s="100"/>
      <c r="HHA9" s="100"/>
      <c r="HHB9" s="100"/>
      <c r="HHC9" s="100"/>
      <c r="HHD9" s="100"/>
      <c r="HHE9" s="100"/>
      <c r="HHF9" s="100"/>
      <c r="HHG9" s="100"/>
      <c r="HHH9" s="100"/>
      <c r="HHI9" s="100"/>
      <c r="HHJ9" s="100"/>
      <c r="HHK9" s="100"/>
      <c r="HHL9" s="100"/>
      <c r="HHM9" s="100"/>
      <c r="HHN9" s="100"/>
      <c r="HHO9" s="100"/>
      <c r="HHP9" s="100"/>
      <c r="HHQ9" s="100"/>
      <c r="HHR9" s="100"/>
      <c r="HHS9" s="100"/>
      <c r="HHT9" s="100"/>
      <c r="HHU9" s="100"/>
      <c r="HHV9" s="100"/>
      <c r="HHW9" s="100"/>
      <c r="HHX9" s="100"/>
      <c r="HHY9" s="100"/>
      <c r="HHZ9" s="100"/>
      <c r="HIA9" s="100"/>
      <c r="HIB9" s="100"/>
      <c r="HIC9" s="100"/>
      <c r="HID9" s="100"/>
      <c r="HIE9" s="100"/>
      <c r="HIF9" s="100"/>
      <c r="HIG9" s="100"/>
      <c r="HIH9" s="100"/>
      <c r="HII9" s="100"/>
      <c r="HIJ9" s="100"/>
      <c r="HIK9" s="100"/>
      <c r="HIL9" s="100"/>
      <c r="HIM9" s="100"/>
      <c r="HIN9" s="100"/>
      <c r="HIO9" s="100"/>
      <c r="HIP9" s="100"/>
      <c r="HIQ9" s="100"/>
      <c r="HIR9" s="100"/>
      <c r="HIS9" s="100"/>
      <c r="HIT9" s="100"/>
      <c r="HIU9" s="100"/>
      <c r="HIV9" s="100"/>
      <c r="HIW9" s="100"/>
      <c r="HIX9" s="100"/>
      <c r="HIY9" s="100"/>
      <c r="HIZ9" s="100"/>
      <c r="HJA9" s="100"/>
      <c r="HJB9" s="100"/>
      <c r="HJC9" s="100"/>
      <c r="HJD9" s="100"/>
      <c r="HJE9" s="100"/>
      <c r="HJF9" s="100"/>
      <c r="HJG9" s="100"/>
      <c r="HJH9" s="100"/>
      <c r="HJI9" s="100"/>
      <c r="HJJ9" s="100"/>
      <c r="HJK9" s="100"/>
      <c r="HJL9" s="100"/>
      <c r="HJM9" s="100"/>
      <c r="HJN9" s="100"/>
      <c r="HJO9" s="100"/>
      <c r="HJP9" s="100"/>
      <c r="HJQ9" s="100"/>
      <c r="HJR9" s="100"/>
      <c r="HJS9" s="100"/>
      <c r="HJT9" s="100"/>
      <c r="HJU9" s="100"/>
      <c r="HJV9" s="100"/>
      <c r="HJW9" s="100"/>
      <c r="HJX9" s="100"/>
      <c r="HJY9" s="100"/>
      <c r="HJZ9" s="100"/>
      <c r="HKA9" s="100"/>
      <c r="HKB9" s="100"/>
      <c r="HKC9" s="100"/>
      <c r="HKD9" s="100"/>
      <c r="HKE9" s="100"/>
      <c r="HKF9" s="100"/>
      <c r="HKG9" s="100"/>
      <c r="HKH9" s="100"/>
      <c r="HKI9" s="100"/>
      <c r="HKJ9" s="100"/>
      <c r="HKK9" s="100"/>
      <c r="HKL9" s="100"/>
      <c r="HKM9" s="100"/>
      <c r="HKN9" s="100"/>
      <c r="HKO9" s="100"/>
      <c r="HKP9" s="100"/>
      <c r="HKQ9" s="100"/>
      <c r="HKR9" s="100"/>
      <c r="HKS9" s="100"/>
      <c r="HKT9" s="100"/>
      <c r="HKU9" s="100"/>
      <c r="HKV9" s="100"/>
      <c r="HKW9" s="100"/>
      <c r="HKX9" s="100"/>
      <c r="HKY9" s="100"/>
      <c r="HKZ9" s="100"/>
      <c r="HLA9" s="100"/>
      <c r="HLB9" s="100"/>
      <c r="HLC9" s="100"/>
      <c r="HLD9" s="100"/>
      <c r="HLE9" s="100"/>
      <c r="HLF9" s="100"/>
      <c r="HLG9" s="100"/>
      <c r="HLH9" s="100"/>
      <c r="HLI9" s="100"/>
      <c r="HLJ9" s="100"/>
      <c r="HLK9" s="100"/>
      <c r="HLL9" s="100"/>
      <c r="HLM9" s="100"/>
      <c r="HLN9" s="100"/>
      <c r="HLO9" s="100"/>
      <c r="HLP9" s="100"/>
      <c r="HLQ9" s="100"/>
      <c r="HLR9" s="100"/>
      <c r="HLS9" s="100"/>
      <c r="HLT9" s="100"/>
      <c r="HLU9" s="100"/>
      <c r="HLV9" s="100"/>
      <c r="HLW9" s="100"/>
      <c r="HLX9" s="100"/>
      <c r="HLY9" s="100"/>
      <c r="HLZ9" s="100"/>
      <c r="HMA9" s="100"/>
      <c r="HMB9" s="100"/>
      <c r="HMC9" s="100"/>
      <c r="HMD9" s="100"/>
      <c r="HME9" s="100"/>
      <c r="HMF9" s="100"/>
      <c r="HMG9" s="100"/>
      <c r="HMH9" s="100"/>
      <c r="HMI9" s="100"/>
      <c r="HMJ9" s="100"/>
      <c r="HMK9" s="100"/>
      <c r="HML9" s="100"/>
      <c r="HMM9" s="100"/>
      <c r="HMN9" s="100"/>
      <c r="HMO9" s="100"/>
      <c r="HMP9" s="100"/>
      <c r="HMQ9" s="100"/>
      <c r="HMR9" s="100"/>
      <c r="HMS9" s="100"/>
      <c r="HMT9" s="100"/>
      <c r="HMU9" s="100"/>
      <c r="HMV9" s="100"/>
      <c r="HMW9" s="100"/>
      <c r="HMX9" s="100"/>
      <c r="HMY9" s="100"/>
      <c r="HMZ9" s="100"/>
      <c r="HNA9" s="100"/>
      <c r="HNB9" s="100"/>
      <c r="HNC9" s="100"/>
      <c r="HND9" s="100"/>
      <c r="HNE9" s="100"/>
      <c r="HNF9" s="100"/>
      <c r="HNG9" s="100"/>
      <c r="HNH9" s="100"/>
      <c r="HNI9" s="100"/>
      <c r="HNJ9" s="100"/>
      <c r="HNK9" s="100"/>
      <c r="HNL9" s="100"/>
      <c r="HNM9" s="100"/>
      <c r="HNN9" s="100"/>
      <c r="HNO9" s="100"/>
      <c r="HNP9" s="100"/>
      <c r="HNQ9" s="100"/>
      <c r="HNR9" s="100"/>
      <c r="HNS9" s="100"/>
      <c r="HNT9" s="100"/>
      <c r="HNU9" s="100"/>
      <c r="HNV9" s="100"/>
      <c r="HNW9" s="100"/>
      <c r="HNX9" s="100"/>
      <c r="HNY9" s="100"/>
      <c r="HNZ9" s="100"/>
      <c r="HOA9" s="100"/>
      <c r="HOB9" s="100"/>
      <c r="HOC9" s="100"/>
      <c r="HOD9" s="100"/>
      <c r="HOE9" s="100"/>
      <c r="HOF9" s="100"/>
      <c r="HOG9" s="100"/>
      <c r="HOH9" s="100"/>
      <c r="HOI9" s="100"/>
      <c r="HOJ9" s="100"/>
      <c r="HOK9" s="100"/>
      <c r="HOL9" s="100"/>
      <c r="HOM9" s="100"/>
      <c r="HON9" s="100"/>
      <c r="HOO9" s="100"/>
      <c r="HOP9" s="100"/>
      <c r="HOQ9" s="100"/>
      <c r="HOR9" s="100"/>
      <c r="HOS9" s="100"/>
      <c r="HOT9" s="100"/>
      <c r="HOU9" s="100"/>
      <c r="HOV9" s="100"/>
      <c r="HOW9" s="100"/>
      <c r="HOX9" s="100"/>
      <c r="HOY9" s="100"/>
      <c r="HOZ9" s="100"/>
      <c r="HPA9" s="100"/>
      <c r="HPB9" s="100"/>
      <c r="HPC9" s="100"/>
      <c r="HPD9" s="100"/>
      <c r="HPE9" s="100"/>
      <c r="HPF9" s="100"/>
      <c r="HPG9" s="100"/>
      <c r="HPH9" s="100"/>
      <c r="HPI9" s="100"/>
      <c r="HPJ9" s="100"/>
      <c r="HPK9" s="100"/>
      <c r="HPL9" s="100"/>
      <c r="HPM9" s="100"/>
      <c r="HPN9" s="100"/>
      <c r="HPO9" s="100"/>
      <c r="HPP9" s="100"/>
      <c r="HPQ9" s="100"/>
      <c r="HPR9" s="100"/>
      <c r="HPS9" s="100"/>
      <c r="HPT9" s="100"/>
      <c r="HPU9" s="100"/>
      <c r="HPV9" s="100"/>
      <c r="HPW9" s="100"/>
      <c r="HPX9" s="100"/>
      <c r="HPY9" s="100"/>
      <c r="HPZ9" s="100"/>
      <c r="HQA9" s="100"/>
      <c r="HQB9" s="100"/>
      <c r="HQC9" s="100"/>
      <c r="HQD9" s="100"/>
      <c r="HQE9" s="100"/>
      <c r="HQF9" s="100"/>
      <c r="HQG9" s="100"/>
      <c r="HQH9" s="100"/>
      <c r="HQI9" s="100"/>
      <c r="HQJ9" s="100"/>
      <c r="HQK9" s="100"/>
      <c r="HQL9" s="100"/>
      <c r="HQM9" s="100"/>
      <c r="HQN9" s="100"/>
      <c r="HQO9" s="100"/>
      <c r="HQP9" s="100"/>
      <c r="HQQ9" s="100"/>
      <c r="HQR9" s="100"/>
      <c r="HQS9" s="100"/>
      <c r="HQT9" s="100"/>
      <c r="HQU9" s="100"/>
      <c r="HQV9" s="100"/>
      <c r="HQW9" s="100"/>
      <c r="HQX9" s="100"/>
      <c r="HQY9" s="100"/>
      <c r="HQZ9" s="100"/>
      <c r="HRA9" s="100"/>
      <c r="HRB9" s="100"/>
      <c r="HRC9" s="100"/>
      <c r="HRD9" s="100"/>
      <c r="HRE9" s="100"/>
      <c r="HRF9" s="100"/>
      <c r="HRG9" s="100"/>
      <c r="HRH9" s="100"/>
      <c r="HRI9" s="100"/>
      <c r="HRJ9" s="100"/>
      <c r="HRK9" s="100"/>
      <c r="HRL9" s="100"/>
      <c r="HRM9" s="100"/>
      <c r="HRN9" s="100"/>
      <c r="HRO9" s="100"/>
      <c r="HRP9" s="100"/>
      <c r="HRQ9" s="100"/>
      <c r="HRR9" s="100"/>
      <c r="HRS9" s="100"/>
      <c r="HRT9" s="100"/>
      <c r="HRU9" s="100"/>
      <c r="HRV9" s="100"/>
      <c r="HRW9" s="100"/>
      <c r="HRX9" s="100"/>
      <c r="HRY9" s="100"/>
      <c r="HRZ9" s="100"/>
      <c r="HSA9" s="100"/>
      <c r="HSB9" s="100"/>
      <c r="HSC9" s="100"/>
      <c r="HSD9" s="100"/>
      <c r="HSE9" s="100"/>
      <c r="HSF9" s="100"/>
      <c r="HSG9" s="100"/>
      <c r="HSH9" s="100"/>
      <c r="HSI9" s="100"/>
      <c r="HSJ9" s="100"/>
      <c r="HSK9" s="100"/>
      <c r="HSL9" s="100"/>
      <c r="HSM9" s="100"/>
      <c r="HSN9" s="100"/>
      <c r="HSO9" s="100"/>
      <c r="HSP9" s="100"/>
      <c r="HSQ9" s="100"/>
      <c r="HSR9" s="100"/>
      <c r="HSS9" s="100"/>
      <c r="HST9" s="100"/>
      <c r="HSU9" s="100"/>
      <c r="HSV9" s="100"/>
      <c r="HSW9" s="100"/>
      <c r="HSX9" s="100"/>
      <c r="HSY9" s="100"/>
      <c r="HSZ9" s="100"/>
      <c r="HTA9" s="100"/>
      <c r="HTB9" s="100"/>
      <c r="HTC9" s="100"/>
      <c r="HTD9" s="100"/>
      <c r="HTE9" s="100"/>
      <c r="HTF9" s="100"/>
      <c r="HTG9" s="100"/>
      <c r="HTH9" s="100"/>
      <c r="HTI9" s="100"/>
      <c r="HTJ9" s="100"/>
      <c r="HTK9" s="100"/>
      <c r="HTL9" s="100"/>
      <c r="HTM9" s="100"/>
      <c r="HTN9" s="100"/>
      <c r="HTO9" s="100"/>
      <c r="HTP9" s="100"/>
      <c r="HTQ9" s="100"/>
      <c r="HTR9" s="100"/>
      <c r="HTS9" s="100"/>
      <c r="HTT9" s="100"/>
      <c r="HTU9" s="100"/>
      <c r="HTV9" s="100"/>
      <c r="HTW9" s="100"/>
      <c r="HTX9" s="100"/>
      <c r="HTY9" s="100"/>
      <c r="HTZ9" s="100"/>
      <c r="HUA9" s="100"/>
      <c r="HUB9" s="100"/>
      <c r="HUC9" s="100"/>
      <c r="HUD9" s="100"/>
      <c r="HUE9" s="100"/>
      <c r="HUF9" s="100"/>
      <c r="HUG9" s="100"/>
      <c r="HUH9" s="100"/>
      <c r="HUI9" s="100"/>
      <c r="HUJ9" s="100"/>
      <c r="HUK9" s="100"/>
      <c r="HUL9" s="100"/>
      <c r="HUM9" s="100"/>
      <c r="HUN9" s="100"/>
      <c r="HUO9" s="100"/>
      <c r="HUP9" s="100"/>
      <c r="HUQ9" s="100"/>
      <c r="HUR9" s="100"/>
      <c r="HUS9" s="100"/>
      <c r="HUT9" s="100"/>
      <c r="HUU9" s="100"/>
      <c r="HUV9" s="100"/>
      <c r="HUW9" s="100"/>
      <c r="HUX9" s="100"/>
      <c r="HUY9" s="100"/>
      <c r="HUZ9" s="100"/>
      <c r="HVA9" s="100"/>
      <c r="HVB9" s="100"/>
      <c r="HVC9" s="100"/>
      <c r="HVD9" s="100"/>
      <c r="HVE9" s="100"/>
      <c r="HVF9" s="100"/>
      <c r="HVG9" s="100"/>
      <c r="HVH9" s="100"/>
      <c r="HVI9" s="100"/>
      <c r="HVJ9" s="100"/>
      <c r="HVK9" s="100"/>
      <c r="HVL9" s="100"/>
      <c r="HVM9" s="100"/>
      <c r="HVN9" s="100"/>
      <c r="HVO9" s="100"/>
      <c r="HVP9" s="100"/>
      <c r="HVQ9" s="100"/>
      <c r="HVR9" s="100"/>
      <c r="HVS9" s="100"/>
      <c r="HVT9" s="100"/>
      <c r="HVU9" s="100"/>
      <c r="HVV9" s="100"/>
      <c r="HVW9" s="100"/>
      <c r="HVX9" s="100"/>
      <c r="HVY9" s="100"/>
      <c r="HVZ9" s="100"/>
      <c r="HWA9" s="100"/>
      <c r="HWB9" s="100"/>
      <c r="HWC9" s="100"/>
      <c r="HWD9" s="100"/>
      <c r="HWE9" s="100"/>
      <c r="HWF9" s="100"/>
      <c r="HWG9" s="100"/>
      <c r="HWH9" s="100"/>
      <c r="HWI9" s="100"/>
      <c r="HWJ9" s="100"/>
      <c r="HWK9" s="100"/>
      <c r="HWL9" s="100"/>
      <c r="HWM9" s="100"/>
      <c r="HWN9" s="100"/>
      <c r="HWO9" s="100"/>
      <c r="HWP9" s="100"/>
      <c r="HWQ9" s="100"/>
      <c r="HWR9" s="100"/>
      <c r="HWS9" s="100"/>
      <c r="HWT9" s="100"/>
      <c r="HWU9" s="100"/>
      <c r="HWV9" s="100"/>
      <c r="HWW9" s="100"/>
      <c r="HWX9" s="100"/>
      <c r="HWY9" s="100"/>
      <c r="HWZ9" s="100"/>
      <c r="HXA9" s="100"/>
      <c r="HXB9" s="100"/>
      <c r="HXC9" s="100"/>
      <c r="HXD9" s="100"/>
      <c r="HXE9" s="100"/>
      <c r="HXF9" s="100"/>
      <c r="HXG9" s="100"/>
      <c r="HXH9" s="100"/>
      <c r="HXI9" s="100"/>
      <c r="HXJ9" s="100"/>
      <c r="HXK9" s="100"/>
      <c r="HXL9" s="100"/>
      <c r="HXM9" s="100"/>
      <c r="HXN9" s="100"/>
      <c r="HXO9" s="100"/>
      <c r="HXP9" s="100"/>
      <c r="HXQ9" s="100"/>
      <c r="HXR9" s="100"/>
      <c r="HXS9" s="100"/>
      <c r="HXT9" s="100"/>
      <c r="HXU9" s="100"/>
      <c r="HXV9" s="100"/>
      <c r="HXW9" s="100"/>
      <c r="HXX9" s="100"/>
      <c r="HXY9" s="100"/>
      <c r="HXZ9" s="100"/>
      <c r="HYA9" s="100"/>
      <c r="HYB9" s="100"/>
      <c r="HYC9" s="100"/>
      <c r="HYD9" s="100"/>
      <c r="HYE9" s="100"/>
      <c r="HYF9" s="100"/>
      <c r="HYG9" s="100"/>
      <c r="HYH9" s="100"/>
      <c r="HYI9" s="100"/>
      <c r="HYJ9" s="100"/>
      <c r="HYK9" s="100"/>
      <c r="HYL9" s="100"/>
      <c r="HYM9" s="100"/>
      <c r="HYN9" s="100"/>
      <c r="HYO9" s="100"/>
      <c r="HYP9" s="100"/>
      <c r="HYQ9" s="100"/>
      <c r="HYR9" s="100"/>
      <c r="HYS9" s="100"/>
      <c r="HYT9" s="100"/>
      <c r="HYU9" s="100"/>
      <c r="HYV9" s="100"/>
      <c r="HYW9" s="100"/>
      <c r="HYX9" s="100"/>
      <c r="HYY9" s="100"/>
      <c r="HYZ9" s="100"/>
      <c r="HZA9" s="100"/>
      <c r="HZB9" s="100"/>
      <c r="HZC9" s="100"/>
      <c r="HZD9" s="100"/>
      <c r="HZE9" s="100"/>
      <c r="HZF9" s="100"/>
      <c r="HZG9" s="100"/>
      <c r="HZH9" s="100"/>
      <c r="HZI9" s="100"/>
      <c r="HZJ9" s="100"/>
      <c r="HZK9" s="100"/>
      <c r="HZL9" s="100"/>
      <c r="HZM9" s="100"/>
      <c r="HZN9" s="100"/>
      <c r="HZO9" s="100"/>
      <c r="HZP9" s="100"/>
      <c r="HZQ9" s="100"/>
      <c r="HZR9" s="100"/>
      <c r="HZS9" s="100"/>
      <c r="HZT9" s="100"/>
      <c r="HZU9" s="100"/>
      <c r="HZV9" s="100"/>
      <c r="HZW9" s="100"/>
      <c r="HZX9" s="100"/>
      <c r="HZY9" s="100"/>
      <c r="HZZ9" s="100"/>
      <c r="IAA9" s="100"/>
      <c r="IAB9" s="100"/>
      <c r="IAC9" s="100"/>
      <c r="IAD9" s="100"/>
      <c r="IAE9" s="100"/>
      <c r="IAF9" s="100"/>
      <c r="IAG9" s="100"/>
      <c r="IAH9" s="100"/>
      <c r="IAI9" s="100"/>
      <c r="IAJ9" s="100"/>
      <c r="IAK9" s="100"/>
      <c r="IAL9" s="100"/>
      <c r="IAM9" s="100"/>
      <c r="IAN9" s="100"/>
      <c r="IAO9" s="100"/>
      <c r="IAP9" s="100"/>
      <c r="IAQ9" s="100"/>
      <c r="IAR9" s="100"/>
      <c r="IAS9" s="100"/>
      <c r="IAT9" s="100"/>
      <c r="IAU9" s="100"/>
      <c r="IAV9" s="100"/>
      <c r="IAW9" s="100"/>
      <c r="IAX9" s="100"/>
      <c r="IAY9" s="100"/>
      <c r="IAZ9" s="100"/>
      <c r="IBA9" s="100"/>
      <c r="IBB9" s="100"/>
      <c r="IBC9" s="100"/>
      <c r="IBD9" s="100"/>
      <c r="IBE9" s="100"/>
      <c r="IBF9" s="100"/>
      <c r="IBG9" s="100"/>
      <c r="IBH9" s="100"/>
      <c r="IBI9" s="100"/>
      <c r="IBJ9" s="100"/>
      <c r="IBK9" s="100"/>
      <c r="IBL9" s="100"/>
      <c r="IBM9" s="100"/>
      <c r="IBN9" s="100"/>
      <c r="IBO9" s="100"/>
      <c r="IBP9" s="100"/>
      <c r="IBQ9" s="100"/>
      <c r="IBR9" s="100"/>
      <c r="IBS9" s="100"/>
      <c r="IBT9" s="100"/>
      <c r="IBU9" s="100"/>
      <c r="IBV9" s="100"/>
      <c r="IBW9" s="100"/>
      <c r="IBX9" s="100"/>
      <c r="IBY9" s="100"/>
      <c r="IBZ9" s="100"/>
      <c r="ICA9" s="100"/>
      <c r="ICB9" s="100"/>
      <c r="ICC9" s="100"/>
      <c r="ICD9" s="100"/>
      <c r="ICE9" s="100"/>
      <c r="ICF9" s="100"/>
      <c r="ICG9" s="100"/>
      <c r="ICH9" s="100"/>
      <c r="ICI9" s="100"/>
      <c r="ICJ9" s="100"/>
      <c r="ICK9" s="100"/>
      <c r="ICL9" s="100"/>
      <c r="ICM9" s="100"/>
      <c r="ICN9" s="100"/>
      <c r="ICO9" s="100"/>
      <c r="ICP9" s="100"/>
      <c r="ICQ9" s="100"/>
      <c r="ICR9" s="100"/>
      <c r="ICS9" s="100"/>
      <c r="ICT9" s="100"/>
      <c r="ICU9" s="100"/>
      <c r="ICV9" s="100"/>
      <c r="ICW9" s="100"/>
      <c r="ICX9" s="100"/>
      <c r="ICY9" s="100"/>
      <c r="ICZ9" s="100"/>
      <c r="IDA9" s="100"/>
      <c r="IDB9" s="100"/>
      <c r="IDC9" s="100"/>
      <c r="IDD9" s="100"/>
      <c r="IDE9" s="100"/>
      <c r="IDF9" s="100"/>
      <c r="IDG9" s="100"/>
      <c r="IDH9" s="100"/>
      <c r="IDI9" s="100"/>
      <c r="IDJ9" s="100"/>
      <c r="IDK9" s="100"/>
      <c r="IDL9" s="100"/>
      <c r="IDM9" s="100"/>
      <c r="IDN9" s="100"/>
      <c r="IDO9" s="100"/>
      <c r="IDP9" s="100"/>
      <c r="IDQ9" s="100"/>
      <c r="IDR9" s="100"/>
      <c r="IDS9" s="100"/>
      <c r="IDT9" s="100"/>
      <c r="IDU9" s="100"/>
      <c r="IDV9" s="100"/>
      <c r="IDW9" s="100"/>
      <c r="IDX9" s="100"/>
      <c r="IDY9" s="100"/>
      <c r="IDZ9" s="100"/>
      <c r="IEA9" s="100"/>
      <c r="IEB9" s="100"/>
      <c r="IEC9" s="100"/>
      <c r="IED9" s="100"/>
      <c r="IEE9" s="100"/>
      <c r="IEF9" s="100"/>
      <c r="IEG9" s="100"/>
      <c r="IEH9" s="100"/>
      <c r="IEI9" s="100"/>
      <c r="IEJ9" s="100"/>
      <c r="IEK9" s="100"/>
      <c r="IEL9" s="100"/>
      <c r="IEM9" s="100"/>
      <c r="IEN9" s="100"/>
      <c r="IEO9" s="100"/>
      <c r="IEP9" s="100"/>
      <c r="IEQ9" s="100"/>
      <c r="IER9" s="100"/>
      <c r="IES9" s="100"/>
      <c r="IET9" s="100"/>
      <c r="IEU9" s="100"/>
      <c r="IEV9" s="100"/>
      <c r="IEW9" s="100"/>
      <c r="IEX9" s="100"/>
      <c r="IEY9" s="100"/>
      <c r="IEZ9" s="100"/>
      <c r="IFA9" s="100"/>
      <c r="IFB9" s="100"/>
      <c r="IFC9" s="100"/>
      <c r="IFD9" s="100"/>
      <c r="IFE9" s="100"/>
      <c r="IFF9" s="100"/>
      <c r="IFG9" s="100"/>
      <c r="IFH9" s="100"/>
      <c r="IFI9" s="100"/>
      <c r="IFJ9" s="100"/>
      <c r="IFK9" s="100"/>
      <c r="IFL9" s="100"/>
      <c r="IFM9" s="100"/>
      <c r="IFN9" s="100"/>
      <c r="IFO9" s="100"/>
      <c r="IFP9" s="100"/>
      <c r="IFQ9" s="100"/>
      <c r="IFR9" s="100"/>
      <c r="IFS9" s="100"/>
      <c r="IFT9" s="100"/>
      <c r="IFU9" s="100"/>
      <c r="IFV9" s="100"/>
      <c r="IFW9" s="100"/>
      <c r="IFX9" s="100"/>
      <c r="IFY9" s="100"/>
      <c r="IFZ9" s="100"/>
      <c r="IGA9" s="100"/>
      <c r="IGB9" s="100"/>
      <c r="IGC9" s="100"/>
      <c r="IGD9" s="100"/>
      <c r="IGE9" s="100"/>
      <c r="IGF9" s="100"/>
      <c r="IGG9" s="100"/>
      <c r="IGH9" s="100"/>
      <c r="IGI9" s="100"/>
      <c r="IGJ9" s="100"/>
      <c r="IGK9" s="100"/>
      <c r="IGL9" s="100"/>
      <c r="IGM9" s="100"/>
      <c r="IGN9" s="100"/>
      <c r="IGO9" s="100"/>
      <c r="IGP9" s="100"/>
      <c r="IGQ9" s="100"/>
      <c r="IGR9" s="100"/>
      <c r="IGS9" s="100"/>
      <c r="IGT9" s="100"/>
      <c r="IGU9" s="100"/>
      <c r="IGV9" s="100"/>
      <c r="IGW9" s="100"/>
      <c r="IGX9" s="100"/>
      <c r="IGY9" s="100"/>
      <c r="IGZ9" s="100"/>
      <c r="IHA9" s="100"/>
      <c r="IHB9" s="100"/>
      <c r="IHC9" s="100"/>
      <c r="IHD9" s="100"/>
      <c r="IHE9" s="100"/>
      <c r="IHF9" s="100"/>
      <c r="IHG9" s="100"/>
      <c r="IHH9" s="100"/>
      <c r="IHI9" s="100"/>
      <c r="IHJ9" s="100"/>
      <c r="IHK9" s="100"/>
      <c r="IHL9" s="100"/>
      <c r="IHM9" s="100"/>
      <c r="IHN9" s="100"/>
      <c r="IHO9" s="100"/>
      <c r="IHP9" s="100"/>
      <c r="IHQ9" s="100"/>
      <c r="IHR9" s="100"/>
      <c r="IHS9" s="100"/>
      <c r="IHT9" s="100"/>
      <c r="IHU9" s="100"/>
      <c r="IHV9" s="100"/>
      <c r="IHW9" s="100"/>
      <c r="IHX9" s="100"/>
      <c r="IHY9" s="100"/>
      <c r="IHZ9" s="100"/>
      <c r="IIA9" s="100"/>
      <c r="IIB9" s="100"/>
      <c r="IIC9" s="100"/>
      <c r="IID9" s="100"/>
      <c r="IIE9" s="100"/>
      <c r="IIF9" s="100"/>
      <c r="IIG9" s="100"/>
      <c r="IIH9" s="100"/>
      <c r="III9" s="100"/>
      <c r="IIJ9" s="100"/>
      <c r="IIK9" s="100"/>
      <c r="IIL9" s="100"/>
      <c r="IIM9" s="100"/>
      <c r="IIN9" s="100"/>
      <c r="IIO9" s="100"/>
      <c r="IIP9" s="100"/>
      <c r="IIQ9" s="100"/>
      <c r="IIR9" s="100"/>
      <c r="IIS9" s="100"/>
      <c r="IIT9" s="100"/>
      <c r="IIU9" s="100"/>
      <c r="IIV9" s="100"/>
      <c r="IIW9" s="100"/>
      <c r="IIX9" s="100"/>
      <c r="IIY9" s="100"/>
      <c r="IIZ9" s="100"/>
      <c r="IJA9" s="100"/>
      <c r="IJB9" s="100"/>
      <c r="IJC9" s="100"/>
      <c r="IJD9" s="100"/>
      <c r="IJE9" s="100"/>
      <c r="IJF9" s="100"/>
      <c r="IJG9" s="100"/>
      <c r="IJH9" s="100"/>
      <c r="IJI9" s="100"/>
      <c r="IJJ9" s="100"/>
      <c r="IJK9" s="100"/>
      <c r="IJL9" s="100"/>
      <c r="IJM9" s="100"/>
      <c r="IJN9" s="100"/>
      <c r="IJO9" s="100"/>
      <c r="IJP9" s="100"/>
      <c r="IJQ9" s="100"/>
      <c r="IJR9" s="100"/>
      <c r="IJS9" s="100"/>
      <c r="IJT9" s="100"/>
      <c r="IJU9" s="100"/>
      <c r="IJV9" s="100"/>
      <c r="IJW9" s="100"/>
      <c r="IJX9" s="100"/>
      <c r="IJY9" s="100"/>
      <c r="IJZ9" s="100"/>
      <c r="IKA9" s="100"/>
      <c r="IKB9" s="100"/>
      <c r="IKC9" s="100"/>
      <c r="IKD9" s="100"/>
      <c r="IKE9" s="100"/>
      <c r="IKF9" s="100"/>
      <c r="IKG9" s="100"/>
      <c r="IKH9" s="100"/>
      <c r="IKI9" s="100"/>
      <c r="IKJ9" s="100"/>
      <c r="IKK9" s="100"/>
      <c r="IKL9" s="100"/>
      <c r="IKM9" s="100"/>
      <c r="IKN9" s="100"/>
      <c r="IKO9" s="100"/>
      <c r="IKP9" s="100"/>
      <c r="IKQ9" s="100"/>
      <c r="IKR9" s="100"/>
      <c r="IKS9" s="100"/>
      <c r="IKT9" s="100"/>
      <c r="IKU9" s="100"/>
      <c r="IKV9" s="100"/>
      <c r="IKW9" s="100"/>
      <c r="IKX9" s="100"/>
      <c r="IKY9" s="100"/>
      <c r="IKZ9" s="100"/>
      <c r="ILA9" s="100"/>
      <c r="ILB9" s="100"/>
      <c r="ILC9" s="100"/>
      <c r="ILD9" s="100"/>
      <c r="ILE9" s="100"/>
      <c r="ILF9" s="100"/>
      <c r="ILG9" s="100"/>
      <c r="ILH9" s="100"/>
      <c r="ILI9" s="100"/>
      <c r="ILJ9" s="100"/>
      <c r="ILK9" s="100"/>
      <c r="ILL9" s="100"/>
      <c r="ILM9" s="100"/>
      <c r="ILN9" s="100"/>
      <c r="ILO9" s="100"/>
      <c r="ILP9" s="100"/>
      <c r="ILQ9" s="100"/>
      <c r="ILR9" s="100"/>
      <c r="ILS9" s="100"/>
      <c r="ILT9" s="100"/>
      <c r="ILU9" s="100"/>
      <c r="ILV9" s="100"/>
      <c r="ILW9" s="100"/>
      <c r="ILX9" s="100"/>
      <c r="ILY9" s="100"/>
      <c r="ILZ9" s="100"/>
      <c r="IMA9" s="100"/>
      <c r="IMB9" s="100"/>
      <c r="IMC9" s="100"/>
      <c r="IMD9" s="100"/>
      <c r="IME9" s="100"/>
      <c r="IMF9" s="100"/>
      <c r="IMG9" s="100"/>
      <c r="IMH9" s="100"/>
      <c r="IMI9" s="100"/>
      <c r="IMJ9" s="100"/>
      <c r="IMK9" s="100"/>
      <c r="IML9" s="100"/>
      <c r="IMM9" s="100"/>
      <c r="IMN9" s="100"/>
      <c r="IMO9" s="100"/>
      <c r="IMP9" s="100"/>
      <c r="IMQ9" s="100"/>
      <c r="IMR9" s="100"/>
      <c r="IMS9" s="100"/>
      <c r="IMT9" s="100"/>
      <c r="IMU9" s="100"/>
      <c r="IMV9" s="100"/>
      <c r="IMW9" s="100"/>
      <c r="IMX9" s="100"/>
      <c r="IMY9" s="100"/>
      <c r="IMZ9" s="100"/>
      <c r="INA9" s="100"/>
      <c r="INB9" s="100"/>
      <c r="INC9" s="100"/>
      <c r="IND9" s="100"/>
      <c r="INE9" s="100"/>
      <c r="INF9" s="100"/>
      <c r="ING9" s="100"/>
      <c r="INH9" s="100"/>
      <c r="INI9" s="100"/>
      <c r="INJ9" s="100"/>
      <c r="INK9" s="100"/>
      <c r="INL9" s="100"/>
      <c r="INM9" s="100"/>
      <c r="INN9" s="100"/>
      <c r="INO9" s="100"/>
      <c r="INP9" s="100"/>
      <c r="INQ9" s="100"/>
      <c r="INR9" s="100"/>
      <c r="INS9" s="100"/>
      <c r="INT9" s="100"/>
      <c r="INU9" s="100"/>
      <c r="INV9" s="100"/>
      <c r="INW9" s="100"/>
      <c r="INX9" s="100"/>
      <c r="INY9" s="100"/>
      <c r="INZ9" s="100"/>
      <c r="IOA9" s="100"/>
      <c r="IOB9" s="100"/>
      <c r="IOC9" s="100"/>
      <c r="IOD9" s="100"/>
      <c r="IOE9" s="100"/>
      <c r="IOF9" s="100"/>
      <c r="IOG9" s="100"/>
      <c r="IOH9" s="100"/>
      <c r="IOI9" s="100"/>
      <c r="IOJ9" s="100"/>
      <c r="IOK9" s="100"/>
      <c r="IOL9" s="100"/>
      <c r="IOM9" s="100"/>
      <c r="ION9" s="100"/>
      <c r="IOO9" s="100"/>
      <c r="IOP9" s="100"/>
      <c r="IOQ9" s="100"/>
      <c r="IOR9" s="100"/>
      <c r="IOS9" s="100"/>
      <c r="IOT9" s="100"/>
      <c r="IOU9" s="100"/>
      <c r="IOV9" s="100"/>
      <c r="IOW9" s="100"/>
      <c r="IOX9" s="100"/>
      <c r="IOY9" s="100"/>
      <c r="IOZ9" s="100"/>
      <c r="IPA9" s="100"/>
      <c r="IPB9" s="100"/>
      <c r="IPC9" s="100"/>
      <c r="IPD9" s="100"/>
      <c r="IPE9" s="100"/>
      <c r="IPF9" s="100"/>
      <c r="IPG9" s="100"/>
      <c r="IPH9" s="100"/>
      <c r="IPI9" s="100"/>
      <c r="IPJ9" s="100"/>
      <c r="IPK9" s="100"/>
      <c r="IPL9" s="100"/>
      <c r="IPM9" s="100"/>
      <c r="IPN9" s="100"/>
      <c r="IPO9" s="100"/>
      <c r="IPP9" s="100"/>
      <c r="IPQ9" s="100"/>
      <c r="IPR9" s="100"/>
      <c r="IPS9" s="100"/>
      <c r="IPT9" s="100"/>
      <c r="IPU9" s="100"/>
      <c r="IPV9" s="100"/>
      <c r="IPW9" s="100"/>
      <c r="IPX9" s="100"/>
      <c r="IPY9" s="100"/>
      <c r="IPZ9" s="100"/>
      <c r="IQA9" s="100"/>
      <c r="IQB9" s="100"/>
      <c r="IQC9" s="100"/>
      <c r="IQD9" s="100"/>
      <c r="IQE9" s="100"/>
      <c r="IQF9" s="100"/>
      <c r="IQG9" s="100"/>
      <c r="IQH9" s="100"/>
      <c r="IQI9" s="100"/>
      <c r="IQJ9" s="100"/>
      <c r="IQK9" s="100"/>
      <c r="IQL9" s="100"/>
      <c r="IQM9" s="100"/>
      <c r="IQN9" s="100"/>
      <c r="IQO9" s="100"/>
      <c r="IQP9" s="100"/>
      <c r="IQQ9" s="100"/>
      <c r="IQR9" s="100"/>
      <c r="IQS9" s="100"/>
      <c r="IQT9" s="100"/>
      <c r="IQU9" s="100"/>
      <c r="IQV9" s="100"/>
      <c r="IQW9" s="100"/>
      <c r="IQX9" s="100"/>
      <c r="IQY9" s="100"/>
      <c r="IQZ9" s="100"/>
      <c r="IRA9" s="100"/>
      <c r="IRB9" s="100"/>
      <c r="IRC9" s="100"/>
      <c r="IRD9" s="100"/>
      <c r="IRE9" s="100"/>
      <c r="IRF9" s="100"/>
      <c r="IRG9" s="100"/>
      <c r="IRH9" s="100"/>
      <c r="IRI9" s="100"/>
      <c r="IRJ9" s="100"/>
      <c r="IRK9" s="100"/>
      <c r="IRL9" s="100"/>
      <c r="IRM9" s="100"/>
      <c r="IRN9" s="100"/>
      <c r="IRO9" s="100"/>
      <c r="IRP9" s="100"/>
      <c r="IRQ9" s="100"/>
      <c r="IRR9" s="100"/>
      <c r="IRS9" s="100"/>
      <c r="IRT9" s="100"/>
      <c r="IRU9" s="100"/>
      <c r="IRV9" s="100"/>
      <c r="IRW9" s="100"/>
      <c r="IRX9" s="100"/>
      <c r="IRY9" s="100"/>
      <c r="IRZ9" s="100"/>
      <c r="ISA9" s="100"/>
      <c r="ISB9" s="100"/>
      <c r="ISC9" s="100"/>
      <c r="ISD9" s="100"/>
      <c r="ISE9" s="100"/>
      <c r="ISF9" s="100"/>
      <c r="ISG9" s="100"/>
      <c r="ISH9" s="100"/>
      <c r="ISI9" s="100"/>
      <c r="ISJ9" s="100"/>
      <c r="ISK9" s="100"/>
      <c r="ISL9" s="100"/>
      <c r="ISM9" s="100"/>
      <c r="ISN9" s="100"/>
      <c r="ISO9" s="100"/>
      <c r="ISP9" s="100"/>
      <c r="ISQ9" s="100"/>
      <c r="ISR9" s="100"/>
      <c r="ISS9" s="100"/>
      <c r="IST9" s="100"/>
      <c r="ISU9" s="100"/>
      <c r="ISV9" s="100"/>
      <c r="ISW9" s="100"/>
      <c r="ISX9" s="100"/>
      <c r="ISY9" s="100"/>
      <c r="ISZ9" s="100"/>
      <c r="ITA9" s="100"/>
      <c r="ITB9" s="100"/>
      <c r="ITC9" s="100"/>
      <c r="ITD9" s="100"/>
      <c r="ITE9" s="100"/>
      <c r="ITF9" s="100"/>
      <c r="ITG9" s="100"/>
      <c r="ITH9" s="100"/>
      <c r="ITI9" s="100"/>
      <c r="ITJ9" s="100"/>
      <c r="ITK9" s="100"/>
      <c r="ITL9" s="100"/>
      <c r="ITM9" s="100"/>
      <c r="ITN9" s="100"/>
      <c r="ITO9" s="100"/>
      <c r="ITP9" s="100"/>
      <c r="ITQ9" s="100"/>
      <c r="ITR9" s="100"/>
      <c r="ITS9" s="100"/>
      <c r="ITT9" s="100"/>
      <c r="ITU9" s="100"/>
      <c r="ITV9" s="100"/>
      <c r="ITW9" s="100"/>
      <c r="ITX9" s="100"/>
      <c r="ITY9" s="100"/>
      <c r="ITZ9" s="100"/>
      <c r="IUA9" s="100"/>
      <c r="IUB9" s="100"/>
      <c r="IUC9" s="100"/>
      <c r="IUD9" s="100"/>
      <c r="IUE9" s="100"/>
      <c r="IUF9" s="100"/>
      <c r="IUG9" s="100"/>
      <c r="IUH9" s="100"/>
      <c r="IUI9" s="100"/>
      <c r="IUJ9" s="100"/>
      <c r="IUK9" s="100"/>
      <c r="IUL9" s="100"/>
      <c r="IUM9" s="100"/>
      <c r="IUN9" s="100"/>
      <c r="IUO9" s="100"/>
      <c r="IUP9" s="100"/>
      <c r="IUQ9" s="100"/>
      <c r="IUR9" s="100"/>
      <c r="IUS9" s="100"/>
      <c r="IUT9" s="100"/>
      <c r="IUU9" s="100"/>
      <c r="IUV9" s="100"/>
      <c r="IUW9" s="100"/>
      <c r="IUX9" s="100"/>
      <c r="IUY9" s="100"/>
      <c r="IUZ9" s="100"/>
      <c r="IVA9" s="100"/>
      <c r="IVB9" s="100"/>
      <c r="IVC9" s="100"/>
      <c r="IVD9" s="100"/>
      <c r="IVE9" s="100"/>
      <c r="IVF9" s="100"/>
      <c r="IVG9" s="100"/>
      <c r="IVH9" s="100"/>
      <c r="IVI9" s="100"/>
      <c r="IVJ9" s="100"/>
      <c r="IVK9" s="100"/>
      <c r="IVL9" s="100"/>
      <c r="IVM9" s="100"/>
      <c r="IVN9" s="100"/>
      <c r="IVO9" s="100"/>
      <c r="IVP9" s="100"/>
      <c r="IVQ9" s="100"/>
      <c r="IVR9" s="100"/>
      <c r="IVS9" s="100"/>
      <c r="IVT9" s="100"/>
      <c r="IVU9" s="100"/>
      <c r="IVV9" s="100"/>
      <c r="IVW9" s="100"/>
      <c r="IVX9" s="100"/>
      <c r="IVY9" s="100"/>
      <c r="IVZ9" s="100"/>
      <c r="IWA9" s="100"/>
      <c r="IWB9" s="100"/>
      <c r="IWC9" s="100"/>
      <c r="IWD9" s="100"/>
      <c r="IWE9" s="100"/>
      <c r="IWF9" s="100"/>
      <c r="IWG9" s="100"/>
      <c r="IWH9" s="100"/>
      <c r="IWI9" s="100"/>
      <c r="IWJ9" s="100"/>
      <c r="IWK9" s="100"/>
      <c r="IWL9" s="100"/>
      <c r="IWM9" s="100"/>
      <c r="IWN9" s="100"/>
      <c r="IWO9" s="100"/>
      <c r="IWP9" s="100"/>
      <c r="IWQ9" s="100"/>
      <c r="IWR9" s="100"/>
      <c r="IWS9" s="100"/>
      <c r="IWT9" s="100"/>
      <c r="IWU9" s="100"/>
      <c r="IWV9" s="100"/>
      <c r="IWW9" s="100"/>
      <c r="IWX9" s="100"/>
      <c r="IWY9" s="100"/>
      <c r="IWZ9" s="100"/>
      <c r="IXA9" s="100"/>
      <c r="IXB9" s="100"/>
      <c r="IXC9" s="100"/>
      <c r="IXD9" s="100"/>
      <c r="IXE9" s="100"/>
      <c r="IXF9" s="100"/>
      <c r="IXG9" s="100"/>
      <c r="IXH9" s="100"/>
      <c r="IXI9" s="100"/>
      <c r="IXJ9" s="100"/>
      <c r="IXK9" s="100"/>
      <c r="IXL9" s="100"/>
      <c r="IXM9" s="100"/>
      <c r="IXN9" s="100"/>
      <c r="IXO9" s="100"/>
      <c r="IXP9" s="100"/>
      <c r="IXQ9" s="100"/>
      <c r="IXR9" s="100"/>
      <c r="IXS9" s="100"/>
      <c r="IXT9" s="100"/>
      <c r="IXU9" s="100"/>
      <c r="IXV9" s="100"/>
      <c r="IXW9" s="100"/>
      <c r="IXX9" s="100"/>
      <c r="IXY9" s="100"/>
      <c r="IXZ9" s="100"/>
      <c r="IYA9" s="100"/>
      <c r="IYB9" s="100"/>
      <c r="IYC9" s="100"/>
      <c r="IYD9" s="100"/>
      <c r="IYE9" s="100"/>
      <c r="IYF9" s="100"/>
      <c r="IYG9" s="100"/>
      <c r="IYH9" s="100"/>
      <c r="IYI9" s="100"/>
      <c r="IYJ9" s="100"/>
      <c r="IYK9" s="100"/>
      <c r="IYL9" s="100"/>
      <c r="IYM9" s="100"/>
      <c r="IYN9" s="100"/>
      <c r="IYO9" s="100"/>
      <c r="IYP9" s="100"/>
      <c r="IYQ9" s="100"/>
      <c r="IYR9" s="100"/>
      <c r="IYS9" s="100"/>
      <c r="IYT9" s="100"/>
      <c r="IYU9" s="100"/>
      <c r="IYV9" s="100"/>
      <c r="IYW9" s="100"/>
      <c r="IYX9" s="100"/>
      <c r="IYY9" s="100"/>
      <c r="IYZ9" s="100"/>
      <c r="IZA9" s="100"/>
      <c r="IZB9" s="100"/>
      <c r="IZC9" s="100"/>
      <c r="IZD9" s="100"/>
      <c r="IZE9" s="100"/>
      <c r="IZF9" s="100"/>
      <c r="IZG9" s="100"/>
      <c r="IZH9" s="100"/>
      <c r="IZI9" s="100"/>
      <c r="IZJ9" s="100"/>
      <c r="IZK9" s="100"/>
      <c r="IZL9" s="100"/>
      <c r="IZM9" s="100"/>
      <c r="IZN9" s="100"/>
      <c r="IZO9" s="100"/>
      <c r="IZP9" s="100"/>
      <c r="IZQ9" s="100"/>
      <c r="IZR9" s="100"/>
      <c r="IZS9" s="100"/>
      <c r="IZT9" s="100"/>
      <c r="IZU9" s="100"/>
      <c r="IZV9" s="100"/>
      <c r="IZW9" s="100"/>
      <c r="IZX9" s="100"/>
      <c r="IZY9" s="100"/>
      <c r="IZZ9" s="100"/>
      <c r="JAA9" s="100"/>
      <c r="JAB9" s="100"/>
      <c r="JAC9" s="100"/>
      <c r="JAD9" s="100"/>
      <c r="JAE9" s="100"/>
      <c r="JAF9" s="100"/>
      <c r="JAG9" s="100"/>
      <c r="JAH9" s="100"/>
      <c r="JAI9" s="100"/>
      <c r="JAJ9" s="100"/>
      <c r="JAK9" s="100"/>
      <c r="JAL9" s="100"/>
      <c r="JAM9" s="100"/>
      <c r="JAN9" s="100"/>
      <c r="JAO9" s="100"/>
      <c r="JAP9" s="100"/>
      <c r="JAQ9" s="100"/>
      <c r="JAR9" s="100"/>
      <c r="JAS9" s="100"/>
      <c r="JAT9" s="100"/>
      <c r="JAU9" s="100"/>
      <c r="JAV9" s="100"/>
      <c r="JAW9" s="100"/>
      <c r="JAX9" s="100"/>
      <c r="JAY9" s="100"/>
      <c r="JAZ9" s="100"/>
      <c r="JBA9" s="100"/>
      <c r="JBB9" s="100"/>
      <c r="JBC9" s="100"/>
      <c r="JBD9" s="100"/>
      <c r="JBE9" s="100"/>
      <c r="JBF9" s="100"/>
      <c r="JBG9" s="100"/>
      <c r="JBH9" s="100"/>
      <c r="JBI9" s="100"/>
      <c r="JBJ9" s="100"/>
      <c r="JBK9" s="100"/>
      <c r="JBL9" s="100"/>
      <c r="JBM9" s="100"/>
      <c r="JBN9" s="100"/>
      <c r="JBO9" s="100"/>
      <c r="JBP9" s="100"/>
      <c r="JBQ9" s="100"/>
      <c r="JBR9" s="100"/>
      <c r="JBS9" s="100"/>
      <c r="JBT9" s="100"/>
      <c r="JBU9" s="100"/>
      <c r="JBV9" s="100"/>
      <c r="JBW9" s="100"/>
      <c r="JBX9" s="100"/>
      <c r="JBY9" s="100"/>
      <c r="JBZ9" s="100"/>
      <c r="JCA9" s="100"/>
      <c r="JCB9" s="100"/>
      <c r="JCC9" s="100"/>
      <c r="JCD9" s="100"/>
      <c r="JCE9" s="100"/>
      <c r="JCF9" s="100"/>
      <c r="JCG9" s="100"/>
      <c r="JCH9" s="100"/>
      <c r="JCI9" s="100"/>
      <c r="JCJ9" s="100"/>
      <c r="JCK9" s="100"/>
      <c r="JCL9" s="100"/>
      <c r="JCM9" s="100"/>
      <c r="JCN9" s="100"/>
      <c r="JCO9" s="100"/>
      <c r="JCP9" s="100"/>
      <c r="JCQ9" s="100"/>
      <c r="JCR9" s="100"/>
      <c r="JCS9" s="100"/>
      <c r="JCT9" s="100"/>
      <c r="JCU9" s="100"/>
      <c r="JCV9" s="100"/>
      <c r="JCW9" s="100"/>
      <c r="JCX9" s="100"/>
      <c r="JCY9" s="100"/>
      <c r="JCZ9" s="100"/>
      <c r="JDA9" s="100"/>
      <c r="JDB9" s="100"/>
      <c r="JDC9" s="100"/>
      <c r="JDD9" s="100"/>
      <c r="JDE9" s="100"/>
      <c r="JDF9" s="100"/>
      <c r="JDG9" s="100"/>
      <c r="JDH9" s="100"/>
      <c r="JDI9" s="100"/>
      <c r="JDJ9" s="100"/>
      <c r="JDK9" s="100"/>
      <c r="JDL9" s="100"/>
      <c r="JDM9" s="100"/>
      <c r="JDN9" s="100"/>
      <c r="JDO9" s="100"/>
      <c r="JDP9" s="100"/>
      <c r="JDQ9" s="100"/>
      <c r="JDR9" s="100"/>
      <c r="JDS9" s="100"/>
      <c r="JDT9" s="100"/>
      <c r="JDU9" s="100"/>
      <c r="JDV9" s="100"/>
      <c r="JDW9" s="100"/>
      <c r="JDX9" s="100"/>
      <c r="JDY9" s="100"/>
      <c r="JDZ9" s="100"/>
      <c r="JEA9" s="100"/>
      <c r="JEB9" s="100"/>
      <c r="JEC9" s="100"/>
      <c r="JED9" s="100"/>
      <c r="JEE9" s="100"/>
      <c r="JEF9" s="100"/>
      <c r="JEG9" s="100"/>
      <c r="JEH9" s="100"/>
      <c r="JEI9" s="100"/>
      <c r="JEJ9" s="100"/>
      <c r="JEK9" s="100"/>
      <c r="JEL9" s="100"/>
      <c r="JEM9" s="100"/>
      <c r="JEN9" s="100"/>
      <c r="JEO9" s="100"/>
      <c r="JEP9" s="100"/>
      <c r="JEQ9" s="100"/>
      <c r="JER9" s="100"/>
      <c r="JES9" s="100"/>
      <c r="JET9" s="100"/>
      <c r="JEU9" s="100"/>
      <c r="JEV9" s="100"/>
      <c r="JEW9" s="100"/>
      <c r="JEX9" s="100"/>
      <c r="JEY9" s="100"/>
      <c r="JEZ9" s="100"/>
      <c r="JFA9" s="100"/>
      <c r="JFB9" s="100"/>
      <c r="JFC9" s="100"/>
      <c r="JFD9" s="100"/>
      <c r="JFE9" s="100"/>
      <c r="JFF9" s="100"/>
      <c r="JFG9" s="100"/>
      <c r="JFH9" s="100"/>
      <c r="JFI9" s="100"/>
      <c r="JFJ9" s="100"/>
      <c r="JFK9" s="100"/>
      <c r="JFL9" s="100"/>
      <c r="JFM9" s="100"/>
      <c r="JFN9" s="100"/>
      <c r="JFO9" s="100"/>
      <c r="JFP9" s="100"/>
      <c r="JFQ9" s="100"/>
      <c r="JFR9" s="100"/>
      <c r="JFS9" s="100"/>
      <c r="JFT9" s="100"/>
      <c r="JFU9" s="100"/>
      <c r="JFV9" s="100"/>
      <c r="JFW9" s="100"/>
      <c r="JFX9" s="100"/>
      <c r="JFY9" s="100"/>
      <c r="JFZ9" s="100"/>
      <c r="JGA9" s="100"/>
      <c r="JGB9" s="100"/>
      <c r="JGC9" s="100"/>
      <c r="JGD9" s="100"/>
      <c r="JGE9" s="100"/>
      <c r="JGF9" s="100"/>
      <c r="JGG9" s="100"/>
      <c r="JGH9" s="100"/>
      <c r="JGI9" s="100"/>
      <c r="JGJ9" s="100"/>
      <c r="JGK9" s="100"/>
      <c r="JGL9" s="100"/>
      <c r="JGM9" s="100"/>
      <c r="JGN9" s="100"/>
      <c r="JGO9" s="100"/>
      <c r="JGP9" s="100"/>
      <c r="JGQ9" s="100"/>
      <c r="JGR9" s="100"/>
      <c r="JGS9" s="100"/>
      <c r="JGT9" s="100"/>
      <c r="JGU9" s="100"/>
      <c r="JGV9" s="100"/>
      <c r="JGW9" s="100"/>
      <c r="JGX9" s="100"/>
      <c r="JGY9" s="100"/>
      <c r="JGZ9" s="100"/>
      <c r="JHA9" s="100"/>
      <c r="JHB9" s="100"/>
      <c r="JHC9" s="100"/>
      <c r="JHD9" s="100"/>
      <c r="JHE9" s="100"/>
      <c r="JHF9" s="100"/>
      <c r="JHG9" s="100"/>
      <c r="JHH9" s="100"/>
      <c r="JHI9" s="100"/>
      <c r="JHJ9" s="100"/>
      <c r="JHK9" s="100"/>
      <c r="JHL9" s="100"/>
      <c r="JHM9" s="100"/>
      <c r="JHN9" s="100"/>
      <c r="JHO9" s="100"/>
      <c r="JHP9" s="100"/>
      <c r="JHQ9" s="100"/>
      <c r="JHR9" s="100"/>
      <c r="JHS9" s="100"/>
      <c r="JHT9" s="100"/>
      <c r="JHU9" s="100"/>
      <c r="JHV9" s="100"/>
      <c r="JHW9" s="100"/>
      <c r="JHX9" s="100"/>
      <c r="JHY9" s="100"/>
      <c r="JHZ9" s="100"/>
      <c r="JIA9" s="100"/>
      <c r="JIB9" s="100"/>
      <c r="JIC9" s="100"/>
      <c r="JID9" s="100"/>
      <c r="JIE9" s="100"/>
      <c r="JIF9" s="100"/>
      <c r="JIG9" s="100"/>
      <c r="JIH9" s="100"/>
      <c r="JII9" s="100"/>
      <c r="JIJ9" s="100"/>
      <c r="JIK9" s="100"/>
      <c r="JIL9" s="100"/>
      <c r="JIM9" s="100"/>
      <c r="JIN9" s="100"/>
      <c r="JIO9" s="100"/>
      <c r="JIP9" s="100"/>
      <c r="JIQ9" s="100"/>
      <c r="JIR9" s="100"/>
      <c r="JIS9" s="100"/>
      <c r="JIT9" s="100"/>
      <c r="JIU9" s="100"/>
      <c r="JIV9" s="100"/>
      <c r="JIW9" s="100"/>
      <c r="JIX9" s="100"/>
      <c r="JIY9" s="100"/>
      <c r="JIZ9" s="100"/>
      <c r="JJA9" s="100"/>
      <c r="JJB9" s="100"/>
      <c r="JJC9" s="100"/>
      <c r="JJD9" s="100"/>
      <c r="JJE9" s="100"/>
      <c r="JJF9" s="100"/>
      <c r="JJG9" s="100"/>
      <c r="JJH9" s="100"/>
      <c r="JJI9" s="100"/>
      <c r="JJJ9" s="100"/>
      <c r="JJK9" s="100"/>
      <c r="JJL9" s="100"/>
      <c r="JJM9" s="100"/>
      <c r="JJN9" s="100"/>
      <c r="JJO9" s="100"/>
      <c r="JJP9" s="100"/>
      <c r="JJQ9" s="100"/>
      <c r="JJR9" s="100"/>
      <c r="JJS9" s="100"/>
      <c r="JJT9" s="100"/>
      <c r="JJU9" s="100"/>
      <c r="JJV9" s="100"/>
      <c r="JJW9" s="100"/>
      <c r="JJX9" s="100"/>
      <c r="JJY9" s="100"/>
      <c r="JJZ9" s="100"/>
      <c r="JKA9" s="100"/>
      <c r="JKB9" s="100"/>
      <c r="JKC9" s="100"/>
      <c r="JKD9" s="100"/>
      <c r="JKE9" s="100"/>
      <c r="JKF9" s="100"/>
      <c r="JKG9" s="100"/>
      <c r="JKH9" s="100"/>
      <c r="JKI9" s="100"/>
      <c r="JKJ9" s="100"/>
      <c r="JKK9" s="100"/>
      <c r="JKL9" s="100"/>
      <c r="JKM9" s="100"/>
      <c r="JKN9" s="100"/>
      <c r="JKO9" s="100"/>
      <c r="JKP9" s="100"/>
      <c r="JKQ9" s="100"/>
      <c r="JKR9" s="100"/>
      <c r="JKS9" s="100"/>
      <c r="JKT9" s="100"/>
      <c r="JKU9" s="100"/>
      <c r="JKV9" s="100"/>
      <c r="JKW9" s="100"/>
      <c r="JKX9" s="100"/>
      <c r="JKY9" s="100"/>
      <c r="JKZ9" s="100"/>
      <c r="JLA9" s="100"/>
      <c r="JLB9" s="100"/>
      <c r="JLC9" s="100"/>
      <c r="JLD9" s="100"/>
      <c r="JLE9" s="100"/>
      <c r="JLF9" s="100"/>
      <c r="JLG9" s="100"/>
      <c r="JLH9" s="100"/>
      <c r="JLI9" s="100"/>
      <c r="JLJ9" s="100"/>
      <c r="JLK9" s="100"/>
      <c r="JLL9" s="100"/>
      <c r="JLM9" s="100"/>
      <c r="JLN9" s="100"/>
      <c r="JLO9" s="100"/>
      <c r="JLP9" s="100"/>
      <c r="JLQ9" s="100"/>
      <c r="JLR9" s="100"/>
      <c r="JLS9" s="100"/>
      <c r="JLT9" s="100"/>
      <c r="JLU9" s="100"/>
      <c r="JLV9" s="100"/>
      <c r="JLW9" s="100"/>
      <c r="JLX9" s="100"/>
      <c r="JLY9" s="100"/>
      <c r="JLZ9" s="100"/>
      <c r="JMA9" s="100"/>
      <c r="JMB9" s="100"/>
      <c r="JMC9" s="100"/>
      <c r="JMD9" s="100"/>
      <c r="JME9" s="100"/>
      <c r="JMF9" s="100"/>
      <c r="JMG9" s="100"/>
      <c r="JMH9" s="100"/>
      <c r="JMI9" s="100"/>
      <c r="JMJ9" s="100"/>
      <c r="JMK9" s="100"/>
      <c r="JML9" s="100"/>
      <c r="JMM9" s="100"/>
      <c r="JMN9" s="100"/>
      <c r="JMO9" s="100"/>
      <c r="JMP9" s="100"/>
      <c r="JMQ9" s="100"/>
      <c r="JMR9" s="100"/>
      <c r="JMS9" s="100"/>
      <c r="JMT9" s="100"/>
      <c r="JMU9" s="100"/>
      <c r="JMV9" s="100"/>
      <c r="JMW9" s="100"/>
      <c r="JMX9" s="100"/>
      <c r="JMY9" s="100"/>
      <c r="JMZ9" s="100"/>
      <c r="JNA9" s="100"/>
      <c r="JNB9" s="100"/>
      <c r="JNC9" s="100"/>
      <c r="JND9" s="100"/>
      <c r="JNE9" s="100"/>
      <c r="JNF9" s="100"/>
      <c r="JNG9" s="100"/>
      <c r="JNH9" s="100"/>
      <c r="JNI9" s="100"/>
      <c r="JNJ9" s="100"/>
      <c r="JNK9" s="100"/>
      <c r="JNL9" s="100"/>
      <c r="JNM9" s="100"/>
      <c r="JNN9" s="100"/>
      <c r="JNO9" s="100"/>
      <c r="JNP9" s="100"/>
      <c r="JNQ9" s="100"/>
      <c r="JNR9" s="100"/>
      <c r="JNS9" s="100"/>
      <c r="JNT9" s="100"/>
      <c r="JNU9" s="100"/>
      <c r="JNV9" s="100"/>
      <c r="JNW9" s="100"/>
      <c r="JNX9" s="100"/>
      <c r="JNY9" s="100"/>
      <c r="JNZ9" s="100"/>
      <c r="JOA9" s="100"/>
      <c r="JOB9" s="100"/>
      <c r="JOC9" s="100"/>
      <c r="JOD9" s="100"/>
      <c r="JOE9" s="100"/>
      <c r="JOF9" s="100"/>
      <c r="JOG9" s="100"/>
      <c r="JOH9" s="100"/>
      <c r="JOI9" s="100"/>
      <c r="JOJ9" s="100"/>
      <c r="JOK9" s="100"/>
      <c r="JOL9" s="100"/>
      <c r="JOM9" s="100"/>
      <c r="JON9" s="100"/>
      <c r="JOO9" s="100"/>
      <c r="JOP9" s="100"/>
      <c r="JOQ9" s="100"/>
      <c r="JOR9" s="100"/>
      <c r="JOS9" s="100"/>
      <c r="JOT9" s="100"/>
      <c r="JOU9" s="100"/>
      <c r="JOV9" s="100"/>
      <c r="JOW9" s="100"/>
      <c r="JOX9" s="100"/>
      <c r="JOY9" s="100"/>
      <c r="JOZ9" s="100"/>
      <c r="JPA9" s="100"/>
      <c r="JPB9" s="100"/>
      <c r="JPC9" s="100"/>
      <c r="JPD9" s="100"/>
      <c r="JPE9" s="100"/>
      <c r="JPF9" s="100"/>
      <c r="JPG9" s="100"/>
      <c r="JPH9" s="100"/>
      <c r="JPI9" s="100"/>
      <c r="JPJ9" s="100"/>
      <c r="JPK9" s="100"/>
      <c r="JPL9" s="100"/>
      <c r="JPM9" s="100"/>
      <c r="JPN9" s="100"/>
      <c r="JPO9" s="100"/>
      <c r="JPP9" s="100"/>
      <c r="JPQ9" s="100"/>
      <c r="JPR9" s="100"/>
      <c r="JPS9" s="100"/>
      <c r="JPT9" s="100"/>
      <c r="JPU9" s="100"/>
      <c r="JPV9" s="100"/>
      <c r="JPW9" s="100"/>
      <c r="JPX9" s="100"/>
      <c r="JPY9" s="100"/>
      <c r="JPZ9" s="100"/>
      <c r="JQA9" s="100"/>
      <c r="JQB9" s="100"/>
      <c r="JQC9" s="100"/>
      <c r="JQD9" s="100"/>
      <c r="JQE9" s="100"/>
      <c r="JQF9" s="100"/>
      <c r="JQG9" s="100"/>
      <c r="JQH9" s="100"/>
      <c r="JQI9" s="100"/>
      <c r="JQJ9" s="100"/>
      <c r="JQK9" s="100"/>
      <c r="JQL9" s="100"/>
      <c r="JQM9" s="100"/>
      <c r="JQN9" s="100"/>
      <c r="JQO9" s="100"/>
      <c r="JQP9" s="100"/>
      <c r="JQQ9" s="100"/>
      <c r="JQR9" s="100"/>
      <c r="JQS9" s="100"/>
      <c r="JQT9" s="100"/>
      <c r="JQU9" s="100"/>
      <c r="JQV9" s="100"/>
      <c r="JQW9" s="100"/>
      <c r="JQX9" s="100"/>
      <c r="JQY9" s="100"/>
      <c r="JQZ9" s="100"/>
      <c r="JRA9" s="100"/>
      <c r="JRB9" s="100"/>
      <c r="JRC9" s="100"/>
      <c r="JRD9" s="100"/>
      <c r="JRE9" s="100"/>
      <c r="JRF9" s="100"/>
      <c r="JRG9" s="100"/>
      <c r="JRH9" s="100"/>
      <c r="JRI9" s="100"/>
      <c r="JRJ9" s="100"/>
      <c r="JRK9" s="100"/>
      <c r="JRL9" s="100"/>
      <c r="JRM9" s="100"/>
      <c r="JRN9" s="100"/>
      <c r="JRO9" s="100"/>
      <c r="JRP9" s="100"/>
      <c r="JRQ9" s="100"/>
      <c r="JRR9" s="100"/>
      <c r="JRS9" s="100"/>
      <c r="JRT9" s="100"/>
      <c r="JRU9" s="100"/>
      <c r="JRV9" s="100"/>
      <c r="JRW9" s="100"/>
      <c r="JRX9" s="100"/>
      <c r="JRY9" s="100"/>
      <c r="JRZ9" s="100"/>
      <c r="JSA9" s="100"/>
      <c r="JSB9" s="100"/>
      <c r="JSC9" s="100"/>
      <c r="JSD9" s="100"/>
      <c r="JSE9" s="100"/>
      <c r="JSF9" s="100"/>
      <c r="JSG9" s="100"/>
      <c r="JSH9" s="100"/>
      <c r="JSI9" s="100"/>
      <c r="JSJ9" s="100"/>
      <c r="JSK9" s="100"/>
      <c r="JSL9" s="100"/>
      <c r="JSM9" s="100"/>
      <c r="JSN9" s="100"/>
      <c r="JSO9" s="100"/>
      <c r="JSP9" s="100"/>
      <c r="JSQ9" s="100"/>
      <c r="JSR9" s="100"/>
      <c r="JSS9" s="100"/>
      <c r="JST9" s="100"/>
      <c r="JSU9" s="100"/>
      <c r="JSV9" s="100"/>
      <c r="JSW9" s="100"/>
      <c r="JSX9" s="100"/>
      <c r="JSY9" s="100"/>
      <c r="JSZ9" s="100"/>
      <c r="JTA9" s="100"/>
      <c r="JTB9" s="100"/>
      <c r="JTC9" s="100"/>
      <c r="JTD9" s="100"/>
      <c r="JTE9" s="100"/>
      <c r="JTF9" s="100"/>
      <c r="JTG9" s="100"/>
      <c r="JTH9" s="100"/>
      <c r="JTI9" s="100"/>
      <c r="JTJ9" s="100"/>
      <c r="JTK9" s="100"/>
      <c r="JTL9" s="100"/>
      <c r="JTM9" s="100"/>
      <c r="JTN9" s="100"/>
      <c r="JTO9" s="100"/>
      <c r="JTP9" s="100"/>
      <c r="JTQ9" s="100"/>
      <c r="JTR9" s="100"/>
      <c r="JTS9" s="100"/>
      <c r="JTT9" s="100"/>
      <c r="JTU9" s="100"/>
      <c r="JTV9" s="100"/>
      <c r="JTW9" s="100"/>
      <c r="JTX9" s="100"/>
      <c r="JTY9" s="100"/>
      <c r="JTZ9" s="100"/>
      <c r="JUA9" s="100"/>
      <c r="JUB9" s="100"/>
      <c r="JUC9" s="100"/>
      <c r="JUD9" s="100"/>
      <c r="JUE9" s="100"/>
      <c r="JUF9" s="100"/>
      <c r="JUG9" s="100"/>
      <c r="JUH9" s="100"/>
      <c r="JUI9" s="100"/>
      <c r="JUJ9" s="100"/>
      <c r="JUK9" s="100"/>
      <c r="JUL9" s="100"/>
      <c r="JUM9" s="100"/>
      <c r="JUN9" s="100"/>
      <c r="JUO9" s="100"/>
      <c r="JUP9" s="100"/>
      <c r="JUQ9" s="100"/>
      <c r="JUR9" s="100"/>
      <c r="JUS9" s="100"/>
      <c r="JUT9" s="100"/>
      <c r="JUU9" s="100"/>
      <c r="JUV9" s="100"/>
      <c r="JUW9" s="100"/>
      <c r="JUX9" s="100"/>
      <c r="JUY9" s="100"/>
      <c r="JUZ9" s="100"/>
      <c r="JVA9" s="100"/>
      <c r="JVB9" s="100"/>
      <c r="JVC9" s="100"/>
      <c r="JVD9" s="100"/>
      <c r="JVE9" s="100"/>
      <c r="JVF9" s="100"/>
      <c r="JVG9" s="100"/>
      <c r="JVH9" s="100"/>
      <c r="JVI9" s="100"/>
      <c r="JVJ9" s="100"/>
      <c r="JVK9" s="100"/>
      <c r="JVL9" s="100"/>
      <c r="JVM9" s="100"/>
      <c r="JVN9" s="100"/>
      <c r="JVO9" s="100"/>
      <c r="JVP9" s="100"/>
      <c r="JVQ9" s="100"/>
      <c r="JVR9" s="100"/>
      <c r="JVS9" s="100"/>
      <c r="JVT9" s="100"/>
      <c r="JVU9" s="100"/>
      <c r="JVV9" s="100"/>
      <c r="JVW9" s="100"/>
      <c r="JVX9" s="100"/>
      <c r="JVY9" s="100"/>
      <c r="JVZ9" s="100"/>
      <c r="JWA9" s="100"/>
      <c r="JWB9" s="100"/>
      <c r="JWC9" s="100"/>
      <c r="JWD9" s="100"/>
      <c r="JWE9" s="100"/>
      <c r="JWF9" s="100"/>
      <c r="JWG9" s="100"/>
      <c r="JWH9" s="100"/>
      <c r="JWI9" s="100"/>
      <c r="JWJ9" s="100"/>
      <c r="JWK9" s="100"/>
      <c r="JWL9" s="100"/>
      <c r="JWM9" s="100"/>
      <c r="JWN9" s="100"/>
      <c r="JWO9" s="100"/>
      <c r="JWP9" s="100"/>
      <c r="JWQ9" s="100"/>
      <c r="JWR9" s="100"/>
      <c r="JWS9" s="100"/>
      <c r="JWT9" s="100"/>
      <c r="JWU9" s="100"/>
      <c r="JWV9" s="100"/>
      <c r="JWW9" s="100"/>
      <c r="JWX9" s="100"/>
      <c r="JWY9" s="100"/>
      <c r="JWZ9" s="100"/>
      <c r="JXA9" s="100"/>
      <c r="JXB9" s="100"/>
      <c r="JXC9" s="100"/>
      <c r="JXD9" s="100"/>
      <c r="JXE9" s="100"/>
      <c r="JXF9" s="100"/>
      <c r="JXG9" s="100"/>
      <c r="JXH9" s="100"/>
      <c r="JXI9" s="100"/>
      <c r="JXJ9" s="100"/>
      <c r="JXK9" s="100"/>
      <c r="JXL9" s="100"/>
      <c r="JXM9" s="100"/>
      <c r="JXN9" s="100"/>
      <c r="JXO9" s="100"/>
      <c r="JXP9" s="100"/>
      <c r="JXQ9" s="100"/>
      <c r="JXR9" s="100"/>
      <c r="JXS9" s="100"/>
      <c r="JXT9" s="100"/>
      <c r="JXU9" s="100"/>
      <c r="JXV9" s="100"/>
      <c r="JXW9" s="100"/>
      <c r="JXX9" s="100"/>
      <c r="JXY9" s="100"/>
      <c r="JXZ9" s="100"/>
      <c r="JYA9" s="100"/>
      <c r="JYB9" s="100"/>
      <c r="JYC9" s="100"/>
      <c r="JYD9" s="100"/>
      <c r="JYE9" s="100"/>
      <c r="JYF9" s="100"/>
      <c r="JYG9" s="100"/>
      <c r="JYH9" s="100"/>
      <c r="JYI9" s="100"/>
      <c r="JYJ9" s="100"/>
      <c r="JYK9" s="100"/>
      <c r="JYL9" s="100"/>
      <c r="JYM9" s="100"/>
      <c r="JYN9" s="100"/>
      <c r="JYO9" s="100"/>
      <c r="JYP9" s="100"/>
      <c r="JYQ9" s="100"/>
      <c r="JYR9" s="100"/>
      <c r="JYS9" s="100"/>
      <c r="JYT9" s="100"/>
      <c r="JYU9" s="100"/>
      <c r="JYV9" s="100"/>
      <c r="JYW9" s="100"/>
      <c r="JYX9" s="100"/>
      <c r="JYY9" s="100"/>
      <c r="JYZ9" s="100"/>
      <c r="JZA9" s="100"/>
      <c r="JZB9" s="100"/>
      <c r="JZC9" s="100"/>
      <c r="JZD9" s="100"/>
      <c r="JZE9" s="100"/>
      <c r="JZF9" s="100"/>
      <c r="JZG9" s="100"/>
      <c r="JZH9" s="100"/>
      <c r="JZI9" s="100"/>
      <c r="JZJ9" s="100"/>
      <c r="JZK9" s="100"/>
      <c r="JZL9" s="100"/>
      <c r="JZM9" s="100"/>
      <c r="JZN9" s="100"/>
      <c r="JZO9" s="100"/>
      <c r="JZP9" s="100"/>
      <c r="JZQ9" s="100"/>
      <c r="JZR9" s="100"/>
      <c r="JZS9" s="100"/>
      <c r="JZT9" s="100"/>
      <c r="JZU9" s="100"/>
      <c r="JZV9" s="100"/>
      <c r="JZW9" s="100"/>
      <c r="JZX9" s="100"/>
      <c r="JZY9" s="100"/>
      <c r="JZZ9" s="100"/>
      <c r="KAA9" s="100"/>
      <c r="KAB9" s="100"/>
      <c r="KAC9" s="100"/>
      <c r="KAD9" s="100"/>
      <c r="KAE9" s="100"/>
      <c r="KAF9" s="100"/>
      <c r="KAG9" s="100"/>
      <c r="KAH9" s="100"/>
      <c r="KAI9" s="100"/>
      <c r="KAJ9" s="100"/>
      <c r="KAK9" s="100"/>
      <c r="KAL9" s="100"/>
      <c r="KAM9" s="100"/>
      <c r="KAN9" s="100"/>
      <c r="KAO9" s="100"/>
      <c r="KAP9" s="100"/>
      <c r="KAQ9" s="100"/>
      <c r="KAR9" s="100"/>
      <c r="KAS9" s="100"/>
      <c r="KAT9" s="100"/>
      <c r="KAU9" s="100"/>
      <c r="KAV9" s="100"/>
      <c r="KAW9" s="100"/>
      <c r="KAX9" s="100"/>
      <c r="KAY9" s="100"/>
      <c r="KAZ9" s="100"/>
      <c r="KBA9" s="100"/>
      <c r="KBB9" s="100"/>
      <c r="KBC9" s="100"/>
      <c r="KBD9" s="100"/>
      <c r="KBE9" s="100"/>
      <c r="KBF9" s="100"/>
      <c r="KBG9" s="100"/>
      <c r="KBH9" s="100"/>
      <c r="KBI9" s="100"/>
      <c r="KBJ9" s="100"/>
      <c r="KBK9" s="100"/>
      <c r="KBL9" s="100"/>
      <c r="KBM9" s="100"/>
      <c r="KBN9" s="100"/>
      <c r="KBO9" s="100"/>
      <c r="KBP9" s="100"/>
      <c r="KBQ9" s="100"/>
      <c r="KBR9" s="100"/>
      <c r="KBS9" s="100"/>
      <c r="KBT9" s="100"/>
      <c r="KBU9" s="100"/>
      <c r="KBV9" s="100"/>
      <c r="KBW9" s="100"/>
      <c r="KBX9" s="100"/>
      <c r="KBY9" s="100"/>
      <c r="KBZ9" s="100"/>
      <c r="KCA9" s="100"/>
      <c r="KCB9" s="100"/>
      <c r="KCC9" s="100"/>
      <c r="KCD9" s="100"/>
      <c r="KCE9" s="100"/>
      <c r="KCF9" s="100"/>
      <c r="KCG9" s="100"/>
      <c r="KCH9" s="100"/>
      <c r="KCI9" s="100"/>
      <c r="KCJ9" s="100"/>
      <c r="KCK9" s="100"/>
      <c r="KCL9" s="100"/>
      <c r="KCM9" s="100"/>
      <c r="KCN9" s="100"/>
      <c r="KCO9" s="100"/>
      <c r="KCP9" s="100"/>
      <c r="KCQ9" s="100"/>
      <c r="KCR9" s="100"/>
      <c r="KCS9" s="100"/>
      <c r="KCT9" s="100"/>
      <c r="KCU9" s="100"/>
      <c r="KCV9" s="100"/>
      <c r="KCW9" s="100"/>
      <c r="KCX9" s="100"/>
      <c r="KCY9" s="100"/>
      <c r="KCZ9" s="100"/>
      <c r="KDA9" s="100"/>
      <c r="KDB9" s="100"/>
      <c r="KDC9" s="100"/>
      <c r="KDD9" s="100"/>
      <c r="KDE9" s="100"/>
      <c r="KDF9" s="100"/>
      <c r="KDG9" s="100"/>
      <c r="KDH9" s="100"/>
      <c r="KDI9" s="100"/>
      <c r="KDJ9" s="100"/>
      <c r="KDK9" s="100"/>
      <c r="KDL9" s="100"/>
      <c r="KDM9" s="100"/>
      <c r="KDN9" s="100"/>
      <c r="KDO9" s="100"/>
      <c r="KDP9" s="100"/>
      <c r="KDQ9" s="100"/>
      <c r="KDR9" s="100"/>
      <c r="KDS9" s="100"/>
      <c r="KDT9" s="100"/>
      <c r="KDU9" s="100"/>
      <c r="KDV9" s="100"/>
      <c r="KDW9" s="100"/>
      <c r="KDX9" s="100"/>
      <c r="KDY9" s="100"/>
      <c r="KDZ9" s="100"/>
      <c r="KEA9" s="100"/>
      <c r="KEB9" s="100"/>
      <c r="KEC9" s="100"/>
      <c r="KED9" s="100"/>
      <c r="KEE9" s="100"/>
      <c r="KEF9" s="100"/>
      <c r="KEG9" s="100"/>
      <c r="KEH9" s="100"/>
      <c r="KEI9" s="100"/>
      <c r="KEJ9" s="100"/>
      <c r="KEK9" s="100"/>
      <c r="KEL9" s="100"/>
      <c r="KEM9" s="100"/>
      <c r="KEN9" s="100"/>
      <c r="KEO9" s="100"/>
      <c r="KEP9" s="100"/>
      <c r="KEQ9" s="100"/>
      <c r="KER9" s="100"/>
      <c r="KES9" s="100"/>
      <c r="KET9" s="100"/>
      <c r="KEU9" s="100"/>
      <c r="KEV9" s="100"/>
      <c r="KEW9" s="100"/>
      <c r="KEX9" s="100"/>
      <c r="KEY9" s="100"/>
      <c r="KEZ9" s="100"/>
      <c r="KFA9" s="100"/>
      <c r="KFB9" s="100"/>
      <c r="KFC9" s="100"/>
      <c r="KFD9" s="100"/>
      <c r="KFE9" s="100"/>
      <c r="KFF9" s="100"/>
      <c r="KFG9" s="100"/>
      <c r="KFH9" s="100"/>
      <c r="KFI9" s="100"/>
      <c r="KFJ9" s="100"/>
      <c r="KFK9" s="100"/>
      <c r="KFL9" s="100"/>
      <c r="KFM9" s="100"/>
      <c r="KFN9" s="100"/>
      <c r="KFO9" s="100"/>
      <c r="KFP9" s="100"/>
      <c r="KFQ9" s="100"/>
      <c r="KFR9" s="100"/>
      <c r="KFS9" s="100"/>
      <c r="KFT9" s="100"/>
      <c r="KFU9" s="100"/>
      <c r="KFV9" s="100"/>
      <c r="KFW9" s="100"/>
      <c r="KFX9" s="100"/>
      <c r="KFY9" s="100"/>
      <c r="KFZ9" s="100"/>
      <c r="KGA9" s="100"/>
      <c r="KGB9" s="100"/>
      <c r="KGC9" s="100"/>
      <c r="KGD9" s="100"/>
      <c r="KGE9" s="100"/>
      <c r="KGF9" s="100"/>
      <c r="KGG9" s="100"/>
      <c r="KGH9" s="100"/>
      <c r="KGI9" s="100"/>
      <c r="KGJ9" s="100"/>
      <c r="KGK9" s="100"/>
      <c r="KGL9" s="100"/>
      <c r="KGM9" s="100"/>
      <c r="KGN9" s="100"/>
      <c r="KGO9" s="100"/>
      <c r="KGP9" s="100"/>
      <c r="KGQ9" s="100"/>
      <c r="KGR9" s="100"/>
      <c r="KGS9" s="100"/>
      <c r="KGT9" s="100"/>
      <c r="KGU9" s="100"/>
      <c r="KGV9" s="100"/>
      <c r="KGW9" s="100"/>
      <c r="KGX9" s="100"/>
      <c r="KGY9" s="100"/>
      <c r="KGZ9" s="100"/>
      <c r="KHA9" s="100"/>
      <c r="KHB9" s="100"/>
      <c r="KHC9" s="100"/>
      <c r="KHD9" s="100"/>
      <c r="KHE9" s="100"/>
      <c r="KHF9" s="100"/>
      <c r="KHG9" s="100"/>
      <c r="KHH9" s="100"/>
      <c r="KHI9" s="100"/>
      <c r="KHJ9" s="100"/>
      <c r="KHK9" s="100"/>
      <c r="KHL9" s="100"/>
      <c r="KHM9" s="100"/>
      <c r="KHN9" s="100"/>
      <c r="KHO9" s="100"/>
      <c r="KHP9" s="100"/>
      <c r="KHQ9" s="100"/>
      <c r="KHR9" s="100"/>
      <c r="KHS9" s="100"/>
      <c r="KHT9" s="100"/>
      <c r="KHU9" s="100"/>
      <c r="KHV9" s="100"/>
      <c r="KHW9" s="100"/>
      <c r="KHX9" s="100"/>
      <c r="KHY9" s="100"/>
      <c r="KHZ9" s="100"/>
      <c r="KIA9" s="100"/>
      <c r="KIB9" s="100"/>
      <c r="KIC9" s="100"/>
      <c r="KID9" s="100"/>
      <c r="KIE9" s="100"/>
      <c r="KIF9" s="100"/>
      <c r="KIG9" s="100"/>
      <c r="KIH9" s="100"/>
      <c r="KII9" s="100"/>
      <c r="KIJ9" s="100"/>
      <c r="KIK9" s="100"/>
      <c r="KIL9" s="100"/>
      <c r="KIM9" s="100"/>
      <c r="KIN9" s="100"/>
      <c r="KIO9" s="100"/>
      <c r="KIP9" s="100"/>
      <c r="KIQ9" s="100"/>
      <c r="KIR9" s="100"/>
      <c r="KIS9" s="100"/>
      <c r="KIT9" s="100"/>
      <c r="KIU9" s="100"/>
      <c r="KIV9" s="100"/>
      <c r="KIW9" s="100"/>
      <c r="KIX9" s="100"/>
      <c r="KIY9" s="100"/>
      <c r="KIZ9" s="100"/>
      <c r="KJA9" s="100"/>
      <c r="KJB9" s="100"/>
      <c r="KJC9" s="100"/>
      <c r="KJD9" s="100"/>
      <c r="KJE9" s="100"/>
      <c r="KJF9" s="100"/>
      <c r="KJG9" s="100"/>
      <c r="KJH9" s="100"/>
      <c r="KJI9" s="100"/>
      <c r="KJJ9" s="100"/>
      <c r="KJK9" s="100"/>
      <c r="KJL9" s="100"/>
      <c r="KJM9" s="100"/>
      <c r="KJN9" s="100"/>
      <c r="KJO9" s="100"/>
      <c r="KJP9" s="100"/>
      <c r="KJQ9" s="100"/>
      <c r="KJR9" s="100"/>
      <c r="KJS9" s="100"/>
      <c r="KJT9" s="100"/>
      <c r="KJU9" s="100"/>
      <c r="KJV9" s="100"/>
      <c r="KJW9" s="100"/>
      <c r="KJX9" s="100"/>
      <c r="KJY9" s="100"/>
      <c r="KJZ9" s="100"/>
      <c r="KKA9" s="100"/>
      <c r="KKB9" s="100"/>
      <c r="KKC9" s="100"/>
      <c r="KKD9" s="100"/>
      <c r="KKE9" s="100"/>
      <c r="KKF9" s="100"/>
      <c r="KKG9" s="100"/>
      <c r="KKH9" s="100"/>
      <c r="KKI9" s="100"/>
      <c r="KKJ9" s="100"/>
      <c r="KKK9" s="100"/>
      <c r="KKL9" s="100"/>
      <c r="KKM9" s="100"/>
      <c r="KKN9" s="100"/>
      <c r="KKO9" s="100"/>
      <c r="KKP9" s="100"/>
      <c r="KKQ9" s="100"/>
      <c r="KKR9" s="100"/>
      <c r="KKS9" s="100"/>
      <c r="KKT9" s="100"/>
      <c r="KKU9" s="100"/>
      <c r="KKV9" s="100"/>
      <c r="KKW9" s="100"/>
      <c r="KKX9" s="100"/>
      <c r="KKY9" s="100"/>
      <c r="KKZ9" s="100"/>
      <c r="KLA9" s="100"/>
      <c r="KLB9" s="100"/>
      <c r="KLC9" s="100"/>
      <c r="KLD9" s="100"/>
      <c r="KLE9" s="100"/>
      <c r="KLF9" s="100"/>
      <c r="KLG9" s="100"/>
      <c r="KLH9" s="100"/>
      <c r="KLI9" s="100"/>
      <c r="KLJ9" s="100"/>
      <c r="KLK9" s="100"/>
      <c r="KLL9" s="100"/>
      <c r="KLM9" s="100"/>
      <c r="KLN9" s="100"/>
      <c r="KLO9" s="100"/>
      <c r="KLP9" s="100"/>
      <c r="KLQ9" s="100"/>
      <c r="KLR9" s="100"/>
      <c r="KLS9" s="100"/>
      <c r="KLT9" s="100"/>
      <c r="KLU9" s="100"/>
      <c r="KLV9" s="100"/>
      <c r="KLW9" s="100"/>
      <c r="KLX9" s="100"/>
      <c r="KLY9" s="100"/>
      <c r="KLZ9" s="100"/>
      <c r="KMA9" s="100"/>
      <c r="KMB9" s="100"/>
      <c r="KMC9" s="100"/>
      <c r="KMD9" s="100"/>
      <c r="KME9" s="100"/>
      <c r="KMF9" s="100"/>
      <c r="KMG9" s="100"/>
      <c r="KMH9" s="100"/>
      <c r="KMI9" s="100"/>
      <c r="KMJ9" s="100"/>
      <c r="KMK9" s="100"/>
      <c r="KML9" s="100"/>
      <c r="KMM9" s="100"/>
      <c r="KMN9" s="100"/>
      <c r="KMO9" s="100"/>
      <c r="KMP9" s="100"/>
      <c r="KMQ9" s="100"/>
      <c r="KMR9" s="100"/>
      <c r="KMS9" s="100"/>
      <c r="KMT9" s="100"/>
      <c r="KMU9" s="100"/>
      <c r="KMV9" s="100"/>
      <c r="KMW9" s="100"/>
      <c r="KMX9" s="100"/>
      <c r="KMY9" s="100"/>
      <c r="KMZ9" s="100"/>
      <c r="KNA9" s="100"/>
      <c r="KNB9" s="100"/>
      <c r="KNC9" s="100"/>
      <c r="KND9" s="100"/>
      <c r="KNE9" s="100"/>
      <c r="KNF9" s="100"/>
      <c r="KNG9" s="100"/>
      <c r="KNH9" s="100"/>
      <c r="KNI9" s="100"/>
      <c r="KNJ9" s="100"/>
      <c r="KNK9" s="100"/>
      <c r="KNL9" s="100"/>
      <c r="KNM9" s="100"/>
      <c r="KNN9" s="100"/>
      <c r="KNO9" s="100"/>
      <c r="KNP9" s="100"/>
      <c r="KNQ9" s="100"/>
      <c r="KNR9" s="100"/>
      <c r="KNS9" s="100"/>
      <c r="KNT9" s="100"/>
      <c r="KNU9" s="100"/>
      <c r="KNV9" s="100"/>
      <c r="KNW9" s="100"/>
      <c r="KNX9" s="100"/>
      <c r="KNY9" s="100"/>
      <c r="KNZ9" s="100"/>
      <c r="KOA9" s="100"/>
      <c r="KOB9" s="100"/>
      <c r="KOC9" s="100"/>
      <c r="KOD9" s="100"/>
      <c r="KOE9" s="100"/>
      <c r="KOF9" s="100"/>
      <c r="KOG9" s="100"/>
      <c r="KOH9" s="100"/>
      <c r="KOI9" s="100"/>
      <c r="KOJ9" s="100"/>
      <c r="KOK9" s="100"/>
      <c r="KOL9" s="100"/>
      <c r="KOM9" s="100"/>
      <c r="KON9" s="100"/>
      <c r="KOO9" s="100"/>
      <c r="KOP9" s="100"/>
      <c r="KOQ9" s="100"/>
      <c r="KOR9" s="100"/>
      <c r="KOS9" s="100"/>
      <c r="KOT9" s="100"/>
      <c r="KOU9" s="100"/>
      <c r="KOV9" s="100"/>
      <c r="KOW9" s="100"/>
      <c r="KOX9" s="100"/>
      <c r="KOY9" s="100"/>
      <c r="KOZ9" s="100"/>
      <c r="KPA9" s="100"/>
      <c r="KPB9" s="100"/>
      <c r="KPC9" s="100"/>
      <c r="KPD9" s="100"/>
      <c r="KPE9" s="100"/>
      <c r="KPF9" s="100"/>
      <c r="KPG9" s="100"/>
      <c r="KPH9" s="100"/>
      <c r="KPI9" s="100"/>
      <c r="KPJ9" s="100"/>
      <c r="KPK9" s="100"/>
      <c r="KPL9" s="100"/>
      <c r="KPM9" s="100"/>
      <c r="KPN9" s="100"/>
      <c r="KPO9" s="100"/>
      <c r="KPP9" s="100"/>
      <c r="KPQ9" s="100"/>
      <c r="KPR9" s="100"/>
      <c r="KPS9" s="100"/>
      <c r="KPT9" s="100"/>
      <c r="KPU9" s="100"/>
      <c r="KPV9" s="100"/>
      <c r="KPW9" s="100"/>
      <c r="KPX9" s="100"/>
      <c r="KPY9" s="100"/>
      <c r="KPZ9" s="100"/>
      <c r="KQA9" s="100"/>
      <c r="KQB9" s="100"/>
      <c r="KQC9" s="100"/>
      <c r="KQD9" s="100"/>
      <c r="KQE9" s="100"/>
      <c r="KQF9" s="100"/>
      <c r="KQG9" s="100"/>
      <c r="KQH9" s="100"/>
      <c r="KQI9" s="100"/>
      <c r="KQJ9" s="100"/>
      <c r="KQK9" s="100"/>
      <c r="KQL9" s="100"/>
      <c r="KQM9" s="100"/>
      <c r="KQN9" s="100"/>
      <c r="KQO9" s="100"/>
      <c r="KQP9" s="100"/>
      <c r="KQQ9" s="100"/>
      <c r="KQR9" s="100"/>
      <c r="KQS9" s="100"/>
      <c r="KQT9" s="100"/>
      <c r="KQU9" s="100"/>
      <c r="KQV9" s="100"/>
      <c r="KQW9" s="100"/>
      <c r="KQX9" s="100"/>
      <c r="KQY9" s="100"/>
      <c r="KQZ9" s="100"/>
      <c r="KRA9" s="100"/>
      <c r="KRB9" s="100"/>
      <c r="KRC9" s="100"/>
      <c r="KRD9" s="100"/>
      <c r="KRE9" s="100"/>
      <c r="KRF9" s="100"/>
      <c r="KRG9" s="100"/>
      <c r="KRH9" s="100"/>
      <c r="KRI9" s="100"/>
      <c r="KRJ9" s="100"/>
      <c r="KRK9" s="100"/>
      <c r="KRL9" s="100"/>
      <c r="KRM9" s="100"/>
      <c r="KRN9" s="100"/>
      <c r="KRO9" s="100"/>
      <c r="KRP9" s="100"/>
      <c r="KRQ9" s="100"/>
      <c r="KRR9" s="100"/>
      <c r="KRS9" s="100"/>
      <c r="KRT9" s="100"/>
      <c r="KRU9" s="100"/>
      <c r="KRV9" s="100"/>
      <c r="KRW9" s="100"/>
      <c r="KRX9" s="100"/>
      <c r="KRY9" s="100"/>
      <c r="KRZ9" s="100"/>
      <c r="KSA9" s="100"/>
      <c r="KSB9" s="100"/>
      <c r="KSC9" s="100"/>
      <c r="KSD9" s="100"/>
      <c r="KSE9" s="100"/>
      <c r="KSF9" s="100"/>
      <c r="KSG9" s="100"/>
      <c r="KSH9" s="100"/>
      <c r="KSI9" s="100"/>
      <c r="KSJ9" s="100"/>
      <c r="KSK9" s="100"/>
      <c r="KSL9" s="100"/>
      <c r="KSM9" s="100"/>
      <c r="KSN9" s="100"/>
      <c r="KSO9" s="100"/>
      <c r="KSP9" s="100"/>
      <c r="KSQ9" s="100"/>
      <c r="KSR9" s="100"/>
      <c r="KSS9" s="100"/>
      <c r="KST9" s="100"/>
      <c r="KSU9" s="100"/>
      <c r="KSV9" s="100"/>
      <c r="KSW9" s="100"/>
      <c r="KSX9" s="100"/>
      <c r="KSY9" s="100"/>
      <c r="KSZ9" s="100"/>
      <c r="KTA9" s="100"/>
      <c r="KTB9" s="100"/>
      <c r="KTC9" s="100"/>
      <c r="KTD9" s="100"/>
      <c r="KTE9" s="100"/>
      <c r="KTF9" s="100"/>
      <c r="KTG9" s="100"/>
      <c r="KTH9" s="100"/>
      <c r="KTI9" s="100"/>
      <c r="KTJ9" s="100"/>
      <c r="KTK9" s="100"/>
      <c r="KTL9" s="100"/>
      <c r="KTM9" s="100"/>
      <c r="KTN9" s="100"/>
      <c r="KTO9" s="100"/>
      <c r="KTP9" s="100"/>
      <c r="KTQ9" s="100"/>
      <c r="KTR9" s="100"/>
      <c r="KTS9" s="100"/>
      <c r="KTT9" s="100"/>
      <c r="KTU9" s="100"/>
      <c r="KTV9" s="100"/>
      <c r="KTW9" s="100"/>
      <c r="KTX9" s="100"/>
      <c r="KTY9" s="100"/>
      <c r="KTZ9" s="100"/>
      <c r="KUA9" s="100"/>
      <c r="KUB9" s="100"/>
      <c r="KUC9" s="100"/>
      <c r="KUD9" s="100"/>
      <c r="KUE9" s="100"/>
      <c r="KUF9" s="100"/>
      <c r="KUG9" s="100"/>
      <c r="KUH9" s="100"/>
      <c r="KUI9" s="100"/>
      <c r="KUJ9" s="100"/>
      <c r="KUK9" s="100"/>
      <c r="KUL9" s="100"/>
      <c r="KUM9" s="100"/>
      <c r="KUN9" s="100"/>
      <c r="KUO9" s="100"/>
      <c r="KUP9" s="100"/>
      <c r="KUQ9" s="100"/>
      <c r="KUR9" s="100"/>
      <c r="KUS9" s="100"/>
      <c r="KUT9" s="100"/>
      <c r="KUU9" s="100"/>
      <c r="KUV9" s="100"/>
      <c r="KUW9" s="100"/>
      <c r="KUX9" s="100"/>
      <c r="KUY9" s="100"/>
      <c r="KUZ9" s="100"/>
      <c r="KVA9" s="100"/>
      <c r="KVB9" s="100"/>
      <c r="KVC9" s="100"/>
      <c r="KVD9" s="100"/>
      <c r="KVE9" s="100"/>
      <c r="KVF9" s="100"/>
      <c r="KVG9" s="100"/>
      <c r="KVH9" s="100"/>
      <c r="KVI9" s="100"/>
      <c r="KVJ9" s="100"/>
      <c r="KVK9" s="100"/>
      <c r="KVL9" s="100"/>
      <c r="KVM9" s="100"/>
      <c r="KVN9" s="100"/>
      <c r="KVO9" s="100"/>
      <c r="KVP9" s="100"/>
      <c r="KVQ9" s="100"/>
      <c r="KVR9" s="100"/>
      <c r="KVS9" s="100"/>
      <c r="KVT9" s="100"/>
      <c r="KVU9" s="100"/>
      <c r="KVV9" s="100"/>
      <c r="KVW9" s="100"/>
      <c r="KVX9" s="100"/>
      <c r="KVY9" s="100"/>
      <c r="KVZ9" s="100"/>
      <c r="KWA9" s="100"/>
      <c r="KWB9" s="100"/>
      <c r="KWC9" s="100"/>
      <c r="KWD9" s="100"/>
      <c r="KWE9" s="100"/>
      <c r="KWF9" s="100"/>
      <c r="KWG9" s="100"/>
      <c r="KWH9" s="100"/>
      <c r="KWI9" s="100"/>
      <c r="KWJ9" s="100"/>
      <c r="KWK9" s="100"/>
      <c r="KWL9" s="100"/>
      <c r="KWM9" s="100"/>
      <c r="KWN9" s="100"/>
      <c r="KWO9" s="100"/>
      <c r="KWP9" s="100"/>
      <c r="KWQ9" s="100"/>
      <c r="KWR9" s="100"/>
      <c r="KWS9" s="100"/>
      <c r="KWT9" s="100"/>
      <c r="KWU9" s="100"/>
      <c r="KWV9" s="100"/>
      <c r="KWW9" s="100"/>
      <c r="KWX9" s="100"/>
      <c r="KWY9" s="100"/>
      <c r="KWZ9" s="100"/>
      <c r="KXA9" s="100"/>
      <c r="KXB9" s="100"/>
      <c r="KXC9" s="100"/>
      <c r="KXD9" s="100"/>
      <c r="KXE9" s="100"/>
      <c r="KXF9" s="100"/>
      <c r="KXG9" s="100"/>
      <c r="KXH9" s="100"/>
      <c r="KXI9" s="100"/>
      <c r="KXJ9" s="100"/>
      <c r="KXK9" s="100"/>
      <c r="KXL9" s="100"/>
      <c r="KXM9" s="100"/>
      <c r="KXN9" s="100"/>
      <c r="KXO9" s="100"/>
      <c r="KXP9" s="100"/>
      <c r="KXQ9" s="100"/>
      <c r="KXR9" s="100"/>
      <c r="KXS9" s="100"/>
      <c r="KXT9" s="100"/>
      <c r="KXU9" s="100"/>
      <c r="KXV9" s="100"/>
      <c r="KXW9" s="100"/>
      <c r="KXX9" s="100"/>
      <c r="KXY9" s="100"/>
      <c r="KXZ9" s="100"/>
      <c r="KYA9" s="100"/>
      <c r="KYB9" s="100"/>
      <c r="KYC9" s="100"/>
      <c r="KYD9" s="100"/>
      <c r="KYE9" s="100"/>
      <c r="KYF9" s="100"/>
      <c r="KYG9" s="100"/>
      <c r="KYH9" s="100"/>
      <c r="KYI9" s="100"/>
      <c r="KYJ9" s="100"/>
      <c r="KYK9" s="100"/>
      <c r="KYL9" s="100"/>
      <c r="KYM9" s="100"/>
      <c r="KYN9" s="100"/>
      <c r="KYO9" s="100"/>
      <c r="KYP9" s="100"/>
      <c r="KYQ9" s="100"/>
      <c r="KYR9" s="100"/>
      <c r="KYS9" s="100"/>
      <c r="KYT9" s="100"/>
      <c r="KYU9" s="100"/>
      <c r="KYV9" s="100"/>
      <c r="KYW9" s="100"/>
      <c r="KYX9" s="100"/>
      <c r="KYY9" s="100"/>
      <c r="KYZ9" s="100"/>
      <c r="KZA9" s="100"/>
      <c r="KZB9" s="100"/>
      <c r="KZC9" s="100"/>
      <c r="KZD9" s="100"/>
      <c r="KZE9" s="100"/>
      <c r="KZF9" s="100"/>
      <c r="KZG9" s="100"/>
      <c r="KZH9" s="100"/>
      <c r="KZI9" s="100"/>
      <c r="KZJ9" s="100"/>
      <c r="KZK9" s="100"/>
      <c r="KZL9" s="100"/>
      <c r="KZM9" s="100"/>
      <c r="KZN9" s="100"/>
      <c r="KZO9" s="100"/>
      <c r="KZP9" s="100"/>
      <c r="KZQ9" s="100"/>
      <c r="KZR9" s="100"/>
      <c r="KZS9" s="100"/>
      <c r="KZT9" s="100"/>
      <c r="KZU9" s="100"/>
      <c r="KZV9" s="100"/>
      <c r="KZW9" s="100"/>
      <c r="KZX9" s="100"/>
      <c r="KZY9" s="100"/>
      <c r="KZZ9" s="100"/>
      <c r="LAA9" s="100"/>
      <c r="LAB9" s="100"/>
      <c r="LAC9" s="100"/>
      <c r="LAD9" s="100"/>
      <c r="LAE9" s="100"/>
      <c r="LAF9" s="100"/>
      <c r="LAG9" s="100"/>
      <c r="LAH9" s="100"/>
      <c r="LAI9" s="100"/>
      <c r="LAJ9" s="100"/>
      <c r="LAK9" s="100"/>
      <c r="LAL9" s="100"/>
      <c r="LAM9" s="100"/>
      <c r="LAN9" s="100"/>
      <c r="LAO9" s="100"/>
      <c r="LAP9" s="100"/>
      <c r="LAQ9" s="100"/>
      <c r="LAR9" s="100"/>
      <c r="LAS9" s="100"/>
      <c r="LAT9" s="100"/>
      <c r="LAU9" s="100"/>
      <c r="LAV9" s="100"/>
      <c r="LAW9" s="100"/>
      <c r="LAX9" s="100"/>
      <c r="LAY9" s="100"/>
      <c r="LAZ9" s="100"/>
      <c r="LBA9" s="100"/>
      <c r="LBB9" s="100"/>
      <c r="LBC9" s="100"/>
      <c r="LBD9" s="100"/>
      <c r="LBE9" s="100"/>
      <c r="LBF9" s="100"/>
      <c r="LBG9" s="100"/>
      <c r="LBH9" s="100"/>
      <c r="LBI9" s="100"/>
      <c r="LBJ9" s="100"/>
      <c r="LBK9" s="100"/>
      <c r="LBL9" s="100"/>
      <c r="LBM9" s="100"/>
      <c r="LBN9" s="100"/>
      <c r="LBO9" s="100"/>
      <c r="LBP9" s="100"/>
      <c r="LBQ9" s="100"/>
      <c r="LBR9" s="100"/>
      <c r="LBS9" s="100"/>
      <c r="LBT9" s="100"/>
      <c r="LBU9" s="100"/>
      <c r="LBV9" s="100"/>
      <c r="LBW9" s="100"/>
      <c r="LBX9" s="100"/>
      <c r="LBY9" s="100"/>
      <c r="LBZ9" s="100"/>
      <c r="LCA9" s="100"/>
      <c r="LCB9" s="100"/>
      <c r="LCC9" s="100"/>
      <c r="LCD9" s="100"/>
      <c r="LCE9" s="100"/>
      <c r="LCF9" s="100"/>
      <c r="LCG9" s="100"/>
      <c r="LCH9" s="100"/>
      <c r="LCI9" s="100"/>
      <c r="LCJ9" s="100"/>
      <c r="LCK9" s="100"/>
      <c r="LCL9" s="100"/>
      <c r="LCM9" s="100"/>
      <c r="LCN9" s="100"/>
      <c r="LCO9" s="100"/>
      <c r="LCP9" s="100"/>
      <c r="LCQ9" s="100"/>
      <c r="LCR9" s="100"/>
      <c r="LCS9" s="100"/>
      <c r="LCT9" s="100"/>
      <c r="LCU9" s="100"/>
      <c r="LCV9" s="100"/>
      <c r="LCW9" s="100"/>
      <c r="LCX9" s="100"/>
      <c r="LCY9" s="100"/>
      <c r="LCZ9" s="100"/>
      <c r="LDA9" s="100"/>
      <c r="LDB9" s="100"/>
      <c r="LDC9" s="100"/>
      <c r="LDD9" s="100"/>
      <c r="LDE9" s="100"/>
      <c r="LDF9" s="100"/>
      <c r="LDG9" s="100"/>
      <c r="LDH9" s="100"/>
      <c r="LDI9" s="100"/>
      <c r="LDJ9" s="100"/>
      <c r="LDK9" s="100"/>
      <c r="LDL9" s="100"/>
      <c r="LDM9" s="100"/>
      <c r="LDN9" s="100"/>
      <c r="LDO9" s="100"/>
      <c r="LDP9" s="100"/>
      <c r="LDQ9" s="100"/>
      <c r="LDR9" s="100"/>
      <c r="LDS9" s="100"/>
      <c r="LDT9" s="100"/>
      <c r="LDU9" s="100"/>
      <c r="LDV9" s="100"/>
      <c r="LDW9" s="100"/>
      <c r="LDX9" s="100"/>
      <c r="LDY9" s="100"/>
      <c r="LDZ9" s="100"/>
      <c r="LEA9" s="100"/>
      <c r="LEB9" s="100"/>
      <c r="LEC9" s="100"/>
      <c r="LED9" s="100"/>
      <c r="LEE9" s="100"/>
      <c r="LEF9" s="100"/>
      <c r="LEG9" s="100"/>
      <c r="LEH9" s="100"/>
      <c r="LEI9" s="100"/>
      <c r="LEJ9" s="100"/>
      <c r="LEK9" s="100"/>
      <c r="LEL9" s="100"/>
      <c r="LEM9" s="100"/>
      <c r="LEN9" s="100"/>
      <c r="LEO9" s="100"/>
      <c r="LEP9" s="100"/>
      <c r="LEQ9" s="100"/>
      <c r="LER9" s="100"/>
      <c r="LES9" s="100"/>
      <c r="LET9" s="100"/>
      <c r="LEU9" s="100"/>
      <c r="LEV9" s="100"/>
      <c r="LEW9" s="100"/>
      <c r="LEX9" s="100"/>
      <c r="LEY9" s="100"/>
      <c r="LEZ9" s="100"/>
      <c r="LFA9" s="100"/>
      <c r="LFB9" s="100"/>
      <c r="LFC9" s="100"/>
      <c r="LFD9" s="100"/>
      <c r="LFE9" s="100"/>
      <c r="LFF9" s="100"/>
      <c r="LFG9" s="100"/>
      <c r="LFH9" s="100"/>
      <c r="LFI9" s="100"/>
      <c r="LFJ9" s="100"/>
      <c r="LFK9" s="100"/>
      <c r="LFL9" s="100"/>
      <c r="LFM9" s="100"/>
      <c r="LFN9" s="100"/>
      <c r="LFO9" s="100"/>
      <c r="LFP9" s="100"/>
      <c r="LFQ9" s="100"/>
      <c r="LFR9" s="100"/>
      <c r="LFS9" s="100"/>
      <c r="LFT9" s="100"/>
      <c r="LFU9" s="100"/>
      <c r="LFV9" s="100"/>
      <c r="LFW9" s="100"/>
      <c r="LFX9" s="100"/>
      <c r="LFY9" s="100"/>
      <c r="LFZ9" s="100"/>
      <c r="LGA9" s="100"/>
      <c r="LGB9" s="100"/>
      <c r="LGC9" s="100"/>
      <c r="LGD9" s="100"/>
      <c r="LGE9" s="100"/>
      <c r="LGF9" s="100"/>
      <c r="LGG9" s="100"/>
      <c r="LGH9" s="100"/>
      <c r="LGI9" s="100"/>
      <c r="LGJ9" s="100"/>
      <c r="LGK9" s="100"/>
      <c r="LGL9" s="100"/>
      <c r="LGM9" s="100"/>
      <c r="LGN9" s="100"/>
      <c r="LGO9" s="100"/>
      <c r="LGP9" s="100"/>
      <c r="LGQ9" s="100"/>
      <c r="LGR9" s="100"/>
      <c r="LGS9" s="100"/>
      <c r="LGT9" s="100"/>
      <c r="LGU9" s="100"/>
      <c r="LGV9" s="100"/>
      <c r="LGW9" s="100"/>
      <c r="LGX9" s="100"/>
      <c r="LGY9" s="100"/>
      <c r="LGZ9" s="100"/>
      <c r="LHA9" s="100"/>
      <c r="LHB9" s="100"/>
      <c r="LHC9" s="100"/>
      <c r="LHD9" s="100"/>
      <c r="LHE9" s="100"/>
      <c r="LHF9" s="100"/>
      <c r="LHG9" s="100"/>
      <c r="LHH9" s="100"/>
      <c r="LHI9" s="100"/>
      <c r="LHJ9" s="100"/>
      <c r="LHK9" s="100"/>
      <c r="LHL9" s="100"/>
      <c r="LHM9" s="100"/>
      <c r="LHN9" s="100"/>
      <c r="LHO9" s="100"/>
      <c r="LHP9" s="100"/>
      <c r="LHQ9" s="100"/>
      <c r="LHR9" s="100"/>
      <c r="LHS9" s="100"/>
      <c r="LHT9" s="100"/>
      <c r="LHU9" s="100"/>
      <c r="LHV9" s="100"/>
      <c r="LHW9" s="100"/>
      <c r="LHX9" s="100"/>
      <c r="LHY9" s="100"/>
      <c r="LHZ9" s="100"/>
      <c r="LIA9" s="100"/>
      <c r="LIB9" s="100"/>
      <c r="LIC9" s="100"/>
      <c r="LID9" s="100"/>
      <c r="LIE9" s="100"/>
      <c r="LIF9" s="100"/>
      <c r="LIG9" s="100"/>
      <c r="LIH9" s="100"/>
      <c r="LII9" s="100"/>
      <c r="LIJ9" s="100"/>
      <c r="LIK9" s="100"/>
      <c r="LIL9" s="100"/>
      <c r="LIM9" s="100"/>
      <c r="LIN9" s="100"/>
      <c r="LIO9" s="100"/>
      <c r="LIP9" s="100"/>
      <c r="LIQ9" s="100"/>
      <c r="LIR9" s="100"/>
      <c r="LIS9" s="100"/>
      <c r="LIT9" s="100"/>
      <c r="LIU9" s="100"/>
      <c r="LIV9" s="100"/>
      <c r="LIW9" s="100"/>
      <c r="LIX9" s="100"/>
      <c r="LIY9" s="100"/>
      <c r="LIZ9" s="100"/>
      <c r="LJA9" s="100"/>
      <c r="LJB9" s="100"/>
      <c r="LJC9" s="100"/>
      <c r="LJD9" s="100"/>
      <c r="LJE9" s="100"/>
      <c r="LJF9" s="100"/>
      <c r="LJG9" s="100"/>
      <c r="LJH9" s="100"/>
      <c r="LJI9" s="100"/>
      <c r="LJJ9" s="100"/>
      <c r="LJK9" s="100"/>
      <c r="LJL9" s="100"/>
      <c r="LJM9" s="100"/>
      <c r="LJN9" s="100"/>
      <c r="LJO9" s="100"/>
      <c r="LJP9" s="100"/>
      <c r="LJQ9" s="100"/>
      <c r="LJR9" s="100"/>
      <c r="LJS9" s="100"/>
      <c r="LJT9" s="100"/>
      <c r="LJU9" s="100"/>
      <c r="LJV9" s="100"/>
      <c r="LJW9" s="100"/>
      <c r="LJX9" s="100"/>
      <c r="LJY9" s="100"/>
      <c r="LJZ9" s="100"/>
      <c r="LKA9" s="100"/>
      <c r="LKB9" s="100"/>
      <c r="LKC9" s="100"/>
      <c r="LKD9" s="100"/>
      <c r="LKE9" s="100"/>
      <c r="LKF9" s="100"/>
      <c r="LKG9" s="100"/>
      <c r="LKH9" s="100"/>
      <c r="LKI9" s="100"/>
      <c r="LKJ9" s="100"/>
      <c r="LKK9" s="100"/>
      <c r="LKL9" s="100"/>
      <c r="LKM9" s="100"/>
      <c r="LKN9" s="100"/>
      <c r="LKO9" s="100"/>
      <c r="LKP9" s="100"/>
      <c r="LKQ9" s="100"/>
      <c r="LKR9" s="100"/>
      <c r="LKS9" s="100"/>
      <c r="LKT9" s="100"/>
      <c r="LKU9" s="100"/>
      <c r="LKV9" s="100"/>
      <c r="LKW9" s="100"/>
      <c r="LKX9" s="100"/>
      <c r="LKY9" s="100"/>
      <c r="LKZ9" s="100"/>
      <c r="LLA9" s="100"/>
      <c r="LLB9" s="100"/>
      <c r="LLC9" s="100"/>
      <c r="LLD9" s="100"/>
      <c r="LLE9" s="100"/>
      <c r="LLF9" s="100"/>
      <c r="LLG9" s="100"/>
      <c r="LLH9" s="100"/>
      <c r="LLI9" s="100"/>
      <c r="LLJ9" s="100"/>
      <c r="LLK9" s="100"/>
      <c r="LLL9" s="100"/>
      <c r="LLM9" s="100"/>
      <c r="LLN9" s="100"/>
      <c r="LLO9" s="100"/>
      <c r="LLP9" s="100"/>
      <c r="LLQ9" s="100"/>
      <c r="LLR9" s="100"/>
      <c r="LLS9" s="100"/>
      <c r="LLT9" s="100"/>
      <c r="LLU9" s="100"/>
      <c r="LLV9" s="100"/>
      <c r="LLW9" s="100"/>
      <c r="LLX9" s="100"/>
      <c r="LLY9" s="100"/>
      <c r="LLZ9" s="100"/>
      <c r="LMA9" s="100"/>
      <c r="LMB9" s="100"/>
      <c r="LMC9" s="100"/>
      <c r="LMD9" s="100"/>
      <c r="LME9" s="100"/>
      <c r="LMF9" s="100"/>
      <c r="LMG9" s="100"/>
      <c r="LMH9" s="100"/>
      <c r="LMI9" s="100"/>
      <c r="LMJ9" s="100"/>
      <c r="LMK9" s="100"/>
      <c r="LML9" s="100"/>
      <c r="LMM9" s="100"/>
      <c r="LMN9" s="100"/>
      <c r="LMO9" s="100"/>
      <c r="LMP9" s="100"/>
      <c r="LMQ9" s="100"/>
      <c r="LMR9" s="100"/>
      <c r="LMS9" s="100"/>
      <c r="LMT9" s="100"/>
      <c r="LMU9" s="100"/>
      <c r="LMV9" s="100"/>
      <c r="LMW9" s="100"/>
      <c r="LMX9" s="100"/>
      <c r="LMY9" s="100"/>
      <c r="LMZ9" s="100"/>
      <c r="LNA9" s="100"/>
      <c r="LNB9" s="100"/>
      <c r="LNC9" s="100"/>
      <c r="LND9" s="100"/>
      <c r="LNE9" s="100"/>
      <c r="LNF9" s="100"/>
      <c r="LNG9" s="100"/>
      <c r="LNH9" s="100"/>
      <c r="LNI9" s="100"/>
      <c r="LNJ9" s="100"/>
      <c r="LNK9" s="100"/>
      <c r="LNL9" s="100"/>
      <c r="LNM9" s="100"/>
      <c r="LNN9" s="100"/>
      <c r="LNO9" s="100"/>
      <c r="LNP9" s="100"/>
      <c r="LNQ9" s="100"/>
      <c r="LNR9" s="100"/>
      <c r="LNS9" s="100"/>
      <c r="LNT9" s="100"/>
      <c r="LNU9" s="100"/>
      <c r="LNV9" s="100"/>
      <c r="LNW9" s="100"/>
      <c r="LNX9" s="100"/>
      <c r="LNY9" s="100"/>
      <c r="LNZ9" s="100"/>
      <c r="LOA9" s="100"/>
      <c r="LOB9" s="100"/>
      <c r="LOC9" s="100"/>
      <c r="LOD9" s="100"/>
      <c r="LOE9" s="100"/>
      <c r="LOF9" s="100"/>
      <c r="LOG9" s="100"/>
      <c r="LOH9" s="100"/>
      <c r="LOI9" s="100"/>
      <c r="LOJ9" s="100"/>
      <c r="LOK9" s="100"/>
      <c r="LOL9" s="100"/>
      <c r="LOM9" s="100"/>
      <c r="LON9" s="100"/>
      <c r="LOO9" s="100"/>
      <c r="LOP9" s="100"/>
      <c r="LOQ9" s="100"/>
      <c r="LOR9" s="100"/>
      <c r="LOS9" s="100"/>
      <c r="LOT9" s="100"/>
      <c r="LOU9" s="100"/>
      <c r="LOV9" s="100"/>
      <c r="LOW9" s="100"/>
      <c r="LOX9" s="100"/>
      <c r="LOY9" s="100"/>
      <c r="LOZ9" s="100"/>
      <c r="LPA9" s="100"/>
      <c r="LPB9" s="100"/>
      <c r="LPC9" s="100"/>
      <c r="LPD9" s="100"/>
      <c r="LPE9" s="100"/>
      <c r="LPF9" s="100"/>
      <c r="LPG9" s="100"/>
      <c r="LPH9" s="100"/>
      <c r="LPI9" s="100"/>
      <c r="LPJ9" s="100"/>
      <c r="LPK9" s="100"/>
      <c r="LPL9" s="100"/>
      <c r="LPM9" s="100"/>
      <c r="LPN9" s="100"/>
      <c r="LPO9" s="100"/>
      <c r="LPP9" s="100"/>
      <c r="LPQ9" s="100"/>
      <c r="LPR9" s="100"/>
      <c r="LPS9" s="100"/>
      <c r="LPT9" s="100"/>
      <c r="LPU9" s="100"/>
      <c r="LPV9" s="100"/>
      <c r="LPW9" s="100"/>
      <c r="LPX9" s="100"/>
      <c r="LPY9" s="100"/>
      <c r="LPZ9" s="100"/>
      <c r="LQA9" s="100"/>
      <c r="LQB9" s="100"/>
      <c r="LQC9" s="100"/>
      <c r="LQD9" s="100"/>
      <c r="LQE9" s="100"/>
      <c r="LQF9" s="100"/>
      <c r="LQG9" s="100"/>
      <c r="LQH9" s="100"/>
      <c r="LQI9" s="100"/>
      <c r="LQJ9" s="100"/>
      <c r="LQK9" s="100"/>
      <c r="LQL9" s="100"/>
      <c r="LQM9" s="100"/>
      <c r="LQN9" s="100"/>
      <c r="LQO9" s="100"/>
      <c r="LQP9" s="100"/>
      <c r="LQQ9" s="100"/>
      <c r="LQR9" s="100"/>
      <c r="LQS9" s="100"/>
      <c r="LQT9" s="100"/>
      <c r="LQU9" s="100"/>
      <c r="LQV9" s="100"/>
      <c r="LQW9" s="100"/>
      <c r="LQX9" s="100"/>
      <c r="LQY9" s="100"/>
      <c r="LQZ9" s="100"/>
      <c r="LRA9" s="100"/>
      <c r="LRB9" s="100"/>
      <c r="LRC9" s="100"/>
      <c r="LRD9" s="100"/>
      <c r="LRE9" s="100"/>
      <c r="LRF9" s="100"/>
      <c r="LRG9" s="100"/>
      <c r="LRH9" s="100"/>
      <c r="LRI9" s="100"/>
      <c r="LRJ9" s="100"/>
      <c r="LRK9" s="100"/>
      <c r="LRL9" s="100"/>
      <c r="LRM9" s="100"/>
      <c r="LRN9" s="100"/>
      <c r="LRO9" s="100"/>
      <c r="LRP9" s="100"/>
      <c r="LRQ9" s="100"/>
      <c r="LRR9" s="100"/>
      <c r="LRS9" s="100"/>
      <c r="LRT9" s="100"/>
      <c r="LRU9" s="100"/>
      <c r="LRV9" s="100"/>
      <c r="LRW9" s="100"/>
      <c r="LRX9" s="100"/>
      <c r="LRY9" s="100"/>
      <c r="LRZ9" s="100"/>
      <c r="LSA9" s="100"/>
      <c r="LSB9" s="100"/>
      <c r="LSC9" s="100"/>
      <c r="LSD9" s="100"/>
      <c r="LSE9" s="100"/>
      <c r="LSF9" s="100"/>
      <c r="LSG9" s="100"/>
      <c r="LSH9" s="100"/>
      <c r="LSI9" s="100"/>
      <c r="LSJ9" s="100"/>
      <c r="LSK9" s="100"/>
      <c r="LSL9" s="100"/>
      <c r="LSM9" s="100"/>
      <c r="LSN9" s="100"/>
      <c r="LSO9" s="100"/>
      <c r="LSP9" s="100"/>
      <c r="LSQ9" s="100"/>
      <c r="LSR9" s="100"/>
      <c r="LSS9" s="100"/>
      <c r="LST9" s="100"/>
      <c r="LSU9" s="100"/>
      <c r="LSV9" s="100"/>
      <c r="LSW9" s="100"/>
      <c r="LSX9" s="100"/>
      <c r="LSY9" s="100"/>
      <c r="LSZ9" s="100"/>
      <c r="LTA9" s="100"/>
      <c r="LTB9" s="100"/>
      <c r="LTC9" s="100"/>
      <c r="LTD9" s="100"/>
      <c r="LTE9" s="100"/>
      <c r="LTF9" s="100"/>
      <c r="LTG9" s="100"/>
      <c r="LTH9" s="100"/>
      <c r="LTI9" s="100"/>
      <c r="LTJ9" s="100"/>
      <c r="LTK9" s="100"/>
      <c r="LTL9" s="100"/>
      <c r="LTM9" s="100"/>
      <c r="LTN9" s="100"/>
      <c r="LTO9" s="100"/>
      <c r="LTP9" s="100"/>
      <c r="LTQ9" s="100"/>
      <c r="LTR9" s="100"/>
      <c r="LTS9" s="100"/>
      <c r="LTT9" s="100"/>
      <c r="LTU9" s="100"/>
      <c r="LTV9" s="100"/>
      <c r="LTW9" s="100"/>
      <c r="LTX9" s="100"/>
      <c r="LTY9" s="100"/>
      <c r="LTZ9" s="100"/>
      <c r="LUA9" s="100"/>
      <c r="LUB9" s="100"/>
      <c r="LUC9" s="100"/>
      <c r="LUD9" s="100"/>
      <c r="LUE9" s="100"/>
      <c r="LUF9" s="100"/>
      <c r="LUG9" s="100"/>
      <c r="LUH9" s="100"/>
      <c r="LUI9" s="100"/>
      <c r="LUJ9" s="100"/>
      <c r="LUK9" s="100"/>
      <c r="LUL9" s="100"/>
      <c r="LUM9" s="100"/>
      <c r="LUN9" s="100"/>
      <c r="LUO9" s="100"/>
      <c r="LUP9" s="100"/>
      <c r="LUQ9" s="100"/>
      <c r="LUR9" s="100"/>
      <c r="LUS9" s="100"/>
      <c r="LUT9" s="100"/>
      <c r="LUU9" s="100"/>
      <c r="LUV9" s="100"/>
      <c r="LUW9" s="100"/>
      <c r="LUX9" s="100"/>
      <c r="LUY9" s="100"/>
      <c r="LUZ9" s="100"/>
      <c r="LVA9" s="100"/>
      <c r="LVB9" s="100"/>
      <c r="LVC9" s="100"/>
      <c r="LVD9" s="100"/>
      <c r="LVE9" s="100"/>
      <c r="LVF9" s="100"/>
      <c r="LVG9" s="100"/>
      <c r="LVH9" s="100"/>
      <c r="LVI9" s="100"/>
      <c r="LVJ9" s="100"/>
      <c r="LVK9" s="100"/>
      <c r="LVL9" s="100"/>
      <c r="LVM9" s="100"/>
      <c r="LVN9" s="100"/>
      <c r="LVO9" s="100"/>
      <c r="LVP9" s="100"/>
      <c r="LVQ9" s="100"/>
      <c r="LVR9" s="100"/>
      <c r="LVS9" s="100"/>
      <c r="LVT9" s="100"/>
      <c r="LVU9" s="100"/>
      <c r="LVV9" s="100"/>
      <c r="LVW9" s="100"/>
      <c r="LVX9" s="100"/>
      <c r="LVY9" s="100"/>
      <c r="LVZ9" s="100"/>
      <c r="LWA9" s="100"/>
      <c r="LWB9" s="100"/>
      <c r="LWC9" s="100"/>
      <c r="LWD9" s="100"/>
      <c r="LWE9" s="100"/>
      <c r="LWF9" s="100"/>
      <c r="LWG9" s="100"/>
      <c r="LWH9" s="100"/>
      <c r="LWI9" s="100"/>
      <c r="LWJ9" s="100"/>
      <c r="LWK9" s="100"/>
      <c r="LWL9" s="100"/>
      <c r="LWM9" s="100"/>
      <c r="LWN9" s="100"/>
      <c r="LWO9" s="100"/>
      <c r="LWP9" s="100"/>
      <c r="LWQ9" s="100"/>
      <c r="LWR9" s="100"/>
      <c r="LWS9" s="100"/>
      <c r="LWT9" s="100"/>
      <c r="LWU9" s="100"/>
      <c r="LWV9" s="100"/>
      <c r="LWW9" s="100"/>
      <c r="LWX9" s="100"/>
      <c r="LWY9" s="100"/>
      <c r="LWZ9" s="100"/>
      <c r="LXA9" s="100"/>
      <c r="LXB9" s="100"/>
      <c r="LXC9" s="100"/>
      <c r="LXD9" s="100"/>
      <c r="LXE9" s="100"/>
      <c r="LXF9" s="100"/>
      <c r="LXG9" s="100"/>
      <c r="LXH9" s="100"/>
      <c r="LXI9" s="100"/>
      <c r="LXJ9" s="100"/>
      <c r="LXK9" s="100"/>
      <c r="LXL9" s="100"/>
      <c r="LXM9" s="100"/>
      <c r="LXN9" s="100"/>
      <c r="LXO9" s="100"/>
      <c r="LXP9" s="100"/>
      <c r="LXQ9" s="100"/>
      <c r="LXR9" s="100"/>
      <c r="LXS9" s="100"/>
      <c r="LXT9" s="100"/>
      <c r="LXU9" s="100"/>
      <c r="LXV9" s="100"/>
      <c r="LXW9" s="100"/>
      <c r="LXX9" s="100"/>
      <c r="LXY9" s="100"/>
      <c r="LXZ9" s="100"/>
      <c r="LYA9" s="100"/>
      <c r="LYB9" s="100"/>
      <c r="LYC9" s="100"/>
      <c r="LYD9" s="100"/>
      <c r="LYE9" s="100"/>
      <c r="LYF9" s="100"/>
      <c r="LYG9" s="100"/>
      <c r="LYH9" s="100"/>
      <c r="LYI9" s="100"/>
      <c r="LYJ9" s="100"/>
      <c r="LYK9" s="100"/>
      <c r="LYL9" s="100"/>
      <c r="LYM9" s="100"/>
      <c r="LYN9" s="100"/>
      <c r="LYO9" s="100"/>
      <c r="LYP9" s="100"/>
      <c r="LYQ9" s="100"/>
      <c r="LYR9" s="100"/>
      <c r="LYS9" s="100"/>
      <c r="LYT9" s="100"/>
      <c r="LYU9" s="100"/>
      <c r="LYV9" s="100"/>
      <c r="LYW9" s="100"/>
      <c r="LYX9" s="100"/>
      <c r="LYY9" s="100"/>
      <c r="LYZ9" s="100"/>
      <c r="LZA9" s="100"/>
      <c r="LZB9" s="100"/>
      <c r="LZC9" s="100"/>
      <c r="LZD9" s="100"/>
      <c r="LZE9" s="100"/>
      <c r="LZF9" s="100"/>
      <c r="LZG9" s="100"/>
      <c r="LZH9" s="100"/>
      <c r="LZI9" s="100"/>
      <c r="LZJ9" s="100"/>
      <c r="LZK9" s="100"/>
      <c r="LZL9" s="100"/>
      <c r="LZM9" s="100"/>
      <c r="LZN9" s="100"/>
      <c r="LZO9" s="100"/>
      <c r="LZP9" s="100"/>
      <c r="LZQ9" s="100"/>
      <c r="LZR9" s="100"/>
      <c r="LZS9" s="100"/>
      <c r="LZT9" s="100"/>
      <c r="LZU9" s="100"/>
      <c r="LZV9" s="100"/>
      <c r="LZW9" s="100"/>
      <c r="LZX9" s="100"/>
      <c r="LZY9" s="100"/>
      <c r="LZZ9" s="100"/>
      <c r="MAA9" s="100"/>
      <c r="MAB9" s="100"/>
      <c r="MAC9" s="100"/>
      <c r="MAD9" s="100"/>
      <c r="MAE9" s="100"/>
      <c r="MAF9" s="100"/>
      <c r="MAG9" s="100"/>
      <c r="MAH9" s="100"/>
      <c r="MAI9" s="100"/>
      <c r="MAJ9" s="100"/>
      <c r="MAK9" s="100"/>
      <c r="MAL9" s="100"/>
      <c r="MAM9" s="100"/>
      <c r="MAN9" s="100"/>
      <c r="MAO9" s="100"/>
      <c r="MAP9" s="100"/>
      <c r="MAQ9" s="100"/>
      <c r="MAR9" s="100"/>
      <c r="MAS9" s="100"/>
      <c r="MAT9" s="100"/>
      <c r="MAU9" s="100"/>
      <c r="MAV9" s="100"/>
      <c r="MAW9" s="100"/>
      <c r="MAX9" s="100"/>
      <c r="MAY9" s="100"/>
      <c r="MAZ9" s="100"/>
      <c r="MBA9" s="100"/>
      <c r="MBB9" s="100"/>
      <c r="MBC9" s="100"/>
      <c r="MBD9" s="100"/>
      <c r="MBE9" s="100"/>
      <c r="MBF9" s="100"/>
      <c r="MBG9" s="100"/>
      <c r="MBH9" s="100"/>
      <c r="MBI9" s="100"/>
      <c r="MBJ9" s="100"/>
      <c r="MBK9" s="100"/>
      <c r="MBL9" s="100"/>
      <c r="MBM9" s="100"/>
      <c r="MBN9" s="100"/>
      <c r="MBO9" s="100"/>
      <c r="MBP9" s="100"/>
      <c r="MBQ9" s="100"/>
      <c r="MBR9" s="100"/>
      <c r="MBS9" s="100"/>
      <c r="MBT9" s="100"/>
      <c r="MBU9" s="100"/>
      <c r="MBV9" s="100"/>
      <c r="MBW9" s="100"/>
      <c r="MBX9" s="100"/>
      <c r="MBY9" s="100"/>
      <c r="MBZ9" s="100"/>
      <c r="MCA9" s="100"/>
      <c r="MCB9" s="100"/>
      <c r="MCC9" s="100"/>
      <c r="MCD9" s="100"/>
      <c r="MCE9" s="100"/>
      <c r="MCF9" s="100"/>
      <c r="MCG9" s="100"/>
      <c r="MCH9" s="100"/>
      <c r="MCI9" s="100"/>
      <c r="MCJ9" s="100"/>
      <c r="MCK9" s="100"/>
      <c r="MCL9" s="100"/>
      <c r="MCM9" s="100"/>
      <c r="MCN9" s="100"/>
      <c r="MCO9" s="100"/>
      <c r="MCP9" s="100"/>
      <c r="MCQ9" s="100"/>
      <c r="MCR9" s="100"/>
      <c r="MCS9" s="100"/>
      <c r="MCT9" s="100"/>
      <c r="MCU9" s="100"/>
      <c r="MCV9" s="100"/>
      <c r="MCW9" s="100"/>
      <c r="MCX9" s="100"/>
      <c r="MCY9" s="100"/>
      <c r="MCZ9" s="100"/>
      <c r="MDA9" s="100"/>
      <c r="MDB9" s="100"/>
      <c r="MDC9" s="100"/>
      <c r="MDD9" s="100"/>
      <c r="MDE9" s="100"/>
      <c r="MDF9" s="100"/>
      <c r="MDG9" s="100"/>
      <c r="MDH9" s="100"/>
      <c r="MDI9" s="100"/>
      <c r="MDJ9" s="100"/>
      <c r="MDK9" s="100"/>
      <c r="MDL9" s="100"/>
      <c r="MDM9" s="100"/>
      <c r="MDN9" s="100"/>
      <c r="MDO9" s="100"/>
      <c r="MDP9" s="100"/>
      <c r="MDQ9" s="100"/>
      <c r="MDR9" s="100"/>
      <c r="MDS9" s="100"/>
      <c r="MDT9" s="100"/>
      <c r="MDU9" s="100"/>
      <c r="MDV9" s="100"/>
      <c r="MDW9" s="100"/>
      <c r="MDX9" s="100"/>
      <c r="MDY9" s="100"/>
      <c r="MDZ9" s="100"/>
      <c r="MEA9" s="100"/>
      <c r="MEB9" s="100"/>
      <c r="MEC9" s="100"/>
      <c r="MED9" s="100"/>
      <c r="MEE9" s="100"/>
      <c r="MEF9" s="100"/>
      <c r="MEG9" s="100"/>
      <c r="MEH9" s="100"/>
      <c r="MEI9" s="100"/>
      <c r="MEJ9" s="100"/>
      <c r="MEK9" s="100"/>
      <c r="MEL9" s="100"/>
      <c r="MEM9" s="100"/>
      <c r="MEN9" s="100"/>
      <c r="MEO9" s="100"/>
      <c r="MEP9" s="100"/>
      <c r="MEQ9" s="100"/>
      <c r="MER9" s="100"/>
      <c r="MES9" s="100"/>
      <c r="MET9" s="100"/>
      <c r="MEU9" s="100"/>
      <c r="MEV9" s="100"/>
      <c r="MEW9" s="100"/>
      <c r="MEX9" s="100"/>
      <c r="MEY9" s="100"/>
      <c r="MEZ9" s="100"/>
      <c r="MFA9" s="100"/>
      <c r="MFB9" s="100"/>
      <c r="MFC9" s="100"/>
      <c r="MFD9" s="100"/>
      <c r="MFE9" s="100"/>
      <c r="MFF9" s="100"/>
      <c r="MFG9" s="100"/>
      <c r="MFH9" s="100"/>
      <c r="MFI9" s="100"/>
      <c r="MFJ9" s="100"/>
      <c r="MFK9" s="100"/>
      <c r="MFL9" s="100"/>
      <c r="MFM9" s="100"/>
      <c r="MFN9" s="100"/>
      <c r="MFO9" s="100"/>
      <c r="MFP9" s="100"/>
      <c r="MFQ9" s="100"/>
      <c r="MFR9" s="100"/>
      <c r="MFS9" s="100"/>
      <c r="MFT9" s="100"/>
      <c r="MFU9" s="100"/>
      <c r="MFV9" s="100"/>
      <c r="MFW9" s="100"/>
      <c r="MFX9" s="100"/>
      <c r="MFY9" s="100"/>
      <c r="MFZ9" s="100"/>
      <c r="MGA9" s="100"/>
      <c r="MGB9" s="100"/>
      <c r="MGC9" s="100"/>
      <c r="MGD9" s="100"/>
      <c r="MGE9" s="100"/>
      <c r="MGF9" s="100"/>
      <c r="MGG9" s="100"/>
      <c r="MGH9" s="100"/>
      <c r="MGI9" s="100"/>
      <c r="MGJ9" s="100"/>
      <c r="MGK9" s="100"/>
      <c r="MGL9" s="100"/>
      <c r="MGM9" s="100"/>
      <c r="MGN9" s="100"/>
      <c r="MGO9" s="100"/>
      <c r="MGP9" s="100"/>
      <c r="MGQ9" s="100"/>
      <c r="MGR9" s="100"/>
      <c r="MGS9" s="100"/>
      <c r="MGT9" s="100"/>
      <c r="MGU9" s="100"/>
      <c r="MGV9" s="100"/>
      <c r="MGW9" s="100"/>
      <c r="MGX9" s="100"/>
      <c r="MGY9" s="100"/>
      <c r="MGZ9" s="100"/>
      <c r="MHA9" s="100"/>
      <c r="MHB9" s="100"/>
      <c r="MHC9" s="100"/>
      <c r="MHD9" s="100"/>
      <c r="MHE9" s="100"/>
      <c r="MHF9" s="100"/>
      <c r="MHG9" s="100"/>
      <c r="MHH9" s="100"/>
      <c r="MHI9" s="100"/>
      <c r="MHJ9" s="100"/>
      <c r="MHK9" s="100"/>
      <c r="MHL9" s="100"/>
      <c r="MHM9" s="100"/>
      <c r="MHN9" s="100"/>
      <c r="MHO9" s="100"/>
      <c r="MHP9" s="100"/>
      <c r="MHQ9" s="100"/>
      <c r="MHR9" s="100"/>
      <c r="MHS9" s="100"/>
      <c r="MHT9" s="100"/>
      <c r="MHU9" s="100"/>
      <c r="MHV9" s="100"/>
      <c r="MHW9" s="100"/>
      <c r="MHX9" s="100"/>
      <c r="MHY9" s="100"/>
      <c r="MHZ9" s="100"/>
      <c r="MIA9" s="100"/>
      <c r="MIB9" s="100"/>
      <c r="MIC9" s="100"/>
      <c r="MID9" s="100"/>
      <c r="MIE9" s="100"/>
      <c r="MIF9" s="100"/>
      <c r="MIG9" s="100"/>
      <c r="MIH9" s="100"/>
      <c r="MII9" s="100"/>
      <c r="MIJ9" s="100"/>
      <c r="MIK9" s="100"/>
      <c r="MIL9" s="100"/>
      <c r="MIM9" s="100"/>
      <c r="MIN9" s="100"/>
      <c r="MIO9" s="100"/>
      <c r="MIP9" s="100"/>
      <c r="MIQ9" s="100"/>
      <c r="MIR9" s="100"/>
      <c r="MIS9" s="100"/>
      <c r="MIT9" s="100"/>
      <c r="MIU9" s="100"/>
      <c r="MIV9" s="100"/>
      <c r="MIW9" s="100"/>
      <c r="MIX9" s="100"/>
      <c r="MIY9" s="100"/>
      <c r="MIZ9" s="100"/>
      <c r="MJA9" s="100"/>
      <c r="MJB9" s="100"/>
      <c r="MJC9" s="100"/>
      <c r="MJD9" s="100"/>
      <c r="MJE9" s="100"/>
      <c r="MJF9" s="100"/>
      <c r="MJG9" s="100"/>
      <c r="MJH9" s="100"/>
      <c r="MJI9" s="100"/>
      <c r="MJJ9" s="100"/>
      <c r="MJK9" s="100"/>
      <c r="MJL9" s="100"/>
      <c r="MJM9" s="100"/>
      <c r="MJN9" s="100"/>
      <c r="MJO9" s="100"/>
      <c r="MJP9" s="100"/>
      <c r="MJQ9" s="100"/>
      <c r="MJR9" s="100"/>
      <c r="MJS9" s="100"/>
      <c r="MJT9" s="100"/>
      <c r="MJU9" s="100"/>
      <c r="MJV9" s="100"/>
      <c r="MJW9" s="100"/>
      <c r="MJX9" s="100"/>
      <c r="MJY9" s="100"/>
      <c r="MJZ9" s="100"/>
      <c r="MKA9" s="100"/>
      <c r="MKB9" s="100"/>
      <c r="MKC9" s="100"/>
      <c r="MKD9" s="100"/>
      <c r="MKE9" s="100"/>
      <c r="MKF9" s="100"/>
      <c r="MKG9" s="100"/>
      <c r="MKH9" s="100"/>
      <c r="MKI9" s="100"/>
      <c r="MKJ9" s="100"/>
      <c r="MKK9" s="100"/>
      <c r="MKL9" s="100"/>
      <c r="MKM9" s="100"/>
      <c r="MKN9" s="100"/>
      <c r="MKO9" s="100"/>
      <c r="MKP9" s="100"/>
      <c r="MKQ9" s="100"/>
      <c r="MKR9" s="100"/>
      <c r="MKS9" s="100"/>
      <c r="MKT9" s="100"/>
      <c r="MKU9" s="100"/>
      <c r="MKV9" s="100"/>
      <c r="MKW9" s="100"/>
      <c r="MKX9" s="100"/>
      <c r="MKY9" s="100"/>
      <c r="MKZ9" s="100"/>
      <c r="MLA9" s="100"/>
      <c r="MLB9" s="100"/>
      <c r="MLC9" s="100"/>
      <c r="MLD9" s="100"/>
      <c r="MLE9" s="100"/>
      <c r="MLF9" s="100"/>
      <c r="MLG9" s="100"/>
      <c r="MLH9" s="100"/>
      <c r="MLI9" s="100"/>
      <c r="MLJ9" s="100"/>
      <c r="MLK9" s="100"/>
      <c r="MLL9" s="100"/>
      <c r="MLM9" s="100"/>
      <c r="MLN9" s="100"/>
      <c r="MLO9" s="100"/>
      <c r="MLP9" s="100"/>
      <c r="MLQ9" s="100"/>
      <c r="MLR9" s="100"/>
      <c r="MLS9" s="100"/>
      <c r="MLT9" s="100"/>
      <c r="MLU9" s="100"/>
      <c r="MLV9" s="100"/>
      <c r="MLW9" s="100"/>
      <c r="MLX9" s="100"/>
      <c r="MLY9" s="100"/>
      <c r="MLZ9" s="100"/>
      <c r="MMA9" s="100"/>
      <c r="MMB9" s="100"/>
      <c r="MMC9" s="100"/>
      <c r="MMD9" s="100"/>
      <c r="MME9" s="100"/>
      <c r="MMF9" s="100"/>
      <c r="MMG9" s="100"/>
      <c r="MMH9" s="100"/>
      <c r="MMI9" s="100"/>
      <c r="MMJ9" s="100"/>
      <c r="MMK9" s="100"/>
      <c r="MML9" s="100"/>
      <c r="MMM9" s="100"/>
      <c r="MMN9" s="100"/>
      <c r="MMO9" s="100"/>
      <c r="MMP9" s="100"/>
      <c r="MMQ9" s="100"/>
      <c r="MMR9" s="100"/>
      <c r="MMS9" s="100"/>
      <c r="MMT9" s="100"/>
      <c r="MMU9" s="100"/>
      <c r="MMV9" s="100"/>
      <c r="MMW9" s="100"/>
      <c r="MMX9" s="100"/>
      <c r="MMY9" s="100"/>
      <c r="MMZ9" s="100"/>
      <c r="MNA9" s="100"/>
      <c r="MNB9" s="100"/>
      <c r="MNC9" s="100"/>
      <c r="MND9" s="100"/>
      <c r="MNE9" s="100"/>
      <c r="MNF9" s="100"/>
      <c r="MNG9" s="100"/>
      <c r="MNH9" s="100"/>
      <c r="MNI9" s="100"/>
      <c r="MNJ9" s="100"/>
      <c r="MNK9" s="100"/>
      <c r="MNL9" s="100"/>
      <c r="MNM9" s="100"/>
      <c r="MNN9" s="100"/>
      <c r="MNO9" s="100"/>
      <c r="MNP9" s="100"/>
      <c r="MNQ9" s="100"/>
      <c r="MNR9" s="100"/>
      <c r="MNS9" s="100"/>
      <c r="MNT9" s="100"/>
      <c r="MNU9" s="100"/>
      <c r="MNV9" s="100"/>
      <c r="MNW9" s="100"/>
      <c r="MNX9" s="100"/>
      <c r="MNY9" s="100"/>
      <c r="MNZ9" s="100"/>
      <c r="MOA9" s="100"/>
      <c r="MOB9" s="100"/>
      <c r="MOC9" s="100"/>
      <c r="MOD9" s="100"/>
      <c r="MOE9" s="100"/>
      <c r="MOF9" s="100"/>
      <c r="MOG9" s="100"/>
      <c r="MOH9" s="100"/>
      <c r="MOI9" s="100"/>
      <c r="MOJ9" s="100"/>
      <c r="MOK9" s="100"/>
      <c r="MOL9" s="100"/>
      <c r="MOM9" s="100"/>
      <c r="MON9" s="100"/>
      <c r="MOO9" s="100"/>
      <c r="MOP9" s="100"/>
      <c r="MOQ9" s="100"/>
      <c r="MOR9" s="100"/>
      <c r="MOS9" s="100"/>
      <c r="MOT9" s="100"/>
      <c r="MOU9" s="100"/>
      <c r="MOV9" s="100"/>
      <c r="MOW9" s="100"/>
      <c r="MOX9" s="100"/>
      <c r="MOY9" s="100"/>
      <c r="MOZ9" s="100"/>
      <c r="MPA9" s="100"/>
      <c r="MPB9" s="100"/>
      <c r="MPC9" s="100"/>
      <c r="MPD9" s="100"/>
      <c r="MPE9" s="100"/>
      <c r="MPF9" s="100"/>
      <c r="MPG9" s="100"/>
      <c r="MPH9" s="100"/>
      <c r="MPI9" s="100"/>
      <c r="MPJ9" s="100"/>
      <c r="MPK9" s="100"/>
      <c r="MPL9" s="100"/>
      <c r="MPM9" s="100"/>
      <c r="MPN9" s="100"/>
      <c r="MPO9" s="100"/>
      <c r="MPP9" s="100"/>
      <c r="MPQ9" s="100"/>
      <c r="MPR9" s="100"/>
      <c r="MPS9" s="100"/>
      <c r="MPT9" s="100"/>
      <c r="MPU9" s="100"/>
      <c r="MPV9" s="100"/>
      <c r="MPW9" s="100"/>
      <c r="MPX9" s="100"/>
      <c r="MPY9" s="100"/>
      <c r="MPZ9" s="100"/>
      <c r="MQA9" s="100"/>
      <c r="MQB9" s="100"/>
      <c r="MQC9" s="100"/>
      <c r="MQD9" s="100"/>
      <c r="MQE9" s="100"/>
      <c r="MQF9" s="100"/>
      <c r="MQG9" s="100"/>
      <c r="MQH9" s="100"/>
      <c r="MQI9" s="100"/>
      <c r="MQJ9" s="100"/>
      <c r="MQK9" s="100"/>
      <c r="MQL9" s="100"/>
      <c r="MQM9" s="100"/>
      <c r="MQN9" s="100"/>
      <c r="MQO9" s="100"/>
      <c r="MQP9" s="100"/>
      <c r="MQQ9" s="100"/>
      <c r="MQR9" s="100"/>
      <c r="MQS9" s="100"/>
      <c r="MQT9" s="100"/>
      <c r="MQU9" s="100"/>
      <c r="MQV9" s="100"/>
      <c r="MQW9" s="100"/>
      <c r="MQX9" s="100"/>
      <c r="MQY9" s="100"/>
      <c r="MQZ9" s="100"/>
      <c r="MRA9" s="100"/>
      <c r="MRB9" s="100"/>
      <c r="MRC9" s="100"/>
      <c r="MRD9" s="100"/>
      <c r="MRE9" s="100"/>
      <c r="MRF9" s="100"/>
      <c r="MRG9" s="100"/>
      <c r="MRH9" s="100"/>
      <c r="MRI9" s="100"/>
      <c r="MRJ9" s="100"/>
      <c r="MRK9" s="100"/>
      <c r="MRL9" s="100"/>
      <c r="MRM9" s="100"/>
      <c r="MRN9" s="100"/>
      <c r="MRO9" s="100"/>
      <c r="MRP9" s="100"/>
      <c r="MRQ9" s="100"/>
      <c r="MRR9" s="100"/>
      <c r="MRS9" s="100"/>
      <c r="MRT9" s="100"/>
      <c r="MRU9" s="100"/>
      <c r="MRV9" s="100"/>
      <c r="MRW9" s="100"/>
      <c r="MRX9" s="100"/>
      <c r="MRY9" s="100"/>
      <c r="MRZ9" s="100"/>
      <c r="MSA9" s="100"/>
      <c r="MSB9" s="100"/>
      <c r="MSC9" s="100"/>
      <c r="MSD9" s="100"/>
      <c r="MSE9" s="100"/>
      <c r="MSF9" s="100"/>
      <c r="MSG9" s="100"/>
      <c r="MSH9" s="100"/>
      <c r="MSI9" s="100"/>
      <c r="MSJ9" s="100"/>
      <c r="MSK9" s="100"/>
      <c r="MSL9" s="100"/>
      <c r="MSM9" s="100"/>
      <c r="MSN9" s="100"/>
      <c r="MSO9" s="100"/>
      <c r="MSP9" s="100"/>
      <c r="MSQ9" s="100"/>
      <c r="MSR9" s="100"/>
      <c r="MSS9" s="100"/>
      <c r="MST9" s="100"/>
      <c r="MSU9" s="100"/>
      <c r="MSV9" s="100"/>
      <c r="MSW9" s="100"/>
      <c r="MSX9" s="100"/>
      <c r="MSY9" s="100"/>
      <c r="MSZ9" s="100"/>
      <c r="MTA9" s="100"/>
      <c r="MTB9" s="100"/>
      <c r="MTC9" s="100"/>
      <c r="MTD9" s="100"/>
      <c r="MTE9" s="100"/>
      <c r="MTF9" s="100"/>
      <c r="MTG9" s="100"/>
      <c r="MTH9" s="100"/>
      <c r="MTI9" s="100"/>
      <c r="MTJ9" s="100"/>
      <c r="MTK9" s="100"/>
      <c r="MTL9" s="100"/>
      <c r="MTM9" s="100"/>
      <c r="MTN9" s="100"/>
      <c r="MTO9" s="100"/>
      <c r="MTP9" s="100"/>
      <c r="MTQ9" s="100"/>
      <c r="MTR9" s="100"/>
      <c r="MTS9" s="100"/>
      <c r="MTT9" s="100"/>
      <c r="MTU9" s="100"/>
      <c r="MTV9" s="100"/>
      <c r="MTW9" s="100"/>
      <c r="MTX9" s="100"/>
      <c r="MTY9" s="100"/>
      <c r="MTZ9" s="100"/>
      <c r="MUA9" s="100"/>
      <c r="MUB9" s="100"/>
      <c r="MUC9" s="100"/>
      <c r="MUD9" s="100"/>
      <c r="MUE9" s="100"/>
      <c r="MUF9" s="100"/>
      <c r="MUG9" s="100"/>
      <c r="MUH9" s="100"/>
      <c r="MUI9" s="100"/>
      <c r="MUJ9" s="100"/>
      <c r="MUK9" s="100"/>
      <c r="MUL9" s="100"/>
      <c r="MUM9" s="100"/>
      <c r="MUN9" s="100"/>
      <c r="MUO9" s="100"/>
      <c r="MUP9" s="100"/>
      <c r="MUQ9" s="100"/>
      <c r="MUR9" s="100"/>
      <c r="MUS9" s="100"/>
      <c r="MUT9" s="100"/>
      <c r="MUU9" s="100"/>
      <c r="MUV9" s="100"/>
      <c r="MUW9" s="100"/>
      <c r="MUX9" s="100"/>
      <c r="MUY9" s="100"/>
      <c r="MUZ9" s="100"/>
      <c r="MVA9" s="100"/>
      <c r="MVB9" s="100"/>
      <c r="MVC9" s="100"/>
      <c r="MVD9" s="100"/>
      <c r="MVE9" s="100"/>
      <c r="MVF9" s="100"/>
      <c r="MVG9" s="100"/>
      <c r="MVH9" s="100"/>
      <c r="MVI9" s="100"/>
      <c r="MVJ9" s="100"/>
      <c r="MVK9" s="100"/>
      <c r="MVL9" s="100"/>
      <c r="MVM9" s="100"/>
      <c r="MVN9" s="100"/>
      <c r="MVO9" s="100"/>
      <c r="MVP9" s="100"/>
      <c r="MVQ9" s="100"/>
      <c r="MVR9" s="100"/>
      <c r="MVS9" s="100"/>
      <c r="MVT9" s="100"/>
      <c r="MVU9" s="100"/>
      <c r="MVV9" s="100"/>
      <c r="MVW9" s="100"/>
      <c r="MVX9" s="100"/>
      <c r="MVY9" s="100"/>
      <c r="MVZ9" s="100"/>
      <c r="MWA9" s="100"/>
      <c r="MWB9" s="100"/>
      <c r="MWC9" s="100"/>
      <c r="MWD9" s="100"/>
      <c r="MWE9" s="100"/>
      <c r="MWF9" s="100"/>
      <c r="MWG9" s="100"/>
      <c r="MWH9" s="100"/>
      <c r="MWI9" s="100"/>
      <c r="MWJ9" s="100"/>
      <c r="MWK9" s="100"/>
      <c r="MWL9" s="100"/>
      <c r="MWM9" s="100"/>
      <c r="MWN9" s="100"/>
      <c r="MWO9" s="100"/>
      <c r="MWP9" s="100"/>
      <c r="MWQ9" s="100"/>
      <c r="MWR9" s="100"/>
      <c r="MWS9" s="100"/>
      <c r="MWT9" s="100"/>
      <c r="MWU9" s="100"/>
      <c r="MWV9" s="100"/>
      <c r="MWW9" s="100"/>
      <c r="MWX9" s="100"/>
      <c r="MWY9" s="100"/>
      <c r="MWZ9" s="100"/>
      <c r="MXA9" s="100"/>
      <c r="MXB9" s="100"/>
      <c r="MXC9" s="100"/>
      <c r="MXD9" s="100"/>
      <c r="MXE9" s="100"/>
      <c r="MXF9" s="100"/>
      <c r="MXG9" s="100"/>
      <c r="MXH9" s="100"/>
      <c r="MXI9" s="100"/>
      <c r="MXJ9" s="100"/>
      <c r="MXK9" s="100"/>
      <c r="MXL9" s="100"/>
      <c r="MXM9" s="100"/>
      <c r="MXN9" s="100"/>
      <c r="MXO9" s="100"/>
      <c r="MXP9" s="100"/>
      <c r="MXQ9" s="100"/>
      <c r="MXR9" s="100"/>
      <c r="MXS9" s="100"/>
      <c r="MXT9" s="100"/>
      <c r="MXU9" s="100"/>
      <c r="MXV9" s="100"/>
      <c r="MXW9" s="100"/>
      <c r="MXX9" s="100"/>
      <c r="MXY9" s="100"/>
      <c r="MXZ9" s="100"/>
      <c r="MYA9" s="100"/>
      <c r="MYB9" s="100"/>
      <c r="MYC9" s="100"/>
      <c r="MYD9" s="100"/>
      <c r="MYE9" s="100"/>
      <c r="MYF9" s="100"/>
      <c r="MYG9" s="100"/>
      <c r="MYH9" s="100"/>
      <c r="MYI9" s="100"/>
      <c r="MYJ9" s="100"/>
      <c r="MYK9" s="100"/>
      <c r="MYL9" s="100"/>
      <c r="MYM9" s="100"/>
      <c r="MYN9" s="100"/>
      <c r="MYO9" s="100"/>
      <c r="MYP9" s="100"/>
      <c r="MYQ9" s="100"/>
      <c r="MYR9" s="100"/>
      <c r="MYS9" s="100"/>
      <c r="MYT9" s="100"/>
      <c r="MYU9" s="100"/>
      <c r="MYV9" s="100"/>
      <c r="MYW9" s="100"/>
      <c r="MYX9" s="100"/>
      <c r="MYY9" s="100"/>
      <c r="MYZ9" s="100"/>
      <c r="MZA9" s="100"/>
      <c r="MZB9" s="100"/>
      <c r="MZC9" s="100"/>
      <c r="MZD9" s="100"/>
      <c r="MZE9" s="100"/>
      <c r="MZF9" s="100"/>
      <c r="MZG9" s="100"/>
      <c r="MZH9" s="100"/>
      <c r="MZI9" s="100"/>
      <c r="MZJ9" s="100"/>
      <c r="MZK9" s="100"/>
      <c r="MZL9" s="100"/>
      <c r="MZM9" s="100"/>
      <c r="MZN9" s="100"/>
      <c r="MZO9" s="100"/>
      <c r="MZP9" s="100"/>
      <c r="MZQ9" s="100"/>
      <c r="MZR9" s="100"/>
      <c r="MZS9" s="100"/>
      <c r="MZT9" s="100"/>
      <c r="MZU9" s="100"/>
      <c r="MZV9" s="100"/>
      <c r="MZW9" s="100"/>
      <c r="MZX9" s="100"/>
      <c r="MZY9" s="100"/>
      <c r="MZZ9" s="100"/>
      <c r="NAA9" s="100"/>
      <c r="NAB9" s="100"/>
      <c r="NAC9" s="100"/>
      <c r="NAD9" s="100"/>
      <c r="NAE9" s="100"/>
      <c r="NAF9" s="100"/>
      <c r="NAG9" s="100"/>
      <c r="NAH9" s="100"/>
      <c r="NAI9" s="100"/>
      <c r="NAJ9" s="100"/>
      <c r="NAK9" s="100"/>
      <c r="NAL9" s="100"/>
      <c r="NAM9" s="100"/>
      <c r="NAN9" s="100"/>
      <c r="NAO9" s="100"/>
      <c r="NAP9" s="100"/>
      <c r="NAQ9" s="100"/>
      <c r="NAR9" s="100"/>
      <c r="NAS9" s="100"/>
      <c r="NAT9" s="100"/>
      <c r="NAU9" s="100"/>
      <c r="NAV9" s="100"/>
      <c r="NAW9" s="100"/>
      <c r="NAX9" s="100"/>
      <c r="NAY9" s="100"/>
      <c r="NAZ9" s="100"/>
      <c r="NBA9" s="100"/>
      <c r="NBB9" s="100"/>
      <c r="NBC9" s="100"/>
      <c r="NBD9" s="100"/>
      <c r="NBE9" s="100"/>
      <c r="NBF9" s="100"/>
      <c r="NBG9" s="100"/>
      <c r="NBH9" s="100"/>
      <c r="NBI9" s="100"/>
      <c r="NBJ9" s="100"/>
      <c r="NBK9" s="100"/>
      <c r="NBL9" s="100"/>
      <c r="NBM9" s="100"/>
      <c r="NBN9" s="100"/>
      <c r="NBO9" s="100"/>
      <c r="NBP9" s="100"/>
      <c r="NBQ9" s="100"/>
      <c r="NBR9" s="100"/>
      <c r="NBS9" s="100"/>
      <c r="NBT9" s="100"/>
      <c r="NBU9" s="100"/>
      <c r="NBV9" s="100"/>
      <c r="NBW9" s="100"/>
      <c r="NBX9" s="100"/>
      <c r="NBY9" s="100"/>
      <c r="NBZ9" s="100"/>
      <c r="NCA9" s="100"/>
      <c r="NCB9" s="100"/>
      <c r="NCC9" s="100"/>
      <c r="NCD9" s="100"/>
      <c r="NCE9" s="100"/>
      <c r="NCF9" s="100"/>
      <c r="NCG9" s="100"/>
      <c r="NCH9" s="100"/>
      <c r="NCI9" s="100"/>
      <c r="NCJ9" s="100"/>
      <c r="NCK9" s="100"/>
      <c r="NCL9" s="100"/>
      <c r="NCM9" s="100"/>
      <c r="NCN9" s="100"/>
      <c r="NCO9" s="100"/>
      <c r="NCP9" s="100"/>
      <c r="NCQ9" s="100"/>
      <c r="NCR9" s="100"/>
      <c r="NCS9" s="100"/>
      <c r="NCT9" s="100"/>
      <c r="NCU9" s="100"/>
      <c r="NCV9" s="100"/>
      <c r="NCW9" s="100"/>
      <c r="NCX9" s="100"/>
      <c r="NCY9" s="100"/>
      <c r="NCZ9" s="100"/>
      <c r="NDA9" s="100"/>
      <c r="NDB9" s="100"/>
      <c r="NDC9" s="100"/>
      <c r="NDD9" s="100"/>
      <c r="NDE9" s="100"/>
      <c r="NDF9" s="100"/>
      <c r="NDG9" s="100"/>
      <c r="NDH9" s="100"/>
      <c r="NDI9" s="100"/>
      <c r="NDJ9" s="100"/>
      <c r="NDK9" s="100"/>
      <c r="NDL9" s="100"/>
      <c r="NDM9" s="100"/>
      <c r="NDN9" s="100"/>
      <c r="NDO9" s="100"/>
      <c r="NDP9" s="100"/>
      <c r="NDQ9" s="100"/>
      <c r="NDR9" s="100"/>
      <c r="NDS9" s="100"/>
      <c r="NDT9" s="100"/>
      <c r="NDU9" s="100"/>
      <c r="NDV9" s="100"/>
      <c r="NDW9" s="100"/>
      <c r="NDX9" s="100"/>
      <c r="NDY9" s="100"/>
      <c r="NDZ9" s="100"/>
      <c r="NEA9" s="100"/>
      <c r="NEB9" s="100"/>
      <c r="NEC9" s="100"/>
      <c r="NED9" s="100"/>
      <c r="NEE9" s="100"/>
      <c r="NEF9" s="100"/>
      <c r="NEG9" s="100"/>
      <c r="NEH9" s="100"/>
      <c r="NEI9" s="100"/>
      <c r="NEJ9" s="100"/>
      <c r="NEK9" s="100"/>
      <c r="NEL9" s="100"/>
      <c r="NEM9" s="100"/>
      <c r="NEN9" s="100"/>
      <c r="NEO9" s="100"/>
      <c r="NEP9" s="100"/>
      <c r="NEQ9" s="100"/>
      <c r="NER9" s="100"/>
      <c r="NES9" s="100"/>
      <c r="NET9" s="100"/>
      <c r="NEU9" s="100"/>
      <c r="NEV9" s="100"/>
      <c r="NEW9" s="100"/>
      <c r="NEX9" s="100"/>
      <c r="NEY9" s="100"/>
      <c r="NEZ9" s="100"/>
      <c r="NFA9" s="100"/>
      <c r="NFB9" s="100"/>
      <c r="NFC9" s="100"/>
      <c r="NFD9" s="100"/>
      <c r="NFE9" s="100"/>
      <c r="NFF9" s="100"/>
      <c r="NFG9" s="100"/>
      <c r="NFH9" s="100"/>
      <c r="NFI9" s="100"/>
      <c r="NFJ9" s="100"/>
      <c r="NFK9" s="100"/>
      <c r="NFL9" s="100"/>
      <c r="NFM9" s="100"/>
      <c r="NFN9" s="100"/>
      <c r="NFO9" s="100"/>
      <c r="NFP9" s="100"/>
      <c r="NFQ9" s="100"/>
      <c r="NFR9" s="100"/>
      <c r="NFS9" s="100"/>
      <c r="NFT9" s="100"/>
      <c r="NFU9" s="100"/>
      <c r="NFV9" s="100"/>
      <c r="NFW9" s="100"/>
      <c r="NFX9" s="100"/>
      <c r="NFY9" s="100"/>
      <c r="NFZ9" s="100"/>
      <c r="NGA9" s="100"/>
      <c r="NGB9" s="100"/>
      <c r="NGC9" s="100"/>
      <c r="NGD9" s="100"/>
      <c r="NGE9" s="100"/>
      <c r="NGF9" s="100"/>
      <c r="NGG9" s="100"/>
      <c r="NGH9" s="100"/>
      <c r="NGI9" s="100"/>
      <c r="NGJ9" s="100"/>
      <c r="NGK9" s="100"/>
      <c r="NGL9" s="100"/>
      <c r="NGM9" s="100"/>
      <c r="NGN9" s="100"/>
      <c r="NGO9" s="100"/>
      <c r="NGP9" s="100"/>
      <c r="NGQ9" s="100"/>
      <c r="NGR9" s="100"/>
      <c r="NGS9" s="100"/>
      <c r="NGT9" s="100"/>
      <c r="NGU9" s="100"/>
      <c r="NGV9" s="100"/>
      <c r="NGW9" s="100"/>
      <c r="NGX9" s="100"/>
      <c r="NGY9" s="100"/>
      <c r="NGZ9" s="100"/>
      <c r="NHA9" s="100"/>
      <c r="NHB9" s="100"/>
      <c r="NHC9" s="100"/>
      <c r="NHD9" s="100"/>
      <c r="NHE9" s="100"/>
      <c r="NHF9" s="100"/>
      <c r="NHG9" s="100"/>
      <c r="NHH9" s="100"/>
      <c r="NHI9" s="100"/>
      <c r="NHJ9" s="100"/>
      <c r="NHK9" s="100"/>
      <c r="NHL9" s="100"/>
      <c r="NHM9" s="100"/>
      <c r="NHN9" s="100"/>
      <c r="NHO9" s="100"/>
      <c r="NHP9" s="100"/>
      <c r="NHQ9" s="100"/>
      <c r="NHR9" s="100"/>
      <c r="NHS9" s="100"/>
      <c r="NHT9" s="100"/>
      <c r="NHU9" s="100"/>
      <c r="NHV9" s="100"/>
      <c r="NHW9" s="100"/>
      <c r="NHX9" s="100"/>
      <c r="NHY9" s="100"/>
      <c r="NHZ9" s="100"/>
      <c r="NIA9" s="100"/>
      <c r="NIB9" s="100"/>
      <c r="NIC9" s="100"/>
      <c r="NID9" s="100"/>
      <c r="NIE9" s="100"/>
      <c r="NIF9" s="100"/>
      <c r="NIG9" s="100"/>
      <c r="NIH9" s="100"/>
      <c r="NII9" s="100"/>
      <c r="NIJ9" s="100"/>
      <c r="NIK9" s="100"/>
      <c r="NIL9" s="100"/>
      <c r="NIM9" s="100"/>
      <c r="NIN9" s="100"/>
      <c r="NIO9" s="100"/>
      <c r="NIP9" s="100"/>
      <c r="NIQ9" s="100"/>
      <c r="NIR9" s="100"/>
      <c r="NIS9" s="100"/>
      <c r="NIT9" s="100"/>
      <c r="NIU9" s="100"/>
      <c r="NIV9" s="100"/>
      <c r="NIW9" s="100"/>
      <c r="NIX9" s="100"/>
      <c r="NIY9" s="100"/>
      <c r="NIZ9" s="100"/>
      <c r="NJA9" s="100"/>
      <c r="NJB9" s="100"/>
      <c r="NJC9" s="100"/>
      <c r="NJD9" s="100"/>
      <c r="NJE9" s="100"/>
      <c r="NJF9" s="100"/>
      <c r="NJG9" s="100"/>
      <c r="NJH9" s="100"/>
      <c r="NJI9" s="100"/>
      <c r="NJJ9" s="100"/>
      <c r="NJK9" s="100"/>
      <c r="NJL9" s="100"/>
      <c r="NJM9" s="100"/>
      <c r="NJN9" s="100"/>
      <c r="NJO9" s="100"/>
      <c r="NJP9" s="100"/>
      <c r="NJQ9" s="100"/>
      <c r="NJR9" s="100"/>
      <c r="NJS9" s="100"/>
      <c r="NJT9" s="100"/>
      <c r="NJU9" s="100"/>
      <c r="NJV9" s="100"/>
      <c r="NJW9" s="100"/>
      <c r="NJX9" s="100"/>
      <c r="NJY9" s="100"/>
      <c r="NJZ9" s="100"/>
      <c r="NKA9" s="100"/>
      <c r="NKB9" s="100"/>
      <c r="NKC9" s="100"/>
      <c r="NKD9" s="100"/>
      <c r="NKE9" s="100"/>
      <c r="NKF9" s="100"/>
      <c r="NKG9" s="100"/>
      <c r="NKH9" s="100"/>
      <c r="NKI9" s="100"/>
      <c r="NKJ9" s="100"/>
      <c r="NKK9" s="100"/>
      <c r="NKL9" s="100"/>
      <c r="NKM9" s="100"/>
      <c r="NKN9" s="100"/>
      <c r="NKO9" s="100"/>
      <c r="NKP9" s="100"/>
      <c r="NKQ9" s="100"/>
      <c r="NKR9" s="100"/>
      <c r="NKS9" s="100"/>
      <c r="NKT9" s="100"/>
      <c r="NKU9" s="100"/>
      <c r="NKV9" s="100"/>
      <c r="NKW9" s="100"/>
      <c r="NKX9" s="100"/>
      <c r="NKY9" s="100"/>
      <c r="NKZ9" s="100"/>
      <c r="NLA9" s="100"/>
      <c r="NLB9" s="100"/>
      <c r="NLC9" s="100"/>
      <c r="NLD9" s="100"/>
      <c r="NLE9" s="100"/>
      <c r="NLF9" s="100"/>
      <c r="NLG9" s="100"/>
      <c r="NLH9" s="100"/>
      <c r="NLI9" s="100"/>
      <c r="NLJ9" s="100"/>
      <c r="NLK9" s="100"/>
      <c r="NLL9" s="100"/>
      <c r="NLM9" s="100"/>
      <c r="NLN9" s="100"/>
      <c r="NLO9" s="100"/>
      <c r="NLP9" s="100"/>
      <c r="NLQ9" s="100"/>
      <c r="NLR9" s="100"/>
      <c r="NLS9" s="100"/>
      <c r="NLT9" s="100"/>
      <c r="NLU9" s="100"/>
      <c r="NLV9" s="100"/>
      <c r="NLW9" s="100"/>
      <c r="NLX9" s="100"/>
      <c r="NLY9" s="100"/>
      <c r="NLZ9" s="100"/>
      <c r="NMA9" s="100"/>
      <c r="NMB9" s="100"/>
      <c r="NMC9" s="100"/>
      <c r="NMD9" s="100"/>
      <c r="NME9" s="100"/>
      <c r="NMF9" s="100"/>
      <c r="NMG9" s="100"/>
      <c r="NMH9" s="100"/>
      <c r="NMI9" s="100"/>
      <c r="NMJ9" s="100"/>
      <c r="NMK9" s="100"/>
      <c r="NML9" s="100"/>
      <c r="NMM9" s="100"/>
      <c r="NMN9" s="100"/>
      <c r="NMO9" s="100"/>
      <c r="NMP9" s="100"/>
      <c r="NMQ9" s="100"/>
      <c r="NMR9" s="100"/>
      <c r="NMS9" s="100"/>
      <c r="NMT9" s="100"/>
      <c r="NMU9" s="100"/>
      <c r="NMV9" s="100"/>
      <c r="NMW9" s="100"/>
      <c r="NMX9" s="100"/>
      <c r="NMY9" s="100"/>
      <c r="NMZ9" s="100"/>
      <c r="NNA9" s="100"/>
      <c r="NNB9" s="100"/>
      <c r="NNC9" s="100"/>
      <c r="NND9" s="100"/>
      <c r="NNE9" s="100"/>
      <c r="NNF9" s="100"/>
      <c r="NNG9" s="100"/>
      <c r="NNH9" s="100"/>
      <c r="NNI9" s="100"/>
      <c r="NNJ9" s="100"/>
      <c r="NNK9" s="100"/>
      <c r="NNL9" s="100"/>
      <c r="NNM9" s="100"/>
      <c r="NNN9" s="100"/>
      <c r="NNO9" s="100"/>
      <c r="NNP9" s="100"/>
      <c r="NNQ9" s="100"/>
      <c r="NNR9" s="100"/>
      <c r="NNS9" s="100"/>
      <c r="NNT9" s="100"/>
      <c r="NNU9" s="100"/>
      <c r="NNV9" s="100"/>
      <c r="NNW9" s="100"/>
      <c r="NNX9" s="100"/>
      <c r="NNY9" s="100"/>
      <c r="NNZ9" s="100"/>
      <c r="NOA9" s="100"/>
      <c r="NOB9" s="100"/>
      <c r="NOC9" s="100"/>
      <c r="NOD9" s="100"/>
      <c r="NOE9" s="100"/>
      <c r="NOF9" s="100"/>
      <c r="NOG9" s="100"/>
      <c r="NOH9" s="100"/>
      <c r="NOI9" s="100"/>
      <c r="NOJ9" s="100"/>
      <c r="NOK9" s="100"/>
      <c r="NOL9" s="100"/>
      <c r="NOM9" s="100"/>
      <c r="NON9" s="100"/>
      <c r="NOO9" s="100"/>
      <c r="NOP9" s="100"/>
      <c r="NOQ9" s="100"/>
      <c r="NOR9" s="100"/>
      <c r="NOS9" s="100"/>
      <c r="NOT9" s="100"/>
      <c r="NOU9" s="100"/>
      <c r="NOV9" s="100"/>
      <c r="NOW9" s="100"/>
      <c r="NOX9" s="100"/>
      <c r="NOY9" s="100"/>
      <c r="NOZ9" s="100"/>
      <c r="NPA9" s="100"/>
      <c r="NPB9" s="100"/>
      <c r="NPC9" s="100"/>
      <c r="NPD9" s="100"/>
      <c r="NPE9" s="100"/>
      <c r="NPF9" s="100"/>
      <c r="NPG9" s="100"/>
      <c r="NPH9" s="100"/>
      <c r="NPI9" s="100"/>
      <c r="NPJ9" s="100"/>
      <c r="NPK9" s="100"/>
      <c r="NPL9" s="100"/>
      <c r="NPM9" s="100"/>
      <c r="NPN9" s="100"/>
      <c r="NPO9" s="100"/>
      <c r="NPP9" s="100"/>
      <c r="NPQ9" s="100"/>
      <c r="NPR9" s="100"/>
      <c r="NPS9" s="100"/>
      <c r="NPT9" s="100"/>
      <c r="NPU9" s="100"/>
      <c r="NPV9" s="100"/>
      <c r="NPW9" s="100"/>
      <c r="NPX9" s="100"/>
      <c r="NPY9" s="100"/>
      <c r="NPZ9" s="100"/>
      <c r="NQA9" s="100"/>
      <c r="NQB9" s="100"/>
      <c r="NQC9" s="100"/>
      <c r="NQD9" s="100"/>
      <c r="NQE9" s="100"/>
      <c r="NQF9" s="100"/>
      <c r="NQG9" s="100"/>
      <c r="NQH9" s="100"/>
      <c r="NQI9" s="100"/>
      <c r="NQJ9" s="100"/>
      <c r="NQK9" s="100"/>
      <c r="NQL9" s="100"/>
      <c r="NQM9" s="100"/>
      <c r="NQN9" s="100"/>
      <c r="NQO9" s="100"/>
      <c r="NQP9" s="100"/>
      <c r="NQQ9" s="100"/>
      <c r="NQR9" s="100"/>
      <c r="NQS9" s="100"/>
      <c r="NQT9" s="100"/>
      <c r="NQU9" s="100"/>
      <c r="NQV9" s="100"/>
      <c r="NQW9" s="100"/>
      <c r="NQX9" s="100"/>
      <c r="NQY9" s="100"/>
      <c r="NQZ9" s="100"/>
      <c r="NRA9" s="100"/>
      <c r="NRB9" s="100"/>
      <c r="NRC9" s="100"/>
      <c r="NRD9" s="100"/>
      <c r="NRE9" s="100"/>
      <c r="NRF9" s="100"/>
      <c r="NRG9" s="100"/>
      <c r="NRH9" s="100"/>
      <c r="NRI9" s="100"/>
      <c r="NRJ9" s="100"/>
      <c r="NRK9" s="100"/>
      <c r="NRL9" s="100"/>
      <c r="NRM9" s="100"/>
      <c r="NRN9" s="100"/>
      <c r="NRO9" s="100"/>
      <c r="NRP9" s="100"/>
      <c r="NRQ9" s="100"/>
      <c r="NRR9" s="100"/>
      <c r="NRS9" s="100"/>
      <c r="NRT9" s="100"/>
      <c r="NRU9" s="100"/>
      <c r="NRV9" s="100"/>
      <c r="NRW9" s="100"/>
      <c r="NRX9" s="100"/>
      <c r="NRY9" s="100"/>
      <c r="NRZ9" s="100"/>
      <c r="NSA9" s="100"/>
      <c r="NSB9" s="100"/>
      <c r="NSC9" s="100"/>
      <c r="NSD9" s="100"/>
      <c r="NSE9" s="100"/>
      <c r="NSF9" s="100"/>
      <c r="NSG9" s="100"/>
      <c r="NSH9" s="100"/>
      <c r="NSI9" s="100"/>
      <c r="NSJ9" s="100"/>
      <c r="NSK9" s="100"/>
      <c r="NSL9" s="100"/>
      <c r="NSM9" s="100"/>
      <c r="NSN9" s="100"/>
      <c r="NSO9" s="100"/>
      <c r="NSP9" s="100"/>
      <c r="NSQ9" s="100"/>
      <c r="NSR9" s="100"/>
      <c r="NSS9" s="100"/>
      <c r="NST9" s="100"/>
      <c r="NSU9" s="100"/>
      <c r="NSV9" s="100"/>
      <c r="NSW9" s="100"/>
      <c r="NSX9" s="100"/>
      <c r="NSY9" s="100"/>
      <c r="NSZ9" s="100"/>
      <c r="NTA9" s="100"/>
      <c r="NTB9" s="100"/>
      <c r="NTC9" s="100"/>
      <c r="NTD9" s="100"/>
      <c r="NTE9" s="100"/>
      <c r="NTF9" s="100"/>
      <c r="NTG9" s="100"/>
      <c r="NTH9" s="100"/>
      <c r="NTI9" s="100"/>
      <c r="NTJ9" s="100"/>
      <c r="NTK9" s="100"/>
      <c r="NTL9" s="100"/>
      <c r="NTM9" s="100"/>
      <c r="NTN9" s="100"/>
      <c r="NTO9" s="100"/>
      <c r="NTP9" s="100"/>
      <c r="NTQ9" s="100"/>
      <c r="NTR9" s="100"/>
      <c r="NTS9" s="100"/>
      <c r="NTT9" s="100"/>
      <c r="NTU9" s="100"/>
      <c r="NTV9" s="100"/>
      <c r="NTW9" s="100"/>
      <c r="NTX9" s="100"/>
      <c r="NTY9" s="100"/>
      <c r="NTZ9" s="100"/>
      <c r="NUA9" s="100"/>
      <c r="NUB9" s="100"/>
      <c r="NUC9" s="100"/>
      <c r="NUD9" s="100"/>
      <c r="NUE9" s="100"/>
      <c r="NUF9" s="100"/>
      <c r="NUG9" s="100"/>
      <c r="NUH9" s="100"/>
      <c r="NUI9" s="100"/>
      <c r="NUJ9" s="100"/>
      <c r="NUK9" s="100"/>
      <c r="NUL9" s="100"/>
      <c r="NUM9" s="100"/>
      <c r="NUN9" s="100"/>
      <c r="NUO9" s="100"/>
      <c r="NUP9" s="100"/>
      <c r="NUQ9" s="100"/>
      <c r="NUR9" s="100"/>
      <c r="NUS9" s="100"/>
      <c r="NUT9" s="100"/>
      <c r="NUU9" s="100"/>
      <c r="NUV9" s="100"/>
      <c r="NUW9" s="100"/>
      <c r="NUX9" s="100"/>
      <c r="NUY9" s="100"/>
      <c r="NUZ9" s="100"/>
      <c r="NVA9" s="100"/>
      <c r="NVB9" s="100"/>
      <c r="NVC9" s="100"/>
      <c r="NVD9" s="100"/>
      <c r="NVE9" s="100"/>
      <c r="NVF9" s="100"/>
      <c r="NVG9" s="100"/>
      <c r="NVH9" s="100"/>
      <c r="NVI9" s="100"/>
      <c r="NVJ9" s="100"/>
      <c r="NVK9" s="100"/>
      <c r="NVL9" s="100"/>
      <c r="NVM9" s="100"/>
      <c r="NVN9" s="100"/>
      <c r="NVO9" s="100"/>
      <c r="NVP9" s="100"/>
      <c r="NVQ9" s="100"/>
      <c r="NVR9" s="100"/>
      <c r="NVS9" s="100"/>
      <c r="NVT9" s="100"/>
      <c r="NVU9" s="100"/>
      <c r="NVV9" s="100"/>
      <c r="NVW9" s="100"/>
      <c r="NVX9" s="100"/>
      <c r="NVY9" s="100"/>
      <c r="NVZ9" s="100"/>
      <c r="NWA9" s="100"/>
      <c r="NWB9" s="100"/>
      <c r="NWC9" s="100"/>
      <c r="NWD9" s="100"/>
      <c r="NWE9" s="100"/>
      <c r="NWF9" s="100"/>
      <c r="NWG9" s="100"/>
      <c r="NWH9" s="100"/>
      <c r="NWI9" s="100"/>
      <c r="NWJ9" s="100"/>
      <c r="NWK9" s="100"/>
      <c r="NWL9" s="100"/>
      <c r="NWM9" s="100"/>
      <c r="NWN9" s="100"/>
      <c r="NWO9" s="100"/>
      <c r="NWP9" s="100"/>
      <c r="NWQ9" s="100"/>
      <c r="NWR9" s="100"/>
      <c r="NWS9" s="100"/>
      <c r="NWT9" s="100"/>
      <c r="NWU9" s="100"/>
      <c r="NWV9" s="100"/>
      <c r="NWW9" s="100"/>
      <c r="NWX9" s="100"/>
      <c r="NWY9" s="100"/>
      <c r="NWZ9" s="100"/>
      <c r="NXA9" s="100"/>
      <c r="NXB9" s="100"/>
      <c r="NXC9" s="100"/>
      <c r="NXD9" s="100"/>
      <c r="NXE9" s="100"/>
      <c r="NXF9" s="100"/>
      <c r="NXG9" s="100"/>
      <c r="NXH9" s="100"/>
      <c r="NXI9" s="100"/>
      <c r="NXJ9" s="100"/>
      <c r="NXK9" s="100"/>
      <c r="NXL9" s="100"/>
      <c r="NXM9" s="100"/>
      <c r="NXN9" s="100"/>
      <c r="NXO9" s="100"/>
      <c r="NXP9" s="100"/>
      <c r="NXQ9" s="100"/>
      <c r="NXR9" s="100"/>
      <c r="NXS9" s="100"/>
      <c r="NXT9" s="100"/>
      <c r="NXU9" s="100"/>
      <c r="NXV9" s="100"/>
      <c r="NXW9" s="100"/>
      <c r="NXX9" s="100"/>
      <c r="NXY9" s="100"/>
      <c r="NXZ9" s="100"/>
      <c r="NYA9" s="100"/>
      <c r="NYB9" s="100"/>
      <c r="NYC9" s="100"/>
      <c r="NYD9" s="100"/>
      <c r="NYE9" s="100"/>
      <c r="NYF9" s="100"/>
      <c r="NYG9" s="100"/>
      <c r="NYH9" s="100"/>
      <c r="NYI9" s="100"/>
      <c r="NYJ9" s="100"/>
      <c r="NYK9" s="100"/>
      <c r="NYL9" s="100"/>
      <c r="NYM9" s="100"/>
      <c r="NYN9" s="100"/>
      <c r="NYO9" s="100"/>
      <c r="NYP9" s="100"/>
      <c r="NYQ9" s="100"/>
      <c r="NYR9" s="100"/>
      <c r="NYS9" s="100"/>
      <c r="NYT9" s="100"/>
      <c r="NYU9" s="100"/>
      <c r="NYV9" s="100"/>
      <c r="NYW9" s="100"/>
      <c r="NYX9" s="100"/>
      <c r="NYY9" s="100"/>
      <c r="NYZ9" s="100"/>
      <c r="NZA9" s="100"/>
      <c r="NZB9" s="100"/>
      <c r="NZC9" s="100"/>
      <c r="NZD9" s="100"/>
      <c r="NZE9" s="100"/>
      <c r="NZF9" s="100"/>
      <c r="NZG9" s="100"/>
      <c r="NZH9" s="100"/>
      <c r="NZI9" s="100"/>
      <c r="NZJ9" s="100"/>
      <c r="NZK9" s="100"/>
      <c r="NZL9" s="100"/>
      <c r="NZM9" s="100"/>
      <c r="NZN9" s="100"/>
      <c r="NZO9" s="100"/>
      <c r="NZP9" s="100"/>
      <c r="NZQ9" s="100"/>
      <c r="NZR9" s="100"/>
      <c r="NZS9" s="100"/>
      <c r="NZT9" s="100"/>
      <c r="NZU9" s="100"/>
      <c r="NZV9" s="100"/>
      <c r="NZW9" s="100"/>
      <c r="NZX9" s="100"/>
      <c r="NZY9" s="100"/>
      <c r="NZZ9" s="100"/>
      <c r="OAA9" s="100"/>
      <c r="OAB9" s="100"/>
      <c r="OAC9" s="100"/>
      <c r="OAD9" s="100"/>
      <c r="OAE9" s="100"/>
      <c r="OAF9" s="100"/>
      <c r="OAG9" s="100"/>
      <c r="OAH9" s="100"/>
      <c r="OAI9" s="100"/>
      <c r="OAJ9" s="100"/>
      <c r="OAK9" s="100"/>
      <c r="OAL9" s="100"/>
      <c r="OAM9" s="100"/>
      <c r="OAN9" s="100"/>
      <c r="OAO9" s="100"/>
      <c r="OAP9" s="100"/>
      <c r="OAQ9" s="100"/>
      <c r="OAR9" s="100"/>
      <c r="OAS9" s="100"/>
      <c r="OAT9" s="100"/>
      <c r="OAU9" s="100"/>
      <c r="OAV9" s="100"/>
      <c r="OAW9" s="100"/>
      <c r="OAX9" s="100"/>
      <c r="OAY9" s="100"/>
      <c r="OAZ9" s="100"/>
      <c r="OBA9" s="100"/>
      <c r="OBB9" s="100"/>
      <c r="OBC9" s="100"/>
      <c r="OBD9" s="100"/>
      <c r="OBE9" s="100"/>
      <c r="OBF9" s="100"/>
      <c r="OBG9" s="100"/>
      <c r="OBH9" s="100"/>
      <c r="OBI9" s="100"/>
      <c r="OBJ9" s="100"/>
      <c r="OBK9" s="100"/>
      <c r="OBL9" s="100"/>
      <c r="OBM9" s="100"/>
      <c r="OBN9" s="100"/>
      <c r="OBO9" s="100"/>
      <c r="OBP9" s="100"/>
      <c r="OBQ9" s="100"/>
      <c r="OBR9" s="100"/>
      <c r="OBS9" s="100"/>
      <c r="OBT9" s="100"/>
      <c r="OBU9" s="100"/>
      <c r="OBV9" s="100"/>
      <c r="OBW9" s="100"/>
      <c r="OBX9" s="100"/>
      <c r="OBY9" s="100"/>
      <c r="OBZ9" s="100"/>
      <c r="OCA9" s="100"/>
      <c r="OCB9" s="100"/>
      <c r="OCC9" s="100"/>
      <c r="OCD9" s="100"/>
      <c r="OCE9" s="100"/>
      <c r="OCF9" s="100"/>
      <c r="OCG9" s="100"/>
      <c r="OCH9" s="100"/>
      <c r="OCI9" s="100"/>
      <c r="OCJ9" s="100"/>
      <c r="OCK9" s="100"/>
      <c r="OCL9" s="100"/>
      <c r="OCM9" s="100"/>
      <c r="OCN9" s="100"/>
      <c r="OCO9" s="100"/>
      <c r="OCP9" s="100"/>
      <c r="OCQ9" s="100"/>
      <c r="OCR9" s="100"/>
      <c r="OCS9" s="100"/>
      <c r="OCT9" s="100"/>
      <c r="OCU9" s="100"/>
      <c r="OCV9" s="100"/>
      <c r="OCW9" s="100"/>
      <c r="OCX9" s="100"/>
      <c r="OCY9" s="100"/>
      <c r="OCZ9" s="100"/>
      <c r="ODA9" s="100"/>
      <c r="ODB9" s="100"/>
      <c r="ODC9" s="100"/>
      <c r="ODD9" s="100"/>
      <c r="ODE9" s="100"/>
      <c r="ODF9" s="100"/>
      <c r="ODG9" s="100"/>
      <c r="ODH9" s="100"/>
      <c r="ODI9" s="100"/>
      <c r="ODJ9" s="100"/>
      <c r="ODK9" s="100"/>
      <c r="ODL9" s="100"/>
      <c r="ODM9" s="100"/>
      <c r="ODN9" s="100"/>
      <c r="ODO9" s="100"/>
      <c r="ODP9" s="100"/>
      <c r="ODQ9" s="100"/>
      <c r="ODR9" s="100"/>
      <c r="ODS9" s="100"/>
      <c r="ODT9" s="100"/>
      <c r="ODU9" s="100"/>
      <c r="ODV9" s="100"/>
      <c r="ODW9" s="100"/>
      <c r="ODX9" s="100"/>
      <c r="ODY9" s="100"/>
      <c r="ODZ9" s="100"/>
      <c r="OEA9" s="100"/>
      <c r="OEB9" s="100"/>
      <c r="OEC9" s="100"/>
      <c r="OED9" s="100"/>
      <c r="OEE9" s="100"/>
      <c r="OEF9" s="100"/>
      <c r="OEG9" s="100"/>
      <c r="OEH9" s="100"/>
      <c r="OEI9" s="100"/>
      <c r="OEJ9" s="100"/>
      <c r="OEK9" s="100"/>
      <c r="OEL9" s="100"/>
      <c r="OEM9" s="100"/>
      <c r="OEN9" s="100"/>
      <c r="OEO9" s="100"/>
      <c r="OEP9" s="100"/>
      <c r="OEQ9" s="100"/>
      <c r="OER9" s="100"/>
      <c r="OES9" s="100"/>
      <c r="OET9" s="100"/>
      <c r="OEU9" s="100"/>
      <c r="OEV9" s="100"/>
      <c r="OEW9" s="100"/>
      <c r="OEX9" s="100"/>
      <c r="OEY9" s="100"/>
      <c r="OEZ9" s="100"/>
      <c r="OFA9" s="100"/>
      <c r="OFB9" s="100"/>
      <c r="OFC9" s="100"/>
      <c r="OFD9" s="100"/>
      <c r="OFE9" s="100"/>
      <c r="OFF9" s="100"/>
      <c r="OFG9" s="100"/>
      <c r="OFH9" s="100"/>
      <c r="OFI9" s="100"/>
      <c r="OFJ9" s="100"/>
      <c r="OFK9" s="100"/>
      <c r="OFL9" s="100"/>
      <c r="OFM9" s="100"/>
      <c r="OFN9" s="100"/>
      <c r="OFO9" s="100"/>
      <c r="OFP9" s="100"/>
      <c r="OFQ9" s="100"/>
      <c r="OFR9" s="100"/>
      <c r="OFS9" s="100"/>
      <c r="OFT9" s="100"/>
      <c r="OFU9" s="100"/>
      <c r="OFV9" s="100"/>
      <c r="OFW9" s="100"/>
      <c r="OFX9" s="100"/>
      <c r="OFY9" s="100"/>
      <c r="OFZ9" s="100"/>
      <c r="OGA9" s="100"/>
      <c r="OGB9" s="100"/>
      <c r="OGC9" s="100"/>
      <c r="OGD9" s="100"/>
      <c r="OGE9" s="100"/>
      <c r="OGF9" s="100"/>
      <c r="OGG9" s="100"/>
      <c r="OGH9" s="100"/>
      <c r="OGI9" s="100"/>
      <c r="OGJ9" s="100"/>
      <c r="OGK9" s="100"/>
      <c r="OGL9" s="100"/>
      <c r="OGM9" s="100"/>
      <c r="OGN9" s="100"/>
      <c r="OGO9" s="100"/>
      <c r="OGP9" s="100"/>
      <c r="OGQ9" s="100"/>
      <c r="OGR9" s="100"/>
      <c r="OGS9" s="100"/>
      <c r="OGT9" s="100"/>
      <c r="OGU9" s="100"/>
      <c r="OGV9" s="100"/>
      <c r="OGW9" s="100"/>
      <c r="OGX9" s="100"/>
      <c r="OGY9" s="100"/>
      <c r="OGZ9" s="100"/>
      <c r="OHA9" s="100"/>
      <c r="OHB9" s="100"/>
      <c r="OHC9" s="100"/>
      <c r="OHD9" s="100"/>
      <c r="OHE9" s="100"/>
      <c r="OHF9" s="100"/>
      <c r="OHG9" s="100"/>
      <c r="OHH9" s="100"/>
      <c r="OHI9" s="100"/>
      <c r="OHJ9" s="100"/>
      <c r="OHK9" s="100"/>
      <c r="OHL9" s="100"/>
      <c r="OHM9" s="100"/>
      <c r="OHN9" s="100"/>
      <c r="OHO9" s="100"/>
      <c r="OHP9" s="100"/>
      <c r="OHQ9" s="100"/>
      <c r="OHR9" s="100"/>
      <c r="OHS9" s="100"/>
      <c r="OHT9" s="100"/>
      <c r="OHU9" s="100"/>
      <c r="OHV9" s="100"/>
      <c r="OHW9" s="100"/>
      <c r="OHX9" s="100"/>
      <c r="OHY9" s="100"/>
      <c r="OHZ9" s="100"/>
      <c r="OIA9" s="100"/>
      <c r="OIB9" s="100"/>
      <c r="OIC9" s="100"/>
      <c r="OID9" s="100"/>
      <c r="OIE9" s="100"/>
      <c r="OIF9" s="100"/>
      <c r="OIG9" s="100"/>
      <c r="OIH9" s="100"/>
      <c r="OII9" s="100"/>
      <c r="OIJ9" s="100"/>
      <c r="OIK9" s="100"/>
      <c r="OIL9" s="100"/>
      <c r="OIM9" s="100"/>
      <c r="OIN9" s="100"/>
      <c r="OIO9" s="100"/>
      <c r="OIP9" s="100"/>
      <c r="OIQ9" s="100"/>
      <c r="OIR9" s="100"/>
      <c r="OIS9" s="100"/>
      <c r="OIT9" s="100"/>
      <c r="OIU9" s="100"/>
      <c r="OIV9" s="100"/>
      <c r="OIW9" s="100"/>
      <c r="OIX9" s="100"/>
      <c r="OIY9" s="100"/>
      <c r="OIZ9" s="100"/>
      <c r="OJA9" s="100"/>
      <c r="OJB9" s="100"/>
      <c r="OJC9" s="100"/>
      <c r="OJD9" s="100"/>
      <c r="OJE9" s="100"/>
      <c r="OJF9" s="100"/>
      <c r="OJG9" s="100"/>
      <c r="OJH9" s="100"/>
      <c r="OJI9" s="100"/>
      <c r="OJJ9" s="100"/>
      <c r="OJK9" s="100"/>
      <c r="OJL9" s="100"/>
      <c r="OJM9" s="100"/>
      <c r="OJN9" s="100"/>
      <c r="OJO9" s="100"/>
      <c r="OJP9" s="100"/>
      <c r="OJQ9" s="100"/>
      <c r="OJR9" s="100"/>
      <c r="OJS9" s="100"/>
      <c r="OJT9" s="100"/>
      <c r="OJU9" s="100"/>
      <c r="OJV9" s="100"/>
      <c r="OJW9" s="100"/>
      <c r="OJX9" s="100"/>
      <c r="OJY9" s="100"/>
      <c r="OJZ9" s="100"/>
      <c r="OKA9" s="100"/>
      <c r="OKB9" s="100"/>
      <c r="OKC9" s="100"/>
      <c r="OKD9" s="100"/>
      <c r="OKE9" s="100"/>
      <c r="OKF9" s="100"/>
      <c r="OKG9" s="100"/>
      <c r="OKH9" s="100"/>
      <c r="OKI9" s="100"/>
      <c r="OKJ9" s="100"/>
      <c r="OKK9" s="100"/>
      <c r="OKL9" s="100"/>
      <c r="OKM9" s="100"/>
      <c r="OKN9" s="100"/>
      <c r="OKO9" s="100"/>
      <c r="OKP9" s="100"/>
      <c r="OKQ9" s="100"/>
      <c r="OKR9" s="100"/>
      <c r="OKS9" s="100"/>
      <c r="OKT9" s="100"/>
      <c r="OKU9" s="100"/>
      <c r="OKV9" s="100"/>
      <c r="OKW9" s="100"/>
      <c r="OKX9" s="100"/>
      <c r="OKY9" s="100"/>
      <c r="OKZ9" s="100"/>
      <c r="OLA9" s="100"/>
      <c r="OLB9" s="100"/>
      <c r="OLC9" s="100"/>
      <c r="OLD9" s="100"/>
      <c r="OLE9" s="100"/>
      <c r="OLF9" s="100"/>
      <c r="OLG9" s="100"/>
      <c r="OLH9" s="100"/>
      <c r="OLI9" s="100"/>
      <c r="OLJ9" s="100"/>
      <c r="OLK9" s="100"/>
      <c r="OLL9" s="100"/>
      <c r="OLM9" s="100"/>
      <c r="OLN9" s="100"/>
      <c r="OLO9" s="100"/>
      <c r="OLP9" s="100"/>
      <c r="OLQ9" s="100"/>
      <c r="OLR9" s="100"/>
      <c r="OLS9" s="100"/>
      <c r="OLT9" s="100"/>
      <c r="OLU9" s="100"/>
      <c r="OLV9" s="100"/>
      <c r="OLW9" s="100"/>
      <c r="OLX9" s="100"/>
      <c r="OLY9" s="100"/>
      <c r="OLZ9" s="100"/>
      <c r="OMA9" s="100"/>
      <c r="OMB9" s="100"/>
      <c r="OMC9" s="100"/>
      <c r="OMD9" s="100"/>
      <c r="OME9" s="100"/>
      <c r="OMF9" s="100"/>
      <c r="OMG9" s="100"/>
      <c r="OMH9" s="100"/>
      <c r="OMI9" s="100"/>
      <c r="OMJ9" s="100"/>
      <c r="OMK9" s="100"/>
      <c r="OML9" s="100"/>
      <c r="OMM9" s="100"/>
      <c r="OMN9" s="100"/>
      <c r="OMO9" s="100"/>
      <c r="OMP9" s="100"/>
      <c r="OMQ9" s="100"/>
      <c r="OMR9" s="100"/>
      <c r="OMS9" s="100"/>
      <c r="OMT9" s="100"/>
      <c r="OMU9" s="100"/>
      <c r="OMV9" s="100"/>
      <c r="OMW9" s="100"/>
      <c r="OMX9" s="100"/>
      <c r="OMY9" s="100"/>
      <c r="OMZ9" s="100"/>
      <c r="ONA9" s="100"/>
      <c r="ONB9" s="100"/>
      <c r="ONC9" s="100"/>
      <c r="OND9" s="100"/>
      <c r="ONE9" s="100"/>
      <c r="ONF9" s="100"/>
      <c r="ONG9" s="100"/>
      <c r="ONH9" s="100"/>
      <c r="ONI9" s="100"/>
      <c r="ONJ9" s="100"/>
      <c r="ONK9" s="100"/>
      <c r="ONL9" s="100"/>
      <c r="ONM9" s="100"/>
      <c r="ONN9" s="100"/>
      <c r="ONO9" s="100"/>
      <c r="ONP9" s="100"/>
      <c r="ONQ9" s="100"/>
      <c r="ONR9" s="100"/>
      <c r="ONS9" s="100"/>
      <c r="ONT9" s="100"/>
      <c r="ONU9" s="100"/>
      <c r="ONV9" s="100"/>
      <c r="ONW9" s="100"/>
      <c r="ONX9" s="100"/>
      <c r="ONY9" s="100"/>
      <c r="ONZ9" s="100"/>
      <c r="OOA9" s="100"/>
      <c r="OOB9" s="100"/>
      <c r="OOC9" s="100"/>
      <c r="OOD9" s="100"/>
      <c r="OOE9" s="100"/>
      <c r="OOF9" s="100"/>
      <c r="OOG9" s="100"/>
      <c r="OOH9" s="100"/>
      <c r="OOI9" s="100"/>
      <c r="OOJ9" s="100"/>
      <c r="OOK9" s="100"/>
      <c r="OOL9" s="100"/>
      <c r="OOM9" s="100"/>
      <c r="OON9" s="100"/>
      <c r="OOO9" s="100"/>
      <c r="OOP9" s="100"/>
      <c r="OOQ9" s="100"/>
      <c r="OOR9" s="100"/>
      <c r="OOS9" s="100"/>
      <c r="OOT9" s="100"/>
      <c r="OOU9" s="100"/>
      <c r="OOV9" s="100"/>
      <c r="OOW9" s="100"/>
      <c r="OOX9" s="100"/>
      <c r="OOY9" s="100"/>
      <c r="OOZ9" s="100"/>
      <c r="OPA9" s="100"/>
      <c r="OPB9" s="100"/>
      <c r="OPC9" s="100"/>
      <c r="OPD9" s="100"/>
      <c r="OPE9" s="100"/>
      <c r="OPF9" s="100"/>
      <c r="OPG9" s="100"/>
      <c r="OPH9" s="100"/>
      <c r="OPI9" s="100"/>
      <c r="OPJ9" s="100"/>
      <c r="OPK9" s="100"/>
      <c r="OPL9" s="100"/>
      <c r="OPM9" s="100"/>
      <c r="OPN9" s="100"/>
      <c r="OPO9" s="100"/>
      <c r="OPP9" s="100"/>
      <c r="OPQ9" s="100"/>
      <c r="OPR9" s="100"/>
      <c r="OPS9" s="100"/>
      <c r="OPT9" s="100"/>
      <c r="OPU9" s="100"/>
      <c r="OPV9" s="100"/>
      <c r="OPW9" s="100"/>
      <c r="OPX9" s="100"/>
      <c r="OPY9" s="100"/>
      <c r="OPZ9" s="100"/>
      <c r="OQA9" s="100"/>
      <c r="OQB9" s="100"/>
      <c r="OQC9" s="100"/>
      <c r="OQD9" s="100"/>
      <c r="OQE9" s="100"/>
      <c r="OQF9" s="100"/>
      <c r="OQG9" s="100"/>
      <c r="OQH9" s="100"/>
      <c r="OQI9" s="100"/>
      <c r="OQJ9" s="100"/>
      <c r="OQK9" s="100"/>
      <c r="OQL9" s="100"/>
      <c r="OQM9" s="100"/>
      <c r="OQN9" s="100"/>
      <c r="OQO9" s="100"/>
      <c r="OQP9" s="100"/>
      <c r="OQQ9" s="100"/>
      <c r="OQR9" s="100"/>
      <c r="OQS9" s="100"/>
      <c r="OQT9" s="100"/>
      <c r="OQU9" s="100"/>
      <c r="OQV9" s="100"/>
      <c r="OQW9" s="100"/>
      <c r="OQX9" s="100"/>
      <c r="OQY9" s="100"/>
      <c r="OQZ9" s="100"/>
      <c r="ORA9" s="100"/>
      <c r="ORB9" s="100"/>
      <c r="ORC9" s="100"/>
      <c r="ORD9" s="100"/>
      <c r="ORE9" s="100"/>
      <c r="ORF9" s="100"/>
      <c r="ORG9" s="100"/>
      <c r="ORH9" s="100"/>
      <c r="ORI9" s="100"/>
      <c r="ORJ9" s="100"/>
      <c r="ORK9" s="100"/>
      <c r="ORL9" s="100"/>
      <c r="ORM9" s="100"/>
      <c r="ORN9" s="100"/>
      <c r="ORO9" s="100"/>
      <c r="ORP9" s="100"/>
      <c r="ORQ9" s="100"/>
      <c r="ORR9" s="100"/>
      <c r="ORS9" s="100"/>
      <c r="ORT9" s="100"/>
      <c r="ORU9" s="100"/>
      <c r="ORV9" s="100"/>
      <c r="ORW9" s="100"/>
      <c r="ORX9" s="100"/>
      <c r="ORY9" s="100"/>
      <c r="ORZ9" s="100"/>
      <c r="OSA9" s="100"/>
      <c r="OSB9" s="100"/>
      <c r="OSC9" s="100"/>
      <c r="OSD9" s="100"/>
      <c r="OSE9" s="100"/>
      <c r="OSF9" s="100"/>
      <c r="OSG9" s="100"/>
      <c r="OSH9" s="100"/>
      <c r="OSI9" s="100"/>
      <c r="OSJ9" s="100"/>
      <c r="OSK9" s="100"/>
      <c r="OSL9" s="100"/>
      <c r="OSM9" s="100"/>
      <c r="OSN9" s="100"/>
      <c r="OSO9" s="100"/>
      <c r="OSP9" s="100"/>
      <c r="OSQ9" s="100"/>
      <c r="OSR9" s="100"/>
      <c r="OSS9" s="100"/>
      <c r="OST9" s="100"/>
      <c r="OSU9" s="100"/>
      <c r="OSV9" s="100"/>
      <c r="OSW9" s="100"/>
      <c r="OSX9" s="100"/>
      <c r="OSY9" s="100"/>
      <c r="OSZ9" s="100"/>
      <c r="OTA9" s="100"/>
      <c r="OTB9" s="100"/>
      <c r="OTC9" s="100"/>
      <c r="OTD9" s="100"/>
      <c r="OTE9" s="100"/>
      <c r="OTF9" s="100"/>
      <c r="OTG9" s="100"/>
      <c r="OTH9" s="100"/>
      <c r="OTI9" s="100"/>
      <c r="OTJ9" s="100"/>
      <c r="OTK9" s="100"/>
      <c r="OTL9" s="100"/>
      <c r="OTM9" s="100"/>
      <c r="OTN9" s="100"/>
      <c r="OTO9" s="100"/>
      <c r="OTP9" s="100"/>
      <c r="OTQ9" s="100"/>
      <c r="OTR9" s="100"/>
      <c r="OTS9" s="100"/>
      <c r="OTT9" s="100"/>
      <c r="OTU9" s="100"/>
      <c r="OTV9" s="100"/>
      <c r="OTW9" s="100"/>
      <c r="OTX9" s="100"/>
      <c r="OTY9" s="100"/>
      <c r="OTZ9" s="100"/>
      <c r="OUA9" s="100"/>
      <c r="OUB9" s="100"/>
      <c r="OUC9" s="100"/>
      <c r="OUD9" s="100"/>
      <c r="OUE9" s="100"/>
      <c r="OUF9" s="100"/>
      <c r="OUG9" s="100"/>
      <c r="OUH9" s="100"/>
      <c r="OUI9" s="100"/>
      <c r="OUJ9" s="100"/>
      <c r="OUK9" s="100"/>
      <c r="OUL9" s="100"/>
      <c r="OUM9" s="100"/>
      <c r="OUN9" s="100"/>
      <c r="OUO9" s="100"/>
      <c r="OUP9" s="100"/>
      <c r="OUQ9" s="100"/>
      <c r="OUR9" s="100"/>
      <c r="OUS9" s="100"/>
      <c r="OUT9" s="100"/>
      <c r="OUU9" s="100"/>
      <c r="OUV9" s="100"/>
      <c r="OUW9" s="100"/>
      <c r="OUX9" s="100"/>
      <c r="OUY9" s="100"/>
      <c r="OUZ9" s="100"/>
      <c r="OVA9" s="100"/>
      <c r="OVB9" s="100"/>
      <c r="OVC9" s="100"/>
      <c r="OVD9" s="100"/>
      <c r="OVE9" s="100"/>
      <c r="OVF9" s="100"/>
      <c r="OVG9" s="100"/>
      <c r="OVH9" s="100"/>
      <c r="OVI9" s="100"/>
      <c r="OVJ9" s="100"/>
      <c r="OVK9" s="100"/>
      <c r="OVL9" s="100"/>
      <c r="OVM9" s="100"/>
      <c r="OVN9" s="100"/>
      <c r="OVO9" s="100"/>
      <c r="OVP9" s="100"/>
      <c r="OVQ9" s="100"/>
      <c r="OVR9" s="100"/>
      <c r="OVS9" s="100"/>
      <c r="OVT9" s="100"/>
      <c r="OVU9" s="100"/>
      <c r="OVV9" s="100"/>
      <c r="OVW9" s="100"/>
      <c r="OVX9" s="100"/>
      <c r="OVY9" s="100"/>
      <c r="OVZ9" s="100"/>
      <c r="OWA9" s="100"/>
      <c r="OWB9" s="100"/>
      <c r="OWC9" s="100"/>
      <c r="OWD9" s="100"/>
      <c r="OWE9" s="100"/>
      <c r="OWF9" s="100"/>
      <c r="OWG9" s="100"/>
      <c r="OWH9" s="100"/>
      <c r="OWI9" s="100"/>
      <c r="OWJ9" s="100"/>
      <c r="OWK9" s="100"/>
      <c r="OWL9" s="100"/>
      <c r="OWM9" s="100"/>
      <c r="OWN9" s="100"/>
      <c r="OWO9" s="100"/>
      <c r="OWP9" s="100"/>
      <c r="OWQ9" s="100"/>
      <c r="OWR9" s="100"/>
      <c r="OWS9" s="100"/>
      <c r="OWT9" s="100"/>
      <c r="OWU9" s="100"/>
      <c r="OWV9" s="100"/>
      <c r="OWW9" s="100"/>
      <c r="OWX9" s="100"/>
      <c r="OWY9" s="100"/>
      <c r="OWZ9" s="100"/>
      <c r="OXA9" s="100"/>
      <c r="OXB9" s="100"/>
      <c r="OXC9" s="100"/>
      <c r="OXD9" s="100"/>
      <c r="OXE9" s="100"/>
      <c r="OXF9" s="100"/>
      <c r="OXG9" s="100"/>
      <c r="OXH9" s="100"/>
      <c r="OXI9" s="100"/>
      <c r="OXJ9" s="100"/>
      <c r="OXK9" s="100"/>
      <c r="OXL9" s="100"/>
      <c r="OXM9" s="100"/>
      <c r="OXN9" s="100"/>
      <c r="OXO9" s="100"/>
      <c r="OXP9" s="100"/>
      <c r="OXQ9" s="100"/>
      <c r="OXR9" s="100"/>
      <c r="OXS9" s="100"/>
      <c r="OXT9" s="100"/>
      <c r="OXU9" s="100"/>
      <c r="OXV9" s="100"/>
      <c r="OXW9" s="100"/>
      <c r="OXX9" s="100"/>
      <c r="OXY9" s="100"/>
      <c r="OXZ9" s="100"/>
      <c r="OYA9" s="100"/>
      <c r="OYB9" s="100"/>
      <c r="OYC9" s="100"/>
      <c r="OYD9" s="100"/>
      <c r="OYE9" s="100"/>
      <c r="OYF9" s="100"/>
      <c r="OYG9" s="100"/>
      <c r="OYH9" s="100"/>
      <c r="OYI9" s="100"/>
      <c r="OYJ9" s="100"/>
      <c r="OYK9" s="100"/>
      <c r="OYL9" s="100"/>
      <c r="OYM9" s="100"/>
      <c r="OYN9" s="100"/>
      <c r="OYO9" s="100"/>
      <c r="OYP9" s="100"/>
      <c r="OYQ9" s="100"/>
      <c r="OYR9" s="100"/>
      <c r="OYS9" s="100"/>
      <c r="OYT9" s="100"/>
      <c r="OYU9" s="100"/>
      <c r="OYV9" s="100"/>
      <c r="OYW9" s="100"/>
      <c r="OYX9" s="100"/>
      <c r="OYY9" s="100"/>
      <c r="OYZ9" s="100"/>
      <c r="OZA9" s="100"/>
      <c r="OZB9" s="100"/>
      <c r="OZC9" s="100"/>
      <c r="OZD9" s="100"/>
      <c r="OZE9" s="100"/>
      <c r="OZF9" s="100"/>
      <c r="OZG9" s="100"/>
      <c r="OZH9" s="100"/>
      <c r="OZI9" s="100"/>
      <c r="OZJ9" s="100"/>
      <c r="OZK9" s="100"/>
      <c r="OZL9" s="100"/>
      <c r="OZM9" s="100"/>
      <c r="OZN9" s="100"/>
      <c r="OZO9" s="100"/>
      <c r="OZP9" s="100"/>
      <c r="OZQ9" s="100"/>
      <c r="OZR9" s="100"/>
      <c r="OZS9" s="100"/>
      <c r="OZT9" s="100"/>
      <c r="OZU9" s="100"/>
      <c r="OZV9" s="100"/>
      <c r="OZW9" s="100"/>
      <c r="OZX9" s="100"/>
      <c r="OZY9" s="100"/>
      <c r="OZZ9" s="100"/>
      <c r="PAA9" s="100"/>
      <c r="PAB9" s="100"/>
      <c r="PAC9" s="100"/>
      <c r="PAD9" s="100"/>
      <c r="PAE9" s="100"/>
      <c r="PAF9" s="100"/>
      <c r="PAG9" s="100"/>
      <c r="PAH9" s="100"/>
      <c r="PAI9" s="100"/>
      <c r="PAJ9" s="100"/>
      <c r="PAK9" s="100"/>
      <c r="PAL9" s="100"/>
      <c r="PAM9" s="100"/>
      <c r="PAN9" s="100"/>
      <c r="PAO9" s="100"/>
      <c r="PAP9" s="100"/>
      <c r="PAQ9" s="100"/>
      <c r="PAR9" s="100"/>
      <c r="PAS9" s="100"/>
      <c r="PAT9" s="100"/>
      <c r="PAU9" s="100"/>
      <c r="PAV9" s="100"/>
      <c r="PAW9" s="100"/>
      <c r="PAX9" s="100"/>
      <c r="PAY9" s="100"/>
      <c r="PAZ9" s="100"/>
      <c r="PBA9" s="100"/>
      <c r="PBB9" s="100"/>
      <c r="PBC9" s="100"/>
      <c r="PBD9" s="100"/>
      <c r="PBE9" s="100"/>
      <c r="PBF9" s="100"/>
      <c r="PBG9" s="100"/>
      <c r="PBH9" s="100"/>
      <c r="PBI9" s="100"/>
      <c r="PBJ9" s="100"/>
      <c r="PBK9" s="100"/>
      <c r="PBL9" s="100"/>
      <c r="PBM9" s="100"/>
      <c r="PBN9" s="100"/>
      <c r="PBO9" s="100"/>
      <c r="PBP9" s="100"/>
      <c r="PBQ9" s="100"/>
      <c r="PBR9" s="100"/>
      <c r="PBS9" s="100"/>
      <c r="PBT9" s="100"/>
      <c r="PBU9" s="100"/>
      <c r="PBV9" s="100"/>
      <c r="PBW9" s="100"/>
      <c r="PBX9" s="100"/>
      <c r="PBY9" s="100"/>
      <c r="PBZ9" s="100"/>
      <c r="PCA9" s="100"/>
      <c r="PCB9" s="100"/>
      <c r="PCC9" s="100"/>
      <c r="PCD9" s="100"/>
      <c r="PCE9" s="100"/>
      <c r="PCF9" s="100"/>
      <c r="PCG9" s="100"/>
      <c r="PCH9" s="100"/>
      <c r="PCI9" s="100"/>
      <c r="PCJ9" s="100"/>
      <c r="PCK9" s="100"/>
      <c r="PCL9" s="100"/>
      <c r="PCM9" s="100"/>
      <c r="PCN9" s="100"/>
      <c r="PCO9" s="100"/>
      <c r="PCP9" s="100"/>
      <c r="PCQ9" s="100"/>
      <c r="PCR9" s="100"/>
      <c r="PCS9" s="100"/>
      <c r="PCT9" s="100"/>
      <c r="PCU9" s="100"/>
      <c r="PCV9" s="100"/>
      <c r="PCW9" s="100"/>
      <c r="PCX9" s="100"/>
      <c r="PCY9" s="100"/>
      <c r="PCZ9" s="100"/>
      <c r="PDA9" s="100"/>
      <c r="PDB9" s="100"/>
      <c r="PDC9" s="100"/>
      <c r="PDD9" s="100"/>
      <c r="PDE9" s="100"/>
      <c r="PDF9" s="100"/>
      <c r="PDG9" s="100"/>
      <c r="PDH9" s="100"/>
      <c r="PDI9" s="100"/>
      <c r="PDJ9" s="100"/>
      <c r="PDK9" s="100"/>
      <c r="PDL9" s="100"/>
      <c r="PDM9" s="100"/>
      <c r="PDN9" s="100"/>
      <c r="PDO9" s="100"/>
      <c r="PDP9" s="100"/>
      <c r="PDQ9" s="100"/>
      <c r="PDR9" s="100"/>
      <c r="PDS9" s="100"/>
      <c r="PDT9" s="100"/>
      <c r="PDU9" s="100"/>
      <c r="PDV9" s="100"/>
      <c r="PDW9" s="100"/>
      <c r="PDX9" s="100"/>
      <c r="PDY9" s="100"/>
      <c r="PDZ9" s="100"/>
      <c r="PEA9" s="100"/>
      <c r="PEB9" s="100"/>
      <c r="PEC9" s="100"/>
      <c r="PED9" s="100"/>
      <c r="PEE9" s="100"/>
      <c r="PEF9" s="100"/>
      <c r="PEG9" s="100"/>
      <c r="PEH9" s="100"/>
      <c r="PEI9" s="100"/>
      <c r="PEJ9" s="100"/>
      <c r="PEK9" s="100"/>
      <c r="PEL9" s="100"/>
      <c r="PEM9" s="100"/>
      <c r="PEN9" s="100"/>
      <c r="PEO9" s="100"/>
      <c r="PEP9" s="100"/>
      <c r="PEQ9" s="100"/>
      <c r="PER9" s="100"/>
      <c r="PES9" s="100"/>
      <c r="PET9" s="100"/>
      <c r="PEU9" s="100"/>
      <c r="PEV9" s="100"/>
      <c r="PEW9" s="100"/>
      <c r="PEX9" s="100"/>
      <c r="PEY9" s="100"/>
      <c r="PEZ9" s="100"/>
      <c r="PFA9" s="100"/>
      <c r="PFB9" s="100"/>
      <c r="PFC9" s="100"/>
      <c r="PFD9" s="100"/>
      <c r="PFE9" s="100"/>
      <c r="PFF9" s="100"/>
      <c r="PFG9" s="100"/>
      <c r="PFH9" s="100"/>
      <c r="PFI9" s="100"/>
      <c r="PFJ9" s="100"/>
      <c r="PFK9" s="100"/>
      <c r="PFL9" s="100"/>
      <c r="PFM9" s="100"/>
      <c r="PFN9" s="100"/>
      <c r="PFO9" s="100"/>
      <c r="PFP9" s="100"/>
      <c r="PFQ9" s="100"/>
      <c r="PFR9" s="100"/>
      <c r="PFS9" s="100"/>
      <c r="PFT9" s="100"/>
      <c r="PFU9" s="100"/>
      <c r="PFV9" s="100"/>
      <c r="PFW9" s="100"/>
      <c r="PFX9" s="100"/>
      <c r="PFY9" s="100"/>
      <c r="PFZ9" s="100"/>
      <c r="PGA9" s="100"/>
      <c r="PGB9" s="100"/>
      <c r="PGC9" s="100"/>
      <c r="PGD9" s="100"/>
      <c r="PGE9" s="100"/>
      <c r="PGF9" s="100"/>
      <c r="PGG9" s="100"/>
      <c r="PGH9" s="100"/>
      <c r="PGI9" s="100"/>
      <c r="PGJ9" s="100"/>
      <c r="PGK9" s="100"/>
      <c r="PGL9" s="100"/>
      <c r="PGM9" s="100"/>
      <c r="PGN9" s="100"/>
      <c r="PGO9" s="100"/>
      <c r="PGP9" s="100"/>
      <c r="PGQ9" s="100"/>
      <c r="PGR9" s="100"/>
      <c r="PGS9" s="100"/>
      <c r="PGT9" s="100"/>
      <c r="PGU9" s="100"/>
      <c r="PGV9" s="100"/>
      <c r="PGW9" s="100"/>
      <c r="PGX9" s="100"/>
      <c r="PGY9" s="100"/>
      <c r="PGZ9" s="100"/>
      <c r="PHA9" s="100"/>
      <c r="PHB9" s="100"/>
      <c r="PHC9" s="100"/>
      <c r="PHD9" s="100"/>
      <c r="PHE9" s="100"/>
      <c r="PHF9" s="100"/>
      <c r="PHG9" s="100"/>
      <c r="PHH9" s="100"/>
      <c r="PHI9" s="100"/>
      <c r="PHJ9" s="100"/>
      <c r="PHK9" s="100"/>
      <c r="PHL9" s="100"/>
      <c r="PHM9" s="100"/>
      <c r="PHN9" s="100"/>
      <c r="PHO9" s="100"/>
      <c r="PHP9" s="100"/>
      <c r="PHQ9" s="100"/>
      <c r="PHR9" s="100"/>
      <c r="PHS9" s="100"/>
      <c r="PHT9" s="100"/>
      <c r="PHU9" s="100"/>
      <c r="PHV9" s="100"/>
      <c r="PHW9" s="100"/>
      <c r="PHX9" s="100"/>
      <c r="PHY9" s="100"/>
      <c r="PHZ9" s="100"/>
      <c r="PIA9" s="100"/>
      <c r="PIB9" s="100"/>
      <c r="PIC9" s="100"/>
      <c r="PID9" s="100"/>
      <c r="PIE9" s="100"/>
      <c r="PIF9" s="100"/>
      <c r="PIG9" s="100"/>
      <c r="PIH9" s="100"/>
      <c r="PII9" s="100"/>
      <c r="PIJ9" s="100"/>
      <c r="PIK9" s="100"/>
      <c r="PIL9" s="100"/>
      <c r="PIM9" s="100"/>
      <c r="PIN9" s="100"/>
      <c r="PIO9" s="100"/>
      <c r="PIP9" s="100"/>
      <c r="PIQ9" s="100"/>
      <c r="PIR9" s="100"/>
      <c r="PIS9" s="100"/>
      <c r="PIT9" s="100"/>
      <c r="PIU9" s="100"/>
      <c r="PIV9" s="100"/>
      <c r="PIW9" s="100"/>
      <c r="PIX9" s="100"/>
      <c r="PIY9" s="100"/>
      <c r="PIZ9" s="100"/>
      <c r="PJA9" s="100"/>
      <c r="PJB9" s="100"/>
      <c r="PJC9" s="100"/>
      <c r="PJD9" s="100"/>
      <c r="PJE9" s="100"/>
      <c r="PJF9" s="100"/>
      <c r="PJG9" s="100"/>
      <c r="PJH9" s="100"/>
      <c r="PJI9" s="100"/>
      <c r="PJJ9" s="100"/>
      <c r="PJK9" s="100"/>
      <c r="PJL9" s="100"/>
      <c r="PJM9" s="100"/>
      <c r="PJN9" s="100"/>
      <c r="PJO9" s="100"/>
      <c r="PJP9" s="100"/>
      <c r="PJQ9" s="100"/>
      <c r="PJR9" s="100"/>
      <c r="PJS9" s="100"/>
      <c r="PJT9" s="100"/>
      <c r="PJU9" s="100"/>
      <c r="PJV9" s="100"/>
      <c r="PJW9" s="100"/>
      <c r="PJX9" s="100"/>
      <c r="PJY9" s="100"/>
      <c r="PJZ9" s="100"/>
      <c r="PKA9" s="100"/>
      <c r="PKB9" s="100"/>
      <c r="PKC9" s="100"/>
      <c r="PKD9" s="100"/>
      <c r="PKE9" s="100"/>
      <c r="PKF9" s="100"/>
      <c r="PKG9" s="100"/>
      <c r="PKH9" s="100"/>
      <c r="PKI9" s="100"/>
      <c r="PKJ9" s="100"/>
      <c r="PKK9" s="100"/>
      <c r="PKL9" s="100"/>
      <c r="PKM9" s="100"/>
      <c r="PKN9" s="100"/>
      <c r="PKO9" s="100"/>
      <c r="PKP9" s="100"/>
      <c r="PKQ9" s="100"/>
      <c r="PKR9" s="100"/>
      <c r="PKS9" s="100"/>
      <c r="PKT9" s="100"/>
      <c r="PKU9" s="100"/>
      <c r="PKV9" s="100"/>
      <c r="PKW9" s="100"/>
      <c r="PKX9" s="100"/>
      <c r="PKY9" s="100"/>
      <c r="PKZ9" s="100"/>
      <c r="PLA9" s="100"/>
      <c r="PLB9" s="100"/>
      <c r="PLC9" s="100"/>
      <c r="PLD9" s="100"/>
      <c r="PLE9" s="100"/>
      <c r="PLF9" s="100"/>
      <c r="PLG9" s="100"/>
      <c r="PLH9" s="100"/>
      <c r="PLI9" s="100"/>
      <c r="PLJ9" s="100"/>
      <c r="PLK9" s="100"/>
      <c r="PLL9" s="100"/>
      <c r="PLM9" s="100"/>
      <c r="PLN9" s="100"/>
      <c r="PLO9" s="100"/>
      <c r="PLP9" s="100"/>
      <c r="PLQ9" s="100"/>
      <c r="PLR9" s="100"/>
      <c r="PLS9" s="100"/>
      <c r="PLT9" s="100"/>
      <c r="PLU9" s="100"/>
      <c r="PLV9" s="100"/>
      <c r="PLW9" s="100"/>
      <c r="PLX9" s="100"/>
      <c r="PLY9" s="100"/>
      <c r="PLZ9" s="100"/>
      <c r="PMA9" s="100"/>
      <c r="PMB9" s="100"/>
      <c r="PMC9" s="100"/>
      <c r="PMD9" s="100"/>
      <c r="PME9" s="100"/>
      <c r="PMF9" s="100"/>
      <c r="PMG9" s="100"/>
      <c r="PMH9" s="100"/>
      <c r="PMI9" s="100"/>
      <c r="PMJ9" s="100"/>
      <c r="PMK9" s="100"/>
      <c r="PML9" s="100"/>
      <c r="PMM9" s="100"/>
      <c r="PMN9" s="100"/>
      <c r="PMO9" s="100"/>
      <c r="PMP9" s="100"/>
      <c r="PMQ9" s="100"/>
      <c r="PMR9" s="100"/>
      <c r="PMS9" s="100"/>
      <c r="PMT9" s="100"/>
      <c r="PMU9" s="100"/>
      <c r="PMV9" s="100"/>
      <c r="PMW9" s="100"/>
      <c r="PMX9" s="100"/>
      <c r="PMY9" s="100"/>
      <c r="PMZ9" s="100"/>
      <c r="PNA9" s="100"/>
      <c r="PNB9" s="100"/>
      <c r="PNC9" s="100"/>
      <c r="PND9" s="100"/>
      <c r="PNE9" s="100"/>
      <c r="PNF9" s="100"/>
      <c r="PNG9" s="100"/>
      <c r="PNH9" s="100"/>
      <c r="PNI9" s="100"/>
      <c r="PNJ9" s="100"/>
      <c r="PNK9" s="100"/>
      <c r="PNL9" s="100"/>
      <c r="PNM9" s="100"/>
      <c r="PNN9" s="100"/>
      <c r="PNO9" s="100"/>
      <c r="PNP9" s="100"/>
      <c r="PNQ9" s="100"/>
      <c r="PNR9" s="100"/>
      <c r="PNS9" s="100"/>
      <c r="PNT9" s="100"/>
      <c r="PNU9" s="100"/>
      <c r="PNV9" s="100"/>
      <c r="PNW9" s="100"/>
      <c r="PNX9" s="100"/>
      <c r="PNY9" s="100"/>
      <c r="PNZ9" s="100"/>
      <c r="POA9" s="100"/>
      <c r="POB9" s="100"/>
      <c r="POC9" s="100"/>
      <c r="POD9" s="100"/>
      <c r="POE9" s="100"/>
      <c r="POF9" s="100"/>
      <c r="POG9" s="100"/>
      <c r="POH9" s="100"/>
      <c r="POI9" s="100"/>
      <c r="POJ9" s="100"/>
      <c r="POK9" s="100"/>
      <c r="POL9" s="100"/>
      <c r="POM9" s="100"/>
      <c r="PON9" s="100"/>
      <c r="POO9" s="100"/>
      <c r="POP9" s="100"/>
      <c r="POQ9" s="100"/>
      <c r="POR9" s="100"/>
      <c r="POS9" s="100"/>
      <c r="POT9" s="100"/>
      <c r="POU9" s="100"/>
      <c r="POV9" s="100"/>
      <c r="POW9" s="100"/>
      <c r="POX9" s="100"/>
      <c r="POY9" s="100"/>
      <c r="POZ9" s="100"/>
      <c r="PPA9" s="100"/>
      <c r="PPB9" s="100"/>
      <c r="PPC9" s="100"/>
      <c r="PPD9" s="100"/>
      <c r="PPE9" s="100"/>
      <c r="PPF9" s="100"/>
      <c r="PPG9" s="100"/>
      <c r="PPH9" s="100"/>
      <c r="PPI9" s="100"/>
      <c r="PPJ9" s="100"/>
      <c r="PPK9" s="100"/>
      <c r="PPL9" s="100"/>
      <c r="PPM9" s="100"/>
      <c r="PPN9" s="100"/>
      <c r="PPO9" s="100"/>
      <c r="PPP9" s="100"/>
      <c r="PPQ9" s="100"/>
      <c r="PPR9" s="100"/>
      <c r="PPS9" s="100"/>
      <c r="PPT9" s="100"/>
      <c r="PPU9" s="100"/>
      <c r="PPV9" s="100"/>
      <c r="PPW9" s="100"/>
      <c r="PPX9" s="100"/>
      <c r="PPY9" s="100"/>
      <c r="PPZ9" s="100"/>
      <c r="PQA9" s="100"/>
      <c r="PQB9" s="100"/>
      <c r="PQC9" s="100"/>
      <c r="PQD9" s="100"/>
      <c r="PQE9" s="100"/>
      <c r="PQF9" s="100"/>
      <c r="PQG9" s="100"/>
      <c r="PQH9" s="100"/>
      <c r="PQI9" s="100"/>
      <c r="PQJ9" s="100"/>
      <c r="PQK9" s="100"/>
      <c r="PQL9" s="100"/>
      <c r="PQM9" s="100"/>
      <c r="PQN9" s="100"/>
      <c r="PQO9" s="100"/>
      <c r="PQP9" s="100"/>
      <c r="PQQ9" s="100"/>
      <c r="PQR9" s="100"/>
      <c r="PQS9" s="100"/>
      <c r="PQT9" s="100"/>
      <c r="PQU9" s="100"/>
      <c r="PQV9" s="100"/>
      <c r="PQW9" s="100"/>
      <c r="PQX9" s="100"/>
      <c r="PQY9" s="100"/>
      <c r="PQZ9" s="100"/>
      <c r="PRA9" s="100"/>
      <c r="PRB9" s="100"/>
      <c r="PRC9" s="100"/>
      <c r="PRD9" s="100"/>
      <c r="PRE9" s="100"/>
      <c r="PRF9" s="100"/>
      <c r="PRG9" s="100"/>
      <c r="PRH9" s="100"/>
      <c r="PRI9" s="100"/>
      <c r="PRJ9" s="100"/>
      <c r="PRK9" s="100"/>
      <c r="PRL9" s="100"/>
      <c r="PRM9" s="100"/>
      <c r="PRN9" s="100"/>
      <c r="PRO9" s="100"/>
      <c r="PRP9" s="100"/>
      <c r="PRQ9" s="100"/>
      <c r="PRR9" s="100"/>
      <c r="PRS9" s="100"/>
      <c r="PRT9" s="100"/>
      <c r="PRU9" s="100"/>
      <c r="PRV9" s="100"/>
      <c r="PRW9" s="100"/>
      <c r="PRX9" s="100"/>
      <c r="PRY9" s="100"/>
      <c r="PRZ9" s="100"/>
      <c r="PSA9" s="100"/>
      <c r="PSB9" s="100"/>
      <c r="PSC9" s="100"/>
      <c r="PSD9" s="100"/>
      <c r="PSE9" s="100"/>
      <c r="PSF9" s="100"/>
      <c r="PSG9" s="100"/>
      <c r="PSH9" s="100"/>
      <c r="PSI9" s="100"/>
      <c r="PSJ9" s="100"/>
      <c r="PSK9" s="100"/>
      <c r="PSL9" s="100"/>
      <c r="PSM9" s="100"/>
      <c r="PSN9" s="100"/>
      <c r="PSO9" s="100"/>
      <c r="PSP9" s="100"/>
      <c r="PSQ9" s="100"/>
      <c r="PSR9" s="100"/>
      <c r="PSS9" s="100"/>
      <c r="PST9" s="100"/>
      <c r="PSU9" s="100"/>
      <c r="PSV9" s="100"/>
      <c r="PSW9" s="100"/>
      <c r="PSX9" s="100"/>
      <c r="PSY9" s="100"/>
      <c r="PSZ9" s="100"/>
      <c r="PTA9" s="100"/>
      <c r="PTB9" s="100"/>
      <c r="PTC9" s="100"/>
      <c r="PTD9" s="100"/>
      <c r="PTE9" s="100"/>
      <c r="PTF9" s="100"/>
      <c r="PTG9" s="100"/>
      <c r="PTH9" s="100"/>
      <c r="PTI9" s="100"/>
      <c r="PTJ9" s="100"/>
      <c r="PTK9" s="100"/>
      <c r="PTL9" s="100"/>
      <c r="PTM9" s="100"/>
      <c r="PTN9" s="100"/>
      <c r="PTO9" s="100"/>
      <c r="PTP9" s="100"/>
      <c r="PTQ9" s="100"/>
      <c r="PTR9" s="100"/>
      <c r="PTS9" s="100"/>
      <c r="PTT9" s="100"/>
      <c r="PTU9" s="100"/>
      <c r="PTV9" s="100"/>
      <c r="PTW9" s="100"/>
      <c r="PTX9" s="100"/>
      <c r="PTY9" s="100"/>
      <c r="PTZ9" s="100"/>
      <c r="PUA9" s="100"/>
      <c r="PUB9" s="100"/>
      <c r="PUC9" s="100"/>
      <c r="PUD9" s="100"/>
      <c r="PUE9" s="100"/>
      <c r="PUF9" s="100"/>
      <c r="PUG9" s="100"/>
      <c r="PUH9" s="100"/>
      <c r="PUI9" s="100"/>
      <c r="PUJ9" s="100"/>
      <c r="PUK9" s="100"/>
      <c r="PUL9" s="100"/>
      <c r="PUM9" s="100"/>
      <c r="PUN9" s="100"/>
      <c r="PUO9" s="100"/>
      <c r="PUP9" s="100"/>
      <c r="PUQ9" s="100"/>
      <c r="PUR9" s="100"/>
      <c r="PUS9" s="100"/>
      <c r="PUT9" s="100"/>
      <c r="PUU9" s="100"/>
      <c r="PUV9" s="100"/>
      <c r="PUW9" s="100"/>
      <c r="PUX9" s="100"/>
      <c r="PUY9" s="100"/>
      <c r="PUZ9" s="100"/>
      <c r="PVA9" s="100"/>
      <c r="PVB9" s="100"/>
      <c r="PVC9" s="100"/>
      <c r="PVD9" s="100"/>
      <c r="PVE9" s="100"/>
      <c r="PVF9" s="100"/>
      <c r="PVG9" s="100"/>
      <c r="PVH9" s="100"/>
      <c r="PVI9" s="100"/>
      <c r="PVJ9" s="100"/>
      <c r="PVK9" s="100"/>
      <c r="PVL9" s="100"/>
      <c r="PVM9" s="100"/>
      <c r="PVN9" s="100"/>
      <c r="PVO9" s="100"/>
      <c r="PVP9" s="100"/>
      <c r="PVQ9" s="100"/>
      <c r="PVR9" s="100"/>
      <c r="PVS9" s="100"/>
      <c r="PVT9" s="100"/>
      <c r="PVU9" s="100"/>
      <c r="PVV9" s="100"/>
      <c r="PVW9" s="100"/>
      <c r="PVX9" s="100"/>
      <c r="PVY9" s="100"/>
      <c r="PVZ9" s="100"/>
      <c r="PWA9" s="100"/>
      <c r="PWB9" s="100"/>
      <c r="PWC9" s="100"/>
      <c r="PWD9" s="100"/>
      <c r="PWE9" s="100"/>
      <c r="PWF9" s="100"/>
      <c r="PWG9" s="100"/>
      <c r="PWH9" s="100"/>
      <c r="PWI9" s="100"/>
      <c r="PWJ9" s="100"/>
      <c r="PWK9" s="100"/>
      <c r="PWL9" s="100"/>
      <c r="PWM9" s="100"/>
      <c r="PWN9" s="100"/>
      <c r="PWO9" s="100"/>
      <c r="PWP9" s="100"/>
      <c r="PWQ9" s="100"/>
      <c r="PWR9" s="100"/>
      <c r="PWS9" s="100"/>
      <c r="PWT9" s="100"/>
      <c r="PWU9" s="100"/>
      <c r="PWV9" s="100"/>
      <c r="PWW9" s="100"/>
      <c r="PWX9" s="100"/>
      <c r="PWY9" s="100"/>
      <c r="PWZ9" s="100"/>
      <c r="PXA9" s="100"/>
      <c r="PXB9" s="100"/>
      <c r="PXC9" s="100"/>
      <c r="PXD9" s="100"/>
      <c r="PXE9" s="100"/>
      <c r="PXF9" s="100"/>
      <c r="PXG9" s="100"/>
      <c r="PXH9" s="100"/>
      <c r="PXI9" s="100"/>
      <c r="PXJ9" s="100"/>
      <c r="PXK9" s="100"/>
      <c r="PXL9" s="100"/>
      <c r="PXM9" s="100"/>
      <c r="PXN9" s="100"/>
      <c r="PXO9" s="100"/>
      <c r="PXP9" s="100"/>
      <c r="PXQ9" s="100"/>
      <c r="PXR9" s="100"/>
      <c r="PXS9" s="100"/>
      <c r="PXT9" s="100"/>
      <c r="PXU9" s="100"/>
      <c r="PXV9" s="100"/>
      <c r="PXW9" s="100"/>
      <c r="PXX9" s="100"/>
      <c r="PXY9" s="100"/>
      <c r="PXZ9" s="100"/>
      <c r="PYA9" s="100"/>
      <c r="PYB9" s="100"/>
      <c r="PYC9" s="100"/>
      <c r="PYD9" s="100"/>
      <c r="PYE9" s="100"/>
      <c r="PYF9" s="100"/>
      <c r="PYG9" s="100"/>
      <c r="PYH9" s="100"/>
      <c r="PYI9" s="100"/>
      <c r="PYJ9" s="100"/>
      <c r="PYK9" s="100"/>
      <c r="PYL9" s="100"/>
      <c r="PYM9" s="100"/>
      <c r="PYN9" s="100"/>
      <c r="PYO9" s="100"/>
      <c r="PYP9" s="100"/>
      <c r="PYQ9" s="100"/>
      <c r="PYR9" s="100"/>
      <c r="PYS9" s="100"/>
      <c r="PYT9" s="100"/>
      <c r="PYU9" s="100"/>
      <c r="PYV9" s="100"/>
      <c r="PYW9" s="100"/>
      <c r="PYX9" s="100"/>
      <c r="PYY9" s="100"/>
      <c r="PYZ9" s="100"/>
      <c r="PZA9" s="100"/>
      <c r="PZB9" s="100"/>
      <c r="PZC9" s="100"/>
      <c r="PZD9" s="100"/>
      <c r="PZE9" s="100"/>
      <c r="PZF9" s="100"/>
      <c r="PZG9" s="100"/>
      <c r="PZH9" s="100"/>
      <c r="PZI9" s="100"/>
      <c r="PZJ9" s="100"/>
      <c r="PZK9" s="100"/>
      <c r="PZL9" s="100"/>
      <c r="PZM9" s="100"/>
      <c r="PZN9" s="100"/>
      <c r="PZO9" s="100"/>
      <c r="PZP9" s="100"/>
      <c r="PZQ9" s="100"/>
      <c r="PZR9" s="100"/>
      <c r="PZS9" s="100"/>
      <c r="PZT9" s="100"/>
      <c r="PZU9" s="100"/>
      <c r="PZV9" s="100"/>
      <c r="PZW9" s="100"/>
      <c r="PZX9" s="100"/>
      <c r="PZY9" s="100"/>
      <c r="PZZ9" s="100"/>
      <c r="QAA9" s="100"/>
      <c r="QAB9" s="100"/>
      <c r="QAC9" s="100"/>
      <c r="QAD9" s="100"/>
      <c r="QAE9" s="100"/>
      <c r="QAF9" s="100"/>
      <c r="QAG9" s="100"/>
      <c r="QAH9" s="100"/>
      <c r="QAI9" s="100"/>
      <c r="QAJ9" s="100"/>
      <c r="QAK9" s="100"/>
      <c r="QAL9" s="100"/>
      <c r="QAM9" s="100"/>
      <c r="QAN9" s="100"/>
      <c r="QAO9" s="100"/>
      <c r="QAP9" s="100"/>
      <c r="QAQ9" s="100"/>
      <c r="QAR9" s="100"/>
      <c r="QAS9" s="100"/>
      <c r="QAT9" s="100"/>
      <c r="QAU9" s="100"/>
      <c r="QAV9" s="100"/>
      <c r="QAW9" s="100"/>
      <c r="QAX9" s="100"/>
      <c r="QAY9" s="100"/>
      <c r="QAZ9" s="100"/>
      <c r="QBA9" s="100"/>
      <c r="QBB9" s="100"/>
      <c r="QBC9" s="100"/>
      <c r="QBD9" s="100"/>
      <c r="QBE9" s="100"/>
      <c r="QBF9" s="100"/>
      <c r="QBG9" s="100"/>
      <c r="QBH9" s="100"/>
      <c r="QBI9" s="100"/>
      <c r="QBJ9" s="100"/>
      <c r="QBK9" s="100"/>
      <c r="QBL9" s="100"/>
      <c r="QBM9" s="100"/>
      <c r="QBN9" s="100"/>
      <c r="QBO9" s="100"/>
      <c r="QBP9" s="100"/>
      <c r="QBQ9" s="100"/>
      <c r="QBR9" s="100"/>
      <c r="QBS9" s="100"/>
      <c r="QBT9" s="100"/>
      <c r="QBU9" s="100"/>
      <c r="QBV9" s="100"/>
      <c r="QBW9" s="100"/>
      <c r="QBX9" s="100"/>
      <c r="QBY9" s="100"/>
      <c r="QBZ9" s="100"/>
      <c r="QCA9" s="100"/>
      <c r="QCB9" s="100"/>
      <c r="QCC9" s="100"/>
      <c r="QCD9" s="100"/>
      <c r="QCE9" s="100"/>
      <c r="QCF9" s="100"/>
      <c r="QCG9" s="100"/>
      <c r="QCH9" s="100"/>
      <c r="QCI9" s="100"/>
      <c r="QCJ9" s="100"/>
      <c r="QCK9" s="100"/>
      <c r="QCL9" s="100"/>
      <c r="QCM9" s="100"/>
      <c r="QCN9" s="100"/>
      <c r="QCO9" s="100"/>
      <c r="QCP9" s="100"/>
      <c r="QCQ9" s="100"/>
      <c r="QCR9" s="100"/>
      <c r="QCS9" s="100"/>
      <c r="QCT9" s="100"/>
      <c r="QCU9" s="100"/>
      <c r="QCV9" s="100"/>
      <c r="QCW9" s="100"/>
      <c r="QCX9" s="100"/>
      <c r="QCY9" s="100"/>
      <c r="QCZ9" s="100"/>
      <c r="QDA9" s="100"/>
      <c r="QDB9" s="100"/>
      <c r="QDC9" s="100"/>
      <c r="QDD9" s="100"/>
      <c r="QDE9" s="100"/>
      <c r="QDF9" s="100"/>
      <c r="QDG9" s="100"/>
      <c r="QDH9" s="100"/>
      <c r="QDI9" s="100"/>
      <c r="QDJ9" s="100"/>
      <c r="QDK9" s="100"/>
      <c r="QDL9" s="100"/>
      <c r="QDM9" s="100"/>
      <c r="QDN9" s="100"/>
      <c r="QDO9" s="100"/>
      <c r="QDP9" s="100"/>
      <c r="QDQ9" s="100"/>
      <c r="QDR9" s="100"/>
      <c r="QDS9" s="100"/>
      <c r="QDT9" s="100"/>
      <c r="QDU9" s="100"/>
      <c r="QDV9" s="100"/>
      <c r="QDW9" s="100"/>
      <c r="QDX9" s="100"/>
      <c r="QDY9" s="100"/>
      <c r="QDZ9" s="100"/>
      <c r="QEA9" s="100"/>
      <c r="QEB9" s="100"/>
      <c r="QEC9" s="100"/>
      <c r="QED9" s="100"/>
      <c r="QEE9" s="100"/>
      <c r="QEF9" s="100"/>
      <c r="QEG9" s="100"/>
      <c r="QEH9" s="100"/>
      <c r="QEI9" s="100"/>
      <c r="QEJ9" s="100"/>
      <c r="QEK9" s="100"/>
      <c r="QEL9" s="100"/>
      <c r="QEM9" s="100"/>
      <c r="QEN9" s="100"/>
      <c r="QEO9" s="100"/>
      <c r="QEP9" s="100"/>
      <c r="QEQ9" s="100"/>
      <c r="QER9" s="100"/>
      <c r="QES9" s="100"/>
      <c r="QET9" s="100"/>
      <c r="QEU9" s="100"/>
      <c r="QEV9" s="100"/>
      <c r="QEW9" s="100"/>
      <c r="QEX9" s="100"/>
      <c r="QEY9" s="100"/>
      <c r="QEZ9" s="100"/>
      <c r="QFA9" s="100"/>
      <c r="QFB9" s="100"/>
      <c r="QFC9" s="100"/>
      <c r="QFD9" s="100"/>
      <c r="QFE9" s="100"/>
      <c r="QFF9" s="100"/>
      <c r="QFG9" s="100"/>
      <c r="QFH9" s="100"/>
      <c r="QFI9" s="100"/>
      <c r="QFJ9" s="100"/>
      <c r="QFK9" s="100"/>
      <c r="QFL9" s="100"/>
      <c r="QFM9" s="100"/>
      <c r="QFN9" s="100"/>
      <c r="QFO9" s="100"/>
      <c r="QFP9" s="100"/>
      <c r="QFQ9" s="100"/>
      <c r="QFR9" s="100"/>
      <c r="QFS9" s="100"/>
      <c r="QFT9" s="100"/>
      <c r="QFU9" s="100"/>
      <c r="QFV9" s="100"/>
      <c r="QFW9" s="100"/>
      <c r="QFX9" s="100"/>
      <c r="QFY9" s="100"/>
      <c r="QFZ9" s="100"/>
      <c r="QGA9" s="100"/>
      <c r="QGB9" s="100"/>
      <c r="QGC9" s="100"/>
      <c r="QGD9" s="100"/>
      <c r="QGE9" s="100"/>
      <c r="QGF9" s="100"/>
      <c r="QGG9" s="100"/>
      <c r="QGH9" s="100"/>
      <c r="QGI9" s="100"/>
      <c r="QGJ9" s="100"/>
      <c r="QGK9" s="100"/>
      <c r="QGL9" s="100"/>
      <c r="QGM9" s="100"/>
      <c r="QGN9" s="100"/>
      <c r="QGO9" s="100"/>
      <c r="QGP9" s="100"/>
      <c r="QGQ9" s="100"/>
      <c r="QGR9" s="100"/>
      <c r="QGS9" s="100"/>
      <c r="QGT9" s="100"/>
      <c r="QGU9" s="100"/>
      <c r="QGV9" s="100"/>
      <c r="QGW9" s="100"/>
      <c r="QGX9" s="100"/>
      <c r="QGY9" s="100"/>
      <c r="QGZ9" s="100"/>
      <c r="QHA9" s="100"/>
      <c r="QHB9" s="100"/>
      <c r="QHC9" s="100"/>
      <c r="QHD9" s="100"/>
      <c r="QHE9" s="100"/>
      <c r="QHF9" s="100"/>
      <c r="QHG9" s="100"/>
      <c r="QHH9" s="100"/>
      <c r="QHI9" s="100"/>
      <c r="QHJ9" s="100"/>
      <c r="QHK9" s="100"/>
      <c r="QHL9" s="100"/>
      <c r="QHM9" s="100"/>
      <c r="QHN9" s="100"/>
      <c r="QHO9" s="100"/>
      <c r="QHP9" s="100"/>
      <c r="QHQ9" s="100"/>
      <c r="QHR9" s="100"/>
      <c r="QHS9" s="100"/>
      <c r="QHT9" s="100"/>
      <c r="QHU9" s="100"/>
      <c r="QHV9" s="100"/>
      <c r="QHW9" s="100"/>
      <c r="QHX9" s="100"/>
      <c r="QHY9" s="100"/>
      <c r="QHZ9" s="100"/>
      <c r="QIA9" s="100"/>
      <c r="QIB9" s="100"/>
      <c r="QIC9" s="100"/>
      <c r="QID9" s="100"/>
      <c r="QIE9" s="100"/>
      <c r="QIF9" s="100"/>
      <c r="QIG9" s="100"/>
      <c r="QIH9" s="100"/>
      <c r="QII9" s="100"/>
      <c r="QIJ9" s="100"/>
      <c r="QIK9" s="100"/>
      <c r="QIL9" s="100"/>
      <c r="QIM9" s="100"/>
      <c r="QIN9" s="100"/>
      <c r="QIO9" s="100"/>
      <c r="QIP9" s="100"/>
      <c r="QIQ9" s="100"/>
      <c r="QIR9" s="100"/>
      <c r="QIS9" s="100"/>
      <c r="QIT9" s="100"/>
      <c r="QIU9" s="100"/>
      <c r="QIV9" s="100"/>
      <c r="QIW9" s="100"/>
      <c r="QIX9" s="100"/>
      <c r="QIY9" s="100"/>
      <c r="QIZ9" s="100"/>
      <c r="QJA9" s="100"/>
      <c r="QJB9" s="100"/>
      <c r="QJC9" s="100"/>
      <c r="QJD9" s="100"/>
      <c r="QJE9" s="100"/>
      <c r="QJF9" s="100"/>
      <c r="QJG9" s="100"/>
      <c r="QJH9" s="100"/>
      <c r="QJI9" s="100"/>
      <c r="QJJ9" s="100"/>
      <c r="QJK9" s="100"/>
      <c r="QJL9" s="100"/>
      <c r="QJM9" s="100"/>
      <c r="QJN9" s="100"/>
      <c r="QJO9" s="100"/>
      <c r="QJP9" s="100"/>
      <c r="QJQ9" s="100"/>
      <c r="QJR9" s="100"/>
      <c r="QJS9" s="100"/>
      <c r="QJT9" s="100"/>
      <c r="QJU9" s="100"/>
      <c r="QJV9" s="100"/>
      <c r="QJW9" s="100"/>
      <c r="QJX9" s="100"/>
      <c r="QJY9" s="100"/>
      <c r="QJZ9" s="100"/>
      <c r="QKA9" s="100"/>
      <c r="QKB9" s="100"/>
      <c r="QKC9" s="100"/>
      <c r="QKD9" s="100"/>
      <c r="QKE9" s="100"/>
      <c r="QKF9" s="100"/>
      <c r="QKG9" s="100"/>
      <c r="QKH9" s="100"/>
      <c r="QKI9" s="100"/>
      <c r="QKJ9" s="100"/>
      <c r="QKK9" s="100"/>
      <c r="QKL9" s="100"/>
      <c r="QKM9" s="100"/>
      <c r="QKN9" s="100"/>
      <c r="QKO9" s="100"/>
      <c r="QKP9" s="100"/>
      <c r="QKQ9" s="100"/>
      <c r="QKR9" s="100"/>
      <c r="QKS9" s="100"/>
      <c r="QKT9" s="100"/>
      <c r="QKU9" s="100"/>
      <c r="QKV9" s="100"/>
      <c r="QKW9" s="100"/>
      <c r="QKX9" s="100"/>
      <c r="QKY9" s="100"/>
      <c r="QKZ9" s="100"/>
      <c r="QLA9" s="100"/>
      <c r="QLB9" s="100"/>
      <c r="QLC9" s="100"/>
      <c r="QLD9" s="100"/>
      <c r="QLE9" s="100"/>
      <c r="QLF9" s="100"/>
      <c r="QLG9" s="100"/>
      <c r="QLH9" s="100"/>
      <c r="QLI9" s="100"/>
      <c r="QLJ9" s="100"/>
      <c r="QLK9" s="100"/>
      <c r="QLL9" s="100"/>
      <c r="QLM9" s="100"/>
      <c r="QLN9" s="100"/>
      <c r="QLO9" s="100"/>
      <c r="QLP9" s="100"/>
      <c r="QLQ9" s="100"/>
      <c r="QLR9" s="100"/>
      <c r="QLS9" s="100"/>
      <c r="QLT9" s="100"/>
      <c r="QLU9" s="100"/>
      <c r="QLV9" s="100"/>
      <c r="QLW9" s="100"/>
      <c r="QLX9" s="100"/>
      <c r="QLY9" s="100"/>
      <c r="QLZ9" s="100"/>
      <c r="QMA9" s="100"/>
      <c r="QMB9" s="100"/>
      <c r="QMC9" s="100"/>
      <c r="QMD9" s="100"/>
      <c r="QME9" s="100"/>
      <c r="QMF9" s="100"/>
      <c r="QMG9" s="100"/>
      <c r="QMH9" s="100"/>
      <c r="QMI9" s="100"/>
      <c r="QMJ9" s="100"/>
      <c r="QMK9" s="100"/>
      <c r="QML9" s="100"/>
      <c r="QMM9" s="100"/>
      <c r="QMN9" s="100"/>
      <c r="QMO9" s="100"/>
      <c r="QMP9" s="100"/>
      <c r="QMQ9" s="100"/>
      <c r="QMR9" s="100"/>
      <c r="QMS9" s="100"/>
      <c r="QMT9" s="100"/>
      <c r="QMU9" s="100"/>
      <c r="QMV9" s="100"/>
      <c r="QMW9" s="100"/>
      <c r="QMX9" s="100"/>
      <c r="QMY9" s="100"/>
      <c r="QMZ9" s="100"/>
      <c r="QNA9" s="100"/>
      <c r="QNB9" s="100"/>
      <c r="QNC9" s="100"/>
      <c r="QND9" s="100"/>
      <c r="QNE9" s="100"/>
      <c r="QNF9" s="100"/>
      <c r="QNG9" s="100"/>
      <c r="QNH9" s="100"/>
      <c r="QNI9" s="100"/>
      <c r="QNJ9" s="100"/>
      <c r="QNK9" s="100"/>
      <c r="QNL9" s="100"/>
      <c r="QNM9" s="100"/>
      <c r="QNN9" s="100"/>
      <c r="QNO9" s="100"/>
      <c r="QNP9" s="100"/>
      <c r="QNQ9" s="100"/>
      <c r="QNR9" s="100"/>
      <c r="QNS9" s="100"/>
      <c r="QNT9" s="100"/>
      <c r="QNU9" s="100"/>
      <c r="QNV9" s="100"/>
      <c r="QNW9" s="100"/>
      <c r="QNX9" s="100"/>
      <c r="QNY9" s="100"/>
      <c r="QNZ9" s="100"/>
      <c r="QOA9" s="100"/>
      <c r="QOB9" s="100"/>
      <c r="QOC9" s="100"/>
      <c r="QOD9" s="100"/>
      <c r="QOE9" s="100"/>
      <c r="QOF9" s="100"/>
      <c r="QOG9" s="100"/>
      <c r="QOH9" s="100"/>
      <c r="QOI9" s="100"/>
      <c r="QOJ9" s="100"/>
      <c r="QOK9" s="100"/>
      <c r="QOL9" s="100"/>
      <c r="QOM9" s="100"/>
      <c r="QON9" s="100"/>
      <c r="QOO9" s="100"/>
      <c r="QOP9" s="100"/>
      <c r="QOQ9" s="100"/>
      <c r="QOR9" s="100"/>
      <c r="QOS9" s="100"/>
      <c r="QOT9" s="100"/>
      <c r="QOU9" s="100"/>
      <c r="QOV9" s="100"/>
      <c r="QOW9" s="100"/>
      <c r="QOX9" s="100"/>
      <c r="QOY9" s="100"/>
      <c r="QOZ9" s="100"/>
      <c r="QPA9" s="100"/>
      <c r="QPB9" s="100"/>
      <c r="QPC9" s="100"/>
      <c r="QPD9" s="100"/>
      <c r="QPE9" s="100"/>
      <c r="QPF9" s="100"/>
      <c r="QPG9" s="100"/>
      <c r="QPH9" s="100"/>
      <c r="QPI9" s="100"/>
      <c r="QPJ9" s="100"/>
      <c r="QPK9" s="100"/>
      <c r="QPL9" s="100"/>
      <c r="QPM9" s="100"/>
      <c r="QPN9" s="100"/>
      <c r="QPO9" s="100"/>
      <c r="QPP9" s="100"/>
      <c r="QPQ9" s="100"/>
      <c r="QPR9" s="100"/>
      <c r="QPS9" s="100"/>
      <c r="QPT9" s="100"/>
      <c r="QPU9" s="100"/>
      <c r="QPV9" s="100"/>
      <c r="QPW9" s="100"/>
      <c r="QPX9" s="100"/>
      <c r="QPY9" s="100"/>
      <c r="QPZ9" s="100"/>
      <c r="QQA9" s="100"/>
      <c r="QQB9" s="100"/>
      <c r="QQC9" s="100"/>
      <c r="QQD9" s="100"/>
      <c r="QQE9" s="100"/>
      <c r="QQF9" s="100"/>
      <c r="QQG9" s="100"/>
      <c r="QQH9" s="100"/>
      <c r="QQI9" s="100"/>
      <c r="QQJ9" s="100"/>
      <c r="QQK9" s="100"/>
      <c r="QQL9" s="100"/>
      <c r="QQM9" s="100"/>
      <c r="QQN9" s="100"/>
      <c r="QQO9" s="100"/>
      <c r="QQP9" s="100"/>
      <c r="QQQ9" s="100"/>
      <c r="QQR9" s="100"/>
      <c r="QQS9" s="100"/>
      <c r="QQT9" s="100"/>
      <c r="QQU9" s="100"/>
      <c r="QQV9" s="100"/>
      <c r="QQW9" s="100"/>
      <c r="QQX9" s="100"/>
      <c r="QQY9" s="100"/>
      <c r="QQZ9" s="100"/>
      <c r="QRA9" s="100"/>
      <c r="QRB9" s="100"/>
      <c r="QRC9" s="100"/>
      <c r="QRD9" s="100"/>
      <c r="QRE9" s="100"/>
      <c r="QRF9" s="100"/>
      <c r="QRG9" s="100"/>
      <c r="QRH9" s="100"/>
      <c r="QRI9" s="100"/>
      <c r="QRJ9" s="100"/>
      <c r="QRK9" s="100"/>
      <c r="QRL9" s="100"/>
      <c r="QRM9" s="100"/>
      <c r="QRN9" s="100"/>
      <c r="QRO9" s="100"/>
      <c r="QRP9" s="100"/>
      <c r="QRQ9" s="100"/>
      <c r="QRR9" s="100"/>
      <c r="QRS9" s="100"/>
      <c r="QRT9" s="100"/>
      <c r="QRU9" s="100"/>
      <c r="QRV9" s="100"/>
      <c r="QRW9" s="100"/>
      <c r="QRX9" s="100"/>
      <c r="QRY9" s="100"/>
      <c r="QRZ9" s="100"/>
      <c r="QSA9" s="100"/>
      <c r="QSB9" s="100"/>
      <c r="QSC9" s="100"/>
      <c r="QSD9" s="100"/>
      <c r="QSE9" s="100"/>
      <c r="QSF9" s="100"/>
      <c r="QSG9" s="100"/>
      <c r="QSH9" s="100"/>
      <c r="QSI9" s="100"/>
      <c r="QSJ9" s="100"/>
      <c r="QSK9" s="100"/>
      <c r="QSL9" s="100"/>
      <c r="QSM9" s="100"/>
      <c r="QSN9" s="100"/>
      <c r="QSO9" s="100"/>
      <c r="QSP9" s="100"/>
      <c r="QSQ9" s="100"/>
      <c r="QSR9" s="100"/>
      <c r="QSS9" s="100"/>
      <c r="QST9" s="100"/>
      <c r="QSU9" s="100"/>
      <c r="QSV9" s="100"/>
      <c r="QSW9" s="100"/>
      <c r="QSX9" s="100"/>
      <c r="QSY9" s="100"/>
      <c r="QSZ9" s="100"/>
      <c r="QTA9" s="100"/>
      <c r="QTB9" s="100"/>
      <c r="QTC9" s="100"/>
      <c r="QTD9" s="100"/>
      <c r="QTE9" s="100"/>
      <c r="QTF9" s="100"/>
      <c r="QTG9" s="100"/>
      <c r="QTH9" s="100"/>
      <c r="QTI9" s="100"/>
      <c r="QTJ9" s="100"/>
      <c r="QTK9" s="100"/>
      <c r="QTL9" s="100"/>
      <c r="QTM9" s="100"/>
      <c r="QTN9" s="100"/>
      <c r="QTO9" s="100"/>
      <c r="QTP9" s="100"/>
      <c r="QTQ9" s="100"/>
      <c r="QTR9" s="100"/>
      <c r="QTS9" s="100"/>
      <c r="QTT9" s="100"/>
      <c r="QTU9" s="100"/>
      <c r="QTV9" s="100"/>
      <c r="QTW9" s="100"/>
      <c r="QTX9" s="100"/>
      <c r="QTY9" s="100"/>
      <c r="QTZ9" s="100"/>
      <c r="QUA9" s="100"/>
      <c r="QUB9" s="100"/>
      <c r="QUC9" s="100"/>
      <c r="QUD9" s="100"/>
      <c r="QUE9" s="100"/>
      <c r="QUF9" s="100"/>
      <c r="QUG9" s="100"/>
      <c r="QUH9" s="100"/>
      <c r="QUI9" s="100"/>
      <c r="QUJ9" s="100"/>
      <c r="QUK9" s="100"/>
      <c r="QUL9" s="100"/>
      <c r="QUM9" s="100"/>
      <c r="QUN9" s="100"/>
      <c r="QUO9" s="100"/>
      <c r="QUP9" s="100"/>
      <c r="QUQ9" s="100"/>
      <c r="QUR9" s="100"/>
      <c r="QUS9" s="100"/>
      <c r="QUT9" s="100"/>
      <c r="QUU9" s="100"/>
      <c r="QUV9" s="100"/>
      <c r="QUW9" s="100"/>
      <c r="QUX9" s="100"/>
      <c r="QUY9" s="100"/>
      <c r="QUZ9" s="100"/>
      <c r="QVA9" s="100"/>
      <c r="QVB9" s="100"/>
      <c r="QVC9" s="100"/>
      <c r="QVD9" s="100"/>
      <c r="QVE9" s="100"/>
      <c r="QVF9" s="100"/>
      <c r="QVG9" s="100"/>
      <c r="QVH9" s="100"/>
      <c r="QVI9" s="100"/>
      <c r="QVJ9" s="100"/>
      <c r="QVK9" s="100"/>
      <c r="QVL9" s="100"/>
      <c r="QVM9" s="100"/>
      <c r="QVN9" s="100"/>
      <c r="QVO9" s="100"/>
      <c r="QVP9" s="100"/>
      <c r="QVQ9" s="100"/>
      <c r="QVR9" s="100"/>
      <c r="QVS9" s="100"/>
      <c r="QVT9" s="100"/>
      <c r="QVU9" s="100"/>
      <c r="QVV9" s="100"/>
      <c r="QVW9" s="100"/>
      <c r="QVX9" s="100"/>
      <c r="QVY9" s="100"/>
      <c r="QVZ9" s="100"/>
      <c r="QWA9" s="100"/>
      <c r="QWB9" s="100"/>
      <c r="QWC9" s="100"/>
      <c r="QWD9" s="100"/>
      <c r="QWE9" s="100"/>
      <c r="QWF9" s="100"/>
      <c r="QWG9" s="100"/>
      <c r="QWH9" s="100"/>
      <c r="QWI9" s="100"/>
      <c r="QWJ9" s="100"/>
      <c r="QWK9" s="100"/>
      <c r="QWL9" s="100"/>
      <c r="QWM9" s="100"/>
      <c r="QWN9" s="100"/>
      <c r="QWO9" s="100"/>
      <c r="QWP9" s="100"/>
      <c r="QWQ9" s="100"/>
      <c r="QWR9" s="100"/>
      <c r="QWS9" s="100"/>
      <c r="QWT9" s="100"/>
      <c r="QWU9" s="100"/>
      <c r="QWV9" s="100"/>
      <c r="QWW9" s="100"/>
      <c r="QWX9" s="100"/>
      <c r="QWY9" s="100"/>
      <c r="QWZ9" s="100"/>
      <c r="QXA9" s="100"/>
      <c r="QXB9" s="100"/>
      <c r="QXC9" s="100"/>
      <c r="QXD9" s="100"/>
      <c r="QXE9" s="100"/>
      <c r="QXF9" s="100"/>
      <c r="QXG9" s="100"/>
      <c r="QXH9" s="100"/>
      <c r="QXI9" s="100"/>
      <c r="QXJ9" s="100"/>
      <c r="QXK9" s="100"/>
      <c r="QXL9" s="100"/>
      <c r="QXM9" s="100"/>
      <c r="QXN9" s="100"/>
      <c r="QXO9" s="100"/>
      <c r="QXP9" s="100"/>
      <c r="QXQ9" s="100"/>
      <c r="QXR9" s="100"/>
      <c r="QXS9" s="100"/>
      <c r="QXT9" s="100"/>
      <c r="QXU9" s="100"/>
      <c r="QXV9" s="100"/>
      <c r="QXW9" s="100"/>
      <c r="QXX9" s="100"/>
      <c r="QXY9" s="100"/>
      <c r="QXZ9" s="100"/>
      <c r="QYA9" s="100"/>
      <c r="QYB9" s="100"/>
      <c r="QYC9" s="100"/>
      <c r="QYD9" s="100"/>
      <c r="QYE9" s="100"/>
      <c r="QYF9" s="100"/>
      <c r="QYG9" s="100"/>
      <c r="QYH9" s="100"/>
      <c r="QYI9" s="100"/>
      <c r="QYJ9" s="100"/>
      <c r="QYK9" s="100"/>
      <c r="QYL9" s="100"/>
      <c r="QYM9" s="100"/>
      <c r="QYN9" s="100"/>
      <c r="QYO9" s="100"/>
      <c r="QYP9" s="100"/>
      <c r="QYQ9" s="100"/>
      <c r="QYR9" s="100"/>
      <c r="QYS9" s="100"/>
      <c r="QYT9" s="100"/>
      <c r="QYU9" s="100"/>
      <c r="QYV9" s="100"/>
      <c r="QYW9" s="100"/>
      <c r="QYX9" s="100"/>
      <c r="QYY9" s="100"/>
      <c r="QYZ9" s="100"/>
      <c r="QZA9" s="100"/>
      <c r="QZB9" s="100"/>
      <c r="QZC9" s="100"/>
      <c r="QZD9" s="100"/>
      <c r="QZE9" s="100"/>
      <c r="QZF9" s="100"/>
      <c r="QZG9" s="100"/>
      <c r="QZH9" s="100"/>
      <c r="QZI9" s="100"/>
      <c r="QZJ9" s="100"/>
      <c r="QZK9" s="100"/>
      <c r="QZL9" s="100"/>
      <c r="QZM9" s="100"/>
      <c r="QZN9" s="100"/>
      <c r="QZO9" s="100"/>
      <c r="QZP9" s="100"/>
      <c r="QZQ9" s="100"/>
      <c r="QZR9" s="100"/>
      <c r="QZS9" s="100"/>
      <c r="QZT9" s="100"/>
      <c r="QZU9" s="100"/>
      <c r="QZV9" s="100"/>
      <c r="QZW9" s="100"/>
      <c r="QZX9" s="100"/>
      <c r="QZY9" s="100"/>
      <c r="QZZ9" s="100"/>
      <c r="RAA9" s="100"/>
      <c r="RAB9" s="100"/>
      <c r="RAC9" s="100"/>
      <c r="RAD9" s="100"/>
      <c r="RAE9" s="100"/>
      <c r="RAF9" s="100"/>
      <c r="RAG9" s="100"/>
      <c r="RAH9" s="100"/>
      <c r="RAI9" s="100"/>
      <c r="RAJ9" s="100"/>
      <c r="RAK9" s="100"/>
      <c r="RAL9" s="100"/>
      <c r="RAM9" s="100"/>
      <c r="RAN9" s="100"/>
      <c r="RAO9" s="100"/>
      <c r="RAP9" s="100"/>
      <c r="RAQ9" s="100"/>
      <c r="RAR9" s="100"/>
      <c r="RAS9" s="100"/>
      <c r="RAT9" s="100"/>
      <c r="RAU9" s="100"/>
      <c r="RAV9" s="100"/>
      <c r="RAW9" s="100"/>
      <c r="RAX9" s="100"/>
      <c r="RAY9" s="100"/>
      <c r="RAZ9" s="100"/>
      <c r="RBA9" s="100"/>
      <c r="RBB9" s="100"/>
      <c r="RBC9" s="100"/>
      <c r="RBD9" s="100"/>
      <c r="RBE9" s="100"/>
      <c r="RBF9" s="100"/>
      <c r="RBG9" s="100"/>
      <c r="RBH9" s="100"/>
      <c r="RBI9" s="100"/>
      <c r="RBJ9" s="100"/>
      <c r="RBK9" s="100"/>
      <c r="RBL9" s="100"/>
      <c r="RBM9" s="100"/>
      <c r="RBN9" s="100"/>
      <c r="RBO9" s="100"/>
      <c r="RBP9" s="100"/>
      <c r="RBQ9" s="100"/>
      <c r="RBR9" s="100"/>
      <c r="RBS9" s="100"/>
      <c r="RBT9" s="100"/>
      <c r="RBU9" s="100"/>
      <c r="RBV9" s="100"/>
      <c r="RBW9" s="100"/>
      <c r="RBX9" s="100"/>
      <c r="RBY9" s="100"/>
      <c r="RBZ9" s="100"/>
      <c r="RCA9" s="100"/>
      <c r="RCB9" s="100"/>
      <c r="RCC9" s="100"/>
      <c r="RCD9" s="100"/>
      <c r="RCE9" s="100"/>
      <c r="RCF9" s="100"/>
      <c r="RCG9" s="100"/>
      <c r="RCH9" s="100"/>
      <c r="RCI9" s="100"/>
      <c r="RCJ9" s="100"/>
      <c r="RCK9" s="100"/>
      <c r="RCL9" s="100"/>
      <c r="RCM9" s="100"/>
      <c r="RCN9" s="100"/>
      <c r="RCO9" s="100"/>
      <c r="RCP9" s="100"/>
      <c r="RCQ9" s="100"/>
      <c r="RCR9" s="100"/>
      <c r="RCS9" s="100"/>
      <c r="RCT9" s="100"/>
      <c r="RCU9" s="100"/>
      <c r="RCV9" s="100"/>
      <c r="RCW9" s="100"/>
      <c r="RCX9" s="100"/>
      <c r="RCY9" s="100"/>
      <c r="RCZ9" s="100"/>
      <c r="RDA9" s="100"/>
      <c r="RDB9" s="100"/>
      <c r="RDC9" s="100"/>
      <c r="RDD9" s="100"/>
      <c r="RDE9" s="100"/>
      <c r="RDF9" s="100"/>
      <c r="RDG9" s="100"/>
      <c r="RDH9" s="100"/>
      <c r="RDI9" s="100"/>
      <c r="RDJ9" s="100"/>
      <c r="RDK9" s="100"/>
      <c r="RDL9" s="100"/>
      <c r="RDM9" s="100"/>
      <c r="RDN9" s="100"/>
      <c r="RDO9" s="100"/>
      <c r="RDP9" s="100"/>
      <c r="RDQ9" s="100"/>
      <c r="RDR9" s="100"/>
      <c r="RDS9" s="100"/>
      <c r="RDT9" s="100"/>
      <c r="RDU9" s="100"/>
      <c r="RDV9" s="100"/>
      <c r="RDW9" s="100"/>
      <c r="RDX9" s="100"/>
      <c r="RDY9" s="100"/>
      <c r="RDZ9" s="100"/>
      <c r="REA9" s="100"/>
      <c r="REB9" s="100"/>
      <c r="REC9" s="100"/>
      <c r="RED9" s="100"/>
      <c r="REE9" s="100"/>
      <c r="REF9" s="100"/>
      <c r="REG9" s="100"/>
      <c r="REH9" s="100"/>
      <c r="REI9" s="100"/>
      <c r="REJ9" s="100"/>
      <c r="REK9" s="100"/>
      <c r="REL9" s="100"/>
      <c r="REM9" s="100"/>
      <c r="REN9" s="100"/>
      <c r="REO9" s="100"/>
      <c r="REP9" s="100"/>
      <c r="REQ9" s="100"/>
      <c r="RER9" s="100"/>
      <c r="RES9" s="100"/>
      <c r="RET9" s="100"/>
      <c r="REU9" s="100"/>
      <c r="REV9" s="100"/>
      <c r="REW9" s="100"/>
      <c r="REX9" s="100"/>
      <c r="REY9" s="100"/>
      <c r="REZ9" s="100"/>
      <c r="RFA9" s="100"/>
      <c r="RFB9" s="100"/>
      <c r="RFC9" s="100"/>
      <c r="RFD9" s="100"/>
      <c r="RFE9" s="100"/>
      <c r="RFF9" s="100"/>
      <c r="RFG9" s="100"/>
      <c r="RFH9" s="100"/>
      <c r="RFI9" s="100"/>
      <c r="RFJ9" s="100"/>
      <c r="RFK9" s="100"/>
      <c r="RFL9" s="100"/>
      <c r="RFM9" s="100"/>
      <c r="RFN9" s="100"/>
      <c r="RFO9" s="100"/>
      <c r="RFP9" s="100"/>
      <c r="RFQ9" s="100"/>
      <c r="RFR9" s="100"/>
      <c r="RFS9" s="100"/>
      <c r="RFT9" s="100"/>
      <c r="RFU9" s="100"/>
      <c r="RFV9" s="100"/>
      <c r="RFW9" s="100"/>
      <c r="RFX9" s="100"/>
      <c r="RFY9" s="100"/>
      <c r="RFZ9" s="100"/>
      <c r="RGA9" s="100"/>
      <c r="RGB9" s="100"/>
      <c r="RGC9" s="100"/>
      <c r="RGD9" s="100"/>
      <c r="RGE9" s="100"/>
      <c r="RGF9" s="100"/>
      <c r="RGG9" s="100"/>
      <c r="RGH9" s="100"/>
      <c r="RGI9" s="100"/>
      <c r="RGJ9" s="100"/>
      <c r="RGK9" s="100"/>
      <c r="RGL9" s="100"/>
      <c r="RGM9" s="100"/>
      <c r="RGN9" s="100"/>
      <c r="RGO9" s="100"/>
      <c r="RGP9" s="100"/>
      <c r="RGQ9" s="100"/>
      <c r="RGR9" s="100"/>
      <c r="RGS9" s="100"/>
      <c r="RGT9" s="100"/>
      <c r="RGU9" s="100"/>
      <c r="RGV9" s="100"/>
      <c r="RGW9" s="100"/>
      <c r="RGX9" s="100"/>
      <c r="RGY9" s="100"/>
      <c r="RGZ9" s="100"/>
      <c r="RHA9" s="100"/>
      <c r="RHB9" s="100"/>
      <c r="RHC9" s="100"/>
      <c r="RHD9" s="100"/>
      <c r="RHE9" s="100"/>
      <c r="RHF9" s="100"/>
      <c r="RHG9" s="100"/>
      <c r="RHH9" s="100"/>
      <c r="RHI9" s="100"/>
      <c r="RHJ9" s="100"/>
      <c r="RHK9" s="100"/>
      <c r="RHL9" s="100"/>
      <c r="RHM9" s="100"/>
      <c r="RHN9" s="100"/>
      <c r="RHO9" s="100"/>
      <c r="RHP9" s="100"/>
      <c r="RHQ9" s="100"/>
      <c r="RHR9" s="100"/>
      <c r="RHS9" s="100"/>
      <c r="RHT9" s="100"/>
      <c r="RHU9" s="100"/>
      <c r="RHV9" s="100"/>
      <c r="RHW9" s="100"/>
      <c r="RHX9" s="100"/>
      <c r="RHY9" s="100"/>
      <c r="RHZ9" s="100"/>
      <c r="RIA9" s="100"/>
      <c r="RIB9" s="100"/>
      <c r="RIC9" s="100"/>
      <c r="RID9" s="100"/>
      <c r="RIE9" s="100"/>
      <c r="RIF9" s="100"/>
      <c r="RIG9" s="100"/>
      <c r="RIH9" s="100"/>
      <c r="RII9" s="100"/>
      <c r="RIJ9" s="100"/>
      <c r="RIK9" s="100"/>
      <c r="RIL9" s="100"/>
      <c r="RIM9" s="100"/>
      <c r="RIN9" s="100"/>
      <c r="RIO9" s="100"/>
      <c r="RIP9" s="100"/>
      <c r="RIQ9" s="100"/>
      <c r="RIR9" s="100"/>
      <c r="RIS9" s="100"/>
      <c r="RIT9" s="100"/>
      <c r="RIU9" s="100"/>
      <c r="RIV9" s="100"/>
      <c r="RIW9" s="100"/>
      <c r="RIX9" s="100"/>
      <c r="RIY9" s="100"/>
      <c r="RIZ9" s="100"/>
      <c r="RJA9" s="100"/>
      <c r="RJB9" s="100"/>
      <c r="RJC9" s="100"/>
      <c r="RJD9" s="100"/>
      <c r="RJE9" s="100"/>
      <c r="RJF9" s="100"/>
      <c r="RJG9" s="100"/>
      <c r="RJH9" s="100"/>
      <c r="RJI9" s="100"/>
      <c r="RJJ9" s="100"/>
      <c r="RJK9" s="100"/>
      <c r="RJL9" s="100"/>
      <c r="RJM9" s="100"/>
      <c r="RJN9" s="100"/>
      <c r="RJO9" s="100"/>
      <c r="RJP9" s="100"/>
      <c r="RJQ9" s="100"/>
      <c r="RJR9" s="100"/>
      <c r="RJS9" s="100"/>
      <c r="RJT9" s="100"/>
      <c r="RJU9" s="100"/>
      <c r="RJV9" s="100"/>
      <c r="RJW9" s="100"/>
      <c r="RJX9" s="100"/>
      <c r="RJY9" s="100"/>
      <c r="RJZ9" s="100"/>
      <c r="RKA9" s="100"/>
      <c r="RKB9" s="100"/>
      <c r="RKC9" s="100"/>
      <c r="RKD9" s="100"/>
      <c r="RKE9" s="100"/>
      <c r="RKF9" s="100"/>
      <c r="RKG9" s="100"/>
      <c r="RKH9" s="100"/>
      <c r="RKI9" s="100"/>
      <c r="RKJ9" s="100"/>
      <c r="RKK9" s="100"/>
      <c r="RKL9" s="100"/>
      <c r="RKM9" s="100"/>
      <c r="RKN9" s="100"/>
      <c r="RKO9" s="100"/>
      <c r="RKP9" s="100"/>
      <c r="RKQ9" s="100"/>
      <c r="RKR9" s="100"/>
      <c r="RKS9" s="100"/>
      <c r="RKT9" s="100"/>
      <c r="RKU9" s="100"/>
      <c r="RKV9" s="100"/>
      <c r="RKW9" s="100"/>
      <c r="RKX9" s="100"/>
      <c r="RKY9" s="100"/>
      <c r="RKZ9" s="100"/>
      <c r="RLA9" s="100"/>
      <c r="RLB9" s="100"/>
      <c r="RLC9" s="100"/>
      <c r="RLD9" s="100"/>
      <c r="RLE9" s="100"/>
      <c r="RLF9" s="100"/>
      <c r="RLG9" s="100"/>
      <c r="RLH9" s="100"/>
      <c r="RLI9" s="100"/>
      <c r="RLJ9" s="100"/>
      <c r="RLK9" s="100"/>
      <c r="RLL9" s="100"/>
      <c r="RLM9" s="100"/>
      <c r="RLN9" s="100"/>
      <c r="RLO9" s="100"/>
      <c r="RLP9" s="100"/>
      <c r="RLQ9" s="100"/>
      <c r="RLR9" s="100"/>
      <c r="RLS9" s="100"/>
      <c r="RLT9" s="100"/>
      <c r="RLU9" s="100"/>
      <c r="RLV9" s="100"/>
      <c r="RLW9" s="100"/>
      <c r="RLX9" s="100"/>
      <c r="RLY9" s="100"/>
      <c r="RLZ9" s="100"/>
      <c r="RMA9" s="100"/>
      <c r="RMB9" s="100"/>
      <c r="RMC9" s="100"/>
      <c r="RMD9" s="100"/>
      <c r="RME9" s="100"/>
      <c r="RMF9" s="100"/>
      <c r="RMG9" s="100"/>
      <c r="RMH9" s="100"/>
      <c r="RMI9" s="100"/>
      <c r="RMJ9" s="100"/>
      <c r="RMK9" s="100"/>
      <c r="RML9" s="100"/>
      <c r="RMM9" s="100"/>
      <c r="RMN9" s="100"/>
      <c r="RMO9" s="100"/>
      <c r="RMP9" s="100"/>
      <c r="RMQ9" s="100"/>
      <c r="RMR9" s="100"/>
      <c r="RMS9" s="100"/>
      <c r="RMT9" s="100"/>
      <c r="RMU9" s="100"/>
      <c r="RMV9" s="100"/>
      <c r="RMW9" s="100"/>
      <c r="RMX9" s="100"/>
      <c r="RMY9" s="100"/>
      <c r="RMZ9" s="100"/>
      <c r="RNA9" s="100"/>
      <c r="RNB9" s="100"/>
      <c r="RNC9" s="100"/>
      <c r="RND9" s="100"/>
      <c r="RNE9" s="100"/>
      <c r="RNF9" s="100"/>
      <c r="RNG9" s="100"/>
      <c r="RNH9" s="100"/>
      <c r="RNI9" s="100"/>
      <c r="RNJ9" s="100"/>
      <c r="RNK9" s="100"/>
      <c r="RNL9" s="100"/>
      <c r="RNM9" s="100"/>
      <c r="RNN9" s="100"/>
      <c r="RNO9" s="100"/>
      <c r="RNP9" s="100"/>
      <c r="RNQ9" s="100"/>
      <c r="RNR9" s="100"/>
      <c r="RNS9" s="100"/>
      <c r="RNT9" s="100"/>
      <c r="RNU9" s="100"/>
      <c r="RNV9" s="100"/>
      <c r="RNW9" s="100"/>
      <c r="RNX9" s="100"/>
      <c r="RNY9" s="100"/>
      <c r="RNZ9" s="100"/>
      <c r="ROA9" s="100"/>
      <c r="ROB9" s="100"/>
      <c r="ROC9" s="100"/>
      <c r="ROD9" s="100"/>
      <c r="ROE9" s="100"/>
      <c r="ROF9" s="100"/>
      <c r="ROG9" s="100"/>
      <c r="ROH9" s="100"/>
      <c r="ROI9" s="100"/>
      <c r="ROJ9" s="100"/>
      <c r="ROK9" s="100"/>
      <c r="ROL9" s="100"/>
      <c r="ROM9" s="100"/>
      <c r="RON9" s="100"/>
      <c r="ROO9" s="100"/>
      <c r="ROP9" s="100"/>
      <c r="ROQ9" s="100"/>
      <c r="ROR9" s="100"/>
      <c r="ROS9" s="100"/>
      <c r="ROT9" s="100"/>
      <c r="ROU9" s="100"/>
      <c r="ROV9" s="100"/>
      <c r="ROW9" s="100"/>
      <c r="ROX9" s="100"/>
      <c r="ROY9" s="100"/>
      <c r="ROZ9" s="100"/>
      <c r="RPA9" s="100"/>
      <c r="RPB9" s="100"/>
      <c r="RPC9" s="100"/>
      <c r="RPD9" s="100"/>
      <c r="RPE9" s="100"/>
      <c r="RPF9" s="100"/>
      <c r="RPG9" s="100"/>
      <c r="RPH9" s="100"/>
      <c r="RPI9" s="100"/>
      <c r="RPJ9" s="100"/>
      <c r="RPK9" s="100"/>
      <c r="RPL9" s="100"/>
      <c r="RPM9" s="100"/>
      <c r="RPN9" s="100"/>
      <c r="RPO9" s="100"/>
      <c r="RPP9" s="100"/>
      <c r="RPQ9" s="100"/>
      <c r="RPR9" s="100"/>
      <c r="RPS9" s="100"/>
      <c r="RPT9" s="100"/>
      <c r="RPU9" s="100"/>
      <c r="RPV9" s="100"/>
      <c r="RPW9" s="100"/>
      <c r="RPX9" s="100"/>
      <c r="RPY9" s="100"/>
      <c r="RPZ9" s="100"/>
      <c r="RQA9" s="100"/>
      <c r="RQB9" s="100"/>
      <c r="RQC9" s="100"/>
      <c r="RQD9" s="100"/>
      <c r="RQE9" s="100"/>
      <c r="RQF9" s="100"/>
      <c r="RQG9" s="100"/>
      <c r="RQH9" s="100"/>
      <c r="RQI9" s="100"/>
      <c r="RQJ9" s="100"/>
      <c r="RQK9" s="100"/>
      <c r="RQL9" s="100"/>
      <c r="RQM9" s="100"/>
      <c r="RQN9" s="100"/>
      <c r="RQO9" s="100"/>
      <c r="RQP9" s="100"/>
      <c r="RQQ9" s="100"/>
      <c r="RQR9" s="100"/>
      <c r="RQS9" s="100"/>
      <c r="RQT9" s="100"/>
      <c r="RQU9" s="100"/>
      <c r="RQV9" s="100"/>
      <c r="RQW9" s="100"/>
      <c r="RQX9" s="100"/>
      <c r="RQY9" s="100"/>
      <c r="RQZ9" s="100"/>
      <c r="RRA9" s="100"/>
      <c r="RRB9" s="100"/>
      <c r="RRC9" s="100"/>
      <c r="RRD9" s="100"/>
      <c r="RRE9" s="100"/>
      <c r="RRF9" s="100"/>
      <c r="RRG9" s="100"/>
      <c r="RRH9" s="100"/>
      <c r="RRI9" s="100"/>
      <c r="RRJ9" s="100"/>
      <c r="RRK9" s="100"/>
      <c r="RRL9" s="100"/>
      <c r="RRM9" s="100"/>
      <c r="RRN9" s="100"/>
      <c r="RRO9" s="100"/>
      <c r="RRP9" s="100"/>
      <c r="RRQ9" s="100"/>
      <c r="RRR9" s="100"/>
      <c r="RRS9" s="100"/>
      <c r="RRT9" s="100"/>
      <c r="RRU9" s="100"/>
      <c r="RRV9" s="100"/>
      <c r="RRW9" s="100"/>
      <c r="RRX9" s="100"/>
      <c r="RRY9" s="100"/>
      <c r="RRZ9" s="100"/>
      <c r="RSA9" s="100"/>
      <c r="RSB9" s="100"/>
      <c r="RSC9" s="100"/>
      <c r="RSD9" s="100"/>
      <c r="RSE9" s="100"/>
      <c r="RSF9" s="100"/>
      <c r="RSG9" s="100"/>
      <c r="RSH9" s="100"/>
      <c r="RSI9" s="100"/>
      <c r="RSJ9" s="100"/>
      <c r="RSK9" s="100"/>
      <c r="RSL9" s="100"/>
      <c r="RSM9" s="100"/>
      <c r="RSN9" s="100"/>
      <c r="RSO9" s="100"/>
      <c r="RSP9" s="100"/>
      <c r="RSQ9" s="100"/>
      <c r="RSR9" s="100"/>
      <c r="RSS9" s="100"/>
      <c r="RST9" s="100"/>
      <c r="RSU9" s="100"/>
      <c r="RSV9" s="100"/>
      <c r="RSW9" s="100"/>
      <c r="RSX9" s="100"/>
      <c r="RSY9" s="100"/>
      <c r="RSZ9" s="100"/>
      <c r="RTA9" s="100"/>
      <c r="RTB9" s="100"/>
      <c r="RTC9" s="100"/>
      <c r="RTD9" s="100"/>
      <c r="RTE9" s="100"/>
      <c r="RTF9" s="100"/>
      <c r="RTG9" s="100"/>
      <c r="RTH9" s="100"/>
      <c r="RTI9" s="100"/>
      <c r="RTJ9" s="100"/>
      <c r="RTK9" s="100"/>
      <c r="RTL9" s="100"/>
      <c r="RTM9" s="100"/>
      <c r="RTN9" s="100"/>
      <c r="RTO9" s="100"/>
      <c r="RTP9" s="100"/>
      <c r="RTQ9" s="100"/>
      <c r="RTR9" s="100"/>
      <c r="RTS9" s="100"/>
      <c r="RTT9" s="100"/>
      <c r="RTU9" s="100"/>
      <c r="RTV9" s="100"/>
      <c r="RTW9" s="100"/>
      <c r="RTX9" s="100"/>
      <c r="RTY9" s="100"/>
      <c r="RTZ9" s="100"/>
      <c r="RUA9" s="100"/>
      <c r="RUB9" s="100"/>
      <c r="RUC9" s="100"/>
      <c r="RUD9" s="100"/>
      <c r="RUE9" s="100"/>
      <c r="RUF9" s="100"/>
      <c r="RUG9" s="100"/>
      <c r="RUH9" s="100"/>
      <c r="RUI9" s="100"/>
      <c r="RUJ9" s="100"/>
      <c r="RUK9" s="100"/>
      <c r="RUL9" s="100"/>
      <c r="RUM9" s="100"/>
      <c r="RUN9" s="100"/>
      <c r="RUO9" s="100"/>
      <c r="RUP9" s="100"/>
      <c r="RUQ9" s="100"/>
      <c r="RUR9" s="100"/>
      <c r="RUS9" s="100"/>
      <c r="RUT9" s="100"/>
      <c r="RUU9" s="100"/>
      <c r="RUV9" s="100"/>
      <c r="RUW9" s="100"/>
      <c r="RUX9" s="100"/>
      <c r="RUY9" s="100"/>
      <c r="RUZ9" s="100"/>
      <c r="RVA9" s="100"/>
      <c r="RVB9" s="100"/>
      <c r="RVC9" s="100"/>
      <c r="RVD9" s="100"/>
      <c r="RVE9" s="100"/>
      <c r="RVF9" s="100"/>
      <c r="RVG9" s="100"/>
      <c r="RVH9" s="100"/>
      <c r="RVI9" s="100"/>
      <c r="RVJ9" s="100"/>
      <c r="RVK9" s="100"/>
      <c r="RVL9" s="100"/>
      <c r="RVM9" s="100"/>
      <c r="RVN9" s="100"/>
      <c r="RVO9" s="100"/>
      <c r="RVP9" s="100"/>
      <c r="RVQ9" s="100"/>
      <c r="RVR9" s="100"/>
      <c r="RVS9" s="100"/>
      <c r="RVT9" s="100"/>
      <c r="RVU9" s="100"/>
      <c r="RVV9" s="100"/>
      <c r="RVW9" s="100"/>
      <c r="RVX9" s="100"/>
      <c r="RVY9" s="100"/>
      <c r="RVZ9" s="100"/>
      <c r="RWA9" s="100"/>
      <c r="RWB9" s="100"/>
      <c r="RWC9" s="100"/>
      <c r="RWD9" s="100"/>
      <c r="RWE9" s="100"/>
      <c r="RWF9" s="100"/>
      <c r="RWG9" s="100"/>
      <c r="RWH9" s="100"/>
      <c r="RWI9" s="100"/>
      <c r="RWJ9" s="100"/>
      <c r="RWK9" s="100"/>
      <c r="RWL9" s="100"/>
      <c r="RWM9" s="100"/>
      <c r="RWN9" s="100"/>
      <c r="RWO9" s="100"/>
      <c r="RWP9" s="100"/>
      <c r="RWQ9" s="100"/>
      <c r="RWR9" s="100"/>
      <c r="RWS9" s="100"/>
      <c r="RWT9" s="100"/>
      <c r="RWU9" s="100"/>
      <c r="RWV9" s="100"/>
      <c r="RWW9" s="100"/>
      <c r="RWX9" s="100"/>
      <c r="RWY9" s="100"/>
      <c r="RWZ9" s="100"/>
      <c r="RXA9" s="100"/>
      <c r="RXB9" s="100"/>
      <c r="RXC9" s="100"/>
      <c r="RXD9" s="100"/>
      <c r="RXE9" s="100"/>
      <c r="RXF9" s="100"/>
      <c r="RXG9" s="100"/>
      <c r="RXH9" s="100"/>
      <c r="RXI9" s="100"/>
      <c r="RXJ9" s="100"/>
      <c r="RXK9" s="100"/>
      <c r="RXL9" s="100"/>
      <c r="RXM9" s="100"/>
      <c r="RXN9" s="100"/>
      <c r="RXO9" s="100"/>
      <c r="RXP9" s="100"/>
      <c r="RXQ9" s="100"/>
      <c r="RXR9" s="100"/>
      <c r="RXS9" s="100"/>
      <c r="RXT9" s="100"/>
      <c r="RXU9" s="100"/>
      <c r="RXV9" s="100"/>
      <c r="RXW9" s="100"/>
      <c r="RXX9" s="100"/>
      <c r="RXY9" s="100"/>
      <c r="RXZ9" s="100"/>
      <c r="RYA9" s="100"/>
      <c r="RYB9" s="100"/>
      <c r="RYC9" s="100"/>
      <c r="RYD9" s="100"/>
      <c r="RYE9" s="100"/>
      <c r="RYF9" s="100"/>
      <c r="RYG9" s="100"/>
      <c r="RYH9" s="100"/>
      <c r="RYI9" s="100"/>
      <c r="RYJ9" s="100"/>
      <c r="RYK9" s="100"/>
      <c r="RYL9" s="100"/>
      <c r="RYM9" s="100"/>
      <c r="RYN9" s="100"/>
      <c r="RYO9" s="100"/>
      <c r="RYP9" s="100"/>
      <c r="RYQ9" s="100"/>
      <c r="RYR9" s="100"/>
      <c r="RYS9" s="100"/>
      <c r="RYT9" s="100"/>
      <c r="RYU9" s="100"/>
      <c r="RYV9" s="100"/>
      <c r="RYW9" s="100"/>
      <c r="RYX9" s="100"/>
      <c r="RYY9" s="100"/>
      <c r="RYZ9" s="100"/>
      <c r="RZA9" s="100"/>
      <c r="RZB9" s="100"/>
      <c r="RZC9" s="100"/>
      <c r="RZD9" s="100"/>
      <c r="RZE9" s="100"/>
      <c r="RZF9" s="100"/>
      <c r="RZG9" s="100"/>
      <c r="RZH9" s="100"/>
      <c r="RZI9" s="100"/>
      <c r="RZJ9" s="100"/>
      <c r="RZK9" s="100"/>
      <c r="RZL9" s="100"/>
      <c r="RZM9" s="100"/>
      <c r="RZN9" s="100"/>
      <c r="RZO9" s="100"/>
      <c r="RZP9" s="100"/>
      <c r="RZQ9" s="100"/>
      <c r="RZR9" s="100"/>
      <c r="RZS9" s="100"/>
      <c r="RZT9" s="100"/>
      <c r="RZU9" s="100"/>
      <c r="RZV9" s="100"/>
      <c r="RZW9" s="100"/>
      <c r="RZX9" s="100"/>
      <c r="RZY9" s="100"/>
      <c r="RZZ9" s="100"/>
      <c r="SAA9" s="100"/>
      <c r="SAB9" s="100"/>
      <c r="SAC9" s="100"/>
      <c r="SAD9" s="100"/>
      <c r="SAE9" s="100"/>
      <c r="SAF9" s="100"/>
      <c r="SAG9" s="100"/>
      <c r="SAH9" s="100"/>
      <c r="SAI9" s="100"/>
      <c r="SAJ9" s="100"/>
      <c r="SAK9" s="100"/>
      <c r="SAL9" s="100"/>
      <c r="SAM9" s="100"/>
      <c r="SAN9" s="100"/>
      <c r="SAO9" s="100"/>
      <c r="SAP9" s="100"/>
      <c r="SAQ9" s="100"/>
      <c r="SAR9" s="100"/>
      <c r="SAS9" s="100"/>
      <c r="SAT9" s="100"/>
      <c r="SAU9" s="100"/>
      <c r="SAV9" s="100"/>
      <c r="SAW9" s="100"/>
      <c r="SAX9" s="100"/>
      <c r="SAY9" s="100"/>
      <c r="SAZ9" s="100"/>
      <c r="SBA9" s="100"/>
      <c r="SBB9" s="100"/>
      <c r="SBC9" s="100"/>
      <c r="SBD9" s="100"/>
      <c r="SBE9" s="100"/>
      <c r="SBF9" s="100"/>
      <c r="SBG9" s="100"/>
      <c r="SBH9" s="100"/>
      <c r="SBI9" s="100"/>
      <c r="SBJ9" s="100"/>
      <c r="SBK9" s="100"/>
      <c r="SBL9" s="100"/>
      <c r="SBM9" s="100"/>
      <c r="SBN9" s="100"/>
      <c r="SBO9" s="100"/>
      <c r="SBP9" s="100"/>
      <c r="SBQ9" s="100"/>
      <c r="SBR9" s="100"/>
      <c r="SBS9" s="100"/>
      <c r="SBT9" s="100"/>
      <c r="SBU9" s="100"/>
      <c r="SBV9" s="100"/>
      <c r="SBW9" s="100"/>
      <c r="SBX9" s="100"/>
      <c r="SBY9" s="100"/>
      <c r="SBZ9" s="100"/>
      <c r="SCA9" s="100"/>
      <c r="SCB9" s="100"/>
      <c r="SCC9" s="100"/>
      <c r="SCD9" s="100"/>
      <c r="SCE9" s="100"/>
      <c r="SCF9" s="100"/>
      <c r="SCG9" s="100"/>
      <c r="SCH9" s="100"/>
      <c r="SCI9" s="100"/>
      <c r="SCJ9" s="100"/>
      <c r="SCK9" s="100"/>
      <c r="SCL9" s="100"/>
      <c r="SCM9" s="100"/>
      <c r="SCN9" s="100"/>
      <c r="SCO9" s="100"/>
      <c r="SCP9" s="100"/>
      <c r="SCQ9" s="100"/>
      <c r="SCR9" s="100"/>
      <c r="SCS9" s="100"/>
      <c r="SCT9" s="100"/>
      <c r="SCU9" s="100"/>
      <c r="SCV9" s="100"/>
      <c r="SCW9" s="100"/>
      <c r="SCX9" s="100"/>
      <c r="SCY9" s="100"/>
      <c r="SCZ9" s="100"/>
      <c r="SDA9" s="100"/>
      <c r="SDB9" s="100"/>
      <c r="SDC9" s="100"/>
      <c r="SDD9" s="100"/>
      <c r="SDE9" s="100"/>
      <c r="SDF9" s="100"/>
      <c r="SDG9" s="100"/>
      <c r="SDH9" s="100"/>
      <c r="SDI9" s="100"/>
      <c r="SDJ9" s="100"/>
      <c r="SDK9" s="100"/>
      <c r="SDL9" s="100"/>
      <c r="SDM9" s="100"/>
      <c r="SDN9" s="100"/>
      <c r="SDO9" s="100"/>
      <c r="SDP9" s="100"/>
      <c r="SDQ9" s="100"/>
      <c r="SDR9" s="100"/>
      <c r="SDS9" s="100"/>
      <c r="SDT9" s="100"/>
      <c r="SDU9" s="100"/>
      <c r="SDV9" s="100"/>
      <c r="SDW9" s="100"/>
      <c r="SDX9" s="100"/>
      <c r="SDY9" s="100"/>
      <c r="SDZ9" s="100"/>
      <c r="SEA9" s="100"/>
      <c r="SEB9" s="100"/>
      <c r="SEC9" s="100"/>
      <c r="SED9" s="100"/>
      <c r="SEE9" s="100"/>
      <c r="SEF9" s="100"/>
      <c r="SEG9" s="100"/>
      <c r="SEH9" s="100"/>
      <c r="SEI9" s="100"/>
      <c r="SEJ9" s="100"/>
      <c r="SEK9" s="100"/>
      <c r="SEL9" s="100"/>
      <c r="SEM9" s="100"/>
      <c r="SEN9" s="100"/>
      <c r="SEO9" s="100"/>
      <c r="SEP9" s="100"/>
      <c r="SEQ9" s="100"/>
      <c r="SER9" s="100"/>
      <c r="SES9" s="100"/>
      <c r="SET9" s="100"/>
      <c r="SEU9" s="100"/>
      <c r="SEV9" s="100"/>
      <c r="SEW9" s="100"/>
      <c r="SEX9" s="100"/>
      <c r="SEY9" s="100"/>
      <c r="SEZ9" s="100"/>
      <c r="SFA9" s="100"/>
      <c r="SFB9" s="100"/>
      <c r="SFC9" s="100"/>
      <c r="SFD9" s="100"/>
      <c r="SFE9" s="100"/>
      <c r="SFF9" s="100"/>
      <c r="SFG9" s="100"/>
      <c r="SFH9" s="100"/>
      <c r="SFI9" s="100"/>
      <c r="SFJ9" s="100"/>
      <c r="SFK9" s="100"/>
      <c r="SFL9" s="100"/>
      <c r="SFM9" s="100"/>
      <c r="SFN9" s="100"/>
      <c r="SFO9" s="100"/>
      <c r="SFP9" s="100"/>
      <c r="SFQ9" s="100"/>
      <c r="SFR9" s="100"/>
      <c r="SFS9" s="100"/>
      <c r="SFT9" s="100"/>
      <c r="SFU9" s="100"/>
      <c r="SFV9" s="100"/>
      <c r="SFW9" s="100"/>
      <c r="SFX9" s="100"/>
      <c r="SFY9" s="100"/>
      <c r="SFZ9" s="100"/>
      <c r="SGA9" s="100"/>
      <c r="SGB9" s="100"/>
      <c r="SGC9" s="100"/>
      <c r="SGD9" s="100"/>
      <c r="SGE9" s="100"/>
      <c r="SGF9" s="100"/>
      <c r="SGG9" s="100"/>
      <c r="SGH9" s="100"/>
      <c r="SGI9" s="100"/>
      <c r="SGJ9" s="100"/>
      <c r="SGK9" s="100"/>
      <c r="SGL9" s="100"/>
      <c r="SGM9" s="100"/>
      <c r="SGN9" s="100"/>
      <c r="SGO9" s="100"/>
      <c r="SGP9" s="100"/>
      <c r="SGQ9" s="100"/>
      <c r="SGR9" s="100"/>
      <c r="SGS9" s="100"/>
      <c r="SGT9" s="100"/>
      <c r="SGU9" s="100"/>
      <c r="SGV9" s="100"/>
      <c r="SGW9" s="100"/>
      <c r="SGX9" s="100"/>
      <c r="SGY9" s="100"/>
      <c r="SGZ9" s="100"/>
      <c r="SHA9" s="100"/>
      <c r="SHB9" s="100"/>
      <c r="SHC9" s="100"/>
      <c r="SHD9" s="100"/>
      <c r="SHE9" s="100"/>
      <c r="SHF9" s="100"/>
      <c r="SHG9" s="100"/>
      <c r="SHH9" s="100"/>
      <c r="SHI9" s="100"/>
      <c r="SHJ9" s="100"/>
      <c r="SHK9" s="100"/>
      <c r="SHL9" s="100"/>
      <c r="SHM9" s="100"/>
      <c r="SHN9" s="100"/>
      <c r="SHO9" s="100"/>
      <c r="SHP9" s="100"/>
      <c r="SHQ9" s="100"/>
      <c r="SHR9" s="100"/>
      <c r="SHS9" s="100"/>
      <c r="SHT9" s="100"/>
      <c r="SHU9" s="100"/>
      <c r="SHV9" s="100"/>
      <c r="SHW9" s="100"/>
      <c r="SHX9" s="100"/>
      <c r="SHY9" s="100"/>
      <c r="SHZ9" s="100"/>
      <c r="SIA9" s="100"/>
      <c r="SIB9" s="100"/>
      <c r="SIC9" s="100"/>
      <c r="SID9" s="100"/>
      <c r="SIE9" s="100"/>
      <c r="SIF9" s="100"/>
      <c r="SIG9" s="100"/>
      <c r="SIH9" s="100"/>
      <c r="SII9" s="100"/>
      <c r="SIJ9" s="100"/>
      <c r="SIK9" s="100"/>
      <c r="SIL9" s="100"/>
      <c r="SIM9" s="100"/>
      <c r="SIN9" s="100"/>
      <c r="SIO9" s="100"/>
      <c r="SIP9" s="100"/>
      <c r="SIQ9" s="100"/>
      <c r="SIR9" s="100"/>
      <c r="SIS9" s="100"/>
      <c r="SIT9" s="100"/>
      <c r="SIU9" s="100"/>
      <c r="SIV9" s="100"/>
      <c r="SIW9" s="100"/>
      <c r="SIX9" s="100"/>
      <c r="SIY9" s="100"/>
      <c r="SIZ9" s="100"/>
      <c r="SJA9" s="100"/>
      <c r="SJB9" s="100"/>
      <c r="SJC9" s="100"/>
      <c r="SJD9" s="100"/>
      <c r="SJE9" s="100"/>
      <c r="SJF9" s="100"/>
      <c r="SJG9" s="100"/>
      <c r="SJH9" s="100"/>
      <c r="SJI9" s="100"/>
      <c r="SJJ9" s="100"/>
      <c r="SJK9" s="100"/>
      <c r="SJL9" s="100"/>
      <c r="SJM9" s="100"/>
      <c r="SJN9" s="100"/>
      <c r="SJO9" s="100"/>
      <c r="SJP9" s="100"/>
      <c r="SJQ9" s="100"/>
      <c r="SJR9" s="100"/>
      <c r="SJS9" s="100"/>
      <c r="SJT9" s="100"/>
      <c r="SJU9" s="100"/>
      <c r="SJV9" s="100"/>
      <c r="SJW9" s="100"/>
      <c r="SJX9" s="100"/>
      <c r="SJY9" s="100"/>
      <c r="SJZ9" s="100"/>
      <c r="SKA9" s="100"/>
      <c r="SKB9" s="100"/>
      <c r="SKC9" s="100"/>
      <c r="SKD9" s="100"/>
      <c r="SKE9" s="100"/>
      <c r="SKF9" s="100"/>
      <c r="SKG9" s="100"/>
      <c r="SKH9" s="100"/>
      <c r="SKI9" s="100"/>
      <c r="SKJ9" s="100"/>
      <c r="SKK9" s="100"/>
      <c r="SKL9" s="100"/>
      <c r="SKM9" s="100"/>
      <c r="SKN9" s="100"/>
      <c r="SKO9" s="100"/>
      <c r="SKP9" s="100"/>
      <c r="SKQ9" s="100"/>
      <c r="SKR9" s="100"/>
      <c r="SKS9" s="100"/>
      <c r="SKT9" s="100"/>
      <c r="SKU9" s="100"/>
      <c r="SKV9" s="100"/>
      <c r="SKW9" s="100"/>
      <c r="SKX9" s="100"/>
      <c r="SKY9" s="100"/>
      <c r="SKZ9" s="100"/>
      <c r="SLA9" s="100"/>
      <c r="SLB9" s="100"/>
      <c r="SLC9" s="100"/>
      <c r="SLD9" s="100"/>
      <c r="SLE9" s="100"/>
      <c r="SLF9" s="100"/>
      <c r="SLG9" s="100"/>
      <c r="SLH9" s="100"/>
      <c r="SLI9" s="100"/>
      <c r="SLJ9" s="100"/>
      <c r="SLK9" s="100"/>
      <c r="SLL9" s="100"/>
      <c r="SLM9" s="100"/>
      <c r="SLN9" s="100"/>
      <c r="SLO9" s="100"/>
      <c r="SLP9" s="100"/>
      <c r="SLQ9" s="100"/>
      <c r="SLR9" s="100"/>
      <c r="SLS9" s="100"/>
      <c r="SLT9" s="100"/>
      <c r="SLU9" s="100"/>
      <c r="SLV9" s="100"/>
      <c r="SLW9" s="100"/>
      <c r="SLX9" s="100"/>
      <c r="SLY9" s="100"/>
      <c r="SLZ9" s="100"/>
      <c r="SMA9" s="100"/>
      <c r="SMB9" s="100"/>
      <c r="SMC9" s="100"/>
      <c r="SMD9" s="100"/>
      <c r="SME9" s="100"/>
      <c r="SMF9" s="100"/>
      <c r="SMG9" s="100"/>
      <c r="SMH9" s="100"/>
      <c r="SMI9" s="100"/>
      <c r="SMJ9" s="100"/>
      <c r="SMK9" s="100"/>
      <c r="SML9" s="100"/>
      <c r="SMM9" s="100"/>
      <c r="SMN9" s="100"/>
      <c r="SMO9" s="100"/>
      <c r="SMP9" s="100"/>
      <c r="SMQ9" s="100"/>
      <c r="SMR9" s="100"/>
      <c r="SMS9" s="100"/>
      <c r="SMT9" s="100"/>
      <c r="SMU9" s="100"/>
      <c r="SMV9" s="100"/>
      <c r="SMW9" s="100"/>
      <c r="SMX9" s="100"/>
      <c r="SMY9" s="100"/>
      <c r="SMZ9" s="100"/>
      <c r="SNA9" s="100"/>
      <c r="SNB9" s="100"/>
      <c r="SNC9" s="100"/>
      <c r="SND9" s="100"/>
      <c r="SNE9" s="100"/>
      <c r="SNF9" s="100"/>
      <c r="SNG9" s="100"/>
      <c r="SNH9" s="100"/>
      <c r="SNI9" s="100"/>
      <c r="SNJ9" s="100"/>
      <c r="SNK9" s="100"/>
      <c r="SNL9" s="100"/>
      <c r="SNM9" s="100"/>
      <c r="SNN9" s="100"/>
      <c r="SNO9" s="100"/>
      <c r="SNP9" s="100"/>
      <c r="SNQ9" s="100"/>
      <c r="SNR9" s="100"/>
      <c r="SNS9" s="100"/>
      <c r="SNT9" s="100"/>
      <c r="SNU9" s="100"/>
      <c r="SNV9" s="100"/>
      <c r="SNW9" s="100"/>
      <c r="SNX9" s="100"/>
      <c r="SNY9" s="100"/>
      <c r="SNZ9" s="100"/>
      <c r="SOA9" s="100"/>
      <c r="SOB9" s="100"/>
      <c r="SOC9" s="100"/>
      <c r="SOD9" s="100"/>
      <c r="SOE9" s="100"/>
      <c r="SOF9" s="100"/>
      <c r="SOG9" s="100"/>
      <c r="SOH9" s="100"/>
      <c r="SOI9" s="100"/>
      <c r="SOJ9" s="100"/>
      <c r="SOK9" s="100"/>
      <c r="SOL9" s="100"/>
      <c r="SOM9" s="100"/>
      <c r="SON9" s="100"/>
      <c r="SOO9" s="100"/>
      <c r="SOP9" s="100"/>
      <c r="SOQ9" s="100"/>
      <c r="SOR9" s="100"/>
      <c r="SOS9" s="100"/>
      <c r="SOT9" s="100"/>
      <c r="SOU9" s="100"/>
      <c r="SOV9" s="100"/>
      <c r="SOW9" s="100"/>
      <c r="SOX9" s="100"/>
      <c r="SOY9" s="100"/>
      <c r="SOZ9" s="100"/>
      <c r="SPA9" s="100"/>
      <c r="SPB9" s="100"/>
      <c r="SPC9" s="100"/>
      <c r="SPD9" s="100"/>
      <c r="SPE9" s="100"/>
      <c r="SPF9" s="100"/>
      <c r="SPG9" s="100"/>
      <c r="SPH9" s="100"/>
      <c r="SPI9" s="100"/>
      <c r="SPJ9" s="100"/>
      <c r="SPK9" s="100"/>
      <c r="SPL9" s="100"/>
      <c r="SPM9" s="100"/>
      <c r="SPN9" s="100"/>
      <c r="SPO9" s="100"/>
      <c r="SPP9" s="100"/>
      <c r="SPQ9" s="100"/>
      <c r="SPR9" s="100"/>
      <c r="SPS9" s="100"/>
      <c r="SPT9" s="100"/>
      <c r="SPU9" s="100"/>
      <c r="SPV9" s="100"/>
      <c r="SPW9" s="100"/>
      <c r="SPX9" s="100"/>
      <c r="SPY9" s="100"/>
      <c r="SPZ9" s="100"/>
      <c r="SQA9" s="100"/>
      <c r="SQB9" s="100"/>
      <c r="SQC9" s="100"/>
      <c r="SQD9" s="100"/>
      <c r="SQE9" s="100"/>
      <c r="SQF9" s="100"/>
      <c r="SQG9" s="100"/>
      <c r="SQH9" s="100"/>
      <c r="SQI9" s="100"/>
      <c r="SQJ9" s="100"/>
      <c r="SQK9" s="100"/>
      <c r="SQL9" s="100"/>
      <c r="SQM9" s="100"/>
      <c r="SQN9" s="100"/>
      <c r="SQO9" s="100"/>
      <c r="SQP9" s="100"/>
      <c r="SQQ9" s="100"/>
      <c r="SQR9" s="100"/>
      <c r="SQS9" s="100"/>
      <c r="SQT9" s="100"/>
      <c r="SQU9" s="100"/>
      <c r="SQV9" s="100"/>
      <c r="SQW9" s="100"/>
      <c r="SQX9" s="100"/>
      <c r="SQY9" s="100"/>
      <c r="SQZ9" s="100"/>
      <c r="SRA9" s="100"/>
      <c r="SRB9" s="100"/>
      <c r="SRC9" s="100"/>
      <c r="SRD9" s="100"/>
      <c r="SRE9" s="100"/>
      <c r="SRF9" s="100"/>
      <c r="SRG9" s="100"/>
      <c r="SRH9" s="100"/>
      <c r="SRI9" s="100"/>
      <c r="SRJ9" s="100"/>
      <c r="SRK9" s="100"/>
      <c r="SRL9" s="100"/>
      <c r="SRM9" s="100"/>
      <c r="SRN9" s="100"/>
      <c r="SRO9" s="100"/>
      <c r="SRP9" s="100"/>
      <c r="SRQ9" s="100"/>
      <c r="SRR9" s="100"/>
      <c r="SRS9" s="100"/>
      <c r="SRT9" s="100"/>
      <c r="SRU9" s="100"/>
      <c r="SRV9" s="100"/>
      <c r="SRW9" s="100"/>
      <c r="SRX9" s="100"/>
      <c r="SRY9" s="100"/>
      <c r="SRZ9" s="100"/>
      <c r="SSA9" s="100"/>
      <c r="SSB9" s="100"/>
      <c r="SSC9" s="100"/>
      <c r="SSD9" s="100"/>
      <c r="SSE9" s="100"/>
      <c r="SSF9" s="100"/>
      <c r="SSG9" s="100"/>
      <c r="SSH9" s="100"/>
      <c r="SSI9" s="100"/>
      <c r="SSJ9" s="100"/>
      <c r="SSK9" s="100"/>
      <c r="SSL9" s="100"/>
      <c r="SSM9" s="100"/>
      <c r="SSN9" s="100"/>
      <c r="SSO9" s="100"/>
      <c r="SSP9" s="100"/>
      <c r="SSQ9" s="100"/>
      <c r="SSR9" s="100"/>
      <c r="SSS9" s="100"/>
      <c r="SST9" s="100"/>
      <c r="SSU9" s="100"/>
      <c r="SSV9" s="100"/>
      <c r="SSW9" s="100"/>
      <c r="SSX9" s="100"/>
      <c r="SSY9" s="100"/>
      <c r="SSZ9" s="100"/>
      <c r="STA9" s="100"/>
      <c r="STB9" s="100"/>
      <c r="STC9" s="100"/>
      <c r="STD9" s="100"/>
      <c r="STE9" s="100"/>
      <c r="STF9" s="100"/>
      <c r="STG9" s="100"/>
      <c r="STH9" s="100"/>
      <c r="STI9" s="100"/>
      <c r="STJ9" s="100"/>
      <c r="STK9" s="100"/>
      <c r="STL9" s="100"/>
      <c r="STM9" s="100"/>
      <c r="STN9" s="100"/>
      <c r="STO9" s="100"/>
      <c r="STP9" s="100"/>
      <c r="STQ9" s="100"/>
      <c r="STR9" s="100"/>
      <c r="STS9" s="100"/>
      <c r="STT9" s="100"/>
      <c r="STU9" s="100"/>
      <c r="STV9" s="100"/>
      <c r="STW9" s="100"/>
      <c r="STX9" s="100"/>
      <c r="STY9" s="100"/>
      <c r="STZ9" s="100"/>
      <c r="SUA9" s="100"/>
      <c r="SUB9" s="100"/>
      <c r="SUC9" s="100"/>
      <c r="SUD9" s="100"/>
      <c r="SUE9" s="100"/>
      <c r="SUF9" s="100"/>
      <c r="SUG9" s="100"/>
      <c r="SUH9" s="100"/>
      <c r="SUI9" s="100"/>
      <c r="SUJ9" s="100"/>
      <c r="SUK9" s="100"/>
      <c r="SUL9" s="100"/>
      <c r="SUM9" s="100"/>
      <c r="SUN9" s="100"/>
      <c r="SUO9" s="100"/>
      <c r="SUP9" s="100"/>
      <c r="SUQ9" s="100"/>
      <c r="SUR9" s="100"/>
      <c r="SUS9" s="100"/>
      <c r="SUT9" s="100"/>
      <c r="SUU9" s="100"/>
      <c r="SUV9" s="100"/>
      <c r="SUW9" s="100"/>
      <c r="SUX9" s="100"/>
      <c r="SUY9" s="100"/>
      <c r="SUZ9" s="100"/>
      <c r="SVA9" s="100"/>
      <c r="SVB9" s="100"/>
      <c r="SVC9" s="100"/>
      <c r="SVD9" s="100"/>
      <c r="SVE9" s="100"/>
      <c r="SVF9" s="100"/>
      <c r="SVG9" s="100"/>
      <c r="SVH9" s="100"/>
      <c r="SVI9" s="100"/>
      <c r="SVJ9" s="100"/>
      <c r="SVK9" s="100"/>
      <c r="SVL9" s="100"/>
      <c r="SVM9" s="100"/>
      <c r="SVN9" s="100"/>
      <c r="SVO9" s="100"/>
      <c r="SVP9" s="100"/>
      <c r="SVQ9" s="100"/>
      <c r="SVR9" s="100"/>
      <c r="SVS9" s="100"/>
      <c r="SVT9" s="100"/>
      <c r="SVU9" s="100"/>
      <c r="SVV9" s="100"/>
      <c r="SVW9" s="100"/>
      <c r="SVX9" s="100"/>
      <c r="SVY9" s="100"/>
      <c r="SVZ9" s="100"/>
      <c r="SWA9" s="100"/>
      <c r="SWB9" s="100"/>
      <c r="SWC9" s="100"/>
      <c r="SWD9" s="100"/>
      <c r="SWE9" s="100"/>
      <c r="SWF9" s="100"/>
      <c r="SWG9" s="100"/>
      <c r="SWH9" s="100"/>
      <c r="SWI9" s="100"/>
      <c r="SWJ9" s="100"/>
      <c r="SWK9" s="100"/>
      <c r="SWL9" s="100"/>
      <c r="SWM9" s="100"/>
      <c r="SWN9" s="100"/>
      <c r="SWO9" s="100"/>
      <c r="SWP9" s="100"/>
      <c r="SWQ9" s="100"/>
      <c r="SWR9" s="100"/>
      <c r="SWS9" s="100"/>
      <c r="SWT9" s="100"/>
      <c r="SWU9" s="100"/>
      <c r="SWV9" s="100"/>
      <c r="SWW9" s="100"/>
      <c r="SWX9" s="100"/>
      <c r="SWY9" s="100"/>
      <c r="SWZ9" s="100"/>
      <c r="SXA9" s="100"/>
      <c r="SXB9" s="100"/>
      <c r="SXC9" s="100"/>
      <c r="SXD9" s="100"/>
      <c r="SXE9" s="100"/>
      <c r="SXF9" s="100"/>
      <c r="SXG9" s="100"/>
      <c r="SXH9" s="100"/>
      <c r="SXI9" s="100"/>
      <c r="SXJ9" s="100"/>
      <c r="SXK9" s="100"/>
      <c r="SXL9" s="100"/>
      <c r="SXM9" s="100"/>
      <c r="SXN9" s="100"/>
      <c r="SXO9" s="100"/>
      <c r="SXP9" s="100"/>
      <c r="SXQ9" s="100"/>
      <c r="SXR9" s="100"/>
      <c r="SXS9" s="100"/>
      <c r="SXT9" s="100"/>
      <c r="SXU9" s="100"/>
      <c r="SXV9" s="100"/>
      <c r="SXW9" s="100"/>
      <c r="SXX9" s="100"/>
      <c r="SXY9" s="100"/>
      <c r="SXZ9" s="100"/>
      <c r="SYA9" s="100"/>
      <c r="SYB9" s="100"/>
      <c r="SYC9" s="100"/>
      <c r="SYD9" s="100"/>
      <c r="SYE9" s="100"/>
      <c r="SYF9" s="100"/>
      <c r="SYG9" s="100"/>
      <c r="SYH9" s="100"/>
      <c r="SYI9" s="100"/>
      <c r="SYJ9" s="100"/>
      <c r="SYK9" s="100"/>
      <c r="SYL9" s="100"/>
      <c r="SYM9" s="100"/>
      <c r="SYN9" s="100"/>
      <c r="SYO9" s="100"/>
      <c r="SYP9" s="100"/>
      <c r="SYQ9" s="100"/>
      <c r="SYR9" s="100"/>
      <c r="SYS9" s="100"/>
      <c r="SYT9" s="100"/>
      <c r="SYU9" s="100"/>
      <c r="SYV9" s="100"/>
      <c r="SYW9" s="100"/>
      <c r="SYX9" s="100"/>
      <c r="SYY9" s="100"/>
      <c r="SYZ9" s="100"/>
      <c r="SZA9" s="100"/>
      <c r="SZB9" s="100"/>
      <c r="SZC9" s="100"/>
      <c r="SZD9" s="100"/>
      <c r="SZE9" s="100"/>
      <c r="SZF9" s="100"/>
      <c r="SZG9" s="100"/>
      <c r="SZH9" s="100"/>
      <c r="SZI9" s="100"/>
      <c r="SZJ9" s="100"/>
      <c r="SZK9" s="100"/>
      <c r="SZL9" s="100"/>
      <c r="SZM9" s="100"/>
      <c r="SZN9" s="100"/>
      <c r="SZO9" s="100"/>
      <c r="SZP9" s="100"/>
      <c r="SZQ9" s="100"/>
      <c r="SZR9" s="100"/>
      <c r="SZS9" s="100"/>
      <c r="SZT9" s="100"/>
      <c r="SZU9" s="100"/>
      <c r="SZV9" s="100"/>
      <c r="SZW9" s="100"/>
      <c r="SZX9" s="100"/>
      <c r="SZY9" s="100"/>
      <c r="SZZ9" s="100"/>
      <c r="TAA9" s="100"/>
      <c r="TAB9" s="100"/>
      <c r="TAC9" s="100"/>
      <c r="TAD9" s="100"/>
      <c r="TAE9" s="100"/>
      <c r="TAF9" s="100"/>
      <c r="TAG9" s="100"/>
      <c r="TAH9" s="100"/>
      <c r="TAI9" s="100"/>
      <c r="TAJ9" s="100"/>
      <c r="TAK9" s="100"/>
      <c r="TAL9" s="100"/>
      <c r="TAM9" s="100"/>
      <c r="TAN9" s="100"/>
      <c r="TAO9" s="100"/>
      <c r="TAP9" s="100"/>
      <c r="TAQ9" s="100"/>
      <c r="TAR9" s="100"/>
      <c r="TAS9" s="100"/>
      <c r="TAT9" s="100"/>
      <c r="TAU9" s="100"/>
      <c r="TAV9" s="100"/>
      <c r="TAW9" s="100"/>
      <c r="TAX9" s="100"/>
      <c r="TAY9" s="100"/>
      <c r="TAZ9" s="100"/>
      <c r="TBA9" s="100"/>
      <c r="TBB9" s="100"/>
      <c r="TBC9" s="100"/>
      <c r="TBD9" s="100"/>
      <c r="TBE9" s="100"/>
      <c r="TBF9" s="100"/>
      <c r="TBG9" s="100"/>
      <c r="TBH9" s="100"/>
      <c r="TBI9" s="100"/>
      <c r="TBJ9" s="100"/>
      <c r="TBK9" s="100"/>
      <c r="TBL9" s="100"/>
      <c r="TBM9" s="100"/>
      <c r="TBN9" s="100"/>
      <c r="TBO9" s="100"/>
      <c r="TBP9" s="100"/>
      <c r="TBQ9" s="100"/>
      <c r="TBR9" s="100"/>
      <c r="TBS9" s="100"/>
      <c r="TBT9" s="100"/>
      <c r="TBU9" s="100"/>
      <c r="TBV9" s="100"/>
      <c r="TBW9" s="100"/>
      <c r="TBX9" s="100"/>
      <c r="TBY9" s="100"/>
      <c r="TBZ9" s="100"/>
      <c r="TCA9" s="100"/>
      <c r="TCB9" s="100"/>
      <c r="TCC9" s="100"/>
      <c r="TCD9" s="100"/>
      <c r="TCE9" s="100"/>
      <c r="TCF9" s="100"/>
      <c r="TCG9" s="100"/>
      <c r="TCH9" s="100"/>
      <c r="TCI9" s="100"/>
      <c r="TCJ9" s="100"/>
      <c r="TCK9" s="100"/>
      <c r="TCL9" s="100"/>
      <c r="TCM9" s="100"/>
      <c r="TCN9" s="100"/>
      <c r="TCO9" s="100"/>
      <c r="TCP9" s="100"/>
      <c r="TCQ9" s="100"/>
      <c r="TCR9" s="100"/>
      <c r="TCS9" s="100"/>
      <c r="TCT9" s="100"/>
      <c r="TCU9" s="100"/>
      <c r="TCV9" s="100"/>
      <c r="TCW9" s="100"/>
      <c r="TCX9" s="100"/>
      <c r="TCY9" s="100"/>
      <c r="TCZ9" s="100"/>
      <c r="TDA9" s="100"/>
      <c r="TDB9" s="100"/>
      <c r="TDC9" s="100"/>
      <c r="TDD9" s="100"/>
      <c r="TDE9" s="100"/>
      <c r="TDF9" s="100"/>
      <c r="TDG9" s="100"/>
      <c r="TDH9" s="100"/>
      <c r="TDI9" s="100"/>
      <c r="TDJ9" s="100"/>
      <c r="TDK9" s="100"/>
      <c r="TDL9" s="100"/>
      <c r="TDM9" s="100"/>
      <c r="TDN9" s="100"/>
      <c r="TDO9" s="100"/>
      <c r="TDP9" s="100"/>
      <c r="TDQ9" s="100"/>
      <c r="TDR9" s="100"/>
      <c r="TDS9" s="100"/>
      <c r="TDT9" s="100"/>
      <c r="TDU9" s="100"/>
      <c r="TDV9" s="100"/>
      <c r="TDW9" s="100"/>
      <c r="TDX9" s="100"/>
      <c r="TDY9" s="100"/>
      <c r="TDZ9" s="100"/>
      <c r="TEA9" s="100"/>
      <c r="TEB9" s="100"/>
      <c r="TEC9" s="100"/>
      <c r="TED9" s="100"/>
      <c r="TEE9" s="100"/>
      <c r="TEF9" s="100"/>
      <c r="TEG9" s="100"/>
      <c r="TEH9" s="100"/>
      <c r="TEI9" s="100"/>
      <c r="TEJ9" s="100"/>
      <c r="TEK9" s="100"/>
      <c r="TEL9" s="100"/>
      <c r="TEM9" s="100"/>
      <c r="TEN9" s="100"/>
      <c r="TEO9" s="100"/>
      <c r="TEP9" s="100"/>
      <c r="TEQ9" s="100"/>
      <c r="TER9" s="100"/>
      <c r="TES9" s="100"/>
      <c r="TET9" s="100"/>
      <c r="TEU9" s="100"/>
      <c r="TEV9" s="100"/>
      <c r="TEW9" s="100"/>
      <c r="TEX9" s="100"/>
      <c r="TEY9" s="100"/>
      <c r="TEZ9" s="100"/>
      <c r="TFA9" s="100"/>
      <c r="TFB9" s="100"/>
      <c r="TFC9" s="100"/>
      <c r="TFD9" s="100"/>
      <c r="TFE9" s="100"/>
      <c r="TFF9" s="100"/>
      <c r="TFG9" s="100"/>
      <c r="TFH9" s="100"/>
      <c r="TFI9" s="100"/>
      <c r="TFJ9" s="100"/>
      <c r="TFK9" s="100"/>
      <c r="TFL9" s="100"/>
      <c r="TFM9" s="100"/>
      <c r="TFN9" s="100"/>
      <c r="TFO9" s="100"/>
      <c r="TFP9" s="100"/>
      <c r="TFQ9" s="100"/>
      <c r="TFR9" s="100"/>
      <c r="TFS9" s="100"/>
      <c r="TFT9" s="100"/>
      <c r="TFU9" s="100"/>
      <c r="TFV9" s="100"/>
      <c r="TFW9" s="100"/>
      <c r="TFX9" s="100"/>
      <c r="TFY9" s="100"/>
      <c r="TFZ9" s="100"/>
      <c r="TGA9" s="100"/>
      <c r="TGB9" s="100"/>
      <c r="TGC9" s="100"/>
      <c r="TGD9" s="100"/>
      <c r="TGE9" s="100"/>
      <c r="TGF9" s="100"/>
      <c r="TGG9" s="100"/>
      <c r="TGH9" s="100"/>
      <c r="TGI9" s="100"/>
      <c r="TGJ9" s="100"/>
      <c r="TGK9" s="100"/>
      <c r="TGL9" s="100"/>
      <c r="TGM9" s="100"/>
      <c r="TGN9" s="100"/>
      <c r="TGO9" s="100"/>
      <c r="TGP9" s="100"/>
      <c r="TGQ9" s="100"/>
      <c r="TGR9" s="100"/>
      <c r="TGS9" s="100"/>
      <c r="TGT9" s="100"/>
      <c r="TGU9" s="100"/>
      <c r="TGV9" s="100"/>
      <c r="TGW9" s="100"/>
      <c r="TGX9" s="100"/>
      <c r="TGY9" s="100"/>
      <c r="TGZ9" s="100"/>
      <c r="THA9" s="100"/>
      <c r="THB9" s="100"/>
      <c r="THC9" s="100"/>
      <c r="THD9" s="100"/>
      <c r="THE9" s="100"/>
      <c r="THF9" s="100"/>
      <c r="THG9" s="100"/>
      <c r="THH9" s="100"/>
      <c r="THI9" s="100"/>
      <c r="THJ9" s="100"/>
      <c r="THK9" s="100"/>
      <c r="THL9" s="100"/>
      <c r="THM9" s="100"/>
      <c r="THN9" s="100"/>
      <c r="THO9" s="100"/>
      <c r="THP9" s="100"/>
      <c r="THQ9" s="100"/>
      <c r="THR9" s="100"/>
      <c r="THS9" s="100"/>
      <c r="THT9" s="100"/>
      <c r="THU9" s="100"/>
      <c r="THV9" s="100"/>
      <c r="THW9" s="100"/>
      <c r="THX9" s="100"/>
      <c r="THY9" s="100"/>
      <c r="THZ9" s="100"/>
      <c r="TIA9" s="100"/>
      <c r="TIB9" s="100"/>
      <c r="TIC9" s="100"/>
      <c r="TID9" s="100"/>
      <c r="TIE9" s="100"/>
      <c r="TIF9" s="100"/>
      <c r="TIG9" s="100"/>
      <c r="TIH9" s="100"/>
      <c r="TII9" s="100"/>
      <c r="TIJ9" s="100"/>
      <c r="TIK9" s="100"/>
      <c r="TIL9" s="100"/>
      <c r="TIM9" s="100"/>
      <c r="TIN9" s="100"/>
      <c r="TIO9" s="100"/>
      <c r="TIP9" s="100"/>
      <c r="TIQ9" s="100"/>
      <c r="TIR9" s="100"/>
      <c r="TIS9" s="100"/>
      <c r="TIT9" s="100"/>
      <c r="TIU9" s="100"/>
      <c r="TIV9" s="100"/>
      <c r="TIW9" s="100"/>
      <c r="TIX9" s="100"/>
      <c r="TIY9" s="100"/>
      <c r="TIZ9" s="100"/>
      <c r="TJA9" s="100"/>
      <c r="TJB9" s="100"/>
      <c r="TJC9" s="100"/>
      <c r="TJD9" s="100"/>
      <c r="TJE9" s="100"/>
      <c r="TJF9" s="100"/>
      <c r="TJG9" s="100"/>
      <c r="TJH9" s="100"/>
      <c r="TJI9" s="100"/>
      <c r="TJJ9" s="100"/>
      <c r="TJK9" s="100"/>
      <c r="TJL9" s="100"/>
      <c r="TJM9" s="100"/>
      <c r="TJN9" s="100"/>
      <c r="TJO9" s="100"/>
      <c r="TJP9" s="100"/>
      <c r="TJQ9" s="100"/>
      <c r="TJR9" s="100"/>
      <c r="TJS9" s="100"/>
      <c r="TJT9" s="100"/>
      <c r="TJU9" s="100"/>
      <c r="TJV9" s="100"/>
      <c r="TJW9" s="100"/>
      <c r="TJX9" s="100"/>
      <c r="TJY9" s="100"/>
      <c r="TJZ9" s="100"/>
      <c r="TKA9" s="100"/>
      <c r="TKB9" s="100"/>
      <c r="TKC9" s="100"/>
      <c r="TKD9" s="100"/>
      <c r="TKE9" s="100"/>
      <c r="TKF9" s="100"/>
      <c r="TKG9" s="100"/>
      <c r="TKH9" s="100"/>
      <c r="TKI9" s="100"/>
      <c r="TKJ9" s="100"/>
      <c r="TKK9" s="100"/>
      <c r="TKL9" s="100"/>
      <c r="TKM9" s="100"/>
      <c r="TKN9" s="100"/>
      <c r="TKO9" s="100"/>
      <c r="TKP9" s="100"/>
      <c r="TKQ9" s="100"/>
      <c r="TKR9" s="100"/>
      <c r="TKS9" s="100"/>
      <c r="TKT9" s="100"/>
      <c r="TKU9" s="100"/>
      <c r="TKV9" s="100"/>
      <c r="TKW9" s="100"/>
      <c r="TKX9" s="100"/>
      <c r="TKY9" s="100"/>
      <c r="TKZ9" s="100"/>
      <c r="TLA9" s="100"/>
      <c r="TLB9" s="100"/>
      <c r="TLC9" s="100"/>
      <c r="TLD9" s="100"/>
      <c r="TLE9" s="100"/>
      <c r="TLF9" s="100"/>
      <c r="TLG9" s="100"/>
      <c r="TLH9" s="100"/>
      <c r="TLI9" s="100"/>
      <c r="TLJ9" s="100"/>
      <c r="TLK9" s="100"/>
      <c r="TLL9" s="100"/>
      <c r="TLM9" s="100"/>
      <c r="TLN9" s="100"/>
      <c r="TLO9" s="100"/>
      <c r="TLP9" s="100"/>
      <c r="TLQ9" s="100"/>
      <c r="TLR9" s="100"/>
      <c r="TLS9" s="100"/>
      <c r="TLT9" s="100"/>
      <c r="TLU9" s="100"/>
      <c r="TLV9" s="100"/>
      <c r="TLW9" s="100"/>
      <c r="TLX9" s="100"/>
      <c r="TLY9" s="100"/>
      <c r="TLZ9" s="100"/>
      <c r="TMA9" s="100"/>
      <c r="TMB9" s="100"/>
      <c r="TMC9" s="100"/>
      <c r="TMD9" s="100"/>
      <c r="TME9" s="100"/>
      <c r="TMF9" s="100"/>
      <c r="TMG9" s="100"/>
      <c r="TMH9" s="100"/>
      <c r="TMI9" s="100"/>
      <c r="TMJ9" s="100"/>
      <c r="TMK9" s="100"/>
      <c r="TML9" s="100"/>
      <c r="TMM9" s="100"/>
      <c r="TMN9" s="100"/>
      <c r="TMO9" s="100"/>
      <c r="TMP9" s="100"/>
      <c r="TMQ9" s="100"/>
      <c r="TMR9" s="100"/>
      <c r="TMS9" s="100"/>
      <c r="TMT9" s="100"/>
      <c r="TMU9" s="100"/>
      <c r="TMV9" s="100"/>
      <c r="TMW9" s="100"/>
      <c r="TMX9" s="100"/>
      <c r="TMY9" s="100"/>
      <c r="TMZ9" s="100"/>
      <c r="TNA9" s="100"/>
      <c r="TNB9" s="100"/>
      <c r="TNC9" s="100"/>
      <c r="TND9" s="100"/>
      <c r="TNE9" s="100"/>
      <c r="TNF9" s="100"/>
      <c r="TNG9" s="100"/>
      <c r="TNH9" s="100"/>
      <c r="TNI9" s="100"/>
      <c r="TNJ9" s="100"/>
      <c r="TNK9" s="100"/>
      <c r="TNL9" s="100"/>
      <c r="TNM9" s="100"/>
      <c r="TNN9" s="100"/>
      <c r="TNO9" s="100"/>
      <c r="TNP9" s="100"/>
      <c r="TNQ9" s="100"/>
      <c r="TNR9" s="100"/>
      <c r="TNS9" s="100"/>
      <c r="TNT9" s="100"/>
      <c r="TNU9" s="100"/>
      <c r="TNV9" s="100"/>
      <c r="TNW9" s="100"/>
      <c r="TNX9" s="100"/>
      <c r="TNY9" s="100"/>
      <c r="TNZ9" s="100"/>
      <c r="TOA9" s="100"/>
      <c r="TOB9" s="100"/>
      <c r="TOC9" s="100"/>
      <c r="TOD9" s="100"/>
      <c r="TOE9" s="100"/>
      <c r="TOF9" s="100"/>
      <c r="TOG9" s="100"/>
      <c r="TOH9" s="100"/>
      <c r="TOI9" s="100"/>
      <c r="TOJ9" s="100"/>
      <c r="TOK9" s="100"/>
      <c r="TOL9" s="100"/>
      <c r="TOM9" s="100"/>
      <c r="TON9" s="100"/>
      <c r="TOO9" s="100"/>
      <c r="TOP9" s="100"/>
      <c r="TOQ9" s="100"/>
      <c r="TOR9" s="100"/>
      <c r="TOS9" s="100"/>
      <c r="TOT9" s="100"/>
      <c r="TOU9" s="100"/>
      <c r="TOV9" s="100"/>
      <c r="TOW9" s="100"/>
      <c r="TOX9" s="100"/>
      <c r="TOY9" s="100"/>
      <c r="TOZ9" s="100"/>
      <c r="TPA9" s="100"/>
      <c r="TPB9" s="100"/>
      <c r="TPC9" s="100"/>
      <c r="TPD9" s="100"/>
      <c r="TPE9" s="100"/>
      <c r="TPF9" s="100"/>
      <c r="TPG9" s="100"/>
      <c r="TPH9" s="100"/>
      <c r="TPI9" s="100"/>
      <c r="TPJ9" s="100"/>
      <c r="TPK9" s="100"/>
      <c r="TPL9" s="100"/>
      <c r="TPM9" s="100"/>
      <c r="TPN9" s="100"/>
      <c r="TPO9" s="100"/>
      <c r="TPP9" s="100"/>
      <c r="TPQ9" s="100"/>
      <c r="TPR9" s="100"/>
      <c r="TPS9" s="100"/>
      <c r="TPT9" s="100"/>
      <c r="TPU9" s="100"/>
      <c r="TPV9" s="100"/>
      <c r="TPW9" s="100"/>
      <c r="TPX9" s="100"/>
      <c r="TPY9" s="100"/>
      <c r="TPZ9" s="100"/>
      <c r="TQA9" s="100"/>
      <c r="TQB9" s="100"/>
      <c r="TQC9" s="100"/>
      <c r="TQD9" s="100"/>
      <c r="TQE9" s="100"/>
      <c r="TQF9" s="100"/>
      <c r="TQG9" s="100"/>
      <c r="TQH9" s="100"/>
      <c r="TQI9" s="100"/>
      <c r="TQJ9" s="100"/>
      <c r="TQK9" s="100"/>
      <c r="TQL9" s="100"/>
      <c r="TQM9" s="100"/>
      <c r="TQN9" s="100"/>
      <c r="TQO9" s="100"/>
      <c r="TQP9" s="100"/>
      <c r="TQQ9" s="100"/>
      <c r="TQR9" s="100"/>
      <c r="TQS9" s="100"/>
      <c r="TQT9" s="100"/>
      <c r="TQU9" s="100"/>
      <c r="TQV9" s="100"/>
      <c r="TQW9" s="100"/>
      <c r="TQX9" s="100"/>
      <c r="TQY9" s="100"/>
      <c r="TQZ9" s="100"/>
      <c r="TRA9" s="100"/>
      <c r="TRB9" s="100"/>
      <c r="TRC9" s="100"/>
      <c r="TRD9" s="100"/>
      <c r="TRE9" s="100"/>
      <c r="TRF9" s="100"/>
      <c r="TRG9" s="100"/>
      <c r="TRH9" s="100"/>
      <c r="TRI9" s="100"/>
      <c r="TRJ9" s="100"/>
      <c r="TRK9" s="100"/>
      <c r="TRL9" s="100"/>
      <c r="TRM9" s="100"/>
      <c r="TRN9" s="100"/>
      <c r="TRO9" s="100"/>
      <c r="TRP9" s="100"/>
      <c r="TRQ9" s="100"/>
      <c r="TRR9" s="100"/>
      <c r="TRS9" s="100"/>
      <c r="TRT9" s="100"/>
      <c r="TRU9" s="100"/>
      <c r="TRV9" s="100"/>
      <c r="TRW9" s="100"/>
      <c r="TRX9" s="100"/>
      <c r="TRY9" s="100"/>
      <c r="TRZ9" s="100"/>
      <c r="TSA9" s="100"/>
      <c r="TSB9" s="100"/>
      <c r="TSC9" s="100"/>
      <c r="TSD9" s="100"/>
      <c r="TSE9" s="100"/>
      <c r="TSF9" s="100"/>
      <c r="TSG9" s="100"/>
      <c r="TSH9" s="100"/>
      <c r="TSI9" s="100"/>
      <c r="TSJ9" s="100"/>
      <c r="TSK9" s="100"/>
      <c r="TSL9" s="100"/>
      <c r="TSM9" s="100"/>
      <c r="TSN9" s="100"/>
      <c r="TSO9" s="100"/>
      <c r="TSP9" s="100"/>
      <c r="TSQ9" s="100"/>
      <c r="TSR9" s="100"/>
      <c r="TSS9" s="100"/>
      <c r="TST9" s="100"/>
      <c r="TSU9" s="100"/>
      <c r="TSV9" s="100"/>
      <c r="TSW9" s="100"/>
      <c r="TSX9" s="100"/>
      <c r="TSY9" s="100"/>
      <c r="TSZ9" s="100"/>
      <c r="TTA9" s="100"/>
      <c r="TTB9" s="100"/>
      <c r="TTC9" s="100"/>
      <c r="TTD9" s="100"/>
      <c r="TTE9" s="100"/>
      <c r="TTF9" s="100"/>
      <c r="TTG9" s="100"/>
      <c r="TTH9" s="100"/>
      <c r="TTI9" s="100"/>
      <c r="TTJ9" s="100"/>
      <c r="TTK9" s="100"/>
      <c r="TTL9" s="100"/>
      <c r="TTM9" s="100"/>
      <c r="TTN9" s="100"/>
      <c r="TTO9" s="100"/>
      <c r="TTP9" s="100"/>
      <c r="TTQ9" s="100"/>
      <c r="TTR9" s="100"/>
      <c r="TTS9" s="100"/>
      <c r="TTT9" s="100"/>
      <c r="TTU9" s="100"/>
      <c r="TTV9" s="100"/>
      <c r="TTW9" s="100"/>
      <c r="TTX9" s="100"/>
      <c r="TTY9" s="100"/>
      <c r="TTZ9" s="100"/>
      <c r="TUA9" s="100"/>
      <c r="TUB9" s="100"/>
      <c r="TUC9" s="100"/>
      <c r="TUD9" s="100"/>
      <c r="TUE9" s="100"/>
      <c r="TUF9" s="100"/>
      <c r="TUG9" s="100"/>
      <c r="TUH9" s="100"/>
      <c r="TUI9" s="100"/>
      <c r="TUJ9" s="100"/>
      <c r="TUK9" s="100"/>
      <c r="TUL9" s="100"/>
      <c r="TUM9" s="100"/>
      <c r="TUN9" s="100"/>
      <c r="TUO9" s="100"/>
      <c r="TUP9" s="100"/>
      <c r="TUQ9" s="100"/>
      <c r="TUR9" s="100"/>
      <c r="TUS9" s="100"/>
      <c r="TUT9" s="100"/>
      <c r="TUU9" s="100"/>
      <c r="TUV9" s="100"/>
      <c r="TUW9" s="100"/>
      <c r="TUX9" s="100"/>
      <c r="TUY9" s="100"/>
      <c r="TUZ9" s="100"/>
      <c r="TVA9" s="100"/>
      <c r="TVB9" s="100"/>
      <c r="TVC9" s="100"/>
      <c r="TVD9" s="100"/>
      <c r="TVE9" s="100"/>
      <c r="TVF9" s="100"/>
      <c r="TVG9" s="100"/>
      <c r="TVH9" s="100"/>
      <c r="TVI9" s="100"/>
      <c r="TVJ9" s="100"/>
      <c r="TVK9" s="100"/>
      <c r="TVL9" s="100"/>
      <c r="TVM9" s="100"/>
      <c r="TVN9" s="100"/>
      <c r="TVO9" s="100"/>
      <c r="TVP9" s="100"/>
      <c r="TVQ9" s="100"/>
      <c r="TVR9" s="100"/>
      <c r="TVS9" s="100"/>
      <c r="TVT9" s="100"/>
      <c r="TVU9" s="100"/>
      <c r="TVV9" s="100"/>
      <c r="TVW9" s="100"/>
      <c r="TVX9" s="100"/>
      <c r="TVY9" s="100"/>
      <c r="TVZ9" s="100"/>
      <c r="TWA9" s="100"/>
      <c r="TWB9" s="100"/>
      <c r="TWC9" s="100"/>
      <c r="TWD9" s="100"/>
      <c r="TWE9" s="100"/>
      <c r="TWF9" s="100"/>
      <c r="TWG9" s="100"/>
      <c r="TWH9" s="100"/>
      <c r="TWI9" s="100"/>
      <c r="TWJ9" s="100"/>
      <c r="TWK9" s="100"/>
      <c r="TWL9" s="100"/>
      <c r="TWM9" s="100"/>
      <c r="TWN9" s="100"/>
      <c r="TWO9" s="100"/>
      <c r="TWP9" s="100"/>
      <c r="TWQ9" s="100"/>
      <c r="TWR9" s="100"/>
      <c r="TWS9" s="100"/>
      <c r="TWT9" s="100"/>
      <c r="TWU9" s="100"/>
      <c r="TWV9" s="100"/>
      <c r="TWW9" s="100"/>
      <c r="TWX9" s="100"/>
      <c r="TWY9" s="100"/>
      <c r="TWZ9" s="100"/>
      <c r="TXA9" s="100"/>
      <c r="TXB9" s="100"/>
      <c r="TXC9" s="100"/>
      <c r="TXD9" s="100"/>
      <c r="TXE9" s="100"/>
      <c r="TXF9" s="100"/>
      <c r="TXG9" s="100"/>
      <c r="TXH9" s="100"/>
      <c r="TXI9" s="100"/>
      <c r="TXJ9" s="100"/>
      <c r="TXK9" s="100"/>
      <c r="TXL9" s="100"/>
      <c r="TXM9" s="100"/>
      <c r="TXN9" s="100"/>
      <c r="TXO9" s="100"/>
      <c r="TXP9" s="100"/>
      <c r="TXQ9" s="100"/>
      <c r="TXR9" s="100"/>
      <c r="TXS9" s="100"/>
      <c r="TXT9" s="100"/>
      <c r="TXU9" s="100"/>
      <c r="TXV9" s="100"/>
      <c r="TXW9" s="100"/>
      <c r="TXX9" s="100"/>
      <c r="TXY9" s="100"/>
      <c r="TXZ9" s="100"/>
      <c r="TYA9" s="100"/>
      <c r="TYB9" s="100"/>
      <c r="TYC9" s="100"/>
      <c r="TYD9" s="100"/>
      <c r="TYE9" s="100"/>
      <c r="TYF9" s="100"/>
      <c r="TYG9" s="100"/>
      <c r="TYH9" s="100"/>
      <c r="TYI9" s="100"/>
      <c r="TYJ9" s="100"/>
      <c r="TYK9" s="100"/>
      <c r="TYL9" s="100"/>
      <c r="TYM9" s="100"/>
      <c r="TYN9" s="100"/>
      <c r="TYO9" s="100"/>
      <c r="TYP9" s="100"/>
      <c r="TYQ9" s="100"/>
      <c r="TYR9" s="100"/>
      <c r="TYS9" s="100"/>
      <c r="TYT9" s="100"/>
      <c r="TYU9" s="100"/>
      <c r="TYV9" s="100"/>
      <c r="TYW9" s="100"/>
      <c r="TYX9" s="100"/>
      <c r="TYY9" s="100"/>
      <c r="TYZ9" s="100"/>
      <c r="TZA9" s="100"/>
      <c r="TZB9" s="100"/>
      <c r="TZC9" s="100"/>
      <c r="TZD9" s="100"/>
      <c r="TZE9" s="100"/>
      <c r="TZF9" s="100"/>
      <c r="TZG9" s="100"/>
      <c r="TZH9" s="100"/>
      <c r="TZI9" s="100"/>
      <c r="TZJ9" s="100"/>
      <c r="TZK9" s="100"/>
      <c r="TZL9" s="100"/>
      <c r="TZM9" s="100"/>
      <c r="TZN9" s="100"/>
      <c r="TZO9" s="100"/>
      <c r="TZP9" s="100"/>
      <c r="TZQ9" s="100"/>
      <c r="TZR9" s="100"/>
      <c r="TZS9" s="100"/>
      <c r="TZT9" s="100"/>
      <c r="TZU9" s="100"/>
      <c r="TZV9" s="100"/>
      <c r="TZW9" s="100"/>
      <c r="TZX9" s="100"/>
      <c r="TZY9" s="100"/>
      <c r="TZZ9" s="100"/>
      <c r="UAA9" s="100"/>
      <c r="UAB9" s="100"/>
      <c r="UAC9" s="100"/>
      <c r="UAD9" s="100"/>
      <c r="UAE9" s="100"/>
      <c r="UAF9" s="100"/>
      <c r="UAG9" s="100"/>
      <c r="UAH9" s="100"/>
      <c r="UAI9" s="100"/>
      <c r="UAJ9" s="100"/>
      <c r="UAK9" s="100"/>
      <c r="UAL9" s="100"/>
      <c r="UAM9" s="100"/>
      <c r="UAN9" s="100"/>
      <c r="UAO9" s="100"/>
      <c r="UAP9" s="100"/>
      <c r="UAQ9" s="100"/>
      <c r="UAR9" s="100"/>
      <c r="UAS9" s="100"/>
      <c r="UAT9" s="100"/>
      <c r="UAU9" s="100"/>
      <c r="UAV9" s="100"/>
      <c r="UAW9" s="100"/>
      <c r="UAX9" s="100"/>
      <c r="UAY9" s="100"/>
      <c r="UAZ9" s="100"/>
      <c r="UBA9" s="100"/>
      <c r="UBB9" s="100"/>
      <c r="UBC9" s="100"/>
      <c r="UBD9" s="100"/>
      <c r="UBE9" s="100"/>
      <c r="UBF9" s="100"/>
      <c r="UBG9" s="100"/>
      <c r="UBH9" s="100"/>
      <c r="UBI9" s="100"/>
      <c r="UBJ9" s="100"/>
      <c r="UBK9" s="100"/>
      <c r="UBL9" s="100"/>
      <c r="UBM9" s="100"/>
      <c r="UBN9" s="100"/>
      <c r="UBO9" s="100"/>
      <c r="UBP9" s="100"/>
      <c r="UBQ9" s="100"/>
      <c r="UBR9" s="100"/>
      <c r="UBS9" s="100"/>
      <c r="UBT9" s="100"/>
      <c r="UBU9" s="100"/>
      <c r="UBV9" s="100"/>
      <c r="UBW9" s="100"/>
      <c r="UBX9" s="100"/>
      <c r="UBY9" s="100"/>
      <c r="UBZ9" s="100"/>
      <c r="UCA9" s="100"/>
      <c r="UCB9" s="100"/>
      <c r="UCC9" s="100"/>
      <c r="UCD9" s="100"/>
      <c r="UCE9" s="100"/>
      <c r="UCF9" s="100"/>
      <c r="UCG9" s="100"/>
      <c r="UCH9" s="100"/>
      <c r="UCI9" s="100"/>
      <c r="UCJ9" s="100"/>
      <c r="UCK9" s="100"/>
      <c r="UCL9" s="100"/>
      <c r="UCM9" s="100"/>
      <c r="UCN9" s="100"/>
      <c r="UCO9" s="100"/>
      <c r="UCP9" s="100"/>
      <c r="UCQ9" s="100"/>
      <c r="UCR9" s="100"/>
      <c r="UCS9" s="100"/>
      <c r="UCT9" s="100"/>
      <c r="UCU9" s="100"/>
      <c r="UCV9" s="100"/>
      <c r="UCW9" s="100"/>
      <c r="UCX9" s="100"/>
      <c r="UCY9" s="100"/>
      <c r="UCZ9" s="100"/>
      <c r="UDA9" s="100"/>
      <c r="UDB9" s="100"/>
      <c r="UDC9" s="100"/>
      <c r="UDD9" s="100"/>
      <c r="UDE9" s="100"/>
      <c r="UDF9" s="100"/>
      <c r="UDG9" s="100"/>
      <c r="UDH9" s="100"/>
      <c r="UDI9" s="100"/>
      <c r="UDJ9" s="100"/>
      <c r="UDK9" s="100"/>
      <c r="UDL9" s="100"/>
      <c r="UDM9" s="100"/>
      <c r="UDN9" s="100"/>
      <c r="UDO9" s="100"/>
      <c r="UDP9" s="100"/>
      <c r="UDQ9" s="100"/>
      <c r="UDR9" s="100"/>
      <c r="UDS9" s="100"/>
      <c r="UDT9" s="100"/>
      <c r="UDU9" s="100"/>
      <c r="UDV9" s="100"/>
      <c r="UDW9" s="100"/>
      <c r="UDX9" s="100"/>
      <c r="UDY9" s="100"/>
      <c r="UDZ9" s="100"/>
      <c r="UEA9" s="100"/>
      <c r="UEB9" s="100"/>
      <c r="UEC9" s="100"/>
      <c r="UED9" s="100"/>
      <c r="UEE9" s="100"/>
      <c r="UEF9" s="100"/>
      <c r="UEG9" s="100"/>
      <c r="UEH9" s="100"/>
      <c r="UEI9" s="100"/>
      <c r="UEJ9" s="100"/>
      <c r="UEK9" s="100"/>
      <c r="UEL9" s="100"/>
      <c r="UEM9" s="100"/>
      <c r="UEN9" s="100"/>
      <c r="UEO9" s="100"/>
      <c r="UEP9" s="100"/>
      <c r="UEQ9" s="100"/>
      <c r="UER9" s="100"/>
      <c r="UES9" s="100"/>
      <c r="UET9" s="100"/>
      <c r="UEU9" s="100"/>
      <c r="UEV9" s="100"/>
      <c r="UEW9" s="100"/>
      <c r="UEX9" s="100"/>
      <c r="UEY9" s="100"/>
      <c r="UEZ9" s="100"/>
      <c r="UFA9" s="100"/>
      <c r="UFB9" s="100"/>
      <c r="UFC9" s="100"/>
      <c r="UFD9" s="100"/>
      <c r="UFE9" s="100"/>
      <c r="UFF9" s="100"/>
      <c r="UFG9" s="100"/>
      <c r="UFH9" s="100"/>
      <c r="UFI9" s="100"/>
      <c r="UFJ9" s="100"/>
      <c r="UFK9" s="100"/>
      <c r="UFL9" s="100"/>
      <c r="UFM9" s="100"/>
      <c r="UFN9" s="100"/>
      <c r="UFO9" s="100"/>
      <c r="UFP9" s="100"/>
      <c r="UFQ9" s="100"/>
      <c r="UFR9" s="100"/>
      <c r="UFS9" s="100"/>
      <c r="UFT9" s="100"/>
      <c r="UFU9" s="100"/>
      <c r="UFV9" s="100"/>
      <c r="UFW9" s="100"/>
      <c r="UFX9" s="100"/>
      <c r="UFY9" s="100"/>
      <c r="UFZ9" s="100"/>
      <c r="UGA9" s="100"/>
      <c r="UGB9" s="100"/>
      <c r="UGC9" s="100"/>
      <c r="UGD9" s="100"/>
      <c r="UGE9" s="100"/>
      <c r="UGF9" s="100"/>
      <c r="UGG9" s="100"/>
      <c r="UGH9" s="100"/>
      <c r="UGI9" s="100"/>
      <c r="UGJ9" s="100"/>
      <c r="UGK9" s="100"/>
      <c r="UGL9" s="100"/>
      <c r="UGM9" s="100"/>
      <c r="UGN9" s="100"/>
      <c r="UGO9" s="100"/>
      <c r="UGP9" s="100"/>
      <c r="UGQ9" s="100"/>
      <c r="UGR9" s="100"/>
      <c r="UGS9" s="100"/>
      <c r="UGT9" s="100"/>
      <c r="UGU9" s="100"/>
      <c r="UGV9" s="100"/>
      <c r="UGW9" s="100"/>
      <c r="UGX9" s="100"/>
      <c r="UGY9" s="100"/>
      <c r="UGZ9" s="100"/>
      <c r="UHA9" s="100"/>
      <c r="UHB9" s="100"/>
      <c r="UHC9" s="100"/>
      <c r="UHD9" s="100"/>
      <c r="UHE9" s="100"/>
      <c r="UHF9" s="100"/>
      <c r="UHG9" s="100"/>
      <c r="UHH9" s="100"/>
      <c r="UHI9" s="100"/>
      <c r="UHJ9" s="100"/>
      <c r="UHK9" s="100"/>
      <c r="UHL9" s="100"/>
      <c r="UHM9" s="100"/>
      <c r="UHN9" s="100"/>
      <c r="UHO9" s="100"/>
      <c r="UHP9" s="100"/>
      <c r="UHQ9" s="100"/>
      <c r="UHR9" s="100"/>
      <c r="UHS9" s="100"/>
      <c r="UHT9" s="100"/>
      <c r="UHU9" s="100"/>
      <c r="UHV9" s="100"/>
      <c r="UHW9" s="100"/>
      <c r="UHX9" s="100"/>
      <c r="UHY9" s="100"/>
      <c r="UHZ9" s="100"/>
      <c r="UIA9" s="100"/>
      <c r="UIB9" s="100"/>
      <c r="UIC9" s="100"/>
      <c r="UID9" s="100"/>
      <c r="UIE9" s="100"/>
      <c r="UIF9" s="100"/>
      <c r="UIG9" s="100"/>
      <c r="UIH9" s="100"/>
      <c r="UII9" s="100"/>
      <c r="UIJ9" s="100"/>
      <c r="UIK9" s="100"/>
      <c r="UIL9" s="100"/>
      <c r="UIM9" s="100"/>
      <c r="UIN9" s="100"/>
      <c r="UIO9" s="100"/>
      <c r="UIP9" s="100"/>
      <c r="UIQ9" s="100"/>
      <c r="UIR9" s="100"/>
      <c r="UIS9" s="100"/>
      <c r="UIT9" s="100"/>
      <c r="UIU9" s="100"/>
      <c r="UIV9" s="100"/>
      <c r="UIW9" s="100"/>
      <c r="UIX9" s="100"/>
      <c r="UIY9" s="100"/>
      <c r="UIZ9" s="100"/>
      <c r="UJA9" s="100"/>
      <c r="UJB9" s="100"/>
      <c r="UJC9" s="100"/>
      <c r="UJD9" s="100"/>
      <c r="UJE9" s="100"/>
      <c r="UJF9" s="100"/>
      <c r="UJG9" s="100"/>
      <c r="UJH9" s="100"/>
      <c r="UJI9" s="100"/>
      <c r="UJJ9" s="100"/>
      <c r="UJK9" s="100"/>
      <c r="UJL9" s="100"/>
      <c r="UJM9" s="100"/>
      <c r="UJN9" s="100"/>
      <c r="UJO9" s="100"/>
      <c r="UJP9" s="100"/>
      <c r="UJQ9" s="100"/>
      <c r="UJR9" s="100"/>
      <c r="UJS9" s="100"/>
      <c r="UJT9" s="100"/>
      <c r="UJU9" s="100"/>
      <c r="UJV9" s="100"/>
      <c r="UJW9" s="100"/>
      <c r="UJX9" s="100"/>
      <c r="UJY9" s="100"/>
      <c r="UJZ9" s="100"/>
      <c r="UKA9" s="100"/>
      <c r="UKB9" s="100"/>
      <c r="UKC9" s="100"/>
      <c r="UKD9" s="100"/>
      <c r="UKE9" s="100"/>
      <c r="UKF9" s="100"/>
      <c r="UKG9" s="100"/>
      <c r="UKH9" s="100"/>
      <c r="UKI9" s="100"/>
      <c r="UKJ9" s="100"/>
      <c r="UKK9" s="100"/>
      <c r="UKL9" s="100"/>
      <c r="UKM9" s="100"/>
      <c r="UKN9" s="100"/>
      <c r="UKO9" s="100"/>
      <c r="UKP9" s="100"/>
      <c r="UKQ9" s="100"/>
      <c r="UKR9" s="100"/>
      <c r="UKS9" s="100"/>
      <c r="UKT9" s="100"/>
      <c r="UKU9" s="100"/>
      <c r="UKV9" s="100"/>
      <c r="UKW9" s="100"/>
      <c r="UKX9" s="100"/>
      <c r="UKY9" s="100"/>
      <c r="UKZ9" s="100"/>
      <c r="ULA9" s="100"/>
      <c r="ULB9" s="100"/>
      <c r="ULC9" s="100"/>
      <c r="ULD9" s="100"/>
      <c r="ULE9" s="100"/>
      <c r="ULF9" s="100"/>
      <c r="ULG9" s="100"/>
      <c r="ULH9" s="100"/>
      <c r="ULI9" s="100"/>
      <c r="ULJ9" s="100"/>
      <c r="ULK9" s="100"/>
      <c r="ULL9" s="100"/>
      <c r="ULM9" s="100"/>
      <c r="ULN9" s="100"/>
      <c r="ULO9" s="100"/>
      <c r="ULP9" s="100"/>
      <c r="ULQ9" s="100"/>
      <c r="ULR9" s="100"/>
      <c r="ULS9" s="100"/>
      <c r="ULT9" s="100"/>
      <c r="ULU9" s="100"/>
      <c r="ULV9" s="100"/>
      <c r="ULW9" s="100"/>
      <c r="ULX9" s="100"/>
      <c r="ULY9" s="100"/>
      <c r="ULZ9" s="100"/>
      <c r="UMA9" s="100"/>
      <c r="UMB9" s="100"/>
      <c r="UMC9" s="100"/>
      <c r="UMD9" s="100"/>
      <c r="UME9" s="100"/>
      <c r="UMF9" s="100"/>
      <c r="UMG9" s="100"/>
      <c r="UMH9" s="100"/>
      <c r="UMI9" s="100"/>
      <c r="UMJ9" s="100"/>
      <c r="UMK9" s="100"/>
      <c r="UML9" s="100"/>
      <c r="UMM9" s="100"/>
      <c r="UMN9" s="100"/>
      <c r="UMO9" s="100"/>
      <c r="UMP9" s="100"/>
      <c r="UMQ9" s="100"/>
      <c r="UMR9" s="100"/>
      <c r="UMS9" s="100"/>
      <c r="UMT9" s="100"/>
      <c r="UMU9" s="100"/>
      <c r="UMV9" s="100"/>
      <c r="UMW9" s="100"/>
      <c r="UMX9" s="100"/>
      <c r="UMY9" s="100"/>
      <c r="UMZ9" s="100"/>
      <c r="UNA9" s="100"/>
      <c r="UNB9" s="100"/>
      <c r="UNC9" s="100"/>
      <c r="UND9" s="100"/>
      <c r="UNE9" s="100"/>
      <c r="UNF9" s="100"/>
      <c r="UNG9" s="100"/>
      <c r="UNH9" s="100"/>
      <c r="UNI9" s="100"/>
      <c r="UNJ9" s="100"/>
      <c r="UNK9" s="100"/>
      <c r="UNL9" s="100"/>
      <c r="UNM9" s="100"/>
      <c r="UNN9" s="100"/>
      <c r="UNO9" s="100"/>
      <c r="UNP9" s="100"/>
      <c r="UNQ9" s="100"/>
      <c r="UNR9" s="100"/>
      <c r="UNS9" s="100"/>
      <c r="UNT9" s="100"/>
      <c r="UNU9" s="100"/>
      <c r="UNV9" s="100"/>
      <c r="UNW9" s="100"/>
      <c r="UNX9" s="100"/>
      <c r="UNY9" s="100"/>
      <c r="UNZ9" s="100"/>
      <c r="UOA9" s="100"/>
      <c r="UOB9" s="100"/>
      <c r="UOC9" s="100"/>
      <c r="UOD9" s="100"/>
      <c r="UOE9" s="100"/>
      <c r="UOF9" s="100"/>
      <c r="UOG9" s="100"/>
      <c r="UOH9" s="100"/>
      <c r="UOI9" s="100"/>
      <c r="UOJ9" s="100"/>
      <c r="UOK9" s="100"/>
      <c r="UOL9" s="100"/>
      <c r="UOM9" s="100"/>
      <c r="UON9" s="100"/>
      <c r="UOO9" s="100"/>
      <c r="UOP9" s="100"/>
      <c r="UOQ9" s="100"/>
      <c r="UOR9" s="100"/>
      <c r="UOS9" s="100"/>
      <c r="UOT9" s="100"/>
      <c r="UOU9" s="100"/>
      <c r="UOV9" s="100"/>
      <c r="UOW9" s="100"/>
      <c r="UOX9" s="100"/>
      <c r="UOY9" s="100"/>
      <c r="UOZ9" s="100"/>
      <c r="UPA9" s="100"/>
      <c r="UPB9" s="100"/>
      <c r="UPC9" s="100"/>
      <c r="UPD9" s="100"/>
      <c r="UPE9" s="100"/>
      <c r="UPF9" s="100"/>
      <c r="UPG9" s="100"/>
      <c r="UPH9" s="100"/>
      <c r="UPI9" s="100"/>
      <c r="UPJ9" s="100"/>
      <c r="UPK9" s="100"/>
      <c r="UPL9" s="100"/>
      <c r="UPM9" s="100"/>
      <c r="UPN9" s="100"/>
      <c r="UPO9" s="100"/>
      <c r="UPP9" s="100"/>
      <c r="UPQ9" s="100"/>
      <c r="UPR9" s="100"/>
      <c r="UPS9" s="100"/>
      <c r="UPT9" s="100"/>
      <c r="UPU9" s="100"/>
      <c r="UPV9" s="100"/>
      <c r="UPW9" s="100"/>
      <c r="UPX9" s="100"/>
      <c r="UPY9" s="100"/>
      <c r="UPZ9" s="100"/>
      <c r="UQA9" s="100"/>
      <c r="UQB9" s="100"/>
      <c r="UQC9" s="100"/>
      <c r="UQD9" s="100"/>
      <c r="UQE9" s="100"/>
      <c r="UQF9" s="100"/>
      <c r="UQG9" s="100"/>
      <c r="UQH9" s="100"/>
      <c r="UQI9" s="100"/>
      <c r="UQJ9" s="100"/>
      <c r="UQK9" s="100"/>
      <c r="UQL9" s="100"/>
      <c r="UQM9" s="100"/>
      <c r="UQN9" s="100"/>
      <c r="UQO9" s="100"/>
      <c r="UQP9" s="100"/>
      <c r="UQQ9" s="100"/>
      <c r="UQR9" s="100"/>
      <c r="UQS9" s="100"/>
      <c r="UQT9" s="100"/>
      <c r="UQU9" s="100"/>
      <c r="UQV9" s="100"/>
      <c r="UQW9" s="100"/>
      <c r="UQX9" s="100"/>
      <c r="UQY9" s="100"/>
      <c r="UQZ9" s="100"/>
      <c r="URA9" s="100"/>
      <c r="URB9" s="100"/>
      <c r="URC9" s="100"/>
      <c r="URD9" s="100"/>
      <c r="URE9" s="100"/>
      <c r="URF9" s="100"/>
      <c r="URG9" s="100"/>
      <c r="URH9" s="100"/>
      <c r="URI9" s="100"/>
      <c r="URJ9" s="100"/>
      <c r="URK9" s="100"/>
      <c r="URL9" s="100"/>
      <c r="URM9" s="100"/>
      <c r="URN9" s="100"/>
      <c r="URO9" s="100"/>
      <c r="URP9" s="100"/>
      <c r="URQ9" s="100"/>
      <c r="URR9" s="100"/>
      <c r="URS9" s="100"/>
      <c r="URT9" s="100"/>
      <c r="URU9" s="100"/>
      <c r="URV9" s="100"/>
      <c r="URW9" s="100"/>
      <c r="URX9" s="100"/>
      <c r="URY9" s="100"/>
      <c r="URZ9" s="100"/>
      <c r="USA9" s="100"/>
      <c r="USB9" s="100"/>
      <c r="USC9" s="100"/>
      <c r="USD9" s="100"/>
      <c r="USE9" s="100"/>
      <c r="USF9" s="100"/>
      <c r="USG9" s="100"/>
      <c r="USH9" s="100"/>
      <c r="USI9" s="100"/>
      <c r="USJ9" s="100"/>
      <c r="USK9" s="100"/>
      <c r="USL9" s="100"/>
      <c r="USM9" s="100"/>
      <c r="USN9" s="100"/>
      <c r="USO9" s="100"/>
      <c r="USP9" s="100"/>
      <c r="USQ9" s="100"/>
      <c r="USR9" s="100"/>
      <c r="USS9" s="100"/>
      <c r="UST9" s="100"/>
      <c r="USU9" s="100"/>
      <c r="USV9" s="100"/>
      <c r="USW9" s="100"/>
      <c r="USX9" s="100"/>
      <c r="USY9" s="100"/>
      <c r="USZ9" s="100"/>
      <c r="UTA9" s="100"/>
      <c r="UTB9" s="100"/>
      <c r="UTC9" s="100"/>
      <c r="UTD9" s="100"/>
      <c r="UTE9" s="100"/>
      <c r="UTF9" s="100"/>
      <c r="UTG9" s="100"/>
      <c r="UTH9" s="100"/>
      <c r="UTI9" s="100"/>
      <c r="UTJ9" s="100"/>
      <c r="UTK9" s="100"/>
      <c r="UTL9" s="100"/>
      <c r="UTM9" s="100"/>
      <c r="UTN9" s="100"/>
      <c r="UTO9" s="100"/>
      <c r="UTP9" s="100"/>
      <c r="UTQ9" s="100"/>
      <c r="UTR9" s="100"/>
      <c r="UTS9" s="100"/>
      <c r="UTT9" s="100"/>
      <c r="UTU9" s="100"/>
      <c r="UTV9" s="100"/>
      <c r="UTW9" s="100"/>
      <c r="UTX9" s="100"/>
      <c r="UTY9" s="100"/>
      <c r="UTZ9" s="100"/>
      <c r="UUA9" s="100"/>
      <c r="UUB9" s="100"/>
      <c r="UUC9" s="100"/>
      <c r="UUD9" s="100"/>
      <c r="UUE9" s="100"/>
      <c r="UUF9" s="100"/>
      <c r="UUG9" s="100"/>
      <c r="UUH9" s="100"/>
      <c r="UUI9" s="100"/>
      <c r="UUJ9" s="100"/>
      <c r="UUK9" s="100"/>
      <c r="UUL9" s="100"/>
      <c r="UUM9" s="100"/>
      <c r="UUN9" s="100"/>
      <c r="UUO9" s="100"/>
      <c r="UUP9" s="100"/>
      <c r="UUQ9" s="100"/>
      <c r="UUR9" s="100"/>
      <c r="UUS9" s="100"/>
      <c r="UUT9" s="100"/>
      <c r="UUU9" s="100"/>
      <c r="UUV9" s="100"/>
      <c r="UUW9" s="100"/>
      <c r="UUX9" s="100"/>
      <c r="UUY9" s="100"/>
      <c r="UUZ9" s="100"/>
      <c r="UVA9" s="100"/>
      <c r="UVB9" s="100"/>
      <c r="UVC9" s="100"/>
      <c r="UVD9" s="100"/>
      <c r="UVE9" s="100"/>
      <c r="UVF9" s="100"/>
      <c r="UVG9" s="100"/>
      <c r="UVH9" s="100"/>
      <c r="UVI9" s="100"/>
      <c r="UVJ9" s="100"/>
      <c r="UVK9" s="100"/>
      <c r="UVL9" s="100"/>
      <c r="UVM9" s="100"/>
      <c r="UVN9" s="100"/>
      <c r="UVO9" s="100"/>
      <c r="UVP9" s="100"/>
      <c r="UVQ9" s="100"/>
      <c r="UVR9" s="100"/>
      <c r="UVS9" s="100"/>
      <c r="UVT9" s="100"/>
      <c r="UVU9" s="100"/>
      <c r="UVV9" s="100"/>
      <c r="UVW9" s="100"/>
      <c r="UVX9" s="100"/>
      <c r="UVY9" s="100"/>
      <c r="UVZ9" s="100"/>
      <c r="UWA9" s="100"/>
      <c r="UWB9" s="100"/>
      <c r="UWC9" s="100"/>
      <c r="UWD9" s="100"/>
      <c r="UWE9" s="100"/>
      <c r="UWF9" s="100"/>
      <c r="UWG9" s="100"/>
      <c r="UWH9" s="100"/>
      <c r="UWI9" s="100"/>
      <c r="UWJ9" s="100"/>
      <c r="UWK9" s="100"/>
      <c r="UWL9" s="100"/>
      <c r="UWM9" s="100"/>
      <c r="UWN9" s="100"/>
      <c r="UWO9" s="100"/>
      <c r="UWP9" s="100"/>
      <c r="UWQ9" s="100"/>
      <c r="UWR9" s="100"/>
      <c r="UWS9" s="100"/>
      <c r="UWT9" s="100"/>
      <c r="UWU9" s="100"/>
      <c r="UWV9" s="100"/>
      <c r="UWW9" s="100"/>
      <c r="UWX9" s="100"/>
      <c r="UWY9" s="100"/>
      <c r="UWZ9" s="100"/>
      <c r="UXA9" s="100"/>
      <c r="UXB9" s="100"/>
      <c r="UXC9" s="100"/>
      <c r="UXD9" s="100"/>
      <c r="UXE9" s="100"/>
      <c r="UXF9" s="100"/>
      <c r="UXG9" s="100"/>
      <c r="UXH9" s="100"/>
      <c r="UXI9" s="100"/>
      <c r="UXJ9" s="100"/>
      <c r="UXK9" s="100"/>
      <c r="UXL9" s="100"/>
      <c r="UXM9" s="100"/>
      <c r="UXN9" s="100"/>
      <c r="UXO9" s="100"/>
      <c r="UXP9" s="100"/>
      <c r="UXQ9" s="100"/>
      <c r="UXR9" s="100"/>
      <c r="UXS9" s="100"/>
      <c r="UXT9" s="100"/>
      <c r="UXU9" s="100"/>
      <c r="UXV9" s="100"/>
      <c r="UXW9" s="100"/>
      <c r="UXX9" s="100"/>
      <c r="UXY9" s="100"/>
      <c r="UXZ9" s="100"/>
      <c r="UYA9" s="100"/>
      <c r="UYB9" s="100"/>
      <c r="UYC9" s="100"/>
      <c r="UYD9" s="100"/>
      <c r="UYE9" s="100"/>
      <c r="UYF9" s="100"/>
      <c r="UYG9" s="100"/>
      <c r="UYH9" s="100"/>
      <c r="UYI9" s="100"/>
      <c r="UYJ9" s="100"/>
      <c r="UYK9" s="100"/>
      <c r="UYL9" s="100"/>
      <c r="UYM9" s="100"/>
      <c r="UYN9" s="100"/>
      <c r="UYO9" s="100"/>
      <c r="UYP9" s="100"/>
      <c r="UYQ9" s="100"/>
      <c r="UYR9" s="100"/>
      <c r="UYS9" s="100"/>
      <c r="UYT9" s="100"/>
      <c r="UYU9" s="100"/>
      <c r="UYV9" s="100"/>
      <c r="UYW9" s="100"/>
      <c r="UYX9" s="100"/>
      <c r="UYY9" s="100"/>
      <c r="UYZ9" s="100"/>
      <c r="UZA9" s="100"/>
      <c r="UZB9" s="100"/>
      <c r="UZC9" s="100"/>
      <c r="UZD9" s="100"/>
      <c r="UZE9" s="100"/>
      <c r="UZF9" s="100"/>
      <c r="UZG9" s="100"/>
      <c r="UZH9" s="100"/>
      <c r="UZI9" s="100"/>
      <c r="UZJ9" s="100"/>
      <c r="UZK9" s="100"/>
      <c r="UZL9" s="100"/>
      <c r="UZM9" s="100"/>
      <c r="UZN9" s="100"/>
      <c r="UZO9" s="100"/>
      <c r="UZP9" s="100"/>
      <c r="UZQ9" s="100"/>
      <c r="UZR9" s="100"/>
      <c r="UZS9" s="100"/>
      <c r="UZT9" s="100"/>
      <c r="UZU9" s="100"/>
      <c r="UZV9" s="100"/>
      <c r="UZW9" s="100"/>
      <c r="UZX9" s="100"/>
      <c r="UZY9" s="100"/>
      <c r="UZZ9" s="100"/>
      <c r="VAA9" s="100"/>
      <c r="VAB9" s="100"/>
      <c r="VAC9" s="100"/>
      <c r="VAD9" s="100"/>
      <c r="VAE9" s="100"/>
      <c r="VAF9" s="100"/>
      <c r="VAG9" s="100"/>
      <c r="VAH9" s="100"/>
      <c r="VAI9" s="100"/>
      <c r="VAJ9" s="100"/>
      <c r="VAK9" s="100"/>
      <c r="VAL9" s="100"/>
      <c r="VAM9" s="100"/>
      <c r="VAN9" s="100"/>
      <c r="VAO9" s="100"/>
      <c r="VAP9" s="100"/>
      <c r="VAQ9" s="100"/>
      <c r="VAR9" s="100"/>
      <c r="VAS9" s="100"/>
      <c r="VAT9" s="100"/>
      <c r="VAU9" s="100"/>
      <c r="VAV9" s="100"/>
      <c r="VAW9" s="100"/>
      <c r="VAX9" s="100"/>
      <c r="VAY9" s="100"/>
      <c r="VAZ9" s="100"/>
      <c r="VBA9" s="100"/>
      <c r="VBB9" s="100"/>
      <c r="VBC9" s="100"/>
      <c r="VBD9" s="100"/>
      <c r="VBE9" s="100"/>
      <c r="VBF9" s="100"/>
      <c r="VBG9" s="100"/>
      <c r="VBH9" s="100"/>
      <c r="VBI9" s="100"/>
      <c r="VBJ9" s="100"/>
      <c r="VBK9" s="100"/>
      <c r="VBL9" s="100"/>
      <c r="VBM9" s="100"/>
      <c r="VBN9" s="100"/>
      <c r="VBO9" s="100"/>
      <c r="VBP9" s="100"/>
      <c r="VBQ9" s="100"/>
      <c r="VBR9" s="100"/>
      <c r="VBS9" s="100"/>
      <c r="VBT9" s="100"/>
      <c r="VBU9" s="100"/>
      <c r="VBV9" s="100"/>
      <c r="VBW9" s="100"/>
      <c r="VBX9" s="100"/>
      <c r="VBY9" s="100"/>
      <c r="VBZ9" s="100"/>
      <c r="VCA9" s="100"/>
      <c r="VCB9" s="100"/>
      <c r="VCC9" s="100"/>
      <c r="VCD9" s="100"/>
      <c r="VCE9" s="100"/>
      <c r="VCF9" s="100"/>
      <c r="VCG9" s="100"/>
      <c r="VCH9" s="100"/>
      <c r="VCI9" s="100"/>
      <c r="VCJ9" s="100"/>
      <c r="VCK9" s="100"/>
      <c r="VCL9" s="100"/>
      <c r="VCM9" s="100"/>
      <c r="VCN9" s="100"/>
      <c r="VCO9" s="100"/>
      <c r="VCP9" s="100"/>
      <c r="VCQ9" s="100"/>
      <c r="VCR9" s="100"/>
      <c r="VCS9" s="100"/>
      <c r="VCT9" s="100"/>
      <c r="VCU9" s="100"/>
      <c r="VCV9" s="100"/>
      <c r="VCW9" s="100"/>
      <c r="VCX9" s="100"/>
      <c r="VCY9" s="100"/>
      <c r="VCZ9" s="100"/>
      <c r="VDA9" s="100"/>
      <c r="VDB9" s="100"/>
      <c r="VDC9" s="100"/>
      <c r="VDD9" s="100"/>
      <c r="VDE9" s="100"/>
      <c r="VDF9" s="100"/>
      <c r="VDG9" s="100"/>
      <c r="VDH9" s="100"/>
      <c r="VDI9" s="100"/>
      <c r="VDJ9" s="100"/>
      <c r="VDK9" s="100"/>
      <c r="VDL9" s="100"/>
      <c r="VDM9" s="100"/>
      <c r="VDN9" s="100"/>
      <c r="VDO9" s="100"/>
      <c r="VDP9" s="100"/>
      <c r="VDQ9" s="100"/>
      <c r="VDR9" s="100"/>
      <c r="VDS9" s="100"/>
      <c r="VDT9" s="100"/>
      <c r="VDU9" s="100"/>
      <c r="VDV9" s="100"/>
      <c r="VDW9" s="100"/>
      <c r="VDX9" s="100"/>
      <c r="VDY9" s="100"/>
      <c r="VDZ9" s="100"/>
      <c r="VEA9" s="100"/>
      <c r="VEB9" s="100"/>
      <c r="VEC9" s="100"/>
      <c r="VED9" s="100"/>
      <c r="VEE9" s="100"/>
      <c r="VEF9" s="100"/>
      <c r="VEG9" s="100"/>
      <c r="VEH9" s="100"/>
      <c r="VEI9" s="100"/>
      <c r="VEJ9" s="100"/>
      <c r="VEK9" s="100"/>
      <c r="VEL9" s="100"/>
      <c r="VEM9" s="100"/>
      <c r="VEN9" s="100"/>
      <c r="VEO9" s="100"/>
      <c r="VEP9" s="100"/>
      <c r="VEQ9" s="100"/>
      <c r="VER9" s="100"/>
      <c r="VES9" s="100"/>
      <c r="VET9" s="100"/>
      <c r="VEU9" s="100"/>
      <c r="VEV9" s="100"/>
      <c r="VEW9" s="100"/>
      <c r="VEX9" s="100"/>
      <c r="VEY9" s="100"/>
      <c r="VEZ9" s="100"/>
      <c r="VFA9" s="100"/>
      <c r="VFB9" s="100"/>
      <c r="VFC9" s="100"/>
      <c r="VFD9" s="100"/>
      <c r="VFE9" s="100"/>
      <c r="VFF9" s="100"/>
      <c r="VFG9" s="100"/>
      <c r="VFH9" s="100"/>
      <c r="VFI9" s="100"/>
      <c r="VFJ9" s="100"/>
      <c r="VFK9" s="100"/>
      <c r="VFL9" s="100"/>
      <c r="VFM9" s="100"/>
      <c r="VFN9" s="100"/>
      <c r="VFO9" s="100"/>
      <c r="VFP9" s="100"/>
      <c r="VFQ9" s="100"/>
      <c r="VFR9" s="100"/>
      <c r="VFS9" s="100"/>
      <c r="VFT9" s="100"/>
      <c r="VFU9" s="100"/>
      <c r="VFV9" s="100"/>
      <c r="VFW9" s="100"/>
      <c r="VFX9" s="100"/>
      <c r="VFY9" s="100"/>
      <c r="VFZ9" s="100"/>
      <c r="VGA9" s="100"/>
      <c r="VGB9" s="100"/>
      <c r="VGC9" s="100"/>
      <c r="VGD9" s="100"/>
      <c r="VGE9" s="100"/>
      <c r="VGF9" s="100"/>
      <c r="VGG9" s="100"/>
      <c r="VGH9" s="100"/>
      <c r="VGI9" s="100"/>
      <c r="VGJ9" s="100"/>
      <c r="VGK9" s="100"/>
      <c r="VGL9" s="100"/>
      <c r="VGM9" s="100"/>
      <c r="VGN9" s="100"/>
      <c r="VGO9" s="100"/>
      <c r="VGP9" s="100"/>
      <c r="VGQ9" s="100"/>
      <c r="VGR9" s="100"/>
      <c r="VGS9" s="100"/>
      <c r="VGT9" s="100"/>
      <c r="VGU9" s="100"/>
      <c r="VGV9" s="100"/>
      <c r="VGW9" s="100"/>
      <c r="VGX9" s="100"/>
      <c r="VGY9" s="100"/>
      <c r="VGZ9" s="100"/>
      <c r="VHA9" s="100"/>
      <c r="VHB9" s="100"/>
      <c r="VHC9" s="100"/>
      <c r="VHD9" s="100"/>
      <c r="VHE9" s="100"/>
      <c r="VHF9" s="100"/>
      <c r="VHG9" s="100"/>
      <c r="VHH9" s="100"/>
      <c r="VHI9" s="100"/>
      <c r="VHJ9" s="100"/>
      <c r="VHK9" s="100"/>
      <c r="VHL9" s="100"/>
      <c r="VHM9" s="100"/>
      <c r="VHN9" s="100"/>
      <c r="VHO9" s="100"/>
      <c r="VHP9" s="100"/>
      <c r="VHQ9" s="100"/>
      <c r="VHR9" s="100"/>
      <c r="VHS9" s="100"/>
      <c r="VHT9" s="100"/>
      <c r="VHU9" s="100"/>
      <c r="VHV9" s="100"/>
      <c r="VHW9" s="100"/>
      <c r="VHX9" s="100"/>
      <c r="VHY9" s="100"/>
      <c r="VHZ9" s="100"/>
      <c r="VIA9" s="100"/>
      <c r="VIB9" s="100"/>
      <c r="VIC9" s="100"/>
      <c r="VID9" s="100"/>
      <c r="VIE9" s="100"/>
      <c r="VIF9" s="100"/>
      <c r="VIG9" s="100"/>
      <c r="VIH9" s="100"/>
      <c r="VII9" s="100"/>
      <c r="VIJ9" s="100"/>
      <c r="VIK9" s="100"/>
      <c r="VIL9" s="100"/>
      <c r="VIM9" s="100"/>
      <c r="VIN9" s="100"/>
      <c r="VIO9" s="100"/>
      <c r="VIP9" s="100"/>
      <c r="VIQ9" s="100"/>
      <c r="VIR9" s="100"/>
      <c r="VIS9" s="100"/>
      <c r="VIT9" s="100"/>
      <c r="VIU9" s="100"/>
      <c r="VIV9" s="100"/>
      <c r="VIW9" s="100"/>
      <c r="VIX9" s="100"/>
      <c r="VIY9" s="100"/>
      <c r="VIZ9" s="100"/>
      <c r="VJA9" s="100"/>
      <c r="VJB9" s="100"/>
      <c r="VJC9" s="100"/>
      <c r="VJD9" s="100"/>
      <c r="VJE9" s="100"/>
      <c r="VJF9" s="100"/>
      <c r="VJG9" s="100"/>
      <c r="VJH9" s="100"/>
      <c r="VJI9" s="100"/>
      <c r="VJJ9" s="100"/>
      <c r="VJK9" s="100"/>
      <c r="VJL9" s="100"/>
      <c r="VJM9" s="100"/>
      <c r="VJN9" s="100"/>
      <c r="VJO9" s="100"/>
      <c r="VJP9" s="100"/>
      <c r="VJQ9" s="100"/>
      <c r="VJR9" s="100"/>
      <c r="VJS9" s="100"/>
      <c r="VJT9" s="100"/>
      <c r="VJU9" s="100"/>
      <c r="VJV9" s="100"/>
      <c r="VJW9" s="100"/>
      <c r="VJX9" s="100"/>
      <c r="VJY9" s="100"/>
      <c r="VJZ9" s="100"/>
      <c r="VKA9" s="100"/>
      <c r="VKB9" s="100"/>
      <c r="VKC9" s="100"/>
      <c r="VKD9" s="100"/>
      <c r="VKE9" s="100"/>
      <c r="VKF9" s="100"/>
      <c r="VKG9" s="100"/>
      <c r="VKH9" s="100"/>
      <c r="VKI9" s="100"/>
      <c r="VKJ9" s="100"/>
      <c r="VKK9" s="100"/>
      <c r="VKL9" s="100"/>
      <c r="VKM9" s="100"/>
      <c r="VKN9" s="100"/>
      <c r="VKO9" s="100"/>
      <c r="VKP9" s="100"/>
      <c r="VKQ9" s="100"/>
      <c r="VKR9" s="100"/>
      <c r="VKS9" s="100"/>
      <c r="VKT9" s="100"/>
      <c r="VKU9" s="100"/>
      <c r="VKV9" s="100"/>
      <c r="VKW9" s="100"/>
      <c r="VKX9" s="100"/>
      <c r="VKY9" s="100"/>
      <c r="VKZ9" s="100"/>
      <c r="VLA9" s="100"/>
      <c r="VLB9" s="100"/>
      <c r="VLC9" s="100"/>
      <c r="VLD9" s="100"/>
      <c r="VLE9" s="100"/>
      <c r="VLF9" s="100"/>
      <c r="VLG9" s="100"/>
      <c r="VLH9" s="100"/>
      <c r="VLI9" s="100"/>
      <c r="VLJ9" s="100"/>
      <c r="VLK9" s="100"/>
      <c r="VLL9" s="100"/>
      <c r="VLM9" s="100"/>
      <c r="VLN9" s="100"/>
      <c r="VLO9" s="100"/>
      <c r="VLP9" s="100"/>
      <c r="VLQ9" s="100"/>
      <c r="VLR9" s="100"/>
      <c r="VLS9" s="100"/>
      <c r="VLT9" s="100"/>
      <c r="VLU9" s="100"/>
      <c r="VLV9" s="100"/>
      <c r="VLW9" s="100"/>
      <c r="VLX9" s="100"/>
      <c r="VLY9" s="100"/>
      <c r="VLZ9" s="100"/>
      <c r="VMA9" s="100"/>
      <c r="VMB9" s="100"/>
      <c r="VMC9" s="100"/>
      <c r="VMD9" s="100"/>
      <c r="VME9" s="100"/>
      <c r="VMF9" s="100"/>
      <c r="VMG9" s="100"/>
      <c r="VMH9" s="100"/>
      <c r="VMI9" s="100"/>
      <c r="VMJ9" s="100"/>
      <c r="VMK9" s="100"/>
      <c r="VML9" s="100"/>
      <c r="VMM9" s="100"/>
      <c r="VMN9" s="100"/>
      <c r="VMO9" s="100"/>
      <c r="VMP9" s="100"/>
      <c r="VMQ9" s="100"/>
      <c r="VMR9" s="100"/>
      <c r="VMS9" s="100"/>
      <c r="VMT9" s="100"/>
      <c r="VMU9" s="100"/>
      <c r="VMV9" s="100"/>
      <c r="VMW9" s="100"/>
      <c r="VMX9" s="100"/>
      <c r="VMY9" s="100"/>
      <c r="VMZ9" s="100"/>
      <c r="VNA9" s="100"/>
      <c r="VNB9" s="100"/>
      <c r="VNC9" s="100"/>
      <c r="VND9" s="100"/>
      <c r="VNE9" s="100"/>
      <c r="VNF9" s="100"/>
      <c r="VNG9" s="100"/>
      <c r="VNH9" s="100"/>
      <c r="VNI9" s="100"/>
      <c r="VNJ9" s="100"/>
      <c r="VNK9" s="100"/>
      <c r="VNL9" s="100"/>
      <c r="VNM9" s="100"/>
      <c r="VNN9" s="100"/>
      <c r="VNO9" s="100"/>
      <c r="VNP9" s="100"/>
      <c r="VNQ9" s="100"/>
      <c r="VNR9" s="100"/>
      <c r="VNS9" s="100"/>
      <c r="VNT9" s="100"/>
      <c r="VNU9" s="100"/>
      <c r="VNV9" s="100"/>
      <c r="VNW9" s="100"/>
      <c r="VNX9" s="100"/>
      <c r="VNY9" s="100"/>
      <c r="VNZ9" s="100"/>
      <c r="VOA9" s="100"/>
      <c r="VOB9" s="100"/>
      <c r="VOC9" s="100"/>
      <c r="VOD9" s="100"/>
      <c r="VOE9" s="100"/>
      <c r="VOF9" s="100"/>
      <c r="VOG9" s="100"/>
      <c r="VOH9" s="100"/>
      <c r="VOI9" s="100"/>
      <c r="VOJ9" s="100"/>
      <c r="VOK9" s="100"/>
      <c r="VOL9" s="100"/>
      <c r="VOM9" s="100"/>
      <c r="VON9" s="100"/>
      <c r="VOO9" s="100"/>
      <c r="VOP9" s="100"/>
      <c r="VOQ9" s="100"/>
      <c r="VOR9" s="100"/>
      <c r="VOS9" s="100"/>
      <c r="VOT9" s="100"/>
      <c r="VOU9" s="100"/>
      <c r="VOV9" s="100"/>
      <c r="VOW9" s="100"/>
      <c r="VOX9" s="100"/>
      <c r="VOY9" s="100"/>
      <c r="VOZ9" s="100"/>
      <c r="VPA9" s="100"/>
      <c r="VPB9" s="100"/>
      <c r="VPC9" s="100"/>
      <c r="VPD9" s="100"/>
      <c r="VPE9" s="100"/>
      <c r="VPF9" s="100"/>
      <c r="VPG9" s="100"/>
      <c r="VPH9" s="100"/>
      <c r="VPI9" s="100"/>
      <c r="VPJ9" s="100"/>
      <c r="VPK9" s="100"/>
      <c r="VPL9" s="100"/>
      <c r="VPM9" s="100"/>
      <c r="VPN9" s="100"/>
      <c r="VPO9" s="100"/>
      <c r="VPP9" s="100"/>
      <c r="VPQ9" s="100"/>
      <c r="VPR9" s="100"/>
      <c r="VPS9" s="100"/>
      <c r="VPT9" s="100"/>
      <c r="VPU9" s="100"/>
      <c r="VPV9" s="100"/>
      <c r="VPW9" s="100"/>
      <c r="VPX9" s="100"/>
      <c r="VPY9" s="100"/>
      <c r="VPZ9" s="100"/>
      <c r="VQA9" s="100"/>
      <c r="VQB9" s="100"/>
      <c r="VQC9" s="100"/>
      <c r="VQD9" s="100"/>
      <c r="VQE9" s="100"/>
      <c r="VQF9" s="100"/>
      <c r="VQG9" s="100"/>
      <c r="VQH9" s="100"/>
      <c r="VQI9" s="100"/>
      <c r="VQJ9" s="100"/>
      <c r="VQK9" s="100"/>
      <c r="VQL9" s="100"/>
      <c r="VQM9" s="100"/>
      <c r="VQN9" s="100"/>
      <c r="VQO9" s="100"/>
      <c r="VQP9" s="100"/>
      <c r="VQQ9" s="100"/>
      <c r="VQR9" s="100"/>
      <c r="VQS9" s="100"/>
      <c r="VQT9" s="100"/>
      <c r="VQU9" s="100"/>
      <c r="VQV9" s="100"/>
      <c r="VQW9" s="100"/>
      <c r="VQX9" s="100"/>
      <c r="VQY9" s="100"/>
      <c r="VQZ9" s="100"/>
      <c r="VRA9" s="100"/>
      <c r="VRB9" s="100"/>
      <c r="VRC9" s="100"/>
      <c r="VRD9" s="100"/>
      <c r="VRE9" s="100"/>
      <c r="VRF9" s="100"/>
      <c r="VRG9" s="100"/>
      <c r="VRH9" s="100"/>
      <c r="VRI9" s="100"/>
      <c r="VRJ9" s="100"/>
      <c r="VRK9" s="100"/>
      <c r="VRL9" s="100"/>
      <c r="VRM9" s="100"/>
      <c r="VRN9" s="100"/>
      <c r="VRO9" s="100"/>
      <c r="VRP9" s="100"/>
      <c r="VRQ9" s="100"/>
      <c r="VRR9" s="100"/>
      <c r="VRS9" s="100"/>
      <c r="VRT9" s="100"/>
      <c r="VRU9" s="100"/>
      <c r="VRV9" s="100"/>
      <c r="VRW9" s="100"/>
      <c r="VRX9" s="100"/>
      <c r="VRY9" s="100"/>
      <c r="VRZ9" s="100"/>
      <c r="VSA9" s="100"/>
      <c r="VSB9" s="100"/>
      <c r="VSC9" s="100"/>
      <c r="VSD9" s="100"/>
      <c r="VSE9" s="100"/>
      <c r="VSF9" s="100"/>
      <c r="VSG9" s="100"/>
      <c r="VSH9" s="100"/>
      <c r="VSI9" s="100"/>
      <c r="VSJ9" s="100"/>
      <c r="VSK9" s="100"/>
      <c r="VSL9" s="100"/>
      <c r="VSM9" s="100"/>
      <c r="VSN9" s="100"/>
      <c r="VSO9" s="100"/>
      <c r="VSP9" s="100"/>
      <c r="VSQ9" s="100"/>
      <c r="VSR9" s="100"/>
      <c r="VSS9" s="100"/>
      <c r="VST9" s="100"/>
      <c r="VSU9" s="100"/>
      <c r="VSV9" s="100"/>
      <c r="VSW9" s="100"/>
      <c r="VSX9" s="100"/>
      <c r="VSY9" s="100"/>
      <c r="VSZ9" s="100"/>
      <c r="VTA9" s="100"/>
      <c r="VTB9" s="100"/>
      <c r="VTC9" s="100"/>
      <c r="VTD9" s="100"/>
      <c r="VTE9" s="100"/>
      <c r="VTF9" s="100"/>
      <c r="VTG9" s="100"/>
      <c r="VTH9" s="100"/>
      <c r="VTI9" s="100"/>
      <c r="VTJ9" s="100"/>
      <c r="VTK9" s="100"/>
      <c r="VTL9" s="100"/>
      <c r="VTM9" s="100"/>
      <c r="VTN9" s="100"/>
      <c r="VTO9" s="100"/>
      <c r="VTP9" s="100"/>
      <c r="VTQ9" s="100"/>
      <c r="VTR9" s="100"/>
      <c r="VTS9" s="100"/>
      <c r="VTT9" s="100"/>
      <c r="VTU9" s="100"/>
      <c r="VTV9" s="100"/>
      <c r="VTW9" s="100"/>
      <c r="VTX9" s="100"/>
      <c r="VTY9" s="100"/>
      <c r="VTZ9" s="100"/>
      <c r="VUA9" s="100"/>
      <c r="VUB9" s="100"/>
      <c r="VUC9" s="100"/>
      <c r="VUD9" s="100"/>
      <c r="VUE9" s="100"/>
      <c r="VUF9" s="100"/>
      <c r="VUG9" s="100"/>
      <c r="VUH9" s="100"/>
      <c r="VUI9" s="100"/>
      <c r="VUJ9" s="100"/>
      <c r="VUK9" s="100"/>
      <c r="VUL9" s="100"/>
      <c r="VUM9" s="100"/>
      <c r="VUN9" s="100"/>
      <c r="VUO9" s="100"/>
      <c r="VUP9" s="100"/>
      <c r="VUQ9" s="100"/>
      <c r="VUR9" s="100"/>
      <c r="VUS9" s="100"/>
      <c r="VUT9" s="100"/>
      <c r="VUU9" s="100"/>
      <c r="VUV9" s="100"/>
      <c r="VUW9" s="100"/>
      <c r="VUX9" s="100"/>
      <c r="VUY9" s="100"/>
      <c r="VUZ9" s="100"/>
      <c r="VVA9" s="100"/>
      <c r="VVB9" s="100"/>
      <c r="VVC9" s="100"/>
      <c r="VVD9" s="100"/>
      <c r="VVE9" s="100"/>
      <c r="VVF9" s="100"/>
      <c r="VVG9" s="100"/>
      <c r="VVH9" s="100"/>
      <c r="VVI9" s="100"/>
      <c r="VVJ9" s="100"/>
      <c r="VVK9" s="100"/>
      <c r="VVL9" s="100"/>
      <c r="VVM9" s="100"/>
      <c r="VVN9" s="100"/>
      <c r="VVO9" s="100"/>
      <c r="VVP9" s="100"/>
      <c r="VVQ9" s="100"/>
      <c r="VVR9" s="100"/>
      <c r="VVS9" s="100"/>
      <c r="VVT9" s="100"/>
      <c r="VVU9" s="100"/>
      <c r="VVV9" s="100"/>
      <c r="VVW9" s="100"/>
      <c r="VVX9" s="100"/>
      <c r="VVY9" s="100"/>
      <c r="VVZ9" s="100"/>
      <c r="VWA9" s="100"/>
      <c r="VWB9" s="100"/>
      <c r="VWC9" s="100"/>
      <c r="VWD9" s="100"/>
      <c r="VWE9" s="100"/>
      <c r="VWF9" s="100"/>
      <c r="VWG9" s="100"/>
      <c r="VWH9" s="100"/>
      <c r="VWI9" s="100"/>
      <c r="VWJ9" s="100"/>
      <c r="VWK9" s="100"/>
      <c r="VWL9" s="100"/>
      <c r="VWM9" s="100"/>
      <c r="VWN9" s="100"/>
      <c r="VWO9" s="100"/>
      <c r="VWP9" s="100"/>
      <c r="VWQ9" s="100"/>
      <c r="VWR9" s="100"/>
      <c r="VWS9" s="100"/>
      <c r="VWT9" s="100"/>
      <c r="VWU9" s="100"/>
      <c r="VWV9" s="100"/>
      <c r="VWW9" s="100"/>
      <c r="VWX9" s="100"/>
      <c r="VWY9" s="100"/>
      <c r="VWZ9" s="100"/>
      <c r="VXA9" s="100"/>
      <c r="VXB9" s="100"/>
      <c r="VXC9" s="100"/>
      <c r="VXD9" s="100"/>
      <c r="VXE9" s="100"/>
      <c r="VXF9" s="100"/>
      <c r="VXG9" s="100"/>
      <c r="VXH9" s="100"/>
      <c r="VXI9" s="100"/>
      <c r="VXJ9" s="100"/>
      <c r="VXK9" s="100"/>
      <c r="VXL9" s="100"/>
      <c r="VXM9" s="100"/>
      <c r="VXN9" s="100"/>
      <c r="VXO9" s="100"/>
      <c r="VXP9" s="100"/>
      <c r="VXQ9" s="100"/>
      <c r="VXR9" s="100"/>
      <c r="VXS9" s="100"/>
      <c r="VXT9" s="100"/>
      <c r="VXU9" s="100"/>
      <c r="VXV9" s="100"/>
      <c r="VXW9" s="100"/>
      <c r="VXX9" s="100"/>
      <c r="VXY9" s="100"/>
      <c r="VXZ9" s="100"/>
      <c r="VYA9" s="100"/>
      <c r="VYB9" s="100"/>
      <c r="VYC9" s="100"/>
      <c r="VYD9" s="100"/>
      <c r="VYE9" s="100"/>
      <c r="VYF9" s="100"/>
      <c r="VYG9" s="100"/>
      <c r="VYH9" s="100"/>
      <c r="VYI9" s="100"/>
      <c r="VYJ9" s="100"/>
      <c r="VYK9" s="100"/>
      <c r="VYL9" s="100"/>
      <c r="VYM9" s="100"/>
      <c r="VYN9" s="100"/>
      <c r="VYO9" s="100"/>
      <c r="VYP9" s="100"/>
      <c r="VYQ9" s="100"/>
      <c r="VYR9" s="100"/>
      <c r="VYS9" s="100"/>
      <c r="VYT9" s="100"/>
      <c r="VYU9" s="100"/>
      <c r="VYV9" s="100"/>
      <c r="VYW9" s="100"/>
      <c r="VYX9" s="100"/>
      <c r="VYY9" s="100"/>
      <c r="VYZ9" s="100"/>
      <c r="VZA9" s="100"/>
      <c r="VZB9" s="100"/>
      <c r="VZC9" s="100"/>
      <c r="VZD9" s="100"/>
      <c r="VZE9" s="100"/>
      <c r="VZF9" s="100"/>
      <c r="VZG9" s="100"/>
      <c r="VZH9" s="100"/>
      <c r="VZI9" s="100"/>
      <c r="VZJ9" s="100"/>
      <c r="VZK9" s="100"/>
      <c r="VZL9" s="100"/>
      <c r="VZM9" s="100"/>
      <c r="VZN9" s="100"/>
      <c r="VZO9" s="100"/>
      <c r="VZP9" s="100"/>
      <c r="VZQ9" s="100"/>
      <c r="VZR9" s="100"/>
      <c r="VZS9" s="100"/>
      <c r="VZT9" s="100"/>
      <c r="VZU9" s="100"/>
      <c r="VZV9" s="100"/>
      <c r="VZW9" s="100"/>
      <c r="VZX9" s="100"/>
      <c r="VZY9" s="100"/>
      <c r="VZZ9" s="100"/>
      <c r="WAA9" s="100"/>
      <c r="WAB9" s="100"/>
      <c r="WAC9" s="100"/>
      <c r="WAD9" s="100"/>
      <c r="WAE9" s="100"/>
      <c r="WAF9" s="100"/>
      <c r="WAG9" s="100"/>
      <c r="WAH9" s="100"/>
      <c r="WAI9" s="100"/>
      <c r="WAJ9" s="100"/>
      <c r="WAK9" s="100"/>
      <c r="WAL9" s="100"/>
      <c r="WAM9" s="100"/>
      <c r="WAN9" s="100"/>
      <c r="WAO9" s="100"/>
      <c r="WAP9" s="100"/>
      <c r="WAQ9" s="100"/>
      <c r="WAR9" s="100"/>
      <c r="WAS9" s="100"/>
      <c r="WAT9" s="100"/>
      <c r="WAU9" s="100"/>
      <c r="WAV9" s="100"/>
      <c r="WAW9" s="100"/>
      <c r="WAX9" s="100"/>
      <c r="WAY9" s="100"/>
      <c r="WAZ9" s="100"/>
      <c r="WBA9" s="100"/>
      <c r="WBB9" s="100"/>
      <c r="WBC9" s="100"/>
      <c r="WBD9" s="100"/>
      <c r="WBE9" s="100"/>
      <c r="WBF9" s="100"/>
      <c r="WBG9" s="100"/>
      <c r="WBH9" s="100"/>
      <c r="WBI9" s="100"/>
      <c r="WBJ9" s="100"/>
      <c r="WBK9" s="100"/>
      <c r="WBL9" s="100"/>
      <c r="WBM9" s="100"/>
      <c r="WBN9" s="100"/>
      <c r="WBO9" s="100"/>
      <c r="WBP9" s="100"/>
      <c r="WBQ9" s="100"/>
      <c r="WBR9" s="100"/>
      <c r="WBS9" s="100"/>
      <c r="WBT9" s="100"/>
      <c r="WBU9" s="100"/>
      <c r="WBV9" s="100"/>
      <c r="WBW9" s="100"/>
      <c r="WBX9" s="100"/>
      <c r="WBY9" s="100"/>
      <c r="WBZ9" s="100"/>
      <c r="WCA9" s="100"/>
      <c r="WCB9" s="100"/>
      <c r="WCC9" s="100"/>
      <c r="WCD9" s="100"/>
      <c r="WCE9" s="100"/>
      <c r="WCF9" s="100"/>
      <c r="WCG9" s="100"/>
      <c r="WCH9" s="100"/>
      <c r="WCI9" s="100"/>
      <c r="WCJ9" s="100"/>
      <c r="WCK9" s="100"/>
      <c r="WCL9" s="100"/>
      <c r="WCM9" s="100"/>
      <c r="WCN9" s="100"/>
      <c r="WCO9" s="100"/>
      <c r="WCP9" s="100"/>
      <c r="WCQ9" s="100"/>
      <c r="WCR9" s="100"/>
      <c r="WCS9" s="100"/>
      <c r="WCT9" s="100"/>
      <c r="WCU9" s="100"/>
      <c r="WCV9" s="100"/>
      <c r="WCW9" s="100"/>
      <c r="WCX9" s="100"/>
      <c r="WCY9" s="100"/>
      <c r="WCZ9" s="100"/>
      <c r="WDA9" s="100"/>
      <c r="WDB9" s="100"/>
      <c r="WDC9" s="100"/>
      <c r="WDD9" s="100"/>
      <c r="WDE9" s="100"/>
      <c r="WDF9" s="100"/>
      <c r="WDG9" s="100"/>
      <c r="WDH9" s="100"/>
      <c r="WDI9" s="100"/>
      <c r="WDJ9" s="100"/>
      <c r="WDK9" s="100"/>
      <c r="WDL9" s="100"/>
      <c r="WDM9" s="100"/>
      <c r="WDN9" s="100"/>
      <c r="WDO9" s="100"/>
      <c r="WDP9" s="100"/>
      <c r="WDQ9" s="100"/>
      <c r="WDR9" s="100"/>
      <c r="WDS9" s="100"/>
      <c r="WDT9" s="100"/>
      <c r="WDU9" s="100"/>
      <c r="WDV9" s="100"/>
      <c r="WDW9" s="100"/>
      <c r="WDX9" s="100"/>
      <c r="WDY9" s="100"/>
      <c r="WDZ9" s="100"/>
      <c r="WEA9" s="100"/>
      <c r="WEB9" s="100"/>
      <c r="WEC9" s="100"/>
      <c r="WED9" s="100"/>
      <c r="WEE9" s="100"/>
      <c r="WEF9" s="100"/>
      <c r="WEG9" s="100"/>
      <c r="WEH9" s="100"/>
      <c r="WEI9" s="100"/>
      <c r="WEJ9" s="100"/>
      <c r="WEK9" s="100"/>
      <c r="WEL9" s="100"/>
      <c r="WEM9" s="100"/>
      <c r="WEN9" s="100"/>
      <c r="WEO9" s="100"/>
      <c r="WEP9" s="100"/>
      <c r="WEQ9" s="100"/>
      <c r="WER9" s="100"/>
      <c r="WES9" s="100"/>
      <c r="WET9" s="100"/>
      <c r="WEU9" s="100"/>
      <c r="WEV9" s="100"/>
      <c r="WEW9" s="100"/>
      <c r="WEX9" s="100"/>
      <c r="WEY9" s="100"/>
      <c r="WEZ9" s="100"/>
      <c r="WFA9" s="100"/>
      <c r="WFB9" s="100"/>
      <c r="WFC9" s="100"/>
      <c r="WFD9" s="100"/>
      <c r="WFE9" s="100"/>
      <c r="WFF9" s="100"/>
      <c r="WFG9" s="100"/>
      <c r="WFH9" s="100"/>
      <c r="WFI9" s="100"/>
      <c r="WFJ9" s="100"/>
      <c r="WFK9" s="100"/>
      <c r="WFL9" s="100"/>
      <c r="WFM9" s="100"/>
      <c r="WFN9" s="100"/>
      <c r="WFO9" s="100"/>
      <c r="WFP9" s="100"/>
      <c r="WFQ9" s="100"/>
      <c r="WFR9" s="100"/>
      <c r="WFS9" s="100"/>
      <c r="WFT9" s="100"/>
      <c r="WFU9" s="100"/>
      <c r="WFV9" s="100"/>
      <c r="WFW9" s="100"/>
      <c r="WFX9" s="100"/>
      <c r="WFY9" s="100"/>
      <c r="WFZ9" s="100"/>
      <c r="WGA9" s="100"/>
      <c r="WGB9" s="100"/>
      <c r="WGC9" s="100"/>
      <c r="WGD9" s="100"/>
      <c r="WGE9" s="100"/>
      <c r="WGF9" s="100"/>
      <c r="WGG9" s="100"/>
      <c r="WGH9" s="100"/>
      <c r="WGI9" s="100"/>
      <c r="WGJ9" s="100"/>
      <c r="WGK9" s="100"/>
      <c r="WGL9" s="100"/>
      <c r="WGM9" s="100"/>
      <c r="WGN9" s="100"/>
      <c r="WGO9" s="100"/>
      <c r="WGP9" s="100"/>
      <c r="WGQ9" s="100"/>
      <c r="WGR9" s="100"/>
      <c r="WGS9" s="100"/>
      <c r="WGT9" s="100"/>
      <c r="WGU9" s="100"/>
      <c r="WGV9" s="100"/>
      <c r="WGW9" s="100"/>
      <c r="WGX9" s="100"/>
      <c r="WGY9" s="100"/>
      <c r="WGZ9" s="100"/>
      <c r="WHA9" s="100"/>
      <c r="WHB9" s="100"/>
      <c r="WHC9" s="100"/>
      <c r="WHD9" s="100"/>
      <c r="WHE9" s="100"/>
      <c r="WHF9" s="100"/>
      <c r="WHG9" s="100"/>
      <c r="WHH9" s="100"/>
      <c r="WHI9" s="100"/>
      <c r="WHJ9" s="100"/>
      <c r="WHK9" s="100"/>
      <c r="WHL9" s="100"/>
      <c r="WHM9" s="100"/>
      <c r="WHN9" s="100"/>
      <c r="WHO9" s="100"/>
      <c r="WHP9" s="100"/>
      <c r="WHQ9" s="100"/>
      <c r="WHR9" s="100"/>
      <c r="WHS9" s="100"/>
      <c r="WHT9" s="100"/>
      <c r="WHU9" s="100"/>
      <c r="WHV9" s="100"/>
      <c r="WHW9" s="100"/>
      <c r="WHX9" s="100"/>
      <c r="WHY9" s="100"/>
      <c r="WHZ9" s="100"/>
      <c r="WIA9" s="100"/>
      <c r="WIB9" s="100"/>
      <c r="WIC9" s="100"/>
      <c r="WID9" s="100"/>
      <c r="WIE9" s="100"/>
      <c r="WIF9" s="100"/>
      <c r="WIG9" s="100"/>
      <c r="WIH9" s="100"/>
      <c r="WII9" s="100"/>
      <c r="WIJ9" s="100"/>
      <c r="WIK9" s="100"/>
      <c r="WIL9" s="100"/>
      <c r="WIM9" s="100"/>
      <c r="WIN9" s="100"/>
      <c r="WIO9" s="100"/>
      <c r="WIP9" s="100"/>
      <c r="WIQ9" s="100"/>
      <c r="WIR9" s="100"/>
      <c r="WIS9" s="100"/>
      <c r="WIT9" s="100"/>
      <c r="WIU9" s="100"/>
      <c r="WIV9" s="100"/>
      <c r="WIW9" s="100"/>
      <c r="WIX9" s="100"/>
      <c r="WIY9" s="100"/>
      <c r="WIZ9" s="100"/>
      <c r="WJA9" s="100"/>
      <c r="WJB9" s="100"/>
      <c r="WJC9" s="100"/>
      <c r="WJD9" s="100"/>
      <c r="WJE9" s="100"/>
      <c r="WJF9" s="100"/>
      <c r="WJG9" s="100"/>
      <c r="WJH9" s="100"/>
      <c r="WJI9" s="100"/>
      <c r="WJJ9" s="100"/>
      <c r="WJK9" s="100"/>
      <c r="WJL9" s="100"/>
      <c r="WJM9" s="100"/>
      <c r="WJN9" s="100"/>
      <c r="WJO9" s="100"/>
      <c r="WJP9" s="100"/>
      <c r="WJQ9" s="100"/>
      <c r="WJR9" s="100"/>
      <c r="WJS9" s="100"/>
      <c r="WJT9" s="100"/>
      <c r="WJU9" s="100"/>
      <c r="WJV9" s="100"/>
      <c r="WJW9" s="100"/>
      <c r="WJX9" s="100"/>
      <c r="WJY9" s="100"/>
      <c r="WJZ9" s="100"/>
      <c r="WKA9" s="100"/>
      <c r="WKB9" s="100"/>
      <c r="WKC9" s="100"/>
      <c r="WKD9" s="100"/>
      <c r="WKE9" s="100"/>
      <c r="WKF9" s="100"/>
      <c r="WKG9" s="100"/>
      <c r="WKH9" s="100"/>
      <c r="WKI9" s="100"/>
      <c r="WKJ9" s="100"/>
      <c r="WKK9" s="100"/>
      <c r="WKL9" s="100"/>
      <c r="WKM9" s="100"/>
      <c r="WKN9" s="100"/>
      <c r="WKO9" s="100"/>
      <c r="WKP9" s="100"/>
      <c r="WKQ9" s="100"/>
      <c r="WKR9" s="100"/>
      <c r="WKS9" s="100"/>
      <c r="WKT9" s="100"/>
      <c r="WKU9" s="100"/>
      <c r="WKV9" s="100"/>
      <c r="WKW9" s="100"/>
      <c r="WKX9" s="100"/>
      <c r="WKY9" s="100"/>
      <c r="WKZ9" s="100"/>
      <c r="WLA9" s="100"/>
      <c r="WLB9" s="100"/>
      <c r="WLC9" s="100"/>
      <c r="WLD9" s="100"/>
      <c r="WLE9" s="100"/>
      <c r="WLF9" s="100"/>
      <c r="WLG9" s="100"/>
      <c r="WLH9" s="100"/>
      <c r="WLI9" s="100"/>
      <c r="WLJ9" s="100"/>
      <c r="WLK9" s="100"/>
      <c r="WLL9" s="100"/>
      <c r="WLM9" s="100"/>
      <c r="WLN9" s="100"/>
      <c r="WLO9" s="100"/>
      <c r="WLP9" s="100"/>
      <c r="WLQ9" s="100"/>
      <c r="WLR9" s="100"/>
      <c r="WLS9" s="100"/>
      <c r="WLT9" s="100"/>
      <c r="WLU9" s="100"/>
      <c r="WLV9" s="100"/>
      <c r="WLW9" s="100"/>
      <c r="WLX9" s="100"/>
      <c r="WLY9" s="100"/>
      <c r="WLZ9" s="100"/>
      <c r="WMA9" s="100"/>
      <c r="WMB9" s="100"/>
      <c r="WMC9" s="100"/>
      <c r="WMD9" s="100"/>
      <c r="WME9" s="100"/>
      <c r="WMF9" s="100"/>
      <c r="WMG9" s="100"/>
      <c r="WMH9" s="100"/>
      <c r="WMI9" s="100"/>
      <c r="WMJ9" s="100"/>
      <c r="WMK9" s="100"/>
      <c r="WML9" s="100"/>
      <c r="WMM9" s="100"/>
      <c r="WMN9" s="100"/>
      <c r="WMO9" s="100"/>
      <c r="WMP9" s="100"/>
      <c r="WMQ9" s="100"/>
      <c r="WMR9" s="100"/>
      <c r="WMS9" s="100"/>
      <c r="WMT9" s="100"/>
      <c r="WMU9" s="100"/>
      <c r="WMV9" s="100"/>
      <c r="WMW9" s="100"/>
      <c r="WMX9" s="100"/>
      <c r="WMY9" s="100"/>
      <c r="WMZ9" s="100"/>
      <c r="WNA9" s="100"/>
      <c r="WNB9" s="100"/>
      <c r="WNC9" s="100"/>
      <c r="WND9" s="100"/>
      <c r="WNE9" s="100"/>
      <c r="WNF9" s="100"/>
      <c r="WNG9" s="100"/>
      <c r="WNH9" s="100"/>
      <c r="WNI9" s="100"/>
      <c r="WNJ9" s="100"/>
      <c r="WNK9" s="100"/>
      <c r="WNL9" s="100"/>
      <c r="WNM9" s="100"/>
      <c r="WNN9" s="100"/>
      <c r="WNO9" s="100"/>
      <c r="WNP9" s="100"/>
      <c r="WNQ9" s="100"/>
      <c r="WNR9" s="100"/>
      <c r="WNS9" s="100"/>
      <c r="WNT9" s="100"/>
      <c r="WNU9" s="100"/>
      <c r="WNV9" s="100"/>
      <c r="WNW9" s="100"/>
      <c r="WNX9" s="100"/>
      <c r="WNY9" s="100"/>
      <c r="WNZ9" s="100"/>
      <c r="WOA9" s="100"/>
      <c r="WOB9" s="100"/>
      <c r="WOC9" s="100"/>
      <c r="WOD9" s="100"/>
      <c r="WOE9" s="100"/>
      <c r="WOF9" s="100"/>
      <c r="WOG9" s="100"/>
      <c r="WOH9" s="100"/>
      <c r="WOI9" s="100"/>
      <c r="WOJ9" s="100"/>
      <c r="WOK9" s="100"/>
      <c r="WOL9" s="100"/>
      <c r="WOM9" s="100"/>
      <c r="WON9" s="100"/>
      <c r="WOO9" s="100"/>
      <c r="WOP9" s="100"/>
      <c r="WOQ9" s="100"/>
      <c r="WOR9" s="100"/>
      <c r="WOS9" s="100"/>
      <c r="WOT9" s="100"/>
      <c r="WOU9" s="100"/>
      <c r="WOV9" s="100"/>
      <c r="WOW9" s="100"/>
      <c r="WOX9" s="100"/>
      <c r="WOY9" s="100"/>
      <c r="WOZ9" s="100"/>
      <c r="WPA9" s="100"/>
      <c r="WPB9" s="100"/>
      <c r="WPC9" s="100"/>
      <c r="WPD9" s="100"/>
      <c r="WPE9" s="100"/>
      <c r="WPF9" s="100"/>
      <c r="WPG9" s="100"/>
      <c r="WPH9" s="100"/>
      <c r="WPI9" s="100"/>
      <c r="WPJ9" s="100"/>
      <c r="WPK9" s="100"/>
      <c r="WPL9" s="100"/>
      <c r="WPM9" s="100"/>
      <c r="WPN9" s="100"/>
      <c r="WPO9" s="100"/>
      <c r="WPP9" s="100"/>
      <c r="WPQ9" s="100"/>
      <c r="WPR9" s="100"/>
      <c r="WPS9" s="100"/>
      <c r="WPT9" s="100"/>
      <c r="WPU9" s="100"/>
      <c r="WPV9" s="100"/>
      <c r="WPW9" s="100"/>
      <c r="WPX9" s="100"/>
      <c r="WPY9" s="100"/>
      <c r="WPZ9" s="100"/>
      <c r="WQA9" s="100"/>
      <c r="WQB9" s="100"/>
      <c r="WQC9" s="100"/>
      <c r="WQD9" s="100"/>
      <c r="WQE9" s="100"/>
      <c r="WQF9" s="100"/>
      <c r="WQG9" s="100"/>
      <c r="WQH9" s="100"/>
      <c r="WQI9" s="100"/>
      <c r="WQJ9" s="100"/>
      <c r="WQK9" s="100"/>
      <c r="WQL9" s="100"/>
      <c r="WQM9" s="100"/>
      <c r="WQN9" s="100"/>
      <c r="WQO9" s="100"/>
      <c r="WQP9" s="100"/>
      <c r="WQQ9" s="100"/>
      <c r="WQR9" s="100"/>
      <c r="WQS9" s="100"/>
      <c r="WQT9" s="100"/>
      <c r="WQU9" s="100"/>
      <c r="WQV9" s="100"/>
      <c r="WQW9" s="100"/>
      <c r="WQX9" s="100"/>
      <c r="WQY9" s="100"/>
      <c r="WQZ9" s="100"/>
      <c r="WRA9" s="100"/>
      <c r="WRB9" s="100"/>
      <c r="WRC9" s="100"/>
      <c r="WRD9" s="100"/>
      <c r="WRE9" s="100"/>
      <c r="WRF9" s="100"/>
      <c r="WRG9" s="100"/>
      <c r="WRH9" s="100"/>
      <c r="WRI9" s="100"/>
      <c r="WRJ9" s="100"/>
      <c r="WRK9" s="100"/>
      <c r="WRL9" s="100"/>
      <c r="WRM9" s="100"/>
      <c r="WRN9" s="100"/>
      <c r="WRO9" s="100"/>
      <c r="WRP9" s="100"/>
      <c r="WRQ9" s="100"/>
      <c r="WRR9" s="100"/>
      <c r="WRS9" s="100"/>
      <c r="WRT9" s="100"/>
      <c r="WRU9" s="100"/>
      <c r="WRV9" s="100"/>
      <c r="WRW9" s="100"/>
      <c r="WRX9" s="100"/>
      <c r="WRY9" s="100"/>
      <c r="WRZ9" s="100"/>
      <c r="WSA9" s="100"/>
      <c r="WSB9" s="100"/>
      <c r="WSC9" s="100"/>
      <c r="WSD9" s="100"/>
      <c r="WSE9" s="100"/>
      <c r="WSF9" s="100"/>
      <c r="WSG9" s="100"/>
      <c r="WSH9" s="100"/>
      <c r="WSI9" s="100"/>
      <c r="WSJ9" s="100"/>
      <c r="WSK9" s="100"/>
      <c r="WSL9" s="100"/>
      <c r="WSM9" s="100"/>
      <c r="WSN9" s="100"/>
      <c r="WSO9" s="100"/>
      <c r="WSP9" s="100"/>
      <c r="WSQ9" s="100"/>
      <c r="WSR9" s="100"/>
      <c r="WSS9" s="100"/>
      <c r="WST9" s="100"/>
      <c r="WSU9" s="100"/>
      <c r="WSV9" s="100"/>
      <c r="WSW9" s="100"/>
      <c r="WSX9" s="100"/>
      <c r="WSY9" s="100"/>
      <c r="WSZ9" s="100"/>
      <c r="WTA9" s="100"/>
      <c r="WTB9" s="100"/>
      <c r="WTC9" s="100"/>
      <c r="WTD9" s="100"/>
      <c r="WTE9" s="100"/>
      <c r="WTF9" s="100"/>
      <c r="WTG9" s="100"/>
      <c r="WTH9" s="100"/>
      <c r="WTI9" s="100"/>
      <c r="WTJ9" s="100"/>
      <c r="WTK9" s="100"/>
      <c r="WTL9" s="100"/>
      <c r="WTM9" s="100"/>
      <c r="WTN9" s="100"/>
      <c r="WTO9" s="100"/>
      <c r="WTP9" s="100"/>
      <c r="WTQ9" s="100"/>
      <c r="WTR9" s="100"/>
      <c r="WTS9" s="100"/>
      <c r="WTT9" s="100"/>
      <c r="WTU9" s="100"/>
      <c r="WTV9" s="100"/>
      <c r="WTW9" s="100"/>
      <c r="WTX9" s="100"/>
      <c r="WTY9" s="100"/>
      <c r="WTZ9" s="100"/>
      <c r="WUA9" s="100"/>
      <c r="WUB9" s="100"/>
      <c r="WUC9" s="100"/>
      <c r="WUD9" s="100"/>
      <c r="WUE9" s="100"/>
      <c r="WUF9" s="100"/>
      <c r="WUG9" s="100"/>
      <c r="WUH9" s="100"/>
      <c r="WUI9" s="100"/>
      <c r="WUJ9" s="100"/>
      <c r="WUK9" s="100"/>
      <c r="WUL9" s="100"/>
      <c r="WUM9" s="100"/>
      <c r="WUN9" s="100"/>
      <c r="WUO9" s="100"/>
      <c r="WUP9" s="100"/>
      <c r="WUQ9" s="100"/>
      <c r="WUR9" s="100"/>
      <c r="WUS9" s="100"/>
      <c r="WUT9" s="100"/>
      <c r="WUU9" s="100"/>
      <c r="WUV9" s="100"/>
      <c r="WUW9" s="100"/>
      <c r="WUX9" s="100"/>
      <c r="WUY9" s="100"/>
      <c r="WUZ9" s="100"/>
      <c r="WVA9" s="100"/>
      <c r="WVB9" s="100"/>
      <c r="WVC9" s="100"/>
      <c r="WVD9" s="100"/>
      <c r="WVE9" s="100"/>
      <c r="WVF9" s="100"/>
      <c r="WVG9" s="100"/>
      <c r="WVH9" s="100"/>
      <c r="WVI9" s="100"/>
      <c r="WVJ9" s="100"/>
      <c r="WVK9" s="100"/>
      <c r="WVL9" s="100"/>
      <c r="WVM9" s="100"/>
      <c r="WVN9" s="100"/>
      <c r="WVO9" s="100"/>
      <c r="WVP9" s="100"/>
      <c r="WVQ9" s="100"/>
      <c r="WVR9" s="100"/>
      <c r="WVS9" s="100"/>
      <c r="WVT9" s="100"/>
      <c r="WVU9" s="100"/>
      <c r="WVV9" s="100"/>
      <c r="WVW9" s="100"/>
      <c r="WVX9" s="100"/>
      <c r="WVY9" s="100"/>
      <c r="WVZ9" s="100"/>
      <c r="WWA9" s="100"/>
      <c r="WWB9" s="100"/>
      <c r="WWC9" s="100"/>
      <c r="WWD9" s="100"/>
      <c r="WWE9" s="100"/>
      <c r="WWF9" s="100"/>
      <c r="WWG9" s="100"/>
      <c r="WWH9" s="100"/>
      <c r="WWI9" s="100"/>
      <c r="WWJ9" s="100"/>
      <c r="WWK9" s="100"/>
      <c r="WWL9" s="100"/>
      <c r="WWM9" s="100"/>
      <c r="WWN9" s="100"/>
      <c r="WWO9" s="100"/>
      <c r="WWP9" s="100"/>
      <c r="WWQ9" s="100"/>
      <c r="WWR9" s="100"/>
      <c r="WWS9" s="100"/>
      <c r="WWT9" s="100"/>
      <c r="WWU9" s="100"/>
      <c r="WWV9" s="100"/>
      <c r="WWW9" s="100"/>
      <c r="WWX9" s="100"/>
      <c r="WWY9" s="100"/>
      <c r="WWZ9" s="100"/>
      <c r="WXA9" s="100"/>
      <c r="WXB9" s="100"/>
      <c r="WXC9" s="100"/>
      <c r="WXD9" s="100"/>
      <c r="WXE9" s="100"/>
      <c r="WXF9" s="100"/>
      <c r="WXG9" s="100"/>
      <c r="WXH9" s="100"/>
      <c r="WXI9" s="100"/>
      <c r="WXJ9" s="100"/>
      <c r="WXK9" s="100"/>
      <c r="WXL9" s="100"/>
      <c r="WXM9" s="100"/>
      <c r="WXN9" s="100"/>
      <c r="WXO9" s="100"/>
      <c r="WXP9" s="100"/>
      <c r="WXQ9" s="100"/>
      <c r="WXR9" s="100"/>
      <c r="WXS9" s="100"/>
      <c r="WXT9" s="100"/>
      <c r="WXU9" s="100"/>
      <c r="WXV9" s="100"/>
      <c r="WXW9" s="100"/>
      <c r="WXX9" s="100"/>
      <c r="WXY9" s="100"/>
      <c r="WXZ9" s="100"/>
      <c r="WYA9" s="100"/>
      <c r="WYB9" s="100"/>
      <c r="WYC9" s="100"/>
      <c r="WYD9" s="100"/>
      <c r="WYE9" s="100"/>
      <c r="WYF9" s="100"/>
      <c r="WYG9" s="100"/>
      <c r="WYH9" s="100"/>
      <c r="WYI9" s="100"/>
      <c r="WYJ9" s="100"/>
      <c r="WYK9" s="100"/>
      <c r="WYL9" s="100"/>
      <c r="WYM9" s="100"/>
      <c r="WYN9" s="100"/>
      <c r="WYO9" s="100"/>
      <c r="WYP9" s="100"/>
      <c r="WYQ9" s="100"/>
      <c r="WYR9" s="100"/>
      <c r="WYS9" s="100"/>
      <c r="WYT9" s="100"/>
      <c r="WYU9" s="100"/>
      <c r="WYV9" s="100"/>
      <c r="WYW9" s="100"/>
      <c r="WYX9" s="100"/>
      <c r="WYY9" s="100"/>
      <c r="WYZ9" s="100"/>
      <c r="WZA9" s="100"/>
      <c r="WZB9" s="100"/>
      <c r="WZC9" s="100"/>
      <c r="WZD9" s="100"/>
      <c r="WZE9" s="100"/>
      <c r="WZF9" s="100"/>
      <c r="WZG9" s="100"/>
      <c r="WZH9" s="100"/>
      <c r="WZI9" s="100"/>
      <c r="WZJ9" s="100"/>
      <c r="WZK9" s="100"/>
      <c r="WZL9" s="100"/>
      <c r="WZM9" s="100"/>
      <c r="WZN9" s="100"/>
      <c r="WZO9" s="100"/>
      <c r="WZP9" s="100"/>
      <c r="WZQ9" s="100"/>
      <c r="WZR9" s="100"/>
      <c r="WZS9" s="100"/>
      <c r="WZT9" s="100"/>
      <c r="WZU9" s="100"/>
      <c r="WZV9" s="100"/>
      <c r="WZW9" s="100"/>
      <c r="WZX9" s="100"/>
      <c r="WZY9" s="100"/>
      <c r="WZZ9" s="100"/>
      <c r="XAA9" s="100"/>
      <c r="XAB9" s="100"/>
      <c r="XAC9" s="100"/>
      <c r="XAD9" s="100"/>
      <c r="XAE9" s="100"/>
      <c r="XAF9" s="100"/>
      <c r="XAG9" s="100"/>
      <c r="XAH9" s="100"/>
      <c r="XAI9" s="100"/>
      <c r="XAJ9" s="100"/>
      <c r="XAK9" s="100"/>
      <c r="XAL9" s="100"/>
      <c r="XAM9" s="100"/>
      <c r="XAN9" s="100"/>
      <c r="XAO9" s="100"/>
      <c r="XAP9" s="100"/>
      <c r="XAQ9" s="100"/>
      <c r="XAR9" s="100"/>
      <c r="XAS9" s="100"/>
      <c r="XAT9" s="100"/>
      <c r="XAU9" s="100"/>
      <c r="XAV9" s="100"/>
      <c r="XAW9" s="100"/>
      <c r="XAX9" s="100"/>
      <c r="XAY9" s="100"/>
      <c r="XAZ9" s="100"/>
      <c r="XBA9" s="100"/>
      <c r="XBB9" s="100"/>
      <c r="XBC9" s="100"/>
      <c r="XBD9" s="100"/>
      <c r="XBE9" s="100"/>
      <c r="XBF9" s="100"/>
      <c r="XBG9" s="100"/>
      <c r="XBH9" s="100"/>
      <c r="XBI9" s="100"/>
      <c r="XBJ9" s="100"/>
      <c r="XBK9" s="100"/>
      <c r="XBL9" s="100"/>
      <c r="XBM9" s="100"/>
      <c r="XBN9" s="100"/>
      <c r="XBO9" s="100"/>
      <c r="XBP9" s="100"/>
      <c r="XBQ9" s="100"/>
      <c r="XBR9" s="100"/>
      <c r="XBS9" s="100"/>
      <c r="XBT9" s="100"/>
      <c r="XBU9" s="100"/>
      <c r="XBV9" s="100"/>
      <c r="XBW9" s="100"/>
      <c r="XBX9" s="100"/>
      <c r="XBY9" s="100"/>
      <c r="XBZ9" s="100"/>
      <c r="XCA9" s="100"/>
      <c r="XCB9" s="100"/>
      <c r="XCC9" s="100"/>
      <c r="XCD9" s="100"/>
      <c r="XCE9" s="100"/>
      <c r="XCF9" s="100"/>
      <c r="XCG9" s="100"/>
      <c r="XCH9" s="100"/>
      <c r="XCI9" s="100"/>
      <c r="XCJ9" s="100"/>
      <c r="XCK9" s="100"/>
      <c r="XCL9" s="100"/>
      <c r="XCM9" s="100"/>
      <c r="XCN9" s="100"/>
      <c r="XCO9" s="100"/>
      <c r="XCP9" s="100"/>
      <c r="XCQ9" s="100"/>
      <c r="XCR9" s="100"/>
      <c r="XCS9" s="100"/>
      <c r="XCT9" s="100"/>
      <c r="XCU9" s="100"/>
      <c r="XCV9" s="100"/>
      <c r="XCW9" s="100"/>
      <c r="XCX9" s="100"/>
      <c r="XCY9" s="100"/>
      <c r="XCZ9" s="100"/>
      <c r="XDA9" s="100"/>
      <c r="XDB9" s="100"/>
      <c r="XDC9" s="100"/>
      <c r="XDD9" s="100"/>
      <c r="XDE9" s="100"/>
      <c r="XDF9" s="100"/>
      <c r="XDG9" s="100"/>
      <c r="XDH9" s="100"/>
      <c r="XDI9" s="100"/>
      <c r="XDJ9" s="100"/>
      <c r="XDK9" s="100"/>
      <c r="XDL9" s="100"/>
      <c r="XDM9" s="100"/>
      <c r="XDN9" s="100"/>
      <c r="XDO9" s="100"/>
      <c r="XDP9" s="100"/>
      <c r="XDQ9" s="100"/>
      <c r="XDR9" s="100"/>
      <c r="XDS9" s="100"/>
      <c r="XDT9" s="100"/>
      <c r="XDU9" s="100"/>
      <c r="XDV9" s="100"/>
      <c r="XDW9" s="100"/>
      <c r="XDX9" s="100"/>
      <c r="XDY9" s="100"/>
      <c r="XDZ9" s="100"/>
      <c r="XEA9" s="100"/>
      <c r="XEB9" s="100"/>
      <c r="XEC9" s="100"/>
      <c r="XED9" s="100"/>
      <c r="XEE9" s="100"/>
      <c r="XEF9" s="100"/>
      <c r="XEG9" s="100"/>
      <c r="XEH9" s="100"/>
      <c r="XEI9" s="100"/>
      <c r="XEJ9" s="100"/>
      <c r="XEK9" s="100"/>
      <c r="XEL9" s="100"/>
      <c r="XEM9" s="100"/>
      <c r="XEN9" s="100"/>
      <c r="XEO9" s="100"/>
      <c r="XEP9" s="100"/>
      <c r="XEQ9" s="100"/>
      <c r="XER9" s="100"/>
      <c r="XES9" s="100"/>
      <c r="XET9" s="100"/>
      <c r="XEU9" s="100"/>
      <c r="XEV9" s="100"/>
      <c r="XEW9" s="100"/>
      <c r="XEX9" s="100"/>
      <c r="XEY9" s="100"/>
      <c r="XEZ9" s="100"/>
      <c r="XFA9" s="100"/>
      <c r="XFB9" s="100"/>
      <c r="XFC9" s="100"/>
    </row>
    <row r="10" spans="1:16383" ht="30" x14ac:dyDescent="0.2">
      <c r="A10" s="260" t="s">
        <v>50</v>
      </c>
      <c r="B10" s="709" t="s">
        <v>24042</v>
      </c>
      <c r="C10" s="261"/>
    </row>
    <row r="11" spans="1:16383" x14ac:dyDescent="0.2">
      <c r="A11" s="710" t="s">
        <v>51</v>
      </c>
      <c r="B11" s="711" t="s">
        <v>52</v>
      </c>
      <c r="C11" s="712" t="s">
        <v>204</v>
      </c>
    </row>
    <row r="12" spans="1:16383" x14ac:dyDescent="0.2">
      <c r="A12" s="262" t="s">
        <v>53</v>
      </c>
      <c r="B12" s="261" t="s">
        <v>54</v>
      </c>
      <c r="C12" s="261"/>
    </row>
    <row r="13" spans="1:16383" x14ac:dyDescent="0.2">
      <c r="A13" s="262" t="s">
        <v>55</v>
      </c>
      <c r="B13" s="261" t="s">
        <v>56</v>
      </c>
      <c r="C13" s="261"/>
    </row>
    <row r="14" spans="1:16383" ht="30" x14ac:dyDescent="0.2">
      <c r="A14" s="262" t="s">
        <v>57</v>
      </c>
      <c r="B14" s="261" t="s">
        <v>58</v>
      </c>
      <c r="C14" s="261"/>
    </row>
    <row r="15" spans="1:16383" ht="30" x14ac:dyDescent="0.2">
      <c r="A15" s="262" t="s">
        <v>59</v>
      </c>
      <c r="B15" s="261" t="s">
        <v>60</v>
      </c>
      <c r="C15" s="261"/>
    </row>
    <row r="16" spans="1:16383" ht="30" x14ac:dyDescent="0.2">
      <c r="A16" s="262" t="s">
        <v>61</v>
      </c>
      <c r="B16" s="261" t="s">
        <v>62</v>
      </c>
      <c r="C16" s="261"/>
    </row>
    <row r="17" spans="1:3" ht="30" x14ac:dyDescent="0.2">
      <c r="A17" s="262" t="s">
        <v>63</v>
      </c>
      <c r="B17" s="261" t="s">
        <v>64</v>
      </c>
      <c r="C17" s="261"/>
    </row>
    <row r="18" spans="1:3" ht="60" x14ac:dyDescent="0.2">
      <c r="A18" s="262" t="s">
        <v>65</v>
      </c>
      <c r="B18" s="261" t="s">
        <v>66</v>
      </c>
      <c r="C18" s="261"/>
    </row>
    <row r="19" spans="1:3" ht="30" x14ac:dyDescent="0.2">
      <c r="A19" s="262" t="s">
        <v>67</v>
      </c>
      <c r="B19" s="261" t="s">
        <v>68</v>
      </c>
      <c r="C19" s="261"/>
    </row>
    <row r="20" spans="1:3" ht="30" x14ac:dyDescent="0.2">
      <c r="A20" s="262" t="s">
        <v>69</v>
      </c>
      <c r="B20" s="261" t="s">
        <v>70</v>
      </c>
      <c r="C20" s="261"/>
    </row>
    <row r="21" spans="1:3" ht="30" x14ac:dyDescent="0.2">
      <c r="A21" s="262" t="s">
        <v>71</v>
      </c>
      <c r="B21" s="261" t="s">
        <v>72</v>
      </c>
      <c r="C21" s="261"/>
    </row>
    <row r="22" spans="1:3" ht="30" x14ac:dyDescent="0.2">
      <c r="A22" s="262" t="s">
        <v>73</v>
      </c>
      <c r="B22" s="261" t="s">
        <v>74</v>
      </c>
      <c r="C22" s="261"/>
    </row>
    <row r="23" spans="1:3" ht="30" x14ac:dyDescent="0.2">
      <c r="A23" s="262" t="s">
        <v>75</v>
      </c>
      <c r="B23" s="261" t="s">
        <v>76</v>
      </c>
      <c r="C23" s="261"/>
    </row>
    <row r="24" spans="1:3" ht="30" x14ac:dyDescent="0.2">
      <c r="A24" s="262" t="s">
        <v>77</v>
      </c>
      <c r="B24" s="261" t="s">
        <v>78</v>
      </c>
      <c r="C24" s="261"/>
    </row>
    <row r="25" spans="1:3" x14ac:dyDescent="0.2">
      <c r="A25" s="264" t="s">
        <v>79</v>
      </c>
      <c r="B25" s="261" t="s">
        <v>80</v>
      </c>
      <c r="C25" s="261"/>
    </row>
    <row r="26" spans="1:3" x14ac:dyDescent="0.2">
      <c r="A26" s="264" t="s">
        <v>81</v>
      </c>
      <c r="B26" s="265"/>
      <c r="C26" s="261"/>
    </row>
    <row r="27" spans="1:3" x14ac:dyDescent="0.2">
      <c r="A27" s="264" t="s">
        <v>82</v>
      </c>
      <c r="B27" s="261" t="s">
        <v>83</v>
      </c>
      <c r="C27" s="261"/>
    </row>
    <row r="28" spans="1:3" ht="66.75" customHeight="1" x14ac:dyDescent="0.2">
      <c r="A28" s="264" t="s">
        <v>84</v>
      </c>
      <c r="B28" s="261" t="s">
        <v>85</v>
      </c>
      <c r="C28" s="261"/>
    </row>
    <row r="29" spans="1:3" x14ac:dyDescent="0.2">
      <c r="A29" s="264" t="s">
        <v>86</v>
      </c>
      <c r="B29" s="263"/>
      <c r="C29" s="261"/>
    </row>
    <row r="30" spans="1:3" x14ac:dyDescent="0.2">
      <c r="A30" s="264" t="s">
        <v>87</v>
      </c>
      <c r="B30" s="265"/>
      <c r="C30" s="261"/>
    </row>
    <row r="31" spans="1:3" x14ac:dyDescent="0.2">
      <c r="A31" s="264" t="s">
        <v>88</v>
      </c>
      <c r="B31" s="265"/>
      <c r="C31" s="261"/>
    </row>
    <row r="32" spans="1:3" x14ac:dyDescent="0.2">
      <c r="A32" s="264" t="s">
        <v>89</v>
      </c>
      <c r="B32" s="265"/>
      <c r="C32" s="261"/>
    </row>
    <row r="33" spans="1:3" x14ac:dyDescent="0.2">
      <c r="A33" s="264" t="s">
        <v>90</v>
      </c>
      <c r="B33" s="265"/>
      <c r="C33" s="261"/>
    </row>
    <row r="34" spans="1:3" ht="30" x14ac:dyDescent="0.2">
      <c r="A34" s="264" t="s">
        <v>91</v>
      </c>
      <c r="B34" s="261" t="s">
        <v>92</v>
      </c>
      <c r="C34" s="261"/>
    </row>
    <row r="35" spans="1:3" x14ac:dyDescent="0.2">
      <c r="A35" s="264" t="s">
        <v>93</v>
      </c>
      <c r="B35" s="261" t="s">
        <v>94</v>
      </c>
      <c r="C35" s="261"/>
    </row>
    <row r="36" spans="1:3" ht="30" x14ac:dyDescent="0.2">
      <c r="A36" s="264" t="s">
        <v>95</v>
      </c>
      <c r="B36" s="261" t="s">
        <v>96</v>
      </c>
      <c r="C36" s="261"/>
    </row>
    <row r="37" spans="1:3" x14ac:dyDescent="0.2">
      <c r="A37" s="264" t="s">
        <v>97</v>
      </c>
      <c r="B37" s="261" t="s">
        <v>98</v>
      </c>
      <c r="C37" s="261"/>
    </row>
    <row r="38" spans="1:3" x14ac:dyDescent="0.2">
      <c r="A38" s="264" t="s">
        <v>99</v>
      </c>
      <c r="B38" s="266" t="s">
        <v>100</v>
      </c>
      <c r="C38" s="261"/>
    </row>
    <row r="39" spans="1:3" x14ac:dyDescent="0.2">
      <c r="A39" s="264" t="s">
        <v>101</v>
      </c>
      <c r="B39" s="265"/>
      <c r="C39" s="261"/>
    </row>
    <row r="40" spans="1:3" x14ac:dyDescent="0.2">
      <c r="A40" s="264" t="s">
        <v>102</v>
      </c>
      <c r="B40" s="266" t="s">
        <v>103</v>
      </c>
      <c r="C40" s="261"/>
    </row>
    <row r="41" spans="1:3" x14ac:dyDescent="0.2">
      <c r="A41" s="264" t="s">
        <v>104</v>
      </c>
      <c r="B41" s="265"/>
      <c r="C41" s="261"/>
    </row>
    <row r="42" spans="1:3" x14ac:dyDescent="0.2">
      <c r="A42" s="267" t="s">
        <v>105</v>
      </c>
      <c r="B42" s="261" t="s">
        <v>106</v>
      </c>
      <c r="C42" s="268"/>
    </row>
    <row r="43" spans="1:3" ht="30" x14ac:dyDescent="0.2">
      <c r="A43" s="267" t="s">
        <v>107</v>
      </c>
      <c r="B43" s="261" t="s">
        <v>108</v>
      </c>
      <c r="C43" s="261"/>
    </row>
    <row r="44" spans="1:3" ht="30" x14ac:dyDescent="0.2">
      <c r="A44" s="269" t="s">
        <v>109</v>
      </c>
      <c r="B44" s="261" t="s">
        <v>110</v>
      </c>
      <c r="C44" s="261"/>
    </row>
    <row r="45" spans="1:3" x14ac:dyDescent="0.2">
      <c r="A45" s="269" t="s">
        <v>111</v>
      </c>
      <c r="B45" s="261" t="s">
        <v>112</v>
      </c>
      <c r="C45" s="261"/>
    </row>
    <row r="46" spans="1:3" x14ac:dyDescent="0.2">
      <c r="A46" s="267" t="s">
        <v>113</v>
      </c>
      <c r="B46" s="261" t="s">
        <v>114</v>
      </c>
      <c r="C46" s="261"/>
    </row>
    <row r="47" spans="1:3" x14ac:dyDescent="0.2">
      <c r="A47" s="267" t="s">
        <v>115</v>
      </c>
      <c r="B47" s="261" t="s">
        <v>116</v>
      </c>
      <c r="C47" s="261"/>
    </row>
    <row r="48" spans="1:3" x14ac:dyDescent="0.2">
      <c r="A48" s="267" t="s">
        <v>117</v>
      </c>
      <c r="B48" s="261" t="s">
        <v>118</v>
      </c>
      <c r="C48" s="261"/>
    </row>
    <row r="49" spans="1:3" x14ac:dyDescent="0.2">
      <c r="A49" s="267" t="s">
        <v>119</v>
      </c>
      <c r="B49" s="261" t="s">
        <v>120</v>
      </c>
      <c r="C49" s="261"/>
    </row>
    <row r="50" spans="1:3" ht="30" x14ac:dyDescent="0.2">
      <c r="A50" s="269" t="s">
        <v>121</v>
      </c>
      <c r="B50" s="261" t="s">
        <v>122</v>
      </c>
      <c r="C50" s="261" t="s">
        <v>123</v>
      </c>
    </row>
    <row r="51" spans="1:3" x14ac:dyDescent="0.2">
      <c r="A51" s="267" t="s">
        <v>124</v>
      </c>
      <c r="B51" s="261" t="s">
        <v>125</v>
      </c>
      <c r="C51" s="261"/>
    </row>
    <row r="52" spans="1:3" ht="45" x14ac:dyDescent="0.2">
      <c r="A52" s="270" t="s">
        <v>126</v>
      </c>
      <c r="B52" s="178" t="s">
        <v>127</v>
      </c>
      <c r="C52" s="261"/>
    </row>
    <row r="53" spans="1:3" ht="30" x14ac:dyDescent="0.2">
      <c r="A53" s="179" t="s">
        <v>128</v>
      </c>
      <c r="B53" s="271" t="s">
        <v>129</v>
      </c>
      <c r="C53" s="261"/>
    </row>
    <row r="54" spans="1:3" ht="45" x14ac:dyDescent="0.2">
      <c r="A54" s="234" t="s">
        <v>130</v>
      </c>
      <c r="B54" s="178" t="s">
        <v>131</v>
      </c>
      <c r="C54" s="261"/>
    </row>
    <row r="55" spans="1:3" x14ac:dyDescent="0.2">
      <c r="A55" s="267" t="s">
        <v>132</v>
      </c>
      <c r="B55" s="261" t="s">
        <v>133</v>
      </c>
      <c r="C55" s="261"/>
    </row>
    <row r="56" spans="1:3" x14ac:dyDescent="0.2">
      <c r="A56" s="267" t="s">
        <v>134</v>
      </c>
      <c r="B56" s="261" t="s">
        <v>135</v>
      </c>
      <c r="C56" s="261"/>
    </row>
    <row r="57" spans="1:3" x14ac:dyDescent="0.2">
      <c r="A57" s="260" t="s">
        <v>136</v>
      </c>
      <c r="B57" s="272" t="s">
        <v>137</v>
      </c>
      <c r="C57" s="272"/>
    </row>
    <row r="58" spans="1:3" x14ac:dyDescent="0.2">
      <c r="A58" s="267" t="s">
        <v>138</v>
      </c>
      <c r="B58" s="261" t="s">
        <v>139</v>
      </c>
      <c r="C58" s="261"/>
    </row>
    <row r="59" spans="1:3" x14ac:dyDescent="0.2">
      <c r="A59" s="267" t="s">
        <v>140</v>
      </c>
      <c r="B59" s="261" t="s">
        <v>141</v>
      </c>
      <c r="C59" s="261"/>
    </row>
    <row r="60" spans="1:3" x14ac:dyDescent="0.2">
      <c r="A60" s="267" t="s">
        <v>142</v>
      </c>
      <c r="B60" s="261" t="s">
        <v>143</v>
      </c>
      <c r="C60" s="261"/>
    </row>
    <row r="61" spans="1:3" x14ac:dyDescent="0.2">
      <c r="A61" s="267" t="s">
        <v>144</v>
      </c>
      <c r="B61" s="261" t="s">
        <v>145</v>
      </c>
      <c r="C61" s="261"/>
    </row>
    <row r="62" spans="1:3" x14ac:dyDescent="0.2">
      <c r="A62" s="267" t="s">
        <v>146</v>
      </c>
      <c r="B62" s="261" t="s">
        <v>147</v>
      </c>
      <c r="C62" s="261"/>
    </row>
    <row r="63" spans="1:3" x14ac:dyDescent="0.2">
      <c r="A63" s="267" t="s">
        <v>148</v>
      </c>
      <c r="B63" s="261" t="s">
        <v>149</v>
      </c>
      <c r="C63" s="261"/>
    </row>
    <row r="64" spans="1:3" x14ac:dyDescent="0.2">
      <c r="A64" s="260" t="s">
        <v>150</v>
      </c>
      <c r="B64" s="261" t="s">
        <v>151</v>
      </c>
      <c r="C64" s="261"/>
    </row>
    <row r="65" spans="1:3" ht="30" x14ac:dyDescent="0.2">
      <c r="A65" s="260" t="s">
        <v>152</v>
      </c>
      <c r="B65" s="261" t="s">
        <v>153</v>
      </c>
      <c r="C65" s="261"/>
    </row>
    <row r="66" spans="1:3" x14ac:dyDescent="0.2">
      <c r="A66" s="260" t="s">
        <v>154</v>
      </c>
      <c r="B66" s="261" t="s">
        <v>155</v>
      </c>
      <c r="C66" s="261"/>
    </row>
    <row r="67" spans="1:3" x14ac:dyDescent="0.2">
      <c r="A67" s="260" t="s">
        <v>156</v>
      </c>
      <c r="B67" s="261" t="s">
        <v>157</v>
      </c>
      <c r="C67" s="261"/>
    </row>
    <row r="68" spans="1:3" x14ac:dyDescent="0.2">
      <c r="A68" s="260" t="s">
        <v>158</v>
      </c>
      <c r="B68" s="261" t="s">
        <v>159</v>
      </c>
      <c r="C68" s="261"/>
    </row>
    <row r="69" spans="1:3" x14ac:dyDescent="0.2">
      <c r="A69" s="260" t="s">
        <v>160</v>
      </c>
      <c r="B69" s="261" t="s">
        <v>161</v>
      </c>
      <c r="C69" s="261"/>
    </row>
    <row r="70" spans="1:3" x14ac:dyDescent="0.2">
      <c r="A70" s="273" t="s">
        <v>162</v>
      </c>
      <c r="B70" s="261" t="s">
        <v>163</v>
      </c>
      <c r="C70" s="261"/>
    </row>
    <row r="71" spans="1:3" x14ac:dyDescent="0.2">
      <c r="A71" s="260" t="s">
        <v>164</v>
      </c>
      <c r="B71" s="261" t="s">
        <v>165</v>
      </c>
      <c r="C71" s="261"/>
    </row>
    <row r="72" spans="1:3" x14ac:dyDescent="0.2">
      <c r="A72" s="274" t="s">
        <v>166</v>
      </c>
      <c r="B72" s="261" t="s">
        <v>167</v>
      </c>
      <c r="C72" s="261"/>
    </row>
    <row r="73" spans="1:3" x14ac:dyDescent="0.2">
      <c r="A73" s="274" t="s">
        <v>168</v>
      </c>
      <c r="B73" s="263"/>
      <c r="C73" s="261"/>
    </row>
    <row r="74" spans="1:3" ht="45" x14ac:dyDescent="0.2">
      <c r="A74" s="273" t="s">
        <v>169</v>
      </c>
      <c r="B74" s="261" t="s">
        <v>170</v>
      </c>
      <c r="C74" s="261"/>
    </row>
    <row r="75" spans="1:3" ht="30" x14ac:dyDescent="0.2">
      <c r="A75" s="260" t="s">
        <v>171</v>
      </c>
      <c r="B75" s="272" t="s">
        <v>172</v>
      </c>
      <c r="C75" s="272"/>
    </row>
    <row r="76" spans="1:3" ht="30" x14ac:dyDescent="0.2">
      <c r="A76" s="260" t="s">
        <v>173</v>
      </c>
      <c r="B76" s="272" t="s">
        <v>174</v>
      </c>
      <c r="C76" s="272"/>
    </row>
    <row r="77" spans="1:3" ht="30" x14ac:dyDescent="0.2">
      <c r="A77" s="260" t="s">
        <v>175</v>
      </c>
      <c r="B77" s="272" t="s">
        <v>176</v>
      </c>
      <c r="C77" s="272"/>
    </row>
    <row r="78" spans="1:3" ht="30" x14ac:dyDescent="0.2">
      <c r="A78" s="260" t="s">
        <v>177</v>
      </c>
      <c r="B78" s="272" t="s">
        <v>178</v>
      </c>
      <c r="C78" s="272"/>
    </row>
    <row r="79" spans="1:3" ht="30" x14ac:dyDescent="0.2">
      <c r="A79" s="273" t="s">
        <v>179</v>
      </c>
      <c r="B79" s="272" t="s">
        <v>180</v>
      </c>
      <c r="C79" s="272"/>
    </row>
    <row r="80" spans="1:3" ht="30" x14ac:dyDescent="0.2">
      <c r="A80" s="273" t="s">
        <v>181</v>
      </c>
      <c r="B80" s="272" t="s">
        <v>182</v>
      </c>
      <c r="C80" s="272"/>
    </row>
    <row r="81" spans="1:3" ht="30" x14ac:dyDescent="0.2">
      <c r="A81" s="273" t="s">
        <v>183</v>
      </c>
      <c r="B81" s="272" t="s">
        <v>184</v>
      </c>
      <c r="C81" s="272"/>
    </row>
    <row r="82" spans="1:3" ht="30" x14ac:dyDescent="0.2">
      <c r="A82" s="273" t="s">
        <v>185</v>
      </c>
      <c r="B82" s="272" t="s">
        <v>186</v>
      </c>
      <c r="C82" s="272"/>
    </row>
    <row r="83" spans="1:3" ht="30" x14ac:dyDescent="0.2">
      <c r="A83" s="707" t="s">
        <v>187</v>
      </c>
      <c r="B83" s="708" t="s">
        <v>188</v>
      </c>
      <c r="C83" s="708" t="s">
        <v>189</v>
      </c>
    </row>
    <row r="84" spans="1:3" ht="30" x14ac:dyDescent="0.2">
      <c r="A84" s="707" t="s">
        <v>190</v>
      </c>
      <c r="B84" s="708" t="s">
        <v>191</v>
      </c>
      <c r="C84" s="708" t="s">
        <v>189</v>
      </c>
    </row>
    <row r="85" spans="1:3" x14ac:dyDescent="0.2">
      <c r="A85" s="273" t="s">
        <v>192</v>
      </c>
      <c r="B85" s="272" t="s">
        <v>193</v>
      </c>
      <c r="C85" s="272"/>
    </row>
    <row r="86" spans="1:3" ht="30" x14ac:dyDescent="0.2">
      <c r="A86" s="273" t="s">
        <v>194</v>
      </c>
      <c r="B86" s="261" t="s">
        <v>195</v>
      </c>
      <c r="C86" s="272"/>
    </row>
    <row r="87" spans="1:3" x14ac:dyDescent="0.2">
      <c r="A87" s="260" t="s">
        <v>196</v>
      </c>
      <c r="B87" s="272" t="s">
        <v>197</v>
      </c>
      <c r="C87" s="272"/>
    </row>
    <row r="88" spans="1:3" ht="30" x14ac:dyDescent="0.2">
      <c r="A88" s="260" t="s">
        <v>198</v>
      </c>
      <c r="B88" s="261" t="s">
        <v>199</v>
      </c>
      <c r="C88" s="261"/>
    </row>
    <row r="89" spans="1:3" ht="30" x14ac:dyDescent="0.2">
      <c r="A89" s="260" t="s">
        <v>200</v>
      </c>
      <c r="B89" s="261" t="s">
        <v>201</v>
      </c>
      <c r="C89" s="261"/>
    </row>
    <row r="90" spans="1:3" ht="30" x14ac:dyDescent="0.2">
      <c r="A90" s="713" t="s">
        <v>202</v>
      </c>
      <c r="B90" s="711" t="s">
        <v>203</v>
      </c>
      <c r="C90" s="712" t="s">
        <v>204</v>
      </c>
    </row>
    <row r="91" spans="1:3" x14ac:dyDescent="0.2">
      <c r="A91" s="260" t="s">
        <v>205</v>
      </c>
      <c r="B91" s="261" t="s">
        <v>206</v>
      </c>
      <c r="C91" s="261"/>
    </row>
    <row r="92" spans="1:3" x14ac:dyDescent="0.2">
      <c r="A92" s="713" t="s">
        <v>207</v>
      </c>
      <c r="B92" s="711" t="s">
        <v>208</v>
      </c>
      <c r="C92" s="712" t="s">
        <v>204</v>
      </c>
    </row>
    <row r="93" spans="1:3" x14ac:dyDescent="0.2">
      <c r="A93" s="713" t="s">
        <v>209</v>
      </c>
      <c r="B93" s="711" t="s">
        <v>210</v>
      </c>
      <c r="C93" s="712" t="s">
        <v>204</v>
      </c>
    </row>
    <row r="94" spans="1:3" x14ac:dyDescent="0.2">
      <c r="A94" s="713" t="s">
        <v>211</v>
      </c>
      <c r="B94" s="711" t="s">
        <v>212</v>
      </c>
      <c r="C94" s="712" t="s">
        <v>204</v>
      </c>
    </row>
    <row r="95" spans="1:3" x14ac:dyDescent="0.2">
      <c r="A95" s="707" t="s">
        <v>23942</v>
      </c>
      <c r="B95" s="628" t="s">
        <v>23964</v>
      </c>
      <c r="C95" s="628" t="s">
        <v>24041</v>
      </c>
    </row>
  </sheetData>
  <phoneticPr fontId="14" type="noConversion"/>
  <hyperlinks>
    <hyperlink ref="A2" location="SILR2425_Learner_SNnn!MCF" display="SILR2324_LEARNER_SNnn" xr:uid="{00000000-0004-0000-0200-000000000000}"/>
    <hyperlink ref="A50" location="LARS2425_HECos!A1" display="LARS2425_HECos" xr:uid="{251C2856-3182-4ACD-A07B-D2B5307D3EFB}"/>
    <hyperlink ref="A86" location="SILR2425_LearningDel_FM37Fund!A1" display="SILR2425_LearningDel_FM37Fund_SNnn" xr:uid="{69FD2D63-39EE-4FA1-A04D-76963EC4BE69}"/>
    <hyperlink ref="A85" location="SILR2425_FM37_LearnDelEarn_SNnn!A1" display="SILR2425_FM37_LearnDelEarn_SNnn" xr:uid="{B844322A-ABD0-4824-A208-2A1578C6362D}"/>
    <hyperlink ref="A82" location="SILR2425_FUNDING_Aims_FM37_SNnn!A1" display="SILR2425_FUNDING_Aims_FM37_SNnn" xr:uid="{9DE22326-4282-430E-B857-50A24340F8E3}"/>
    <hyperlink ref="A81" location="SILR2425_FUNDING_LEARN_FM37_SNn!A1" display="SILR2425_FUNDING_LEARN_FM37_SNn" xr:uid="{3E079232-1291-4669-AFFB-108AFB8B0563}"/>
    <hyperlink ref="A73" location="SILR2425_Postcode_App_Uplft_Fac!A1" display="SILR2425_Postcode_Apprenticeship_Uplift_Factors_SNnn" xr:uid="{0638BE5B-DAB7-4D5F-AB44-54B8CC8571BF}"/>
    <hyperlink ref="A3" location="SILR2425_Prior_Attain_SNnn!A1" display="SILR2425_Prior_Attain_SNnn" xr:uid="{ADABA341-C68A-41BA-B7DA-ED7F6FDED44C}"/>
    <hyperlink ref="A54" location="LARS2425_ProgrammeFunding!A1" display="LARS2425_ProgrammeFunding" xr:uid="{7E350484-4F59-4341-BD73-1A7E7A1F2020}"/>
    <hyperlink ref="A53" location="LARS2425_ProgrammeAims!A1" display="LARS2425_ProgrammeAims" xr:uid="{721568A1-BA6D-4329-8F98-CC7994967F53}"/>
    <hyperlink ref="A52" location="LARS2425_Programme!A1" display="LARS2425_Programme" xr:uid="{EEDF365B-6A6D-4FB6-8041-40C5A0A32462}"/>
    <hyperlink ref="A41" location="SILR2425_SubmittedLearnerAim!A1" display="SILR2425_SubmittedLearnerAim_AEC_SNnn" xr:uid="{00000000-0004-0000-0200-0000C6000000}"/>
    <hyperlink ref="A40" location="SILR2425_RequiredPaytEvent_AEC!A1" display="SILR2425_RequiredPaymentEvent_AEC_SNnn" xr:uid="{00000000-0004-0000-0200-0000C5000000}"/>
    <hyperlink ref="A39" location="SILR2425_ProvAdj_Payments_AEC!A1" display="SILR2425_ProviderAdjustments_Payments_AEC_SNnn" xr:uid="{00000000-0004-0000-0200-0000C4000000}"/>
    <hyperlink ref="A38" location="SILR2425_Payment_AEC!A1" display="SILR2425_Payment_AEC_SNnn" xr:uid="{00000000-0004-0000-0200-0000C3000000}"/>
    <hyperlink ref="A37" location="SILR2425_LevyAccount_AEC!A1" display="SILR2425_LevyAccount_AEC_SNnn" xr:uid="{00000000-0004-0000-0200-0000C2000000}"/>
    <hyperlink ref="A36" location="SILR2425_FundingSourceEvent_AEC!A1" display="SILR2425_FUNDINGSourceEvent_AEC_SNnn" xr:uid="{00000000-0004-0000-0200-0000C1000000}"/>
    <hyperlink ref="A35" location="SILR2425_EarnEventPriceEpisode!A1" display="SILR2425_EarningEventPriceEpisode_AEC_SNnn" xr:uid="{00000000-0004-0000-0200-0000C0000000}"/>
    <hyperlink ref="A34" location="SILR2425_EarningEvent_AEC!A1" display="SILR2425_EarningEvent_AEC_SNnn" xr:uid="{00000000-0004-0000-0200-0000BE000000}"/>
    <hyperlink ref="A33" location="SILR2425_DataMatchReport_AEC!A1" display="SILR2425_DataMatchReport_AEC_SNnn" xr:uid="{00000000-0004-0000-0200-0000BD000000}"/>
    <hyperlink ref="A32" location="SILR2425_DataLockFailure_AEC!A1" display="SILR2425_DataLockFailure_AEC_SNnn" xr:uid="{00000000-0004-0000-0200-0000BC000000}"/>
    <hyperlink ref="A31" location="SILR2425_DLNonPayPeriodFailures!A1" display="SILR2425_DataLockEventNonPayablePeriodFailures_AEC_SNnn" xr:uid="{00000000-0004-0000-0200-0000BB000000}"/>
    <hyperlink ref="A30" location="SILR2425_DLNonPayablePeriod_AEC!A1" display="SILR2425_DataLockEventNonPayablePeriod_AEC_SNnn" xr:uid="{00000000-0004-0000-0200-0000BA000000}"/>
    <hyperlink ref="A29" location="SILR2425_DLEventPriceEpisode!A1" display="SILR2425_DataLockEventPriceEpisode_AEC_SNnn" xr:uid="{00000000-0004-0000-0200-0000B8000000}"/>
    <hyperlink ref="A28" location="SILR2425_DataLockEvent_AEC!A1" display="SILR2425_DataLockEvent_AEC_SNnn" xr:uid="{00000000-0004-0000-0200-0000B7000000}"/>
    <hyperlink ref="A27" location="SILR2425_AppPriceEpisode_AEC!A1" display="SILR2425_ApprenticeshipPriceEpisode_AEC_SNnn" xr:uid="{00000000-0004-0000-0200-0000B6000000}"/>
    <hyperlink ref="A26" location="SILR2425_ApprenticeshipPause!A1" display="SILR2425_ApprenticeshipPause_AEC_SNnn" xr:uid="{00000000-0004-0000-0200-0000B5000000}"/>
    <hyperlink ref="A25" location="SILR2425_Apprenticeship_AEC!A1" display="SILR2425_Apprenticeship_AEC_SNnn" xr:uid="{00000000-0004-0000-0200-0000B3000000}"/>
    <hyperlink ref="A70" location="SILR2425_EndPointAssessmentOrg!A1" display="SILR2425_EndPointAssessmentOrg_SNnn" xr:uid="{00000000-0004-0000-0200-0000B2000000}"/>
    <hyperlink ref="A62" location="LARS2425_TLevelPathway!A1" display="LARS2425_TLevelPathway" xr:uid="{00000000-0004-0000-0200-000058000000}"/>
    <hyperlink ref="A61" location="LARS2425_TechnicalRoute!A1" display="LARS2425_TechnicalRoute" xr:uid="{00000000-0004-0000-0200-000057000000}"/>
    <hyperlink ref="A17" location="SILR2425_LatestInYrEarnHistAEC!A1" display="SILR2425_LatestInYearEarningHistory_AEC_SNnn" xr:uid="{00000000-0004-0000-0200-000056000000}"/>
    <hyperlink ref="A94" location="SILR2425_ESF_R2_Supp_DataUnitCo!A1" display="SILR2425_ESF_Round2_Supp_DataUnitCost_SNnn" xr:uid="{00000000-0004-0000-0200-000055000000}"/>
    <hyperlink ref="A93" location="SILR2425_ESF_R2_Supp_SourceFile!A1" display="SILR2425_ESF_Round2_Supp_SourceFile_SNnn" xr:uid="{00000000-0004-0000-0200-000054000000}"/>
    <hyperlink ref="A92" location="SILR2425_ESF_R2_SuppData!A1" display="SILR2425_ESF_Round2_Supp_Data_SNnn" xr:uid="{00000000-0004-0000-0200-000053000000}"/>
    <hyperlink ref="A44" location="LARS2425_CareerLearningPilot!A1" display="LARS2425_CareerLearningPilot" xr:uid="{00000000-0004-0000-0200-00004D000000}"/>
    <hyperlink ref="A24" location="SILR2425_PriceEpiso_LEARNER_AEC!A1" display="SILR2425_PriceEpisode_LEARNER_AEC_SNnn" xr:uid="{00000000-0004-0000-0200-000044000000}"/>
    <hyperlink ref="A23" location="SILR2425_PriceEpisode_AIMS_AEC!A1" display="SILR2425_PriceEpisode_AIMS_AEC_SNnn" xr:uid="{00000000-0004-0000-0200-000043000000}"/>
    <hyperlink ref="A22" location="SILR2425_AppPriceEpisodeAEC_SNn!A1" display="SILR2425_AppPriceEpisodeAEC_SNnn" xr:uid="{00000000-0004-0000-0200-000042000000}"/>
    <hyperlink ref="A21" location="SILR2425_TEXT_VALUES_AIMS_AEC!A1" display="SILR2425_TEXT_VALUES_AIMS_AEC_SNnn" xr:uid="{00000000-0004-0000-0200-000041000000}"/>
    <hyperlink ref="A20" location="SILR2425_FUNDING_LEARNER_AEC!A1" display="SILR2425_FUNDING_LEARNER_AEC_SNnn" xr:uid="{00000000-0004-0000-0200-000040000000}"/>
    <hyperlink ref="A19" location="SILR2425_FUNDING_AIMS_AEC_SNnn!A1" display="SILR2425_FUNDING_AIMS_AEC_SNnn" xr:uid="{00000000-0004-0000-0200-00003F000000}"/>
    <hyperlink ref="A18" location="SILR2425_AIMS_DV_AEC_SNnn!A1" display="SILR2425_AIMS_DV_AEC_SNnn" xr:uid="{00000000-0004-0000-0200-00003E000000}"/>
    <hyperlink ref="A16" location="SILR2425_HistEarnOutputAEC_SNnn!A1" display="SILR2425_HistoricEarningOutput_AEC_SNnn" xr:uid="{00000000-0004-0000-0200-00003D000000}"/>
    <hyperlink ref="A15" location="SILR2425_LearningDelAECFun_SNnn!A1" display="SILR2425_LearningDelAECFund_SNnn" xr:uid="{00000000-0004-0000-0200-00003C000000}"/>
    <hyperlink ref="A72" location="SILR2425_Postcode_Uplift_Factor!A1" display="SILR2425_Postcode Uplift Factors" xr:uid="{00000000-0004-0000-0200-00003B000000}"/>
    <hyperlink ref="A68" location="SILR2425_Org_PartnerUKPRN!A1" display="SILR2425_Org_PartnerUKPRN" xr:uid="{00000000-0004-0000-0200-000032000000}"/>
    <hyperlink ref="A67" location="SILR2425_Org_HMPP_UOP!A1" display="SILR2425_Org_HMPP_UOP" xr:uid="{00000000-0004-0000-0200-000031000000}"/>
    <hyperlink ref="A66" location="SILR2425_Org_HMPP_PostCode!A1" display="SILR2425_Org_HMPP_PostCode" xr:uid="{00000000-0004-0000-0200-000030000000}"/>
    <hyperlink ref="A43" location="LARS2425_ApprenticeshipFunding!A1" display="LARS2425_ApprenticeshipFunding" xr:uid="{00000000-0004-0000-0200-00002F000000}"/>
    <hyperlink ref="A57" location="LARS2425_StandardAims!A1" display="LARS2425_StandardAims" xr:uid="{00000000-0004-0000-0200-00002E000000}"/>
    <hyperlink ref="A87" location="SILR2425_FUNDING_SUMMARIZE_SNnn!A1" display="SILR2425_FUNDING_SUMMARIZE_SNnn" xr:uid="{00000000-0004-0000-0200-00002B000000}"/>
    <hyperlink ref="A60" location="LARS2425_StandardValidity!A1" display="LARS2425_StandardValidity" xr:uid="{00000000-0004-0000-0200-00002A000000}"/>
    <hyperlink ref="A63" location="LARS2425_Validity!A1" display="LARS2425_Validity" xr:uid="{00000000-0004-0000-0200-000026000000}"/>
    <hyperlink ref="A59" location="LARS2425_StandardFunding!A1" display="LARS2425_StandardFunding" xr:uid="{00000000-0004-0000-0200-000025000000}"/>
    <hyperlink ref="A58" location="LARS2425_StandardCmnComp!A1" display="LARS2425_StandardCommonComponent" xr:uid="{00000000-0004-0000-0200-000024000000}"/>
    <hyperlink ref="A56" location="LARS2425_Standard!A1" display="LARS2425_Standard" xr:uid="{00000000-0004-0000-0200-000023000000}"/>
    <hyperlink ref="A55" location="LARS2425_Section96!A1" display="LARS2425_Section96" xr:uid="{00000000-0004-0000-0200-000022000000}"/>
    <hyperlink ref="A51" location="LARS2425_LearningDelCategory!A1" display="LARS2425_LearningDeliveryCategory" xr:uid="{00000000-0004-0000-0200-000021000000}"/>
    <hyperlink ref="A49" location="LARS2425_Funding!A1" display="LARS2425_Funding" xr:uid="{00000000-0004-0000-0200-000020000000}"/>
    <hyperlink ref="A48" location="LARS2425_FrameworkCmnComp!A1" display="LARS2425_FrameworkCmnComp" xr:uid="{00000000-0004-0000-0200-00001F000000}"/>
    <hyperlink ref="A47" location="LARS2425_FrameworkAims!A1" display="LARS2425_FrameworkAims" xr:uid="{00000000-0004-0000-0200-00001E000000}"/>
    <hyperlink ref="A46" location="LARS2425_Framework!A1" display="LARS2425_Framework" xr:uid="{00000000-0004-0000-0200-00001D000000}"/>
    <hyperlink ref="A91" location="SILR2425_LearnDelTrailblazerFun!A1" display="SILR2425_LearningDelTrailblazerFund_SNnn" xr:uid="{00000000-0004-0000-0200-00001C000000}"/>
    <hyperlink ref="A80" location="SILR2425_FUNDING_AIMS_TBR_SNnn!A1" display="SILR2425_FUNDING_Aims_TBR_SNnn" xr:uid="{00000000-0004-0000-0200-00001B000000}"/>
    <hyperlink ref="A79" location="SILR2425_FUNDING_LEARN_TBR_SNnn!A1" display="SILR2425_FUNDING_LEARNER_TBR_SNnn" xr:uid="{00000000-0004-0000-0200-00001A000000}"/>
    <hyperlink ref="A4" location="SILR2425_LLDDHealthProblem!A1" display="SILR2425_LLDDHealthProblem_SNnn" xr:uid="{00000000-0004-0000-0200-000019000000}"/>
    <hyperlink ref="A42" location="'LARS2425 (Analytical LARS)'!A1" display="ANALYTICAL_LARS" xr:uid="{00000000-0004-0000-0200-000018000000}"/>
    <hyperlink ref="A69" location="SILR2425_Org_UKPRN_UPIN!A1" display="SILR2425_Org_UKPRN_UPIN" xr:uid="{00000000-0004-0000-0200-000017000000}"/>
    <hyperlink ref="A95" location="SILR2425_EAS_SNnn!A1" display="SILR2425_EAS_Submission_SNnn" xr:uid="{00000000-0004-0000-0200-000016000000}"/>
    <hyperlink ref="A90" location="SILR2425_LearnerFM25_FM35FundPe!A1" display="SILR2425_LearnerFM25_FM35FundingPeriod_SNnn" xr:uid="{00000000-0004-0000-0200-000015000000}"/>
    <hyperlink ref="A89" location="SILR2425_LearningDel_FM35Fund!A1" display="SILR2425_LearningDelivery_FM35Fund_SNnn" xr:uid="{00000000-0004-0000-0200-000014000000}"/>
    <hyperlink ref="A88" location="SILR2425_LearningDelALBFund!A1" display="SILR2425_LearningDelALBFund_SNnn" xr:uid="{00000000-0004-0000-0200-000013000000}"/>
    <hyperlink ref="A14" location="SILR2425_LearningDeliveryWrk!A1" display="SILR2425_LearningDeliveryWorkPlacement_SNnn" xr:uid="{00000000-0004-0000-0200-000012000000}"/>
    <hyperlink ref="A13" location="SILR2425_LearningDelAppFinDetai!A1" display="SILR2425_LearningDelAppFinDetails_SNnn" xr:uid="{00000000-0004-0000-0200-000011000000}"/>
    <hyperlink ref="A12" location="SILR2425_LearnerHEFinancialSup!A1" display="SILR2425_LearnerHEFinancialSupport_SNnn" xr:uid="{00000000-0004-0000-0200-000010000000}"/>
    <hyperlink ref="A11" location="SILR2425_LearnerDPOutcome_SNnn!Print_Area" display="SILR2425_LearnerDPOutcome_SNnn" xr:uid="{00000000-0004-0000-0200-00000F000000}"/>
    <hyperlink ref="A78" location="SILR2425_FUNDING_AIMS_ALB_SNnn!A1" display="SILR2425_FUNDING_AIMS_ALB_SNnn" xr:uid="{00000000-0004-0000-0200-00000E000000}"/>
    <hyperlink ref="A77" location="SILR2425_FUNDING_LEARNER_ALB_SN!A1" display="SILR2425_FUNDING_LEARNER_ALB_SNnn" xr:uid="{00000000-0004-0000-0200-00000D000000}"/>
    <hyperlink ref="A71" location="Postcode_Geographical_Attribute!A1" display="Postcode_Geographical_Attributes" xr:uid="{00000000-0004-0000-0200-00000C000000}"/>
    <hyperlink ref="A65" location="SILR2425_Org_Funding!A1" display="SILR2425_Org_Funding" xr:uid="{00000000-0004-0000-0200-00000B000000}"/>
    <hyperlink ref="A64" location="SILR2425_Org_Details!A1" display="SILR2425_Org_Details" xr:uid="{00000000-0004-0000-0200-00000A000000}"/>
    <hyperlink ref="A7" location="SILR2425_ADMIN_SNnn!A1" display="SILR2425_ADMIN_SNnn" xr:uid="{00000000-0004-0000-0200-000009000000}"/>
    <hyperlink ref="A10" location="SILR2425_LearnerEmpStat_SNnn!Print_Area" display="SILR2425_LearnerEmpStat_SNnn" xr:uid="{00000000-0004-0000-0200-000008000000}"/>
    <hyperlink ref="A9" location="SILR2425_FAM_UNB_SNnn!A1" display="SILR2425_FAM_UNB_SNnn" xr:uid="{00000000-0004-0000-0200-000007000000}"/>
    <hyperlink ref="A76" location="SILR2425_FUNDING_AIMS_FM35_SNnn!A1" display="SILR2425_FUNDING_AIMS_FM35_SNnn" xr:uid="{00000000-0004-0000-0200-000006000000}"/>
    <hyperlink ref="A75" location="SILR2425_FUNDING_LEARNER_FM35!A1" display="SILR2425_FUNDING_LEARNER_FM35_SNnn" xr:uid="{00000000-0004-0000-0200-000005000000}"/>
    <hyperlink ref="A74" location="SILR2425_FUNDING_LEARNER_FM25!A1" display="SILR2425_FUNDING_LEARNER_FM25_SNnn" xr:uid="{00000000-0004-0000-0200-000004000000}"/>
    <hyperlink ref="A5" location="SILR2425_AIMS_SNnn!A1" display="SILR2425_AIMS_SNnn" xr:uid="{00000000-0004-0000-0200-000003000000}"/>
    <hyperlink ref="A6" location="SILR2425_HE_SNnn!A1" display="SILR2425_HE_SNnn" xr:uid="{00000000-0004-0000-0200-000002000000}"/>
    <hyperlink ref="A8" location="SILR2425_LEARNER_NAMED_SNnn!A1" display="SILR2425_LEARNER_NAMED_SNnn" xr:uid="{00000000-0004-0000-0200-000001000000}"/>
    <hyperlink ref="A45" location="LARS2425_DevolvedFunding!Print_Titles" display="LARS2425_DevolvedFunding" xr:uid="{1BF96CD0-8A7A-4A86-8E6A-4E631F363B9C}"/>
    <hyperlink ref="A84" location="SILR2425_FUNDING_AIMS_FM38_SNnn!A1" display="SILR2425_FUNDING_Aims_FM38_SNnn" xr:uid="{CF64FD0B-29B1-4C4E-922B-298A5704A4C8}"/>
    <hyperlink ref="A83" location="SILR2425_LearningDel_FM38Fund!A1" display="SILR2425_LearningDelivery_FM38Fund_SNnn" xr:uid="{C94291F7-02D5-4492-9ED9-3A515ABD1C80}"/>
  </hyperlinks>
  <pageMargins left="0.43307086614173229" right="0.43307086614173229" top="0.6692913385826772" bottom="0.70866141732283472" header="0.31496062992125984" footer="0.31496062992125984"/>
  <pageSetup paperSize="9" scale="75" orientation="landscape" horizontalDpi="1200" verticalDpi="1200" r:id="rId1"/>
  <headerFooter>
    <oddHeader>&amp;C&amp;F/&amp;F</oddHeader>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dimension ref="A1:L34"/>
  <sheetViews>
    <sheetView zoomScale="80" zoomScaleNormal="80" workbookViewId="0">
      <pane xSplit="1" ySplit="3" topLeftCell="B4" activePane="bottomRight" state="frozen"/>
      <selection pane="topRight" activeCell="B1" sqref="B1"/>
      <selection pane="bottomLeft" activeCell="A4" sqref="A4"/>
      <selection pane="bottomRight" activeCell="K18" sqref="K18:L18"/>
    </sheetView>
  </sheetViews>
  <sheetFormatPr defaultRowHeight="15" x14ac:dyDescent="0.2"/>
  <cols>
    <col min="1" max="1" width="19.21875" customWidth="1"/>
    <col min="2" max="2" width="14.33203125" style="176" customWidth="1"/>
    <col min="3" max="3" width="7.21875" customWidth="1"/>
    <col min="4" max="4" width="14.5546875" style="144" customWidth="1"/>
    <col min="7" max="7" width="6" customWidth="1"/>
    <col min="8" max="8" width="21.6640625" customWidth="1"/>
    <col min="9" max="9" width="23.88671875" style="176" customWidth="1"/>
    <col min="10" max="10" width="17.6640625" style="176" customWidth="1"/>
    <col min="11" max="11" width="29.88671875" style="176" customWidth="1"/>
    <col min="12" max="12" width="10.6640625" customWidth="1"/>
    <col min="13" max="13" width="25.21875" customWidth="1"/>
  </cols>
  <sheetData>
    <row r="1" spans="1:12" ht="31.5" customHeight="1" x14ac:dyDescent="0.25">
      <c r="A1" s="822" t="s">
        <v>84</v>
      </c>
      <c r="B1" s="823"/>
      <c r="C1" s="823"/>
      <c r="D1" s="823"/>
      <c r="E1" s="822"/>
      <c r="F1" s="823"/>
      <c r="G1" s="823"/>
      <c r="H1" s="823"/>
      <c r="I1" s="823"/>
      <c r="J1" s="146"/>
      <c r="K1" s="146"/>
      <c r="L1" s="147"/>
    </row>
    <row r="2" spans="1:12" ht="15.75" x14ac:dyDescent="0.25">
      <c r="A2" s="105"/>
      <c r="B2" s="175"/>
      <c r="C2" s="106"/>
      <c r="D2" s="106"/>
      <c r="E2" s="106"/>
      <c r="F2" s="106"/>
      <c r="G2" s="106"/>
      <c r="H2" s="105"/>
      <c r="I2" s="175"/>
      <c r="J2" s="175"/>
      <c r="K2" s="17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ht="27.75" customHeight="1" x14ac:dyDescent="0.2">
      <c r="A4" s="280" t="s">
        <v>214</v>
      </c>
      <c r="B4" s="280" t="s">
        <v>214</v>
      </c>
      <c r="C4" s="255"/>
      <c r="D4" s="255" t="s">
        <v>215</v>
      </c>
      <c r="E4" s="281" t="s">
        <v>216</v>
      </c>
      <c r="F4" s="281">
        <v>8</v>
      </c>
      <c r="G4" s="281"/>
      <c r="H4" s="416"/>
      <c r="I4" s="416"/>
      <c r="J4" s="255" t="s">
        <v>217</v>
      </c>
      <c r="K4" s="438" t="s">
        <v>218</v>
      </c>
      <c r="L4" s="354"/>
    </row>
    <row r="5" spans="1:12" s="154" customFormat="1" ht="27.75" customHeight="1" x14ac:dyDescent="0.2">
      <c r="A5" s="280" t="s">
        <v>219</v>
      </c>
      <c r="B5" s="280" t="s">
        <v>220</v>
      </c>
      <c r="C5" s="255"/>
      <c r="D5" s="255" t="s">
        <v>221</v>
      </c>
      <c r="E5" s="281" t="s">
        <v>222</v>
      </c>
      <c r="F5" s="281">
        <v>2</v>
      </c>
      <c r="G5" s="281"/>
      <c r="H5" s="424"/>
      <c r="I5" s="424"/>
      <c r="J5" s="255" t="s">
        <v>223</v>
      </c>
      <c r="K5" s="438" t="s">
        <v>218</v>
      </c>
      <c r="L5" s="354"/>
    </row>
    <row r="6" spans="1:12" s="154" customFormat="1" ht="28.5" x14ac:dyDescent="0.2">
      <c r="A6" s="280" t="s">
        <v>224</v>
      </c>
      <c r="B6" s="280" t="s">
        <v>225</v>
      </c>
      <c r="C6" s="255"/>
      <c r="D6" s="255" t="s">
        <v>221</v>
      </c>
      <c r="E6" s="281" t="s">
        <v>222</v>
      </c>
      <c r="F6" s="281">
        <v>2</v>
      </c>
      <c r="G6" s="281"/>
      <c r="H6" s="424"/>
      <c r="I6" s="424"/>
      <c r="J6" s="255" t="s">
        <v>226</v>
      </c>
      <c r="K6" s="438" t="s">
        <v>218</v>
      </c>
      <c r="L6" s="354"/>
    </row>
    <row r="7" spans="1:12" s="154" customFormat="1" ht="28.5" x14ac:dyDescent="0.2">
      <c r="A7" s="280" t="s">
        <v>227</v>
      </c>
      <c r="B7" s="280" t="s">
        <v>228</v>
      </c>
      <c r="C7" s="255"/>
      <c r="D7" s="255" t="s">
        <v>221</v>
      </c>
      <c r="E7" s="281" t="s">
        <v>222</v>
      </c>
      <c r="F7" s="281">
        <v>2</v>
      </c>
      <c r="G7" s="281"/>
      <c r="H7" s="424"/>
      <c r="I7" s="424"/>
      <c r="J7" s="255" t="s">
        <v>1483</v>
      </c>
      <c r="K7" s="438" t="s">
        <v>218</v>
      </c>
      <c r="L7" s="354"/>
    </row>
    <row r="8" spans="1:12" s="154" customFormat="1" ht="27.75" customHeight="1" x14ac:dyDescent="0.2">
      <c r="A8" s="280" t="s">
        <v>4467</v>
      </c>
      <c r="B8" s="280" t="s">
        <v>4467</v>
      </c>
      <c r="C8" s="255"/>
      <c r="D8" s="255" t="s">
        <v>233</v>
      </c>
      <c r="E8" s="281" t="s">
        <v>222</v>
      </c>
      <c r="F8" s="281">
        <v>19</v>
      </c>
      <c r="G8" s="281"/>
      <c r="H8" s="354" t="s">
        <v>4524</v>
      </c>
      <c r="I8" s="416" t="s">
        <v>4469</v>
      </c>
      <c r="J8" s="370" t="str">
        <f t="shared" ref="J8:J30" si="0">CONCATENATE("Value of ",I8)</f>
        <v>Value of Id</v>
      </c>
      <c r="K8" s="438" t="s">
        <v>218</v>
      </c>
      <c r="L8" s="354"/>
    </row>
    <row r="9" spans="1:12" s="154" customFormat="1" ht="28.5" x14ac:dyDescent="0.2">
      <c r="A9" s="280" t="s">
        <v>4525</v>
      </c>
      <c r="B9" s="280" t="s">
        <v>4526</v>
      </c>
      <c r="C9" s="255"/>
      <c r="D9" s="255" t="s">
        <v>4527</v>
      </c>
      <c r="E9" s="281" t="s">
        <v>216</v>
      </c>
      <c r="F9" s="281">
        <v>40</v>
      </c>
      <c r="G9" s="281"/>
      <c r="H9" s="354" t="s">
        <v>4524</v>
      </c>
      <c r="I9" s="424" t="s">
        <v>4528</v>
      </c>
      <c r="J9" s="370" t="str">
        <f t="shared" si="0"/>
        <v>Value of EventId</v>
      </c>
      <c r="K9" s="438" t="s">
        <v>218</v>
      </c>
      <c r="L9" s="354"/>
    </row>
    <row r="10" spans="1:12" s="154" customFormat="1" ht="28.5" x14ac:dyDescent="0.2">
      <c r="A10" s="280" t="s">
        <v>4529</v>
      </c>
      <c r="B10" s="280" t="s">
        <v>4530</v>
      </c>
      <c r="C10" s="255"/>
      <c r="D10" s="255" t="s">
        <v>4527</v>
      </c>
      <c r="E10" s="281" t="s">
        <v>216</v>
      </c>
      <c r="F10" s="281">
        <v>40</v>
      </c>
      <c r="G10" s="281"/>
      <c r="H10" s="354" t="s">
        <v>4524</v>
      </c>
      <c r="I10" s="424" t="s">
        <v>4531</v>
      </c>
      <c r="J10" s="370" t="str">
        <f t="shared" si="0"/>
        <v>Value of EarningEventId</v>
      </c>
      <c r="K10" s="438" t="s">
        <v>218</v>
      </c>
      <c r="L10" s="354"/>
    </row>
    <row r="11" spans="1:12" s="154" customFormat="1" ht="28.5" x14ac:dyDescent="0.2">
      <c r="A11" s="280" t="s">
        <v>230</v>
      </c>
      <c r="B11" s="354" t="s">
        <v>231</v>
      </c>
      <c r="C11" s="255"/>
      <c r="D11" s="255" t="s">
        <v>233</v>
      </c>
      <c r="E11" s="281" t="s">
        <v>222</v>
      </c>
      <c r="F11" s="281">
        <v>8</v>
      </c>
      <c r="G11" s="281"/>
      <c r="H11" s="354" t="s">
        <v>4524</v>
      </c>
      <c r="I11" s="424" t="s">
        <v>4479</v>
      </c>
      <c r="J11" s="370" t="str">
        <f t="shared" si="0"/>
        <v>Value of Ukprn</v>
      </c>
      <c r="K11" s="438" t="s">
        <v>218</v>
      </c>
      <c r="L11" s="354"/>
    </row>
    <row r="12" spans="1:12" s="154" customFormat="1" ht="156.75" x14ac:dyDescent="0.2">
      <c r="A12" s="354" t="s">
        <v>4532</v>
      </c>
      <c r="B12" s="354" t="s">
        <v>4533</v>
      </c>
      <c r="C12" s="255"/>
      <c r="D12" s="255" t="s">
        <v>412</v>
      </c>
      <c r="E12" s="281" t="s">
        <v>222</v>
      </c>
      <c r="F12" s="281">
        <v>2</v>
      </c>
      <c r="G12" s="281"/>
      <c r="H12" s="354" t="s">
        <v>4524</v>
      </c>
      <c r="I12" s="280" t="s">
        <v>4534</v>
      </c>
      <c r="J12" s="370" t="str">
        <f t="shared" si="0"/>
        <v>Value of ContractType</v>
      </c>
      <c r="K12" s="431" t="s">
        <v>4535</v>
      </c>
      <c r="L12" s="354"/>
    </row>
    <row r="13" spans="1:12" s="154" customFormat="1" ht="27.75" customHeight="1" x14ac:dyDescent="0.2">
      <c r="A13" s="280" t="s">
        <v>4536</v>
      </c>
      <c r="B13" s="354" t="s">
        <v>4537</v>
      </c>
      <c r="C13" s="255"/>
      <c r="D13" s="255" t="s">
        <v>412</v>
      </c>
      <c r="E13" s="281" t="s">
        <v>222</v>
      </c>
      <c r="F13" s="281">
        <v>2</v>
      </c>
      <c r="G13" s="281"/>
      <c r="H13" s="354" t="s">
        <v>4524</v>
      </c>
      <c r="I13" s="280" t="s">
        <v>4536</v>
      </c>
      <c r="J13" s="370" t="str">
        <f t="shared" si="0"/>
        <v>Value of CollectionPeriod</v>
      </c>
      <c r="K13" s="438" t="s">
        <v>218</v>
      </c>
      <c r="L13" s="354"/>
    </row>
    <row r="14" spans="1:12" s="154" customFormat="1" ht="27.75" customHeight="1" x14ac:dyDescent="0.2">
      <c r="A14" s="354" t="s">
        <v>4538</v>
      </c>
      <c r="B14" s="354" t="s">
        <v>4539</v>
      </c>
      <c r="C14" s="255"/>
      <c r="D14" s="255" t="s">
        <v>221</v>
      </c>
      <c r="E14" s="281" t="s">
        <v>222</v>
      </c>
      <c r="F14" s="281">
        <v>4</v>
      </c>
      <c r="G14" s="281"/>
      <c r="H14" s="354" t="s">
        <v>4524</v>
      </c>
      <c r="I14" s="280" t="s">
        <v>4538</v>
      </c>
      <c r="J14" s="370" t="str">
        <f t="shared" si="0"/>
        <v>Value of AcademicYear</v>
      </c>
      <c r="K14" s="438" t="s">
        <v>218</v>
      </c>
      <c r="L14" s="354"/>
    </row>
    <row r="15" spans="1:12" s="154" customFormat="1" ht="27.75" customHeight="1" x14ac:dyDescent="0.2">
      <c r="A15" s="354" t="s">
        <v>244</v>
      </c>
      <c r="B15" s="354" t="s">
        <v>1225</v>
      </c>
      <c r="C15" s="255"/>
      <c r="D15" s="255" t="s">
        <v>246</v>
      </c>
      <c r="E15" s="281" t="s">
        <v>216</v>
      </c>
      <c r="F15" s="281">
        <v>12</v>
      </c>
      <c r="G15" s="281"/>
      <c r="H15" s="354" t="s">
        <v>4524</v>
      </c>
      <c r="I15" s="280" t="s">
        <v>4540</v>
      </c>
      <c r="J15" s="370" t="str">
        <f t="shared" si="0"/>
        <v>Value of LearnerReferenceNumber</v>
      </c>
      <c r="K15" s="438" t="s">
        <v>218</v>
      </c>
      <c r="L15" s="354"/>
    </row>
    <row r="16" spans="1:12" s="154" customFormat="1" ht="27.75" customHeight="1" x14ac:dyDescent="0.2">
      <c r="A16" s="354" t="s">
        <v>249</v>
      </c>
      <c r="B16" s="412" t="s">
        <v>1409</v>
      </c>
      <c r="C16" s="255"/>
      <c r="D16" s="255" t="s">
        <v>233</v>
      </c>
      <c r="E16" s="281" t="s">
        <v>222</v>
      </c>
      <c r="F16" s="281">
        <v>10</v>
      </c>
      <c r="G16" s="281"/>
      <c r="H16" s="354" t="s">
        <v>4524</v>
      </c>
      <c r="I16" s="280" t="s">
        <v>4541</v>
      </c>
      <c r="J16" s="370" t="str">
        <f t="shared" si="0"/>
        <v>Value of LearnerUln</v>
      </c>
      <c r="K16" s="438" t="s">
        <v>218</v>
      </c>
      <c r="L16" s="354"/>
    </row>
    <row r="17" spans="1:12" s="154" customFormat="1" ht="27.75" customHeight="1" x14ac:dyDescent="0.2">
      <c r="A17" s="354" t="s">
        <v>605</v>
      </c>
      <c r="B17" s="354" t="s">
        <v>1351</v>
      </c>
      <c r="C17" s="255"/>
      <c r="D17" s="255" t="s">
        <v>215</v>
      </c>
      <c r="E17" s="281" t="s">
        <v>216</v>
      </c>
      <c r="F17" s="281">
        <v>8</v>
      </c>
      <c r="G17" s="281"/>
      <c r="H17" s="354" t="s">
        <v>4524</v>
      </c>
      <c r="I17" s="280" t="s">
        <v>4542</v>
      </c>
      <c r="J17" s="370" t="str">
        <f t="shared" si="0"/>
        <v>Value of LearningAimReference</v>
      </c>
      <c r="K17" s="438" t="s">
        <v>218</v>
      </c>
      <c r="L17" s="354"/>
    </row>
    <row r="18" spans="1:12" s="154" customFormat="1" ht="193.5" customHeight="1" x14ac:dyDescent="0.2">
      <c r="A18" s="354" t="s">
        <v>616</v>
      </c>
      <c r="B18" s="354" t="s">
        <v>4543</v>
      </c>
      <c r="C18" s="255"/>
      <c r="D18" s="255" t="s">
        <v>290</v>
      </c>
      <c r="E18" s="281" t="s">
        <v>222</v>
      </c>
      <c r="F18" s="281">
        <v>2</v>
      </c>
      <c r="G18" s="281"/>
      <c r="H18" s="354" t="s">
        <v>4524</v>
      </c>
      <c r="I18" s="280" t="s">
        <v>4544</v>
      </c>
      <c r="J18" s="370" t="str">
        <f t="shared" si="0"/>
        <v>Value of LearningAimProgrammeType</v>
      </c>
      <c r="K18" s="442" t="s">
        <v>4545</v>
      </c>
      <c r="L18" s="443" t="s">
        <v>4546</v>
      </c>
    </row>
    <row r="19" spans="1:12" s="154" customFormat="1" ht="27.75" customHeight="1" x14ac:dyDescent="0.2">
      <c r="A19" s="354" t="s">
        <v>4485</v>
      </c>
      <c r="B19" s="354" t="s">
        <v>4547</v>
      </c>
      <c r="C19" s="255"/>
      <c r="D19" s="255" t="s">
        <v>290</v>
      </c>
      <c r="E19" s="281" t="s">
        <v>222</v>
      </c>
      <c r="F19" s="281">
        <v>5</v>
      </c>
      <c r="G19" s="281"/>
      <c r="H19" s="354" t="s">
        <v>4524</v>
      </c>
      <c r="I19" s="280" t="s">
        <v>4548</v>
      </c>
      <c r="J19" s="370" t="str">
        <f t="shared" si="0"/>
        <v>Value of LearningAimStandardCode</v>
      </c>
      <c r="K19" s="355" t="s">
        <v>4487</v>
      </c>
      <c r="L19" s="354"/>
    </row>
    <row r="20" spans="1:12" s="154" customFormat="1" ht="27.75" customHeight="1" x14ac:dyDescent="0.2">
      <c r="A20" s="354" t="s">
        <v>635</v>
      </c>
      <c r="B20" s="354" t="s">
        <v>4549</v>
      </c>
      <c r="C20" s="255"/>
      <c r="D20" s="255" t="s">
        <v>290</v>
      </c>
      <c r="E20" s="281" t="s">
        <v>222</v>
      </c>
      <c r="F20" s="281">
        <v>3</v>
      </c>
      <c r="G20" s="281"/>
      <c r="H20" s="354" t="s">
        <v>4524</v>
      </c>
      <c r="I20" s="280" t="s">
        <v>4550</v>
      </c>
      <c r="J20" s="370" t="str">
        <f t="shared" si="0"/>
        <v>Value of LearningAimFrameworkCode</v>
      </c>
      <c r="K20" s="253" t="s">
        <v>637</v>
      </c>
      <c r="L20" s="354"/>
    </row>
    <row r="21" spans="1:12" s="154" customFormat="1" ht="27.75" customHeight="1" x14ac:dyDescent="0.2">
      <c r="A21" s="354" t="s">
        <v>638</v>
      </c>
      <c r="B21" s="354" t="s">
        <v>4551</v>
      </c>
      <c r="C21" s="255"/>
      <c r="D21" s="255" t="s">
        <v>290</v>
      </c>
      <c r="E21" s="281" t="s">
        <v>222</v>
      </c>
      <c r="F21" s="281">
        <v>3</v>
      </c>
      <c r="G21" s="281"/>
      <c r="H21" s="354" t="s">
        <v>4524</v>
      </c>
      <c r="I21" s="280" t="s">
        <v>4552</v>
      </c>
      <c r="J21" s="370" t="str">
        <f t="shared" si="0"/>
        <v>Value of LearningAimPathwayCode</v>
      </c>
      <c r="K21" s="354" t="s">
        <v>218</v>
      </c>
      <c r="L21" s="354"/>
    </row>
    <row r="22" spans="1:12" s="154" customFormat="1" ht="27.75" customHeight="1" x14ac:dyDescent="0.2">
      <c r="A22" s="354" t="s">
        <v>4553</v>
      </c>
      <c r="B22" s="354" t="s">
        <v>4554</v>
      </c>
      <c r="C22" s="255"/>
      <c r="D22" s="255" t="s">
        <v>752</v>
      </c>
      <c r="E22" s="281" t="s">
        <v>216</v>
      </c>
      <c r="F22" s="281">
        <v>100</v>
      </c>
      <c r="G22" s="281"/>
      <c r="H22" s="354" t="s">
        <v>4524</v>
      </c>
      <c r="I22" s="280" t="s">
        <v>4555</v>
      </c>
      <c r="J22" s="370" t="str">
        <f t="shared" si="0"/>
        <v>Value of LearningAimFundingLineType</v>
      </c>
      <c r="K22" s="354" t="s">
        <v>218</v>
      </c>
      <c r="L22" s="354"/>
    </row>
    <row r="23" spans="1:12" s="154" customFormat="1" ht="27.75" customHeight="1" x14ac:dyDescent="0.2">
      <c r="A23" s="354" t="s">
        <v>643</v>
      </c>
      <c r="B23" s="354" t="s">
        <v>644</v>
      </c>
      <c r="C23" s="255"/>
      <c r="D23" s="255" t="s">
        <v>1137</v>
      </c>
      <c r="E23" s="281" t="s">
        <v>2</v>
      </c>
      <c r="F23" s="281">
        <v>10</v>
      </c>
      <c r="G23" s="281"/>
      <c r="H23" s="354" t="s">
        <v>4524</v>
      </c>
      <c r="I23" s="280" t="s">
        <v>4556</v>
      </c>
      <c r="J23" s="370" t="str">
        <f t="shared" si="0"/>
        <v>Value of LearningStartDate</v>
      </c>
      <c r="K23" s="438" t="s">
        <v>218</v>
      </c>
      <c r="L23" s="354"/>
    </row>
    <row r="24" spans="1:12" s="154" customFormat="1" ht="27.75" customHeight="1" x14ac:dyDescent="0.2">
      <c r="A24" s="354" t="s">
        <v>4557</v>
      </c>
      <c r="B24" s="354" t="s">
        <v>4558</v>
      </c>
      <c r="C24" s="255"/>
      <c r="D24" s="255" t="s">
        <v>1137</v>
      </c>
      <c r="E24" s="281" t="s">
        <v>2</v>
      </c>
      <c r="F24" s="281">
        <v>10</v>
      </c>
      <c r="G24" s="281"/>
      <c r="H24" s="354" t="s">
        <v>4524</v>
      </c>
      <c r="I24" s="280" t="s">
        <v>4557</v>
      </c>
      <c r="J24" s="370" t="str">
        <f t="shared" si="0"/>
        <v>Value of IlrSubmissionDateTime</v>
      </c>
      <c r="K24" s="438" t="s">
        <v>218</v>
      </c>
      <c r="L24" s="354"/>
    </row>
    <row r="25" spans="1:12" s="154" customFormat="1" ht="42.75" x14ac:dyDescent="0.2">
      <c r="A25" s="354" t="s">
        <v>4559</v>
      </c>
      <c r="B25" s="354" t="s">
        <v>4560</v>
      </c>
      <c r="C25" s="255"/>
      <c r="D25" s="255" t="s">
        <v>412</v>
      </c>
      <c r="E25" s="281" t="s">
        <v>222</v>
      </c>
      <c r="F25" s="281">
        <v>1</v>
      </c>
      <c r="G25" s="281"/>
      <c r="H25" s="354" t="s">
        <v>4524</v>
      </c>
      <c r="I25" s="280" t="s">
        <v>4559</v>
      </c>
      <c r="J25" s="370" t="str">
        <f t="shared" si="0"/>
        <v>Value of IsPayable</v>
      </c>
      <c r="K25" s="352" t="s">
        <v>4561</v>
      </c>
      <c r="L25" s="354"/>
    </row>
    <row r="26" spans="1:12" s="154" customFormat="1" ht="27.75" customHeight="1" x14ac:dyDescent="0.2">
      <c r="A26" s="354" t="s">
        <v>4562</v>
      </c>
      <c r="B26" s="354" t="s">
        <v>4563</v>
      </c>
      <c r="C26" s="255"/>
      <c r="D26" s="255" t="s">
        <v>412</v>
      </c>
      <c r="E26" s="281" t="s">
        <v>222</v>
      </c>
      <c r="F26" s="281">
        <v>1</v>
      </c>
      <c r="G26" s="281"/>
      <c r="H26" s="354" t="s">
        <v>4524</v>
      </c>
      <c r="I26" s="280" t="s">
        <v>4564</v>
      </c>
      <c r="J26" s="370" t="str">
        <f t="shared" si="0"/>
        <v>Value of DataLockSourceId</v>
      </c>
      <c r="K26" s="438" t="s">
        <v>218</v>
      </c>
      <c r="L26" s="354"/>
    </row>
    <row r="27" spans="1:12" s="154" customFormat="1" ht="27.75" customHeight="1" x14ac:dyDescent="0.2">
      <c r="A27" s="354" t="s">
        <v>4565</v>
      </c>
      <c r="B27" s="280" t="s">
        <v>4566</v>
      </c>
      <c r="C27" s="255"/>
      <c r="D27" s="255" t="s">
        <v>233</v>
      </c>
      <c r="E27" s="281" t="s">
        <v>222</v>
      </c>
      <c r="F27" s="281">
        <v>9</v>
      </c>
      <c r="G27" s="281"/>
      <c r="H27" s="354" t="s">
        <v>4524</v>
      </c>
      <c r="I27" s="280" t="s">
        <v>4567</v>
      </c>
      <c r="J27" s="370" t="str">
        <f t="shared" si="0"/>
        <v>Value of JobId</v>
      </c>
      <c r="K27" s="438" t="s">
        <v>218</v>
      </c>
      <c r="L27" s="354"/>
    </row>
    <row r="28" spans="1:12" s="154" customFormat="1" ht="27.75" customHeight="1" x14ac:dyDescent="0.2">
      <c r="A28" s="280" t="s">
        <v>4568</v>
      </c>
      <c r="B28" s="280" t="s">
        <v>4569</v>
      </c>
      <c r="C28" s="255"/>
      <c r="D28" s="255" t="s">
        <v>1137</v>
      </c>
      <c r="E28" s="281" t="s">
        <v>2</v>
      </c>
      <c r="F28" s="281">
        <v>10</v>
      </c>
      <c r="G28" s="281"/>
      <c r="H28" s="354" t="s">
        <v>4524</v>
      </c>
      <c r="I28" s="280" t="s">
        <v>4568</v>
      </c>
      <c r="J28" s="370" t="str">
        <f t="shared" si="0"/>
        <v>Value of EventTime</v>
      </c>
      <c r="K28" s="438" t="s">
        <v>218</v>
      </c>
      <c r="L28" s="354"/>
    </row>
    <row r="29" spans="1:12" s="154" customFormat="1" ht="27.6" customHeight="1" x14ac:dyDescent="0.2">
      <c r="A29" s="280" t="s">
        <v>4501</v>
      </c>
      <c r="B29" s="280" t="s">
        <v>4502</v>
      </c>
      <c r="C29" s="255"/>
      <c r="D29" s="255" t="s">
        <v>1137</v>
      </c>
      <c r="E29" s="255" t="s">
        <v>2</v>
      </c>
      <c r="F29" s="255">
        <v>10</v>
      </c>
      <c r="G29" s="255"/>
      <c r="H29" s="354" t="s">
        <v>4524</v>
      </c>
      <c r="I29" s="280" t="s">
        <v>4501</v>
      </c>
      <c r="J29" s="370" t="str">
        <f t="shared" si="0"/>
        <v>Value of CreationDate</v>
      </c>
      <c r="K29" s="438" t="s">
        <v>218</v>
      </c>
      <c r="L29" s="354"/>
    </row>
    <row r="30" spans="1:12" ht="30" x14ac:dyDescent="0.2">
      <c r="A30" s="404" t="s">
        <v>4570</v>
      </c>
      <c r="B30" s="261" t="s">
        <v>4571</v>
      </c>
      <c r="C30" s="268"/>
      <c r="D30" s="332" t="s">
        <v>412</v>
      </c>
      <c r="E30" s="333" t="s">
        <v>222</v>
      </c>
      <c r="F30" s="268"/>
      <c r="G30" s="268"/>
      <c r="H30" s="354" t="s">
        <v>4524</v>
      </c>
      <c r="I30" s="261" t="s">
        <v>4570</v>
      </c>
      <c r="J30" s="354" t="str">
        <f t="shared" si="0"/>
        <v>Value of AgeAtStartOfLearning</v>
      </c>
      <c r="K30" s="354" t="s">
        <v>218</v>
      </c>
      <c r="L30" s="261" t="s">
        <v>4572</v>
      </c>
    </row>
    <row r="31" spans="1:12" x14ac:dyDescent="0.2">
      <c r="J31" s="13"/>
    </row>
    <row r="34" spans="1:12" s="59" customFormat="1" x14ac:dyDescent="0.2">
      <c r="A34" s="325" t="s">
        <v>562</v>
      </c>
      <c r="B34" s="328"/>
      <c r="C34" s="327"/>
      <c r="D34" s="327"/>
      <c r="E34" s="327"/>
      <c r="F34" s="327"/>
      <c r="G34" s="328"/>
      <c r="H34" s="328"/>
      <c r="I34" s="328"/>
      <c r="J34" s="422"/>
      <c r="K34" s="328"/>
      <c r="L34" s="329"/>
    </row>
  </sheetData>
  <autoFilter ref="A3:L29" xr:uid="{00000000-0009-0000-0000-000028000000}"/>
  <mergeCells count="2">
    <mergeCell ref="A1:D1"/>
    <mergeCell ref="E1:I1"/>
  </mergeCells>
  <pageMargins left="0.43307086614173229"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dimension ref="A1:L30"/>
  <sheetViews>
    <sheetView zoomScale="80" zoomScaleNormal="80" workbookViewId="0">
      <pane xSplit="1" ySplit="3" topLeftCell="B4" activePane="bottomRight" state="frozen"/>
      <selection pane="topRight" activeCell="B1" sqref="B1"/>
      <selection pane="bottomLeft" activeCell="A4" sqref="A4"/>
      <selection pane="bottomRight" sqref="A1:D1"/>
    </sheetView>
  </sheetViews>
  <sheetFormatPr defaultRowHeight="15" x14ac:dyDescent="0.2"/>
  <cols>
    <col min="1" max="1" width="23.44140625" style="176" customWidth="1"/>
    <col min="2" max="2" width="22.21875" style="176" bestFit="1" customWidth="1"/>
    <col min="3" max="3" width="7.33203125" customWidth="1"/>
    <col min="4" max="4" width="13.77734375" style="144" customWidth="1"/>
    <col min="7" max="7" width="7" customWidth="1"/>
    <col min="8" max="8" width="28.5546875" customWidth="1"/>
    <col min="9" max="9" width="23.44140625" style="176" bestFit="1" customWidth="1"/>
    <col min="10" max="10" width="21.44140625" customWidth="1"/>
    <col min="11" max="11" width="8.109375" customWidth="1"/>
    <col min="12" max="12" width="9.77734375" customWidth="1"/>
    <col min="13" max="13" width="23.44140625" customWidth="1"/>
  </cols>
  <sheetData>
    <row r="1" spans="1:12" ht="34.5" customHeight="1" x14ac:dyDescent="0.25">
      <c r="A1" s="822" t="s">
        <v>86</v>
      </c>
      <c r="B1" s="823"/>
      <c r="C1" s="823"/>
      <c r="D1" s="823"/>
      <c r="E1" s="104"/>
      <c r="F1" s="104"/>
      <c r="G1" s="104"/>
      <c r="H1" s="145"/>
      <c r="I1" s="145"/>
      <c r="J1" s="146"/>
      <c r="K1" s="146"/>
      <c r="L1" s="147"/>
    </row>
    <row r="2" spans="1:12" ht="15.75" x14ac:dyDescent="0.25">
      <c r="A2" s="175"/>
      <c r="B2" s="175"/>
      <c r="C2" s="106"/>
      <c r="D2" s="106"/>
      <c r="E2" s="106"/>
      <c r="F2" s="106"/>
      <c r="G2" s="106"/>
      <c r="H2" s="105"/>
      <c r="I2" s="175"/>
      <c r="J2" s="10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x14ac:dyDescent="0.2">
      <c r="A4" s="280" t="s">
        <v>214</v>
      </c>
      <c r="B4" s="280" t="s">
        <v>214</v>
      </c>
      <c r="C4" s="255"/>
      <c r="D4" s="255" t="s">
        <v>215</v>
      </c>
      <c r="E4" s="281" t="s">
        <v>216</v>
      </c>
      <c r="F4" s="281">
        <v>8</v>
      </c>
      <c r="G4" s="281"/>
      <c r="H4" s="416"/>
      <c r="I4" s="416"/>
      <c r="J4" s="255" t="s">
        <v>217</v>
      </c>
      <c r="K4" s="444" t="s">
        <v>218</v>
      </c>
      <c r="L4" s="354"/>
    </row>
    <row r="5" spans="1:12" s="154" customFormat="1" x14ac:dyDescent="0.2">
      <c r="A5" s="280" t="s">
        <v>219</v>
      </c>
      <c r="B5" s="280" t="s">
        <v>220</v>
      </c>
      <c r="C5" s="255"/>
      <c r="D5" s="255" t="s">
        <v>221</v>
      </c>
      <c r="E5" s="281" t="s">
        <v>222</v>
      </c>
      <c r="F5" s="281">
        <v>2</v>
      </c>
      <c r="G5" s="281"/>
      <c r="H5" s="424"/>
      <c r="I5" s="424"/>
      <c r="J5" s="255" t="s">
        <v>223</v>
      </c>
      <c r="K5" s="444" t="s">
        <v>218</v>
      </c>
      <c r="L5" s="354"/>
    </row>
    <row r="6" spans="1:12" s="154" customFormat="1" ht="28.5" x14ac:dyDescent="0.2">
      <c r="A6" s="280" t="s">
        <v>224</v>
      </c>
      <c r="B6" s="280" t="s">
        <v>225</v>
      </c>
      <c r="C6" s="255"/>
      <c r="D6" s="255" t="s">
        <v>221</v>
      </c>
      <c r="E6" s="281" t="s">
        <v>222</v>
      </c>
      <c r="F6" s="281">
        <v>2</v>
      </c>
      <c r="G6" s="281"/>
      <c r="H6" s="424"/>
      <c r="I6" s="424"/>
      <c r="J6" s="255" t="s">
        <v>226</v>
      </c>
      <c r="K6" s="444" t="s">
        <v>218</v>
      </c>
      <c r="L6" s="354"/>
    </row>
    <row r="7" spans="1:12" s="154" customFormat="1" ht="28.5" x14ac:dyDescent="0.2">
      <c r="A7" s="280" t="s">
        <v>227</v>
      </c>
      <c r="B7" s="280" t="s">
        <v>228</v>
      </c>
      <c r="C7" s="255"/>
      <c r="D7" s="255" t="s">
        <v>221</v>
      </c>
      <c r="E7" s="281" t="s">
        <v>222</v>
      </c>
      <c r="F7" s="281">
        <v>2</v>
      </c>
      <c r="G7" s="281"/>
      <c r="H7" s="424"/>
      <c r="I7" s="424"/>
      <c r="J7" s="255" t="s">
        <v>1483</v>
      </c>
      <c r="K7" s="444" t="s">
        <v>218</v>
      </c>
      <c r="L7" s="354"/>
    </row>
    <row r="8" spans="1:12" s="154" customFormat="1" ht="28.5" x14ac:dyDescent="0.2">
      <c r="A8" s="280" t="s">
        <v>4467</v>
      </c>
      <c r="B8" s="280" t="s">
        <v>4467</v>
      </c>
      <c r="C8" s="255" t="s">
        <v>232</v>
      </c>
      <c r="D8" s="255" t="s">
        <v>233</v>
      </c>
      <c r="E8" s="281" t="s">
        <v>222</v>
      </c>
      <c r="F8" s="281">
        <v>19</v>
      </c>
      <c r="G8" s="281"/>
      <c r="H8" s="354" t="s">
        <v>4573</v>
      </c>
      <c r="I8" s="280" t="s">
        <v>4469</v>
      </c>
      <c r="J8" s="370" t="str">
        <f t="shared" ref="J8:J26" si="0">CONCATENATE("Value of ",I8)</f>
        <v>Value of Id</v>
      </c>
      <c r="K8" s="444" t="s">
        <v>218</v>
      </c>
      <c r="L8" s="354"/>
    </row>
    <row r="9" spans="1:12" s="154" customFormat="1" ht="28.5" x14ac:dyDescent="0.2">
      <c r="A9" s="280" t="s">
        <v>4574</v>
      </c>
      <c r="B9" s="280" t="s">
        <v>4575</v>
      </c>
      <c r="C9" s="255"/>
      <c r="D9" s="255" t="s">
        <v>4527</v>
      </c>
      <c r="E9" s="281" t="s">
        <v>216</v>
      </c>
      <c r="F9" s="281">
        <v>40</v>
      </c>
      <c r="G9" s="281"/>
      <c r="H9" s="354" t="s">
        <v>4573</v>
      </c>
      <c r="I9" s="280" t="s">
        <v>4576</v>
      </c>
      <c r="J9" s="370" t="str">
        <f t="shared" si="0"/>
        <v>Value of DataLockEventId</v>
      </c>
      <c r="K9" s="444" t="s">
        <v>218</v>
      </c>
      <c r="L9" s="354"/>
    </row>
    <row r="10" spans="1:12" s="154" customFormat="1" ht="42.75" x14ac:dyDescent="0.2">
      <c r="A10" s="280" t="s">
        <v>3269</v>
      </c>
      <c r="B10" s="280" t="s">
        <v>4577</v>
      </c>
      <c r="C10" s="255"/>
      <c r="D10" s="255" t="s">
        <v>1108</v>
      </c>
      <c r="E10" s="281" t="s">
        <v>216</v>
      </c>
      <c r="F10" s="281">
        <v>50</v>
      </c>
      <c r="G10" s="281"/>
      <c r="H10" s="354" t="s">
        <v>4573</v>
      </c>
      <c r="I10" s="280" t="s">
        <v>3269</v>
      </c>
      <c r="J10" s="370" t="str">
        <f t="shared" si="0"/>
        <v>Value of PriceEpisodeIdentifier</v>
      </c>
      <c r="K10" s="444" t="s">
        <v>218</v>
      </c>
      <c r="L10" s="354"/>
    </row>
    <row r="11" spans="1:12" s="154" customFormat="1" ht="28.5" x14ac:dyDescent="0.2">
      <c r="A11" s="280" t="s">
        <v>4578</v>
      </c>
      <c r="B11" s="280" t="s">
        <v>4579</v>
      </c>
      <c r="C11" s="255"/>
      <c r="D11" s="255" t="s">
        <v>4520</v>
      </c>
      <c r="E11" s="281" t="s">
        <v>384</v>
      </c>
      <c r="F11" s="281" t="s">
        <v>4521</v>
      </c>
      <c r="G11" s="281"/>
      <c r="H11" s="354" t="s">
        <v>4573</v>
      </c>
      <c r="I11" s="280" t="s">
        <v>4580</v>
      </c>
      <c r="J11" s="370" t="str">
        <f t="shared" si="0"/>
        <v>Value of SfaContributionPercentage</v>
      </c>
      <c r="K11" s="444" t="s">
        <v>218</v>
      </c>
      <c r="L11" s="354"/>
    </row>
    <row r="12" spans="1:12" ht="28.5" x14ac:dyDescent="0.2">
      <c r="A12" s="354" t="s">
        <v>3297</v>
      </c>
      <c r="B12" s="354" t="s">
        <v>4581</v>
      </c>
      <c r="C12" s="333"/>
      <c r="D12" s="255" t="s">
        <v>4520</v>
      </c>
      <c r="E12" s="281" t="s">
        <v>384</v>
      </c>
      <c r="F12" s="281" t="s">
        <v>4521</v>
      </c>
      <c r="G12" s="404"/>
      <c r="H12" s="354" t="s">
        <v>4573</v>
      </c>
      <c r="I12" s="354" t="s">
        <v>4582</v>
      </c>
      <c r="J12" s="370" t="str">
        <f t="shared" si="0"/>
        <v>Value of TotalNegotiatedPrice1</v>
      </c>
      <c r="K12" s="444" t="s">
        <v>218</v>
      </c>
      <c r="L12" s="354"/>
    </row>
    <row r="13" spans="1:12" ht="28.5" x14ac:dyDescent="0.2">
      <c r="A13" s="354" t="s">
        <v>3299</v>
      </c>
      <c r="B13" s="354" t="s">
        <v>4583</v>
      </c>
      <c r="C13" s="333"/>
      <c r="D13" s="255" t="s">
        <v>4520</v>
      </c>
      <c r="E13" s="281" t="s">
        <v>384</v>
      </c>
      <c r="F13" s="281" t="s">
        <v>4521</v>
      </c>
      <c r="G13" s="404"/>
      <c r="H13" s="354" t="s">
        <v>4573</v>
      </c>
      <c r="I13" s="354" t="s">
        <v>4584</v>
      </c>
      <c r="J13" s="370" t="str">
        <f t="shared" si="0"/>
        <v>Value of TotalNegotiatedPrice2</v>
      </c>
      <c r="K13" s="444" t="s">
        <v>218</v>
      </c>
      <c r="L13" s="354"/>
    </row>
    <row r="14" spans="1:12" ht="28.5" x14ac:dyDescent="0.2">
      <c r="A14" s="354" t="s">
        <v>3301</v>
      </c>
      <c r="B14" s="354" t="s">
        <v>4585</v>
      </c>
      <c r="C14" s="333"/>
      <c r="D14" s="255" t="s">
        <v>4520</v>
      </c>
      <c r="E14" s="281" t="s">
        <v>384</v>
      </c>
      <c r="F14" s="281" t="s">
        <v>4521</v>
      </c>
      <c r="G14" s="404"/>
      <c r="H14" s="354" t="s">
        <v>4573</v>
      </c>
      <c r="I14" s="354" t="s">
        <v>4586</v>
      </c>
      <c r="J14" s="370" t="str">
        <f t="shared" si="0"/>
        <v>Value of TotalNegotiatedPrice3</v>
      </c>
      <c r="K14" s="444" t="s">
        <v>218</v>
      </c>
      <c r="L14" s="354"/>
    </row>
    <row r="15" spans="1:12" ht="28.5" x14ac:dyDescent="0.2">
      <c r="A15" s="354" t="s">
        <v>3303</v>
      </c>
      <c r="B15" s="354" t="s">
        <v>4587</v>
      </c>
      <c r="C15" s="333"/>
      <c r="D15" s="255" t="s">
        <v>4520</v>
      </c>
      <c r="E15" s="281" t="s">
        <v>384</v>
      </c>
      <c r="F15" s="281" t="s">
        <v>4521</v>
      </c>
      <c r="G15" s="404"/>
      <c r="H15" s="354" t="s">
        <v>4573</v>
      </c>
      <c r="I15" s="354" t="s">
        <v>4588</v>
      </c>
      <c r="J15" s="370" t="str">
        <f t="shared" si="0"/>
        <v>Value of TotalNegotiatedPrice4</v>
      </c>
      <c r="K15" s="444" t="s">
        <v>218</v>
      </c>
      <c r="L15" s="354"/>
    </row>
    <row r="16" spans="1:12" ht="28.5" x14ac:dyDescent="0.2">
      <c r="A16" s="280" t="s">
        <v>4515</v>
      </c>
      <c r="B16" s="354" t="s">
        <v>4516</v>
      </c>
      <c r="C16" s="333"/>
      <c r="D16" s="333" t="s">
        <v>1137</v>
      </c>
      <c r="E16" s="333" t="s">
        <v>2</v>
      </c>
      <c r="F16" s="333">
        <v>10</v>
      </c>
      <c r="G16" s="404"/>
      <c r="H16" s="354" t="s">
        <v>4573</v>
      </c>
      <c r="I16" s="354" t="s">
        <v>4515</v>
      </c>
      <c r="J16" s="370" t="str">
        <f t="shared" si="0"/>
        <v>Value of StartDate</v>
      </c>
      <c r="K16" s="444" t="s">
        <v>218</v>
      </c>
      <c r="L16" s="354"/>
    </row>
    <row r="17" spans="1:12" ht="42.75" x14ac:dyDescent="0.2">
      <c r="A17" s="354" t="s">
        <v>4589</v>
      </c>
      <c r="B17" s="354" t="s">
        <v>4590</v>
      </c>
      <c r="C17" s="333"/>
      <c r="D17" s="333" t="s">
        <v>1137</v>
      </c>
      <c r="E17" s="333" t="s">
        <v>2</v>
      </c>
      <c r="F17" s="333">
        <v>10</v>
      </c>
      <c r="G17" s="404"/>
      <c r="H17" s="354" t="s">
        <v>4573</v>
      </c>
      <c r="I17" s="354" t="s">
        <v>4591</v>
      </c>
      <c r="J17" s="370" t="str">
        <f t="shared" si="0"/>
        <v>Value of EffectiveTotalNegotiatedPriceStartDate</v>
      </c>
      <c r="K17" s="444" t="s">
        <v>218</v>
      </c>
      <c r="L17" s="354"/>
    </row>
    <row r="18" spans="1:12" ht="28.5" x14ac:dyDescent="0.2">
      <c r="A18" s="354" t="s">
        <v>4592</v>
      </c>
      <c r="B18" s="354" t="s">
        <v>4593</v>
      </c>
      <c r="C18" s="333"/>
      <c r="D18" s="333" t="s">
        <v>1137</v>
      </c>
      <c r="E18" s="333" t="s">
        <v>2</v>
      </c>
      <c r="F18" s="333">
        <v>10</v>
      </c>
      <c r="G18" s="404"/>
      <c r="H18" s="354" t="s">
        <v>4573</v>
      </c>
      <c r="I18" s="354" t="s">
        <v>4592</v>
      </c>
      <c r="J18" s="370" t="str">
        <f t="shared" si="0"/>
        <v>Value of PlannedEndDate</v>
      </c>
      <c r="K18" s="444" t="s">
        <v>218</v>
      </c>
      <c r="L18" s="354"/>
    </row>
    <row r="19" spans="1:12" ht="28.5" x14ac:dyDescent="0.2">
      <c r="A19" s="354" t="s">
        <v>4594</v>
      </c>
      <c r="B19" s="354" t="s">
        <v>4595</v>
      </c>
      <c r="C19" s="333"/>
      <c r="D19" s="333" t="s">
        <v>1137</v>
      </c>
      <c r="E19" s="333" t="s">
        <v>2</v>
      </c>
      <c r="F19" s="333">
        <v>10</v>
      </c>
      <c r="G19" s="404"/>
      <c r="H19" s="354" t="s">
        <v>4573</v>
      </c>
      <c r="I19" s="354" t="s">
        <v>4594</v>
      </c>
      <c r="J19" s="370" t="str">
        <f t="shared" si="0"/>
        <v>Value of ActualEndDate</v>
      </c>
      <c r="K19" s="444" t="s">
        <v>218</v>
      </c>
      <c r="L19" s="354"/>
    </row>
    <row r="20" spans="1:12" ht="28.5" x14ac:dyDescent="0.2">
      <c r="A20" s="354" t="s">
        <v>4596</v>
      </c>
      <c r="B20" s="354" t="s">
        <v>4597</v>
      </c>
      <c r="C20" s="333"/>
      <c r="D20" s="333" t="s">
        <v>290</v>
      </c>
      <c r="E20" s="333" t="s">
        <v>222</v>
      </c>
      <c r="F20" s="333">
        <v>3</v>
      </c>
      <c r="G20" s="404"/>
      <c r="H20" s="354" t="s">
        <v>4573</v>
      </c>
      <c r="I20" s="354" t="s">
        <v>4596</v>
      </c>
      <c r="J20" s="370" t="str">
        <f t="shared" si="0"/>
        <v>Value of NumberOfInstalments</v>
      </c>
      <c r="K20" s="444" t="s">
        <v>218</v>
      </c>
      <c r="L20" s="354"/>
    </row>
    <row r="21" spans="1:12" ht="28.5" x14ac:dyDescent="0.2">
      <c r="A21" s="354" t="s">
        <v>4598</v>
      </c>
      <c r="B21" s="354" t="s">
        <v>4599</v>
      </c>
      <c r="C21" s="333"/>
      <c r="D21" s="255" t="s">
        <v>4520</v>
      </c>
      <c r="E21" s="281" t="s">
        <v>384</v>
      </c>
      <c r="F21" s="281" t="s">
        <v>4521</v>
      </c>
      <c r="G21" s="404"/>
      <c r="H21" s="354" t="s">
        <v>4573</v>
      </c>
      <c r="I21" s="354" t="s">
        <v>4598</v>
      </c>
      <c r="J21" s="370" t="str">
        <f t="shared" si="0"/>
        <v>Value of InstalmentAmount</v>
      </c>
      <c r="K21" s="444" t="s">
        <v>218</v>
      </c>
      <c r="L21" s="354"/>
    </row>
    <row r="22" spans="1:12" ht="28.5" x14ac:dyDescent="0.2">
      <c r="A22" s="354" t="s">
        <v>4600</v>
      </c>
      <c r="B22" s="354" t="s">
        <v>4601</v>
      </c>
      <c r="C22" s="333"/>
      <c r="D22" s="255" t="s">
        <v>4520</v>
      </c>
      <c r="E22" s="281" t="s">
        <v>384</v>
      </c>
      <c r="F22" s="281" t="s">
        <v>4521</v>
      </c>
      <c r="G22" s="404"/>
      <c r="H22" s="354" t="s">
        <v>4573</v>
      </c>
      <c r="I22" s="354" t="s">
        <v>4600</v>
      </c>
      <c r="J22" s="370" t="str">
        <f t="shared" si="0"/>
        <v>Value of CompletionAmount</v>
      </c>
      <c r="K22" s="444" t="s">
        <v>218</v>
      </c>
      <c r="L22" s="354"/>
    </row>
    <row r="23" spans="1:12" ht="28.5" x14ac:dyDescent="0.2">
      <c r="A23" s="354" t="s">
        <v>1344</v>
      </c>
      <c r="B23" s="354" t="s">
        <v>1344</v>
      </c>
      <c r="C23" s="333"/>
      <c r="D23" s="333" t="s">
        <v>412</v>
      </c>
      <c r="E23" s="333" t="s">
        <v>222</v>
      </c>
      <c r="F23" s="333">
        <v>1</v>
      </c>
      <c r="G23" s="404"/>
      <c r="H23" s="354" t="s">
        <v>4573</v>
      </c>
      <c r="I23" s="354" t="s">
        <v>1344</v>
      </c>
      <c r="J23" s="370" t="str">
        <f t="shared" si="0"/>
        <v>Value of Completed</v>
      </c>
      <c r="K23" s="444" t="s">
        <v>218</v>
      </c>
      <c r="L23" s="354"/>
    </row>
    <row r="24" spans="1:12" ht="28.5" x14ac:dyDescent="0.2">
      <c r="A24" s="354" t="s">
        <v>4602</v>
      </c>
      <c r="B24" s="354" t="s">
        <v>4603</v>
      </c>
      <c r="C24" s="333"/>
      <c r="D24" s="255" t="s">
        <v>4520</v>
      </c>
      <c r="E24" s="281" t="s">
        <v>384</v>
      </c>
      <c r="F24" s="281" t="s">
        <v>4521</v>
      </c>
      <c r="G24" s="404"/>
      <c r="H24" s="354" t="s">
        <v>4573</v>
      </c>
      <c r="I24" s="354" t="s">
        <v>4602</v>
      </c>
      <c r="J24" s="370" t="str">
        <f t="shared" si="0"/>
        <v>Value of EmployerContribution</v>
      </c>
      <c r="K24" s="444" t="s">
        <v>218</v>
      </c>
      <c r="L24" s="354"/>
    </row>
    <row r="25" spans="1:12" ht="42.75" x14ac:dyDescent="0.2">
      <c r="A25" s="354" t="s">
        <v>4604</v>
      </c>
      <c r="B25" s="354" t="s">
        <v>4605</v>
      </c>
      <c r="C25" s="333"/>
      <c r="D25" s="333" t="s">
        <v>290</v>
      </c>
      <c r="E25" s="333" t="s">
        <v>222</v>
      </c>
      <c r="F25" s="333">
        <v>1</v>
      </c>
      <c r="G25" s="404"/>
      <c r="H25" s="354" t="s">
        <v>4573</v>
      </c>
      <c r="I25" s="354" t="s">
        <v>4604</v>
      </c>
      <c r="J25" s="370" t="str">
        <f t="shared" si="0"/>
        <v>Value of CompletionHoldBackExemptionCode</v>
      </c>
      <c r="K25" s="444" t="s">
        <v>218</v>
      </c>
      <c r="L25" s="354"/>
    </row>
    <row r="26" spans="1:12" ht="28.5" x14ac:dyDescent="0.2">
      <c r="A26" s="354" t="s">
        <v>4501</v>
      </c>
      <c r="B26" s="354" t="s">
        <v>4502</v>
      </c>
      <c r="C26" s="333"/>
      <c r="D26" s="333" t="s">
        <v>1137</v>
      </c>
      <c r="E26" s="333" t="s">
        <v>2</v>
      </c>
      <c r="F26" s="333">
        <v>10</v>
      </c>
      <c r="G26" s="404"/>
      <c r="H26" s="354" t="s">
        <v>4573</v>
      </c>
      <c r="I26" s="354" t="s">
        <v>4501</v>
      </c>
      <c r="J26" s="370" t="str">
        <f t="shared" si="0"/>
        <v>Value of CreationDate</v>
      </c>
      <c r="K26" s="444" t="s">
        <v>218</v>
      </c>
      <c r="L26" s="354"/>
    </row>
    <row r="27" spans="1:12" x14ac:dyDescent="0.2">
      <c r="J27" s="13"/>
    </row>
    <row r="30" spans="1:12" s="59" customFormat="1" x14ac:dyDescent="0.2">
      <c r="A30" s="421" t="s">
        <v>562</v>
      </c>
      <c r="B30" s="328"/>
      <c r="C30" s="327"/>
      <c r="D30" s="327"/>
      <c r="E30" s="327"/>
      <c r="F30" s="327"/>
      <c r="G30" s="328"/>
      <c r="H30" s="328"/>
      <c r="I30" s="328"/>
      <c r="J30" s="327"/>
      <c r="K30" s="326"/>
      <c r="L30" s="329"/>
    </row>
  </sheetData>
  <autoFilter ref="A3:L26" xr:uid="{00000000-0009-0000-0000-000029000000}"/>
  <mergeCells count="1">
    <mergeCell ref="A1:D1"/>
  </mergeCells>
  <pageMargins left="0.35433070866141736" right="0.35433070866141736" top="0.53" bottom="0.55000000000000004" header="0.23" footer="0.23"/>
  <pageSetup paperSize="9" scale="60" orientation="landscape" r:id="rId1"/>
  <headerFooter>
    <oddHeader>&amp;C&amp;F - &amp;A</oddHeader>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dimension ref="A1:L21"/>
  <sheetViews>
    <sheetView zoomScale="80" zoomScaleNormal="80" workbookViewId="0">
      <pane xSplit="1" ySplit="3" topLeftCell="B4" activePane="bottomRight" state="frozen"/>
      <selection pane="topRight" activeCell="B1" sqref="B1"/>
      <selection pane="bottomLeft" activeCell="A4" sqref="A4"/>
      <selection pane="bottomRight" sqref="A1:D1"/>
    </sheetView>
  </sheetViews>
  <sheetFormatPr defaultRowHeight="15" x14ac:dyDescent="0.2"/>
  <cols>
    <col min="1" max="1" width="18.44140625" customWidth="1"/>
    <col min="2" max="2" width="17.77734375" style="176" customWidth="1"/>
    <col min="3" max="3" width="6.88671875" customWidth="1"/>
    <col min="4" max="4" width="13.5546875" style="144" customWidth="1"/>
    <col min="5" max="5" width="8.21875" customWidth="1"/>
    <col min="6" max="6" width="8.33203125" customWidth="1"/>
    <col min="7" max="7" width="5.6640625" customWidth="1"/>
    <col min="8" max="8" width="25.21875" customWidth="1"/>
    <col min="9" max="9" width="14.33203125" style="176" customWidth="1"/>
    <col min="10" max="10" width="14.88671875" customWidth="1"/>
    <col min="11" max="11" width="42" customWidth="1"/>
    <col min="12" max="12" width="7.33203125" customWidth="1"/>
  </cols>
  <sheetData>
    <row r="1" spans="1:12" ht="15.75" x14ac:dyDescent="0.25">
      <c r="A1" s="822" t="s">
        <v>87</v>
      </c>
      <c r="B1" s="823"/>
      <c r="C1" s="823"/>
      <c r="D1" s="823"/>
      <c r="E1" s="822"/>
      <c r="F1" s="823"/>
      <c r="G1" s="823"/>
      <c r="H1" s="823"/>
      <c r="I1" s="823"/>
      <c r="J1" s="146"/>
      <c r="K1" s="146"/>
      <c r="L1" s="147"/>
    </row>
    <row r="2" spans="1:12" ht="15.75" x14ac:dyDescent="0.25">
      <c r="A2" s="105"/>
      <c r="B2" s="175"/>
      <c r="C2" s="106"/>
      <c r="D2" s="106"/>
      <c r="E2" s="106"/>
      <c r="F2" s="106"/>
      <c r="G2" s="106"/>
      <c r="H2" s="105"/>
      <c r="I2" s="175"/>
      <c r="J2" s="10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ht="28.5" x14ac:dyDescent="0.2">
      <c r="A4" s="280" t="s">
        <v>214</v>
      </c>
      <c r="B4" s="280" t="s">
        <v>214</v>
      </c>
      <c r="C4" s="255"/>
      <c r="D4" s="255" t="s">
        <v>215</v>
      </c>
      <c r="E4" s="281" t="s">
        <v>216</v>
      </c>
      <c r="F4" s="281">
        <v>8</v>
      </c>
      <c r="G4" s="281"/>
      <c r="H4" s="416"/>
      <c r="I4" s="416"/>
      <c r="J4" s="255" t="s">
        <v>217</v>
      </c>
      <c r="K4" s="438" t="s">
        <v>218</v>
      </c>
      <c r="L4" s="354"/>
    </row>
    <row r="5" spans="1:12" s="154" customFormat="1" ht="28.5" x14ac:dyDescent="0.2">
      <c r="A5" s="280" t="s">
        <v>219</v>
      </c>
      <c r="B5" s="280" t="s">
        <v>220</v>
      </c>
      <c r="C5" s="255"/>
      <c r="D5" s="255" t="s">
        <v>221</v>
      </c>
      <c r="E5" s="281" t="s">
        <v>222</v>
      </c>
      <c r="F5" s="281">
        <v>2</v>
      </c>
      <c r="G5" s="281"/>
      <c r="H5" s="424"/>
      <c r="I5" s="424"/>
      <c r="J5" s="255" t="s">
        <v>223</v>
      </c>
      <c r="K5" s="438" t="s">
        <v>218</v>
      </c>
      <c r="L5" s="354"/>
    </row>
    <row r="6" spans="1:12" s="154" customFormat="1" ht="28.5" x14ac:dyDescent="0.2">
      <c r="A6" s="280" t="s">
        <v>224</v>
      </c>
      <c r="B6" s="280" t="s">
        <v>225</v>
      </c>
      <c r="C6" s="255"/>
      <c r="D6" s="255" t="s">
        <v>221</v>
      </c>
      <c r="E6" s="281" t="s">
        <v>222</v>
      </c>
      <c r="F6" s="281">
        <v>2</v>
      </c>
      <c r="G6" s="281"/>
      <c r="H6" s="424"/>
      <c r="I6" s="424"/>
      <c r="J6" s="255" t="s">
        <v>226</v>
      </c>
      <c r="K6" s="438" t="s">
        <v>218</v>
      </c>
      <c r="L6" s="354"/>
    </row>
    <row r="7" spans="1:12" s="154" customFormat="1" ht="28.5" x14ac:dyDescent="0.2">
      <c r="A7" s="280" t="s">
        <v>227</v>
      </c>
      <c r="B7" s="280" t="s">
        <v>228</v>
      </c>
      <c r="C7" s="255"/>
      <c r="D7" s="255" t="s">
        <v>221</v>
      </c>
      <c r="E7" s="281" t="s">
        <v>222</v>
      </c>
      <c r="F7" s="281">
        <v>2</v>
      </c>
      <c r="G7" s="281"/>
      <c r="H7" s="424"/>
      <c r="I7" s="424"/>
      <c r="J7" s="255" t="s">
        <v>1483</v>
      </c>
      <c r="K7" s="438" t="s">
        <v>218</v>
      </c>
      <c r="L7" s="354"/>
    </row>
    <row r="8" spans="1:12" ht="28.5" x14ac:dyDescent="0.2">
      <c r="A8" s="354" t="s">
        <v>4469</v>
      </c>
      <c r="B8" s="354" t="s">
        <v>4467</v>
      </c>
      <c r="C8" s="333" t="s">
        <v>232</v>
      </c>
      <c r="D8" s="333" t="s">
        <v>233</v>
      </c>
      <c r="E8" s="333" t="s">
        <v>222</v>
      </c>
      <c r="F8" s="333">
        <v>19</v>
      </c>
      <c r="G8" s="404"/>
      <c r="H8" s="354" t="s">
        <v>4606</v>
      </c>
      <c r="I8" s="354" t="s">
        <v>4469</v>
      </c>
      <c r="J8" s="370" t="str">
        <f>CONCATENATE("Value of ",I8)</f>
        <v>Value of Id</v>
      </c>
      <c r="K8" s="354" t="s">
        <v>218</v>
      </c>
      <c r="L8" s="354"/>
    </row>
    <row r="9" spans="1:12" ht="28.5" x14ac:dyDescent="0.2">
      <c r="A9" s="354" t="s">
        <v>4576</v>
      </c>
      <c r="B9" s="354" t="s">
        <v>4575</v>
      </c>
      <c r="C9" s="333"/>
      <c r="D9" s="333" t="s">
        <v>4527</v>
      </c>
      <c r="E9" s="333" t="s">
        <v>216</v>
      </c>
      <c r="F9" s="333">
        <v>40</v>
      </c>
      <c r="G9" s="404"/>
      <c r="H9" s="354" t="s">
        <v>4606</v>
      </c>
      <c r="I9" s="354" t="s">
        <v>4576</v>
      </c>
      <c r="J9" s="370" t="str">
        <f t="shared" ref="J9:J17" si="0">CONCATENATE("Value of ",I9)</f>
        <v>Value of DataLockEventId</v>
      </c>
      <c r="K9" s="354" t="s">
        <v>218</v>
      </c>
      <c r="L9" s="354"/>
    </row>
    <row r="10" spans="1:12" ht="42.75" x14ac:dyDescent="0.2">
      <c r="A10" s="354" t="s">
        <v>4607</v>
      </c>
      <c r="B10" s="354" t="s">
        <v>4608</v>
      </c>
      <c r="C10" s="333"/>
      <c r="D10" s="333" t="s">
        <v>4527</v>
      </c>
      <c r="E10" s="333" t="s">
        <v>216</v>
      </c>
      <c r="F10" s="333">
        <v>40</v>
      </c>
      <c r="G10" s="404"/>
      <c r="H10" s="354" t="s">
        <v>4606</v>
      </c>
      <c r="I10" s="354" t="s">
        <v>4607</v>
      </c>
      <c r="J10" s="370" t="str">
        <f t="shared" si="0"/>
        <v>Value of DataLockEventNonPayablePeriodId</v>
      </c>
      <c r="K10" s="354" t="s">
        <v>218</v>
      </c>
      <c r="L10" s="354"/>
    </row>
    <row r="11" spans="1:12" ht="42.75" x14ac:dyDescent="0.2">
      <c r="A11" s="354" t="s">
        <v>3269</v>
      </c>
      <c r="B11" s="354" t="s">
        <v>4577</v>
      </c>
      <c r="C11" s="333"/>
      <c r="D11" s="333" t="s">
        <v>1108</v>
      </c>
      <c r="E11" s="333" t="s">
        <v>216</v>
      </c>
      <c r="F11" s="333">
        <v>50</v>
      </c>
      <c r="G11" s="404"/>
      <c r="H11" s="354" t="s">
        <v>4606</v>
      </c>
      <c r="I11" s="354" t="s">
        <v>3269</v>
      </c>
      <c r="J11" s="370" t="str">
        <f t="shared" si="0"/>
        <v>Value of PriceEpisodeIdentifier</v>
      </c>
      <c r="K11" s="354" t="s">
        <v>218</v>
      </c>
      <c r="L11" s="354"/>
    </row>
    <row r="12" spans="1:12" ht="242.25" x14ac:dyDescent="0.2">
      <c r="A12" s="354" t="s">
        <v>4609</v>
      </c>
      <c r="B12" s="354" t="s">
        <v>4610</v>
      </c>
      <c r="C12" s="333"/>
      <c r="D12" s="333" t="s">
        <v>412</v>
      </c>
      <c r="E12" s="333" t="s">
        <v>222</v>
      </c>
      <c r="F12" s="333">
        <v>2</v>
      </c>
      <c r="G12" s="404"/>
      <c r="H12" s="354" t="s">
        <v>4606</v>
      </c>
      <c r="I12" s="354" t="s">
        <v>4609</v>
      </c>
      <c r="J12" s="370" t="str">
        <f t="shared" si="0"/>
        <v>Value of TransactionType</v>
      </c>
      <c r="K12" s="445" t="s">
        <v>4611</v>
      </c>
      <c r="L12" s="354"/>
    </row>
    <row r="13" spans="1:12" ht="28.5" x14ac:dyDescent="0.2">
      <c r="A13" s="354" t="s">
        <v>4612</v>
      </c>
      <c r="B13" s="354" t="s">
        <v>4613</v>
      </c>
      <c r="C13" s="333"/>
      <c r="D13" s="333" t="s">
        <v>412</v>
      </c>
      <c r="E13" s="333" t="s">
        <v>222</v>
      </c>
      <c r="F13" s="333">
        <v>2</v>
      </c>
      <c r="G13" s="404"/>
      <c r="H13" s="354" t="s">
        <v>4606</v>
      </c>
      <c r="I13" s="354" t="s">
        <v>4612</v>
      </c>
      <c r="J13" s="370" t="str">
        <f t="shared" si="0"/>
        <v>Value of DeliveryPeriod</v>
      </c>
      <c r="K13" s="354" t="s">
        <v>218</v>
      </c>
      <c r="L13" s="354"/>
    </row>
    <row r="14" spans="1:12" ht="28.5" x14ac:dyDescent="0.2">
      <c r="A14" s="354" t="s">
        <v>4614</v>
      </c>
      <c r="B14" s="354" t="s">
        <v>4614</v>
      </c>
      <c r="C14" s="333"/>
      <c r="D14" s="333" t="s">
        <v>4520</v>
      </c>
      <c r="E14" s="333" t="s">
        <v>384</v>
      </c>
      <c r="F14" s="333" t="s">
        <v>4521</v>
      </c>
      <c r="G14" s="404"/>
      <c r="H14" s="354" t="s">
        <v>4606</v>
      </c>
      <c r="I14" s="354" t="s">
        <v>4614</v>
      </c>
      <c r="J14" s="370" t="str">
        <f t="shared" si="0"/>
        <v>Value of Amount</v>
      </c>
      <c r="K14" s="354" t="s">
        <v>218</v>
      </c>
      <c r="L14" s="354"/>
    </row>
    <row r="15" spans="1:12" ht="42.75" x14ac:dyDescent="0.2">
      <c r="A15" s="354" t="s">
        <v>4578</v>
      </c>
      <c r="B15" s="354" t="s">
        <v>4579</v>
      </c>
      <c r="C15" s="333"/>
      <c r="D15" s="333" t="s">
        <v>4520</v>
      </c>
      <c r="E15" s="333" t="s">
        <v>384</v>
      </c>
      <c r="F15" s="333" t="s">
        <v>4521</v>
      </c>
      <c r="G15" s="404"/>
      <c r="H15" s="354" t="s">
        <v>4606</v>
      </c>
      <c r="I15" s="354" t="s">
        <v>4578</v>
      </c>
      <c r="J15" s="370" t="str">
        <f>CONCATENATE("Value of ",I15)</f>
        <v>Value of ESFAContributionPercentage</v>
      </c>
      <c r="K15" s="354" t="s">
        <v>218</v>
      </c>
      <c r="L15" s="354"/>
    </row>
    <row r="16" spans="1:12" ht="28.5" x14ac:dyDescent="0.2">
      <c r="A16" s="354" t="s">
        <v>4501</v>
      </c>
      <c r="B16" s="354" t="s">
        <v>4502</v>
      </c>
      <c r="C16" s="333"/>
      <c r="D16" s="333" t="s">
        <v>1137</v>
      </c>
      <c r="E16" s="333" t="s">
        <v>2</v>
      </c>
      <c r="F16" s="333">
        <v>10</v>
      </c>
      <c r="G16" s="404"/>
      <c r="H16" s="354" t="s">
        <v>4606</v>
      </c>
      <c r="I16" s="354" t="s">
        <v>4501</v>
      </c>
      <c r="J16" s="370" t="str">
        <f t="shared" si="0"/>
        <v>Value of CreationDate</v>
      </c>
      <c r="K16" s="354" t="s">
        <v>218</v>
      </c>
      <c r="L16" s="354"/>
    </row>
    <row r="17" spans="1:12" ht="28.5" x14ac:dyDescent="0.2">
      <c r="A17" s="354" t="s">
        <v>4556</v>
      </c>
      <c r="B17" s="354" t="s">
        <v>644</v>
      </c>
      <c r="C17" s="333"/>
      <c r="D17" s="333" t="s">
        <v>1137</v>
      </c>
      <c r="E17" s="333" t="s">
        <v>2</v>
      </c>
      <c r="F17" s="333">
        <v>10</v>
      </c>
      <c r="G17" s="404"/>
      <c r="H17" s="354" t="s">
        <v>4606</v>
      </c>
      <c r="I17" s="354" t="s">
        <v>4556</v>
      </c>
      <c r="J17" s="370" t="str">
        <f t="shared" si="0"/>
        <v>Value of LearningStartDate</v>
      </c>
      <c r="K17" s="354" t="s">
        <v>218</v>
      </c>
      <c r="L17" s="354"/>
    </row>
    <row r="18" spans="1:12" x14ac:dyDescent="0.2">
      <c r="J18" s="13"/>
    </row>
    <row r="21" spans="1:12" s="59" customFormat="1" x14ac:dyDescent="0.2">
      <c r="A21" s="325" t="s">
        <v>562</v>
      </c>
      <c r="B21" s="328"/>
      <c r="C21" s="327"/>
      <c r="D21" s="327"/>
      <c r="E21" s="327"/>
      <c r="F21" s="327"/>
      <c r="G21" s="328"/>
      <c r="H21" s="328"/>
      <c r="I21" s="328"/>
      <c r="J21" s="327"/>
      <c r="K21" s="326"/>
      <c r="L21" s="329"/>
    </row>
  </sheetData>
  <autoFilter ref="A3:L17" xr:uid="{00000000-0009-0000-0000-00002B000000}"/>
  <mergeCells count="2">
    <mergeCell ref="A1:D1"/>
    <mergeCell ref="E1:I1"/>
  </mergeCells>
  <pageMargins left="0.47" right="0.4" top="0.51" bottom="0.5" header="0.27" footer="0.25"/>
  <pageSetup paperSize="9" scale="60" orientation="landscape" r:id="rId1"/>
  <headerFooter>
    <oddHeader>&amp;C&amp;F - &amp;A</oddHeader>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A1:L12"/>
  <sheetViews>
    <sheetView zoomScale="80" zoomScaleNormal="80" workbookViewId="0">
      <pane xSplit="1" ySplit="3" topLeftCell="B4" activePane="bottomRight" state="frozen"/>
      <selection pane="topRight" activeCell="B1" sqref="B1"/>
      <selection pane="bottomLeft" activeCell="A4" sqref="A4"/>
      <selection pane="bottomRight" sqref="A1:D1"/>
    </sheetView>
  </sheetViews>
  <sheetFormatPr defaultRowHeight="15" x14ac:dyDescent="0.2"/>
  <cols>
    <col min="1" max="1" width="27.6640625" bestFit="1" customWidth="1"/>
    <col min="2" max="2" width="17.6640625" style="176" customWidth="1"/>
    <col min="3" max="3" width="7.109375" customWidth="1"/>
    <col min="4" max="4" width="14" style="144" customWidth="1"/>
    <col min="7" max="7" width="7" customWidth="1"/>
    <col min="8" max="8" width="28.109375" bestFit="1" customWidth="1"/>
    <col min="9" max="9" width="23.44140625" style="176" bestFit="1" customWidth="1"/>
    <col min="10" max="10" width="20.21875" bestFit="1" customWidth="1"/>
    <col min="11" max="11" width="7.6640625" customWidth="1"/>
    <col min="12" max="12" width="11.109375" customWidth="1"/>
  </cols>
  <sheetData>
    <row r="1" spans="1:12" ht="31.5" x14ac:dyDescent="0.25">
      <c r="A1" s="822" t="s">
        <v>88</v>
      </c>
      <c r="B1" s="823"/>
      <c r="C1" s="823"/>
      <c r="D1" s="823"/>
      <c r="E1" s="104" t="s">
        <v>4505</v>
      </c>
      <c r="F1" s="104"/>
      <c r="G1" s="104"/>
      <c r="H1" s="145"/>
      <c r="I1" s="145"/>
      <c r="J1" s="146"/>
      <c r="K1" s="146"/>
      <c r="L1" s="147"/>
    </row>
    <row r="2" spans="1:12" ht="15.75" x14ac:dyDescent="0.25">
      <c r="A2" s="105"/>
      <c r="B2" s="175"/>
      <c r="C2" s="106"/>
      <c r="D2" s="106"/>
      <c r="E2" s="106"/>
      <c r="F2" s="106"/>
      <c r="G2" s="106"/>
      <c r="H2" s="105"/>
      <c r="I2" s="175"/>
      <c r="J2" s="10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ht="28.5" x14ac:dyDescent="0.2">
      <c r="A4" s="404" t="s">
        <v>4469</v>
      </c>
      <c r="B4" s="354" t="s">
        <v>4467</v>
      </c>
      <c r="C4" s="333" t="s">
        <v>232</v>
      </c>
      <c r="D4" s="333" t="s">
        <v>233</v>
      </c>
      <c r="E4" s="333" t="s">
        <v>222</v>
      </c>
      <c r="F4" s="333">
        <v>19</v>
      </c>
      <c r="G4" s="404"/>
      <c r="H4" s="354" t="s">
        <v>4615</v>
      </c>
      <c r="I4" s="354" t="s">
        <v>4469</v>
      </c>
      <c r="J4" s="370" t="str">
        <f>CONCATENATE("Value of ",I4)</f>
        <v>Value of Id</v>
      </c>
      <c r="K4" s="354" t="s">
        <v>218</v>
      </c>
      <c r="L4" s="354"/>
    </row>
    <row r="5" spans="1:12" ht="42.75" x14ac:dyDescent="0.2">
      <c r="A5" s="404" t="s">
        <v>4607</v>
      </c>
      <c r="B5" s="354" t="s">
        <v>4608</v>
      </c>
      <c r="C5" s="333"/>
      <c r="D5" s="333" t="s">
        <v>4527</v>
      </c>
      <c r="E5" s="333" t="s">
        <v>216</v>
      </c>
      <c r="F5" s="333">
        <v>40</v>
      </c>
      <c r="G5" s="404"/>
      <c r="H5" s="354" t="s">
        <v>4615</v>
      </c>
      <c r="I5" s="354" t="s">
        <v>4607</v>
      </c>
      <c r="J5" s="370" t="str">
        <f>CONCATENATE("Value of ",I5)</f>
        <v>Value of DataLockEventNonPayablePeriodId</v>
      </c>
      <c r="K5" s="354" t="s">
        <v>218</v>
      </c>
      <c r="L5" s="354"/>
    </row>
    <row r="6" spans="1:12" ht="28.5" x14ac:dyDescent="0.2">
      <c r="A6" s="404" t="s">
        <v>4616</v>
      </c>
      <c r="B6" s="354" t="s">
        <v>4617</v>
      </c>
      <c r="C6" s="333"/>
      <c r="D6" s="333" t="s">
        <v>412</v>
      </c>
      <c r="E6" s="333" t="s">
        <v>222</v>
      </c>
      <c r="F6" s="333">
        <v>3</v>
      </c>
      <c r="G6" s="404"/>
      <c r="H6" s="354" t="s">
        <v>4615</v>
      </c>
      <c r="I6" s="354" t="s">
        <v>4616</v>
      </c>
      <c r="J6" s="370" t="str">
        <f>CONCATENATE("Value of ",I6)</f>
        <v>Value of DataLockFailureId</v>
      </c>
      <c r="K6" s="354" t="s">
        <v>218</v>
      </c>
      <c r="L6" s="354"/>
    </row>
    <row r="7" spans="1:12" ht="28.5" x14ac:dyDescent="0.2">
      <c r="A7" s="404" t="s">
        <v>4501</v>
      </c>
      <c r="B7" s="354" t="s">
        <v>4502</v>
      </c>
      <c r="C7" s="333"/>
      <c r="D7" s="333" t="s">
        <v>1137</v>
      </c>
      <c r="E7" s="333" t="s">
        <v>2</v>
      </c>
      <c r="F7" s="333">
        <v>10</v>
      </c>
      <c r="G7" s="404"/>
      <c r="H7" s="354" t="s">
        <v>4615</v>
      </c>
      <c r="I7" s="354" t="s">
        <v>4501</v>
      </c>
      <c r="J7" s="370" t="str">
        <f>CONCATENATE("Value of ",I7)</f>
        <v>Value of CreationDate</v>
      </c>
      <c r="K7" s="354" t="s">
        <v>218</v>
      </c>
      <c r="L7" s="354"/>
    </row>
    <row r="8" spans="1:12" ht="28.5" x14ac:dyDescent="0.2">
      <c r="A8" s="404" t="s">
        <v>4509</v>
      </c>
      <c r="B8" s="354" t="s">
        <v>4508</v>
      </c>
      <c r="C8" s="333"/>
      <c r="D8" s="333" t="s">
        <v>233</v>
      </c>
      <c r="E8" s="333" t="s">
        <v>222</v>
      </c>
      <c r="F8" s="333">
        <v>9</v>
      </c>
      <c r="G8" s="404"/>
      <c r="H8" s="354" t="s">
        <v>4615</v>
      </c>
      <c r="I8" s="354" t="s">
        <v>4509</v>
      </c>
      <c r="J8" s="370" t="str">
        <f>CONCATENATE("Value of ",I8)</f>
        <v>Value of ApprenticeshipId</v>
      </c>
      <c r="K8" s="354" t="s">
        <v>218</v>
      </c>
      <c r="L8" s="354"/>
    </row>
    <row r="9" spans="1:12" x14ac:dyDescent="0.2">
      <c r="J9" s="13"/>
    </row>
    <row r="12" spans="1:12" s="59" customFormat="1" x14ac:dyDescent="0.2">
      <c r="A12" s="325" t="s">
        <v>562</v>
      </c>
      <c r="B12" s="328"/>
      <c r="C12" s="327"/>
      <c r="D12" s="327"/>
      <c r="E12" s="327"/>
      <c r="F12" s="327"/>
      <c r="G12" s="328"/>
      <c r="H12" s="328"/>
      <c r="I12" s="328"/>
      <c r="J12" s="327"/>
      <c r="K12" s="326"/>
      <c r="L12" s="329"/>
    </row>
  </sheetData>
  <autoFilter ref="A3:L3" xr:uid="{00000000-0009-0000-0000-00002C000000}"/>
  <mergeCells count="1">
    <mergeCell ref="A1:D1"/>
  </mergeCells>
  <pageMargins left="0.47244094488188981" right="0.38"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8"/>
  <dimension ref="A1:L29"/>
  <sheetViews>
    <sheetView zoomScale="80" zoomScaleNormal="80" workbookViewId="0">
      <pane xSplit="1" ySplit="3" topLeftCell="B4" activePane="bottomRight" state="frozen"/>
      <selection pane="topRight" activeCell="B1" sqref="B1"/>
      <selection pane="bottomLeft" activeCell="A4" sqref="A4"/>
      <selection pane="bottomRight" activeCell="K15" sqref="K15:L15"/>
    </sheetView>
  </sheetViews>
  <sheetFormatPr defaultRowHeight="15" x14ac:dyDescent="0.2"/>
  <cols>
    <col min="1" max="1" width="13.88671875" customWidth="1"/>
    <col min="2" max="2" width="14.33203125" style="176" customWidth="1"/>
    <col min="3" max="3" width="6.88671875" customWidth="1"/>
    <col min="4" max="4" width="13.77734375" style="144" customWidth="1"/>
    <col min="7" max="7" width="5.6640625" customWidth="1"/>
    <col min="8" max="8" width="17.33203125" customWidth="1"/>
    <col min="9" max="9" width="23.44140625" style="176" bestFit="1" customWidth="1"/>
    <col min="10" max="10" width="23.5546875" customWidth="1"/>
    <col min="11" max="11" width="37" customWidth="1"/>
    <col min="12" max="12" width="9.77734375" customWidth="1"/>
  </cols>
  <sheetData>
    <row r="1" spans="1:12" ht="30.75" customHeight="1" x14ac:dyDescent="0.25">
      <c r="A1" s="822" t="s">
        <v>89</v>
      </c>
      <c r="B1" s="823"/>
      <c r="C1" s="823"/>
      <c r="D1" s="823"/>
      <c r="E1" s="104"/>
      <c r="F1" s="104"/>
      <c r="G1" s="104"/>
      <c r="H1" s="145"/>
      <c r="I1" s="145"/>
      <c r="J1" s="146"/>
      <c r="K1" s="146"/>
      <c r="L1" s="147"/>
    </row>
    <row r="2" spans="1:12" ht="15.75" x14ac:dyDescent="0.25">
      <c r="A2" s="105"/>
      <c r="B2" s="175"/>
      <c r="C2" s="106"/>
      <c r="D2" s="106"/>
      <c r="E2" s="106"/>
      <c r="F2" s="106"/>
      <c r="G2" s="106"/>
      <c r="H2" s="105"/>
      <c r="I2" s="175"/>
      <c r="J2" s="10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x14ac:dyDescent="0.2">
      <c r="A4" s="404" t="s">
        <v>214</v>
      </c>
      <c r="B4" s="280" t="s">
        <v>214</v>
      </c>
      <c r="C4" s="255"/>
      <c r="D4" s="255" t="s">
        <v>215</v>
      </c>
      <c r="E4" s="281" t="s">
        <v>216</v>
      </c>
      <c r="F4" s="281">
        <v>8</v>
      </c>
      <c r="G4" s="281"/>
      <c r="H4" s="416"/>
      <c r="I4" s="416"/>
      <c r="J4" s="255" t="s">
        <v>217</v>
      </c>
      <c r="K4" s="438" t="s">
        <v>218</v>
      </c>
      <c r="L4" s="354"/>
    </row>
    <row r="5" spans="1:12" s="154" customFormat="1" ht="24.75" customHeight="1" x14ac:dyDescent="0.2">
      <c r="A5" s="404" t="s">
        <v>219</v>
      </c>
      <c r="B5" s="280" t="s">
        <v>220</v>
      </c>
      <c r="C5" s="255"/>
      <c r="D5" s="255" t="s">
        <v>221</v>
      </c>
      <c r="E5" s="281" t="s">
        <v>222</v>
      </c>
      <c r="F5" s="281">
        <v>2</v>
      </c>
      <c r="G5" s="281"/>
      <c r="H5" s="424"/>
      <c r="I5" s="424"/>
      <c r="J5" s="255" t="s">
        <v>223</v>
      </c>
      <c r="K5" s="438" t="s">
        <v>218</v>
      </c>
      <c r="L5" s="354"/>
    </row>
    <row r="6" spans="1:12" s="154" customFormat="1" x14ac:dyDescent="0.2">
      <c r="A6" s="404" t="s">
        <v>224</v>
      </c>
      <c r="B6" s="280" t="s">
        <v>225</v>
      </c>
      <c r="C6" s="255"/>
      <c r="D6" s="255" t="s">
        <v>221</v>
      </c>
      <c r="E6" s="281" t="s">
        <v>222</v>
      </c>
      <c r="F6" s="281">
        <v>2</v>
      </c>
      <c r="G6" s="281"/>
      <c r="H6" s="424"/>
      <c r="I6" s="424"/>
      <c r="J6" s="255" t="s">
        <v>226</v>
      </c>
      <c r="K6" s="438" t="s">
        <v>218</v>
      </c>
      <c r="L6" s="354"/>
    </row>
    <row r="7" spans="1:12" s="154" customFormat="1" x14ac:dyDescent="0.2">
      <c r="A7" s="404" t="s">
        <v>227</v>
      </c>
      <c r="B7" s="280" t="s">
        <v>228</v>
      </c>
      <c r="C7" s="255"/>
      <c r="D7" s="255" t="s">
        <v>221</v>
      </c>
      <c r="E7" s="281" t="s">
        <v>222</v>
      </c>
      <c r="F7" s="281">
        <v>2</v>
      </c>
      <c r="G7" s="281"/>
      <c r="H7" s="424"/>
      <c r="I7" s="424"/>
      <c r="J7" s="255" t="s">
        <v>1483</v>
      </c>
      <c r="K7" s="438" t="s">
        <v>218</v>
      </c>
      <c r="L7" s="354"/>
    </row>
    <row r="8" spans="1:12" ht="28.5" x14ac:dyDescent="0.2">
      <c r="A8" s="404" t="s">
        <v>4467</v>
      </c>
      <c r="B8" s="404" t="s">
        <v>4467</v>
      </c>
      <c r="C8" s="333" t="s">
        <v>232</v>
      </c>
      <c r="D8" s="333" t="s">
        <v>233</v>
      </c>
      <c r="E8" s="333" t="s">
        <v>222</v>
      </c>
      <c r="F8" s="333">
        <v>19</v>
      </c>
      <c r="G8" s="404"/>
      <c r="H8" s="354" t="s">
        <v>4618</v>
      </c>
      <c r="I8" s="404" t="s">
        <v>4469</v>
      </c>
      <c r="J8" s="370" t="str">
        <f>CONCATENATE("Value of ",I8)</f>
        <v>Value of Id</v>
      </c>
      <c r="K8" s="354" t="s">
        <v>218</v>
      </c>
      <c r="L8" s="354"/>
    </row>
    <row r="9" spans="1:12" ht="28.5" x14ac:dyDescent="0.2">
      <c r="A9" s="404" t="s">
        <v>4576</v>
      </c>
      <c r="B9" s="404" t="s">
        <v>4575</v>
      </c>
      <c r="C9" s="333"/>
      <c r="D9" s="333" t="s">
        <v>4527</v>
      </c>
      <c r="E9" s="333" t="s">
        <v>216</v>
      </c>
      <c r="F9" s="333">
        <v>40</v>
      </c>
      <c r="G9" s="404"/>
      <c r="H9" s="354" t="s">
        <v>4618</v>
      </c>
      <c r="I9" s="404" t="s">
        <v>4576</v>
      </c>
      <c r="J9" s="370" t="str">
        <f t="shared" ref="J9:J25" si="0">CONCATENATE("Value of ",I9)</f>
        <v>Value of DataLockEventId</v>
      </c>
      <c r="K9" s="354" t="s">
        <v>218</v>
      </c>
      <c r="L9" s="354"/>
    </row>
    <row r="10" spans="1:12" ht="28.5" x14ac:dyDescent="0.2">
      <c r="A10" s="404" t="s">
        <v>4531</v>
      </c>
      <c r="B10" s="354" t="s">
        <v>4530</v>
      </c>
      <c r="C10" s="333"/>
      <c r="D10" s="333" t="s">
        <v>4527</v>
      </c>
      <c r="E10" s="333" t="s">
        <v>216</v>
      </c>
      <c r="F10" s="333">
        <v>40</v>
      </c>
      <c r="G10" s="404"/>
      <c r="H10" s="354" t="s">
        <v>4618</v>
      </c>
      <c r="I10" s="404" t="s">
        <v>4531</v>
      </c>
      <c r="J10" s="370" t="str">
        <f t="shared" si="0"/>
        <v>Value of EarningEventId</v>
      </c>
      <c r="K10" s="354" t="s">
        <v>218</v>
      </c>
      <c r="L10" s="354"/>
    </row>
    <row r="11" spans="1:12" ht="28.5" x14ac:dyDescent="0.2">
      <c r="A11" s="404" t="s">
        <v>230</v>
      </c>
      <c r="B11" s="354" t="s">
        <v>4479</v>
      </c>
      <c r="C11" s="333"/>
      <c r="D11" s="333" t="s">
        <v>233</v>
      </c>
      <c r="E11" s="333" t="s">
        <v>222</v>
      </c>
      <c r="F11" s="333">
        <v>8</v>
      </c>
      <c r="G11" s="404"/>
      <c r="H11" s="354" t="s">
        <v>4618</v>
      </c>
      <c r="I11" s="404" t="s">
        <v>4479</v>
      </c>
      <c r="J11" s="370" t="str">
        <f t="shared" si="0"/>
        <v>Value of Ukprn</v>
      </c>
      <c r="K11" s="354" t="s">
        <v>218</v>
      </c>
      <c r="L11" s="354"/>
    </row>
    <row r="12" spans="1:12" ht="28.5" x14ac:dyDescent="0.2">
      <c r="A12" s="404" t="s">
        <v>249</v>
      </c>
      <c r="B12" s="354" t="s">
        <v>4619</v>
      </c>
      <c r="C12" s="333"/>
      <c r="D12" s="333" t="s">
        <v>233</v>
      </c>
      <c r="E12" s="333" t="s">
        <v>222</v>
      </c>
      <c r="F12" s="333">
        <v>10</v>
      </c>
      <c r="G12" s="404"/>
      <c r="H12" s="354" t="s">
        <v>4618</v>
      </c>
      <c r="I12" s="404" t="s">
        <v>4541</v>
      </c>
      <c r="J12" s="370" t="str">
        <f t="shared" si="0"/>
        <v>Value of LearnerUln</v>
      </c>
      <c r="K12" s="354" t="s">
        <v>218</v>
      </c>
      <c r="L12" s="354"/>
    </row>
    <row r="13" spans="1:12" ht="28.5" x14ac:dyDescent="0.2">
      <c r="A13" s="404" t="s">
        <v>244</v>
      </c>
      <c r="B13" s="354" t="s">
        <v>1225</v>
      </c>
      <c r="C13" s="333"/>
      <c r="D13" s="333" t="s">
        <v>246</v>
      </c>
      <c r="E13" s="333" t="s">
        <v>216</v>
      </c>
      <c r="F13" s="333">
        <v>12</v>
      </c>
      <c r="G13" s="404"/>
      <c r="H13" s="354" t="s">
        <v>4618</v>
      </c>
      <c r="I13" s="404" t="s">
        <v>4540</v>
      </c>
      <c r="J13" s="370" t="str">
        <f t="shared" si="0"/>
        <v>Value of LearnerReferenceNumber</v>
      </c>
      <c r="K13" s="354" t="s">
        <v>218</v>
      </c>
      <c r="L13" s="354"/>
    </row>
    <row r="14" spans="1:12" ht="28.5" x14ac:dyDescent="0.2">
      <c r="A14" s="404" t="s">
        <v>605</v>
      </c>
      <c r="B14" s="354" t="s">
        <v>1351</v>
      </c>
      <c r="C14" s="333"/>
      <c r="D14" s="333" t="s">
        <v>215</v>
      </c>
      <c r="E14" s="333" t="s">
        <v>216</v>
      </c>
      <c r="F14" s="333">
        <v>8</v>
      </c>
      <c r="G14" s="404"/>
      <c r="H14" s="354" t="s">
        <v>4618</v>
      </c>
      <c r="I14" s="404" t="s">
        <v>4542</v>
      </c>
      <c r="J14" s="370" t="str">
        <f t="shared" si="0"/>
        <v>Value of LearningAimReference</v>
      </c>
      <c r="K14" s="354" t="s">
        <v>218</v>
      </c>
      <c r="L14" s="354"/>
    </row>
    <row r="15" spans="1:12" ht="207" customHeight="1" x14ac:dyDescent="0.2">
      <c r="A15" s="404" t="s">
        <v>616</v>
      </c>
      <c r="B15" s="354" t="s">
        <v>4620</v>
      </c>
      <c r="C15" s="333"/>
      <c r="D15" s="333" t="s">
        <v>290</v>
      </c>
      <c r="E15" s="333" t="s">
        <v>222</v>
      </c>
      <c r="F15" s="333">
        <v>2</v>
      </c>
      <c r="G15" s="404"/>
      <c r="H15" s="354" t="s">
        <v>4618</v>
      </c>
      <c r="I15" s="404" t="s">
        <v>4544</v>
      </c>
      <c r="J15" s="370" t="str">
        <f t="shared" si="0"/>
        <v>Value of LearningAimProgrammeType</v>
      </c>
      <c r="K15" s="442" t="s">
        <v>618</v>
      </c>
      <c r="L15" s="443" t="s">
        <v>1480</v>
      </c>
    </row>
    <row r="16" spans="1:12" ht="28.5" x14ac:dyDescent="0.2">
      <c r="A16" s="404" t="s">
        <v>4485</v>
      </c>
      <c r="B16" s="354" t="s">
        <v>4547</v>
      </c>
      <c r="C16" s="333"/>
      <c r="D16" s="333" t="s">
        <v>290</v>
      </c>
      <c r="E16" s="333" t="s">
        <v>222</v>
      </c>
      <c r="F16" s="333">
        <v>5</v>
      </c>
      <c r="G16" s="404"/>
      <c r="H16" s="354" t="s">
        <v>4618</v>
      </c>
      <c r="I16" s="404" t="s">
        <v>4548</v>
      </c>
      <c r="J16" s="370" t="str">
        <f t="shared" si="0"/>
        <v>Value of LearningAimStandardCode</v>
      </c>
      <c r="K16" s="355" t="s">
        <v>4487</v>
      </c>
      <c r="L16" s="354"/>
    </row>
    <row r="17" spans="1:12" ht="28.5" x14ac:dyDescent="0.2">
      <c r="A17" s="404" t="s">
        <v>635</v>
      </c>
      <c r="B17" s="354" t="s">
        <v>4549</v>
      </c>
      <c r="C17" s="333"/>
      <c r="D17" s="333" t="s">
        <v>290</v>
      </c>
      <c r="E17" s="333" t="s">
        <v>222</v>
      </c>
      <c r="F17" s="333">
        <v>3</v>
      </c>
      <c r="G17" s="404"/>
      <c r="H17" s="354" t="s">
        <v>4618</v>
      </c>
      <c r="I17" s="404" t="s">
        <v>4550</v>
      </c>
      <c r="J17" s="370" t="str">
        <f t="shared" si="0"/>
        <v>Value of LearningAimFrameworkCode</v>
      </c>
      <c r="K17" s="253" t="s">
        <v>637</v>
      </c>
      <c r="L17" s="354"/>
    </row>
    <row r="18" spans="1:12" ht="28.5" x14ac:dyDescent="0.2">
      <c r="A18" s="404" t="s">
        <v>638</v>
      </c>
      <c r="B18" s="354" t="s">
        <v>4551</v>
      </c>
      <c r="C18" s="333"/>
      <c r="D18" s="333" t="s">
        <v>290</v>
      </c>
      <c r="E18" s="333" t="s">
        <v>222</v>
      </c>
      <c r="F18" s="333">
        <v>3</v>
      </c>
      <c r="G18" s="404"/>
      <c r="H18" s="354" t="s">
        <v>4618</v>
      </c>
      <c r="I18" s="404" t="s">
        <v>4552</v>
      </c>
      <c r="J18" s="370" t="str">
        <f t="shared" si="0"/>
        <v>Value of LearningAimPathwayCode</v>
      </c>
      <c r="K18" s="354" t="s">
        <v>218</v>
      </c>
      <c r="L18" s="354"/>
    </row>
    <row r="19" spans="1:12" ht="28.5" x14ac:dyDescent="0.2">
      <c r="A19" s="404" t="s">
        <v>4538</v>
      </c>
      <c r="B19" s="354" t="s">
        <v>4539</v>
      </c>
      <c r="C19" s="333"/>
      <c r="D19" s="333" t="s">
        <v>221</v>
      </c>
      <c r="E19" s="333" t="s">
        <v>222</v>
      </c>
      <c r="F19" s="333">
        <v>4</v>
      </c>
      <c r="G19" s="404"/>
      <c r="H19" s="354" t="s">
        <v>4618</v>
      </c>
      <c r="I19" s="404" t="s">
        <v>4538</v>
      </c>
      <c r="J19" s="370" t="str">
        <f t="shared" si="0"/>
        <v>Value of AcademicYear</v>
      </c>
      <c r="K19" s="354" t="s">
        <v>218</v>
      </c>
      <c r="L19" s="354"/>
    </row>
    <row r="20" spans="1:12" ht="313.5" x14ac:dyDescent="0.2">
      <c r="A20" s="404" t="s">
        <v>4609</v>
      </c>
      <c r="B20" s="404" t="s">
        <v>4610</v>
      </c>
      <c r="C20" s="333"/>
      <c r="D20" s="333" t="s">
        <v>412</v>
      </c>
      <c r="E20" s="333" t="s">
        <v>222</v>
      </c>
      <c r="F20" s="333">
        <v>2</v>
      </c>
      <c r="G20" s="404"/>
      <c r="H20" s="354" t="s">
        <v>4618</v>
      </c>
      <c r="I20" s="404" t="s">
        <v>4609</v>
      </c>
      <c r="J20" s="370" t="str">
        <f t="shared" si="0"/>
        <v>Value of TransactionType</v>
      </c>
      <c r="K20" s="445" t="s">
        <v>4611</v>
      </c>
      <c r="L20" s="354"/>
    </row>
    <row r="21" spans="1:12" ht="28.5" x14ac:dyDescent="0.2">
      <c r="A21" s="404" t="s">
        <v>4612</v>
      </c>
      <c r="B21" s="404" t="s">
        <v>4613</v>
      </c>
      <c r="C21" s="333"/>
      <c r="D21" s="333" t="s">
        <v>412</v>
      </c>
      <c r="E21" s="333" t="s">
        <v>222</v>
      </c>
      <c r="F21" s="333">
        <v>2</v>
      </c>
      <c r="G21" s="404"/>
      <c r="H21" s="354" t="s">
        <v>4618</v>
      </c>
      <c r="I21" s="404" t="s">
        <v>4612</v>
      </c>
      <c r="J21" s="370" t="str">
        <f t="shared" si="0"/>
        <v>Value of DeliveryPeriod</v>
      </c>
      <c r="K21" s="354" t="s">
        <v>218</v>
      </c>
      <c r="L21" s="354"/>
    </row>
    <row r="22" spans="1:12" ht="28.5" x14ac:dyDescent="0.2">
      <c r="A22" s="404" t="s">
        <v>4536</v>
      </c>
      <c r="B22" s="404" t="s">
        <v>4537</v>
      </c>
      <c r="C22" s="333"/>
      <c r="D22" s="333" t="s">
        <v>412</v>
      </c>
      <c r="E22" s="333" t="s">
        <v>222</v>
      </c>
      <c r="F22" s="333">
        <v>2</v>
      </c>
      <c r="G22" s="404"/>
      <c r="H22" s="354" t="s">
        <v>4618</v>
      </c>
      <c r="I22" s="404" t="s">
        <v>4536</v>
      </c>
      <c r="J22" s="370" t="str">
        <f t="shared" si="0"/>
        <v>Value of CollectionPeriod</v>
      </c>
      <c r="K22" s="354" t="s">
        <v>218</v>
      </c>
      <c r="L22" s="354"/>
    </row>
    <row r="23" spans="1:12" ht="28.5" x14ac:dyDescent="0.2">
      <c r="A23" s="404" t="s">
        <v>4621</v>
      </c>
      <c r="B23" s="404" t="s">
        <v>4622</v>
      </c>
      <c r="C23" s="333"/>
      <c r="D23" s="333" t="s">
        <v>4623</v>
      </c>
      <c r="E23" s="333" t="s">
        <v>216</v>
      </c>
      <c r="F23" s="333" t="s">
        <v>4624</v>
      </c>
      <c r="G23" s="404"/>
      <c r="H23" s="354" t="s">
        <v>4618</v>
      </c>
      <c r="I23" s="404" t="s">
        <v>4621</v>
      </c>
      <c r="J23" s="370" t="str">
        <f t="shared" si="0"/>
        <v>Value of EarningPeriod</v>
      </c>
      <c r="K23" s="354" t="s">
        <v>218</v>
      </c>
      <c r="L23" s="354"/>
    </row>
    <row r="24" spans="1:12" ht="28.5" x14ac:dyDescent="0.2">
      <c r="A24" s="404" t="s">
        <v>4614</v>
      </c>
      <c r="B24" s="404" t="s">
        <v>4614</v>
      </c>
      <c r="C24" s="333"/>
      <c r="D24" s="333" t="s">
        <v>4520</v>
      </c>
      <c r="E24" s="333" t="s">
        <v>384</v>
      </c>
      <c r="F24" s="333" t="s">
        <v>4521</v>
      </c>
      <c r="G24" s="404"/>
      <c r="H24" s="354" t="s">
        <v>4618</v>
      </c>
      <c r="I24" s="404" t="s">
        <v>4614</v>
      </c>
      <c r="J24" s="370" t="str">
        <f t="shared" si="0"/>
        <v>Value of Amount</v>
      </c>
      <c r="K24" s="354" t="s">
        <v>218</v>
      </c>
      <c r="L24" s="354"/>
    </row>
    <row r="25" spans="1:12" ht="28.5" x14ac:dyDescent="0.2">
      <c r="A25" s="404" t="s">
        <v>4501</v>
      </c>
      <c r="B25" s="404" t="s">
        <v>4502</v>
      </c>
      <c r="C25" s="333"/>
      <c r="D25" s="333" t="s">
        <v>1137</v>
      </c>
      <c r="E25" s="333" t="s">
        <v>2</v>
      </c>
      <c r="F25" s="333">
        <v>10</v>
      </c>
      <c r="G25" s="404"/>
      <c r="H25" s="354" t="s">
        <v>4618</v>
      </c>
      <c r="I25" s="404" t="s">
        <v>4501</v>
      </c>
      <c r="J25" s="370" t="str">
        <f t="shared" si="0"/>
        <v>Value of CreationDate</v>
      </c>
      <c r="K25" s="354" t="s">
        <v>218</v>
      </c>
      <c r="L25" s="354"/>
    </row>
    <row r="26" spans="1:12" x14ac:dyDescent="0.2">
      <c r="J26" s="13"/>
    </row>
    <row r="29" spans="1:12" s="59" customFormat="1" x14ac:dyDescent="0.2">
      <c r="A29" s="325" t="s">
        <v>562</v>
      </c>
      <c r="B29" s="328"/>
      <c r="C29" s="327"/>
      <c r="D29" s="327"/>
      <c r="E29" s="327"/>
      <c r="F29" s="327"/>
      <c r="G29" s="328"/>
      <c r="H29" s="328"/>
      <c r="I29" s="328"/>
      <c r="J29" s="327"/>
      <c r="K29" s="326"/>
      <c r="L29" s="329"/>
    </row>
  </sheetData>
  <autoFilter ref="A3:L25" xr:uid="{00000000-0009-0000-0000-00002D000000}"/>
  <mergeCells count="1">
    <mergeCell ref="A1:D1"/>
  </mergeCells>
  <pageMargins left="0.48" right="0.38"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L24"/>
  <sheetViews>
    <sheetView zoomScale="80" zoomScaleNormal="80" workbookViewId="0">
      <pane xSplit="1" ySplit="3" topLeftCell="B4" activePane="bottomRight" state="frozen"/>
      <selection pane="topRight" activeCell="B1" sqref="B1"/>
      <selection pane="bottomLeft" activeCell="A4" sqref="A4"/>
      <selection pane="bottomRight" sqref="A1:D1"/>
    </sheetView>
  </sheetViews>
  <sheetFormatPr defaultRowHeight="15" x14ac:dyDescent="0.2"/>
  <cols>
    <col min="1" max="1" width="19.21875" customWidth="1"/>
    <col min="2" max="2" width="22.21875" style="176" bestFit="1" customWidth="1"/>
    <col min="3" max="3" width="7.77734375" customWidth="1"/>
    <col min="4" max="4" width="16.109375" style="144" bestFit="1" customWidth="1"/>
    <col min="7" max="7" width="6.77734375" customWidth="1"/>
    <col min="8" max="8" width="20" customWidth="1"/>
    <col min="9" max="9" width="18.5546875" style="176" customWidth="1"/>
    <col min="10" max="10" width="18" style="176" customWidth="1"/>
    <col min="11" max="11" width="19.5546875" style="176" customWidth="1"/>
    <col min="12" max="12" width="8.88671875" customWidth="1"/>
    <col min="13" max="13" width="25.33203125" customWidth="1"/>
  </cols>
  <sheetData>
    <row r="1" spans="1:12" ht="31.5" customHeight="1" x14ac:dyDescent="0.25">
      <c r="A1" s="822" t="s">
        <v>90</v>
      </c>
      <c r="B1" s="823"/>
      <c r="C1" s="823"/>
      <c r="D1" s="823"/>
      <c r="E1" s="822"/>
      <c r="F1" s="823"/>
      <c r="G1" s="823"/>
      <c r="H1" s="823"/>
      <c r="I1" s="823"/>
      <c r="J1" s="146"/>
      <c r="K1" s="146"/>
      <c r="L1" s="147"/>
    </row>
    <row r="2" spans="1:12" ht="15.75" x14ac:dyDescent="0.25">
      <c r="A2" s="105"/>
      <c r="B2" s="175"/>
      <c r="C2" s="106"/>
      <c r="D2" s="106"/>
      <c r="E2" s="106"/>
      <c r="F2" s="106"/>
      <c r="G2" s="106"/>
      <c r="H2" s="105"/>
      <c r="I2" s="175"/>
      <c r="J2" s="175"/>
      <c r="K2" s="17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ht="27.75" customHeight="1" x14ac:dyDescent="0.2">
      <c r="A4" s="280" t="s">
        <v>214</v>
      </c>
      <c r="B4" s="280" t="s">
        <v>214</v>
      </c>
      <c r="C4" s="255"/>
      <c r="D4" s="255" t="s">
        <v>215</v>
      </c>
      <c r="E4" s="281" t="s">
        <v>216</v>
      </c>
      <c r="F4" s="281">
        <v>8</v>
      </c>
      <c r="G4" s="281"/>
      <c r="H4" s="416"/>
      <c r="I4" s="416"/>
      <c r="J4" s="255" t="s">
        <v>217</v>
      </c>
      <c r="K4" s="438" t="s">
        <v>218</v>
      </c>
      <c r="L4" s="354"/>
    </row>
    <row r="5" spans="1:12" s="154" customFormat="1" x14ac:dyDescent="0.2">
      <c r="A5" s="280" t="s">
        <v>219</v>
      </c>
      <c r="B5" s="280" t="s">
        <v>220</v>
      </c>
      <c r="C5" s="255"/>
      <c r="D5" s="255" t="s">
        <v>221</v>
      </c>
      <c r="E5" s="281" t="s">
        <v>222</v>
      </c>
      <c r="F5" s="281">
        <v>2</v>
      </c>
      <c r="G5" s="281"/>
      <c r="H5" s="424"/>
      <c r="I5" s="424"/>
      <c r="J5" s="255" t="s">
        <v>223</v>
      </c>
      <c r="K5" s="438" t="s">
        <v>218</v>
      </c>
      <c r="L5" s="354"/>
    </row>
    <row r="6" spans="1:12" s="154" customFormat="1" ht="28.5" x14ac:dyDescent="0.2">
      <c r="A6" s="280" t="s">
        <v>224</v>
      </c>
      <c r="B6" s="280" t="s">
        <v>225</v>
      </c>
      <c r="C6" s="255"/>
      <c r="D6" s="255" t="s">
        <v>221</v>
      </c>
      <c r="E6" s="281" t="s">
        <v>222</v>
      </c>
      <c r="F6" s="281">
        <v>2</v>
      </c>
      <c r="G6" s="281"/>
      <c r="H6" s="424"/>
      <c r="I6" s="424"/>
      <c r="J6" s="255" t="s">
        <v>226</v>
      </c>
      <c r="K6" s="438" t="s">
        <v>218</v>
      </c>
      <c r="L6" s="354"/>
    </row>
    <row r="7" spans="1:12" s="154" customFormat="1" ht="28.5" x14ac:dyDescent="0.2">
      <c r="A7" s="280" t="s">
        <v>227</v>
      </c>
      <c r="B7" s="280" t="s">
        <v>228</v>
      </c>
      <c r="C7" s="255"/>
      <c r="D7" s="255" t="s">
        <v>221</v>
      </c>
      <c r="E7" s="281" t="s">
        <v>222</v>
      </c>
      <c r="F7" s="281">
        <v>2</v>
      </c>
      <c r="G7" s="281"/>
      <c r="H7" s="424"/>
      <c r="I7" s="424"/>
      <c r="J7" s="255" t="s">
        <v>1483</v>
      </c>
      <c r="K7" s="438" t="s">
        <v>218</v>
      </c>
      <c r="L7" s="354"/>
    </row>
    <row r="8" spans="1:12" s="154" customFormat="1" ht="27.75" customHeight="1" x14ac:dyDescent="0.2">
      <c r="A8" s="280" t="s">
        <v>4625</v>
      </c>
      <c r="B8" s="280" t="s">
        <v>4626</v>
      </c>
      <c r="C8" s="255"/>
      <c r="D8" s="255" t="s">
        <v>660</v>
      </c>
      <c r="E8" s="281" t="s">
        <v>216</v>
      </c>
      <c r="F8" s="281">
        <v>6</v>
      </c>
      <c r="G8" s="281"/>
      <c r="H8" s="354" t="s">
        <v>4627</v>
      </c>
      <c r="I8" s="280" t="s">
        <v>4625</v>
      </c>
      <c r="J8" s="370" t="str">
        <f t="shared" ref="J8:J20" si="0">CONCATENATE("Value of ",I8)</f>
        <v>Value of CollectionType</v>
      </c>
      <c r="K8" s="438" t="s">
        <v>218</v>
      </c>
      <c r="L8" s="354"/>
    </row>
    <row r="9" spans="1:12" s="154" customFormat="1" ht="28.5" x14ac:dyDescent="0.2">
      <c r="A9" s="404" t="s">
        <v>230</v>
      </c>
      <c r="B9" s="354" t="s">
        <v>231</v>
      </c>
      <c r="C9" s="255"/>
      <c r="D9" s="255" t="s">
        <v>233</v>
      </c>
      <c r="E9" s="281" t="s">
        <v>222</v>
      </c>
      <c r="F9" s="281">
        <v>8</v>
      </c>
      <c r="G9" s="281"/>
      <c r="H9" s="354" t="s">
        <v>4627</v>
      </c>
      <c r="I9" s="280" t="s">
        <v>4479</v>
      </c>
      <c r="J9" s="370" t="str">
        <f t="shared" si="0"/>
        <v>Value of Ukprn</v>
      </c>
      <c r="K9" s="438" t="s">
        <v>218</v>
      </c>
      <c r="L9" s="354"/>
    </row>
    <row r="10" spans="1:12" s="154" customFormat="1" ht="42.75" x14ac:dyDescent="0.2">
      <c r="A10" s="404" t="s">
        <v>244</v>
      </c>
      <c r="B10" s="354" t="s">
        <v>1225</v>
      </c>
      <c r="C10" s="255"/>
      <c r="D10" s="255" t="s">
        <v>246</v>
      </c>
      <c r="E10" s="281" t="s">
        <v>216</v>
      </c>
      <c r="F10" s="281">
        <v>12</v>
      </c>
      <c r="G10" s="281"/>
      <c r="H10" s="354" t="s">
        <v>4627</v>
      </c>
      <c r="I10" s="280" t="s">
        <v>4540</v>
      </c>
      <c r="J10" s="370" t="str">
        <f t="shared" si="0"/>
        <v>Value of LearnerReferenceNumber</v>
      </c>
      <c r="K10" s="438" t="s">
        <v>218</v>
      </c>
      <c r="L10" s="354"/>
    </row>
    <row r="11" spans="1:12" s="154" customFormat="1" ht="28.5" x14ac:dyDescent="0.2">
      <c r="A11" s="404" t="s">
        <v>249</v>
      </c>
      <c r="B11" s="279" t="s">
        <v>250</v>
      </c>
      <c r="C11" s="255"/>
      <c r="D11" s="255" t="s">
        <v>233</v>
      </c>
      <c r="E11" s="281" t="s">
        <v>222</v>
      </c>
      <c r="F11" s="281">
        <v>10</v>
      </c>
      <c r="G11" s="281"/>
      <c r="H11" s="354" t="s">
        <v>4627</v>
      </c>
      <c r="I11" s="280" t="s">
        <v>4541</v>
      </c>
      <c r="J11" s="370" t="str">
        <f t="shared" si="0"/>
        <v>Value of LearnerUln</v>
      </c>
      <c r="K11" s="438" t="s">
        <v>218</v>
      </c>
      <c r="L11" s="354"/>
    </row>
    <row r="12" spans="1:12" s="154" customFormat="1" ht="27.75" customHeight="1" x14ac:dyDescent="0.2">
      <c r="A12" s="280" t="s">
        <v>4616</v>
      </c>
      <c r="B12" s="354" t="s">
        <v>4617</v>
      </c>
      <c r="C12" s="255"/>
      <c r="D12" s="255" t="s">
        <v>412</v>
      </c>
      <c r="E12" s="281" t="s">
        <v>222</v>
      </c>
      <c r="F12" s="281">
        <v>3</v>
      </c>
      <c r="G12" s="281"/>
      <c r="H12" s="354" t="s">
        <v>4627</v>
      </c>
      <c r="I12" s="280" t="s">
        <v>4616</v>
      </c>
      <c r="J12" s="370" t="str">
        <f t="shared" si="0"/>
        <v>Value of DataLockFailureId</v>
      </c>
      <c r="K12" s="438" t="s">
        <v>218</v>
      </c>
      <c r="L12" s="354"/>
    </row>
    <row r="13" spans="1:12" s="154" customFormat="1" ht="42.75" x14ac:dyDescent="0.2">
      <c r="A13" s="256" t="s">
        <v>599</v>
      </c>
      <c r="B13" s="354" t="s">
        <v>4628</v>
      </c>
      <c r="C13" s="255"/>
      <c r="D13" s="255" t="s">
        <v>290</v>
      </c>
      <c r="E13" s="281" t="s">
        <v>222</v>
      </c>
      <c r="F13" s="281">
        <v>2</v>
      </c>
      <c r="G13" s="281"/>
      <c r="H13" s="354" t="s">
        <v>4627</v>
      </c>
      <c r="I13" s="280" t="s">
        <v>4629</v>
      </c>
      <c r="J13" s="370" t="str">
        <f t="shared" si="0"/>
        <v>Value of LearningAimSequenceNumber</v>
      </c>
      <c r="K13" s="438" t="s">
        <v>218</v>
      </c>
      <c r="L13" s="354"/>
    </row>
    <row r="14" spans="1:12" s="154" customFormat="1" ht="28.5" x14ac:dyDescent="0.2">
      <c r="A14" s="280" t="s">
        <v>4536</v>
      </c>
      <c r="B14" s="354" t="s">
        <v>4537</v>
      </c>
      <c r="C14" s="255"/>
      <c r="D14" s="255" t="s">
        <v>412</v>
      </c>
      <c r="E14" s="281" t="s">
        <v>222</v>
      </c>
      <c r="F14" s="281">
        <v>2</v>
      </c>
      <c r="G14" s="281"/>
      <c r="H14" s="354" t="s">
        <v>4627</v>
      </c>
      <c r="I14" s="280" t="s">
        <v>4536</v>
      </c>
      <c r="J14" s="370" t="str">
        <f t="shared" si="0"/>
        <v>Value of CollectionPeriod</v>
      </c>
      <c r="K14" s="438" t="s">
        <v>218</v>
      </c>
      <c r="L14" s="354"/>
    </row>
    <row r="15" spans="1:12" s="154" customFormat="1" ht="28.5" x14ac:dyDescent="0.2">
      <c r="A15" s="280" t="s">
        <v>4538</v>
      </c>
      <c r="B15" s="354" t="s">
        <v>4539</v>
      </c>
      <c r="C15" s="255"/>
      <c r="D15" s="255" t="s">
        <v>4630</v>
      </c>
      <c r="E15" s="281" t="s">
        <v>222</v>
      </c>
      <c r="F15" s="281">
        <v>4</v>
      </c>
      <c r="G15" s="281"/>
      <c r="H15" s="354" t="s">
        <v>4627</v>
      </c>
      <c r="I15" s="280" t="s">
        <v>4538</v>
      </c>
      <c r="J15" s="370" t="str">
        <f t="shared" si="0"/>
        <v>Value of AcademicYear</v>
      </c>
      <c r="K15" s="438" t="s">
        <v>218</v>
      </c>
      <c r="L15" s="354"/>
    </row>
    <row r="16" spans="1:12" s="154" customFormat="1" ht="28.5" x14ac:dyDescent="0.2">
      <c r="A16" s="280" t="s">
        <v>4557</v>
      </c>
      <c r="B16" s="354" t="s">
        <v>4558</v>
      </c>
      <c r="C16" s="255"/>
      <c r="D16" s="255" t="s">
        <v>1137</v>
      </c>
      <c r="E16" s="281" t="s">
        <v>2</v>
      </c>
      <c r="F16" s="281">
        <v>10</v>
      </c>
      <c r="G16" s="281"/>
      <c r="H16" s="354" t="s">
        <v>4627</v>
      </c>
      <c r="I16" s="404" t="s">
        <v>4557</v>
      </c>
      <c r="J16" s="370" t="str">
        <f t="shared" si="0"/>
        <v>Value of IlrSubmissionDateTime</v>
      </c>
      <c r="K16" s="438" t="s">
        <v>218</v>
      </c>
      <c r="L16" s="354"/>
    </row>
    <row r="17" spans="1:12" s="154" customFormat="1" ht="27.75" customHeight="1" x14ac:dyDescent="0.2">
      <c r="A17" s="280" t="s">
        <v>4612</v>
      </c>
      <c r="B17" s="354" t="s">
        <v>4613</v>
      </c>
      <c r="C17" s="255"/>
      <c r="D17" s="255" t="s">
        <v>412</v>
      </c>
      <c r="E17" s="281" t="s">
        <v>222</v>
      </c>
      <c r="F17" s="281">
        <v>2</v>
      </c>
      <c r="G17" s="281"/>
      <c r="H17" s="354" t="s">
        <v>4627</v>
      </c>
      <c r="I17" s="280" t="s">
        <v>4612</v>
      </c>
      <c r="J17" s="370" t="str">
        <f t="shared" si="0"/>
        <v>Value of DeliveryPeriod</v>
      </c>
      <c r="K17" s="438" t="s">
        <v>218</v>
      </c>
      <c r="L17" s="354"/>
    </row>
    <row r="18" spans="1:12" s="154" customFormat="1" ht="27.75" customHeight="1" x14ac:dyDescent="0.2">
      <c r="A18" s="280" t="s">
        <v>4562</v>
      </c>
      <c r="B18" s="354" t="s">
        <v>4563</v>
      </c>
      <c r="C18" s="255"/>
      <c r="D18" s="255" t="s">
        <v>412</v>
      </c>
      <c r="E18" s="281" t="s">
        <v>222</v>
      </c>
      <c r="F18" s="281">
        <v>1</v>
      </c>
      <c r="G18" s="281"/>
      <c r="H18" s="354" t="s">
        <v>4627</v>
      </c>
      <c r="I18" s="404" t="s">
        <v>4564</v>
      </c>
      <c r="J18" s="370" t="str">
        <f t="shared" si="0"/>
        <v>Value of DataLockSourceId</v>
      </c>
      <c r="K18" s="438" t="s">
        <v>218</v>
      </c>
      <c r="L18" s="354"/>
    </row>
    <row r="19" spans="1:12" s="154" customFormat="1" ht="27.75" customHeight="1" x14ac:dyDescent="0.2">
      <c r="A19" s="280" t="s">
        <v>4559</v>
      </c>
      <c r="B19" s="354" t="s">
        <v>4560</v>
      </c>
      <c r="C19" s="255"/>
      <c r="D19" s="255" t="s">
        <v>412</v>
      </c>
      <c r="E19" s="281" t="s">
        <v>222</v>
      </c>
      <c r="F19" s="281">
        <v>1</v>
      </c>
      <c r="G19" s="281"/>
      <c r="H19" s="354" t="s">
        <v>4627</v>
      </c>
      <c r="I19" s="404" t="s">
        <v>4559</v>
      </c>
      <c r="J19" s="370" t="str">
        <f t="shared" si="0"/>
        <v>Value of IsPayable</v>
      </c>
      <c r="K19" s="446" t="s">
        <v>4561</v>
      </c>
      <c r="L19" s="354"/>
    </row>
    <row r="20" spans="1:12" s="154" customFormat="1" ht="27.75" customHeight="1" x14ac:dyDescent="0.2">
      <c r="A20" s="404" t="s">
        <v>605</v>
      </c>
      <c r="B20" s="354" t="s">
        <v>1351</v>
      </c>
      <c r="C20" s="255"/>
      <c r="D20" s="255" t="s">
        <v>215</v>
      </c>
      <c r="E20" s="255" t="s">
        <v>216</v>
      </c>
      <c r="F20" s="255">
        <v>8</v>
      </c>
      <c r="G20" s="255"/>
      <c r="H20" s="354" t="s">
        <v>4627</v>
      </c>
      <c r="I20" s="404" t="s">
        <v>4542</v>
      </c>
      <c r="J20" s="370" t="str">
        <f t="shared" si="0"/>
        <v>Value of LearningAimReference</v>
      </c>
      <c r="K20" s="438" t="s">
        <v>218</v>
      </c>
      <c r="L20" s="354"/>
    </row>
    <row r="21" spans="1:12" x14ac:dyDescent="0.2">
      <c r="J21" s="13"/>
    </row>
    <row r="24" spans="1:12" s="59" customFormat="1" x14ac:dyDescent="0.2">
      <c r="A24" s="325" t="s">
        <v>562</v>
      </c>
      <c r="B24" s="328"/>
      <c r="C24" s="327"/>
      <c r="D24" s="327"/>
      <c r="E24" s="327"/>
      <c r="F24" s="327"/>
      <c r="G24" s="328"/>
      <c r="H24" s="328"/>
      <c r="I24" s="328"/>
      <c r="J24" s="422"/>
      <c r="K24" s="328"/>
      <c r="L24" s="329"/>
    </row>
  </sheetData>
  <autoFilter ref="A3:L20" xr:uid="{00000000-0009-0000-0000-00002E000000}"/>
  <mergeCells count="2">
    <mergeCell ref="A1:D1"/>
    <mergeCell ref="E1:I1"/>
  </mergeCells>
  <pageMargins left="0.61" right="0.62"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L35"/>
  <sheetViews>
    <sheetView zoomScale="80" zoomScaleNormal="80" workbookViewId="0">
      <pane xSplit="1" ySplit="3" topLeftCell="B4" activePane="bottomRight" state="frozen"/>
      <selection pane="topRight" activeCell="B1" sqref="B1"/>
      <selection pane="bottomLeft" activeCell="A4" sqref="A4"/>
      <selection pane="bottomRight" activeCell="K17" sqref="K17:L17"/>
    </sheetView>
  </sheetViews>
  <sheetFormatPr defaultRowHeight="15" x14ac:dyDescent="0.2"/>
  <cols>
    <col min="1" max="1" width="22.88671875" customWidth="1"/>
    <col min="2" max="2" width="22.21875" style="176" bestFit="1" customWidth="1"/>
    <col min="3" max="3" width="6.6640625" bestFit="1" customWidth="1"/>
    <col min="4" max="4" width="13.5546875" style="144" customWidth="1"/>
    <col min="7" max="7" width="9" customWidth="1"/>
    <col min="8" max="8" width="20.77734375" customWidth="1"/>
    <col min="9" max="9" width="15" style="176" customWidth="1"/>
    <col min="10" max="10" width="18.6640625" style="176" customWidth="1"/>
    <col min="11" max="11" width="22.5546875" customWidth="1"/>
    <col min="12" max="12" width="11.77734375" customWidth="1"/>
  </cols>
  <sheetData>
    <row r="1" spans="1:12" ht="40.5" customHeight="1" x14ac:dyDescent="0.25">
      <c r="A1" s="822" t="s">
        <v>91</v>
      </c>
      <c r="B1" s="823"/>
      <c r="C1" s="823"/>
      <c r="D1" s="823"/>
      <c r="E1" s="104"/>
      <c r="F1" s="104"/>
      <c r="G1" s="104"/>
      <c r="H1" s="145"/>
      <c r="I1" s="145"/>
      <c r="J1" s="146"/>
      <c r="K1" s="146"/>
      <c r="L1" s="147"/>
    </row>
    <row r="2" spans="1:12" ht="15.75" x14ac:dyDescent="0.25">
      <c r="A2" s="105"/>
      <c r="B2" s="175"/>
      <c r="C2" s="106"/>
      <c r="D2" s="106"/>
      <c r="E2" s="106"/>
      <c r="F2" s="106"/>
      <c r="G2" s="106"/>
      <c r="H2" s="105"/>
      <c r="I2" s="175"/>
      <c r="J2" s="17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x14ac:dyDescent="0.2">
      <c r="A4" s="280" t="s">
        <v>214</v>
      </c>
      <c r="B4" s="280" t="s">
        <v>214</v>
      </c>
      <c r="C4" s="255"/>
      <c r="D4" s="255" t="s">
        <v>215</v>
      </c>
      <c r="E4" s="281" t="s">
        <v>216</v>
      </c>
      <c r="F4" s="281">
        <v>8</v>
      </c>
      <c r="G4" s="281"/>
      <c r="H4" s="416"/>
      <c r="I4" s="416"/>
      <c r="J4" s="255" t="s">
        <v>217</v>
      </c>
      <c r="K4" s="438" t="s">
        <v>218</v>
      </c>
      <c r="L4" s="354"/>
    </row>
    <row r="5" spans="1:12" s="154" customFormat="1" x14ac:dyDescent="0.2">
      <c r="A5" s="280" t="s">
        <v>219</v>
      </c>
      <c r="B5" s="280" t="s">
        <v>220</v>
      </c>
      <c r="C5" s="255"/>
      <c r="D5" s="255" t="s">
        <v>221</v>
      </c>
      <c r="E5" s="281" t="s">
        <v>222</v>
      </c>
      <c r="F5" s="281">
        <v>2</v>
      </c>
      <c r="G5" s="281"/>
      <c r="H5" s="424"/>
      <c r="I5" s="424"/>
      <c r="J5" s="255" t="s">
        <v>223</v>
      </c>
      <c r="K5" s="438" t="s">
        <v>218</v>
      </c>
      <c r="L5" s="354"/>
    </row>
    <row r="6" spans="1:12" s="154" customFormat="1" ht="28.5" x14ac:dyDescent="0.2">
      <c r="A6" s="280" t="s">
        <v>224</v>
      </c>
      <c r="B6" s="280" t="s">
        <v>225</v>
      </c>
      <c r="C6" s="255"/>
      <c r="D6" s="255" t="s">
        <v>221</v>
      </c>
      <c r="E6" s="281" t="s">
        <v>222</v>
      </c>
      <c r="F6" s="281">
        <v>2</v>
      </c>
      <c r="G6" s="281"/>
      <c r="H6" s="424"/>
      <c r="I6" s="424"/>
      <c r="J6" s="255" t="s">
        <v>226</v>
      </c>
      <c r="K6" s="438" t="s">
        <v>218</v>
      </c>
      <c r="L6" s="354"/>
    </row>
    <row r="7" spans="1:12" s="154" customFormat="1" ht="28.5" x14ac:dyDescent="0.2">
      <c r="A7" s="280" t="s">
        <v>227</v>
      </c>
      <c r="B7" s="280" t="s">
        <v>228</v>
      </c>
      <c r="C7" s="255"/>
      <c r="D7" s="255" t="s">
        <v>221</v>
      </c>
      <c r="E7" s="281" t="s">
        <v>222</v>
      </c>
      <c r="F7" s="281">
        <v>2</v>
      </c>
      <c r="G7" s="281"/>
      <c r="H7" s="424"/>
      <c r="I7" s="424"/>
      <c r="J7" s="255" t="s">
        <v>1483</v>
      </c>
      <c r="K7" s="438" t="s">
        <v>218</v>
      </c>
      <c r="L7" s="354"/>
    </row>
    <row r="8" spans="1:12" ht="28.5" x14ac:dyDescent="0.2">
      <c r="A8" s="404" t="s">
        <v>4469</v>
      </c>
      <c r="B8" s="354" t="s">
        <v>4467</v>
      </c>
      <c r="C8" s="333" t="s">
        <v>232</v>
      </c>
      <c r="D8" s="333" t="s">
        <v>233</v>
      </c>
      <c r="E8" s="333" t="s">
        <v>222</v>
      </c>
      <c r="F8" s="333">
        <v>19</v>
      </c>
      <c r="G8" s="404"/>
      <c r="H8" s="354" t="s">
        <v>4631</v>
      </c>
      <c r="I8" s="354" t="s">
        <v>4469</v>
      </c>
      <c r="J8" s="370" t="str">
        <f>CONCATENATE("Value of ",I8)</f>
        <v>Value of Id</v>
      </c>
      <c r="K8" s="354" t="s">
        <v>218</v>
      </c>
      <c r="L8" s="354"/>
    </row>
    <row r="9" spans="1:12" ht="28.5" x14ac:dyDescent="0.2">
      <c r="A9" s="404" t="s">
        <v>4528</v>
      </c>
      <c r="B9" s="354" t="s">
        <v>4526</v>
      </c>
      <c r="C9" s="333"/>
      <c r="D9" s="333" t="s">
        <v>4527</v>
      </c>
      <c r="E9" s="333" t="s">
        <v>216</v>
      </c>
      <c r="F9" s="333">
        <v>40</v>
      </c>
      <c r="G9" s="404"/>
      <c r="H9" s="354" t="s">
        <v>4631</v>
      </c>
      <c r="I9" s="354" t="s">
        <v>4528</v>
      </c>
      <c r="J9" s="370" t="str">
        <f t="shared" ref="J9:J31" si="0">CONCATENATE("Value of ",I9)</f>
        <v>Value of EventId</v>
      </c>
      <c r="K9" s="354" t="s">
        <v>218</v>
      </c>
      <c r="L9" s="354"/>
    </row>
    <row r="10" spans="1:12" ht="28.5" x14ac:dyDescent="0.2">
      <c r="A10" s="404" t="s">
        <v>230</v>
      </c>
      <c r="B10" s="354" t="s">
        <v>231</v>
      </c>
      <c r="C10" s="333"/>
      <c r="D10" s="333" t="s">
        <v>233</v>
      </c>
      <c r="E10" s="333" t="s">
        <v>222</v>
      </c>
      <c r="F10" s="333">
        <v>8</v>
      </c>
      <c r="G10" s="404"/>
      <c r="H10" s="354" t="s">
        <v>4631</v>
      </c>
      <c r="I10" s="354" t="s">
        <v>4479</v>
      </c>
      <c r="J10" s="370" t="str">
        <f t="shared" si="0"/>
        <v>Value of Ukprn</v>
      </c>
      <c r="K10" s="354" t="s">
        <v>218</v>
      </c>
      <c r="L10" s="354"/>
    </row>
    <row r="11" spans="1:12" ht="185.25" x14ac:dyDescent="0.2">
      <c r="A11" s="404" t="s">
        <v>4532</v>
      </c>
      <c r="B11" s="354" t="s">
        <v>4533</v>
      </c>
      <c r="C11" s="333"/>
      <c r="D11" s="333" t="s">
        <v>412</v>
      </c>
      <c r="E11" s="333" t="s">
        <v>222</v>
      </c>
      <c r="F11" s="333">
        <v>2</v>
      </c>
      <c r="G11" s="404"/>
      <c r="H11" s="354" t="s">
        <v>4631</v>
      </c>
      <c r="I11" s="354" t="s">
        <v>4534</v>
      </c>
      <c r="J11" s="370" t="str">
        <f t="shared" si="0"/>
        <v>Value of ContractType</v>
      </c>
      <c r="K11" s="431" t="s">
        <v>4535</v>
      </c>
      <c r="L11" s="354"/>
    </row>
    <row r="12" spans="1:12" ht="28.5" x14ac:dyDescent="0.2">
      <c r="A12" s="404" t="s">
        <v>4536</v>
      </c>
      <c r="B12" s="354" t="s">
        <v>4537</v>
      </c>
      <c r="C12" s="333"/>
      <c r="D12" s="333" t="s">
        <v>412</v>
      </c>
      <c r="E12" s="333" t="s">
        <v>222</v>
      </c>
      <c r="F12" s="333">
        <v>2</v>
      </c>
      <c r="G12" s="404"/>
      <c r="H12" s="354" t="s">
        <v>4631</v>
      </c>
      <c r="I12" s="354" t="s">
        <v>4536</v>
      </c>
      <c r="J12" s="370" t="str">
        <f t="shared" si="0"/>
        <v>Value of CollectionPeriod</v>
      </c>
      <c r="K12" s="354" t="s">
        <v>218</v>
      </c>
      <c r="L12" s="354"/>
    </row>
    <row r="13" spans="1:12" ht="28.5" x14ac:dyDescent="0.2">
      <c r="A13" s="404" t="s">
        <v>4538</v>
      </c>
      <c r="B13" s="354" t="s">
        <v>4539</v>
      </c>
      <c r="C13" s="333"/>
      <c r="D13" s="333" t="s">
        <v>221</v>
      </c>
      <c r="E13" s="333" t="s">
        <v>222</v>
      </c>
      <c r="F13" s="333">
        <v>4</v>
      </c>
      <c r="G13" s="404"/>
      <c r="H13" s="354" t="s">
        <v>4631</v>
      </c>
      <c r="I13" s="354" t="s">
        <v>4538</v>
      </c>
      <c r="J13" s="370" t="str">
        <f t="shared" si="0"/>
        <v>Value of AcademicYear</v>
      </c>
      <c r="K13" s="354" t="s">
        <v>218</v>
      </c>
      <c r="L13" s="354"/>
    </row>
    <row r="14" spans="1:12" ht="42.75" x14ac:dyDescent="0.2">
      <c r="A14" s="404" t="s">
        <v>244</v>
      </c>
      <c r="B14" s="354" t="s">
        <v>1225</v>
      </c>
      <c r="C14" s="333"/>
      <c r="D14" s="333" t="s">
        <v>246</v>
      </c>
      <c r="E14" s="333" t="s">
        <v>216</v>
      </c>
      <c r="F14" s="333">
        <v>12</v>
      </c>
      <c r="G14" s="404"/>
      <c r="H14" s="354" t="s">
        <v>4631</v>
      </c>
      <c r="I14" s="354" t="s">
        <v>4540</v>
      </c>
      <c r="J14" s="370" t="str">
        <f t="shared" si="0"/>
        <v>Value of LearnerReferenceNumber</v>
      </c>
      <c r="K14" s="354" t="s">
        <v>218</v>
      </c>
      <c r="L14" s="354"/>
    </row>
    <row r="15" spans="1:12" ht="28.5" x14ac:dyDescent="0.2">
      <c r="A15" s="404" t="s">
        <v>249</v>
      </c>
      <c r="B15" s="354" t="s">
        <v>4632</v>
      </c>
      <c r="C15" s="333"/>
      <c r="D15" s="333" t="s">
        <v>233</v>
      </c>
      <c r="E15" s="333" t="s">
        <v>222</v>
      </c>
      <c r="F15" s="333">
        <v>10</v>
      </c>
      <c r="G15" s="404"/>
      <c r="H15" s="354" t="s">
        <v>4631</v>
      </c>
      <c r="I15" s="354" t="s">
        <v>4541</v>
      </c>
      <c r="J15" s="370" t="str">
        <f t="shared" si="0"/>
        <v>Value of LearnerUln</v>
      </c>
      <c r="K15" s="354" t="s">
        <v>218</v>
      </c>
      <c r="L15" s="354"/>
    </row>
    <row r="16" spans="1:12" ht="28.5" x14ac:dyDescent="0.2">
      <c r="A16" s="404" t="s">
        <v>605</v>
      </c>
      <c r="B16" s="354" t="s">
        <v>1351</v>
      </c>
      <c r="C16" s="333"/>
      <c r="D16" s="333" t="s">
        <v>215</v>
      </c>
      <c r="E16" s="333" t="s">
        <v>216</v>
      </c>
      <c r="F16" s="333">
        <v>8</v>
      </c>
      <c r="G16" s="404"/>
      <c r="H16" s="354" t="s">
        <v>4631</v>
      </c>
      <c r="I16" s="354" t="s">
        <v>4542</v>
      </c>
      <c r="J16" s="370" t="str">
        <f t="shared" si="0"/>
        <v>Value of LearningAimReference</v>
      </c>
      <c r="K16" s="354" t="s">
        <v>218</v>
      </c>
      <c r="L16" s="354"/>
    </row>
    <row r="17" spans="1:12" ht="319.5" customHeight="1" x14ac:dyDescent="0.2">
      <c r="A17" s="404" t="s">
        <v>616</v>
      </c>
      <c r="B17" s="354" t="s">
        <v>4620</v>
      </c>
      <c r="C17" s="333"/>
      <c r="D17" s="333" t="s">
        <v>290</v>
      </c>
      <c r="E17" s="333" t="s">
        <v>222</v>
      </c>
      <c r="F17" s="333">
        <v>2</v>
      </c>
      <c r="G17" s="404"/>
      <c r="H17" s="354" t="s">
        <v>4631</v>
      </c>
      <c r="I17" s="354" t="s">
        <v>4544</v>
      </c>
      <c r="J17" s="370" t="str">
        <f t="shared" si="0"/>
        <v>Value of LearningAimProgrammeType</v>
      </c>
      <c r="K17" s="442" t="s">
        <v>4545</v>
      </c>
      <c r="L17" s="443" t="s">
        <v>4546</v>
      </c>
    </row>
    <row r="18" spans="1:12" ht="42.75" x14ac:dyDescent="0.2">
      <c r="A18" s="404" t="s">
        <v>4485</v>
      </c>
      <c r="B18" s="354" t="s">
        <v>4547</v>
      </c>
      <c r="C18" s="333"/>
      <c r="D18" s="333" t="s">
        <v>290</v>
      </c>
      <c r="E18" s="333" t="s">
        <v>222</v>
      </c>
      <c r="F18" s="333">
        <v>5</v>
      </c>
      <c r="G18" s="404"/>
      <c r="H18" s="354" t="s">
        <v>4631</v>
      </c>
      <c r="I18" s="354" t="s">
        <v>4548</v>
      </c>
      <c r="J18" s="370" t="str">
        <f t="shared" si="0"/>
        <v>Value of LearningAimStandardCode</v>
      </c>
      <c r="K18" s="355" t="s">
        <v>4487</v>
      </c>
      <c r="L18" s="354"/>
    </row>
    <row r="19" spans="1:12" ht="42.75" x14ac:dyDescent="0.2">
      <c r="A19" s="404" t="s">
        <v>635</v>
      </c>
      <c r="B19" s="354" t="s">
        <v>4549</v>
      </c>
      <c r="C19" s="333"/>
      <c r="D19" s="333" t="s">
        <v>290</v>
      </c>
      <c r="E19" s="333" t="s">
        <v>222</v>
      </c>
      <c r="F19" s="333">
        <v>3</v>
      </c>
      <c r="G19" s="404"/>
      <c r="H19" s="354" t="s">
        <v>4631</v>
      </c>
      <c r="I19" s="354" t="s">
        <v>4550</v>
      </c>
      <c r="J19" s="370" t="str">
        <f t="shared" si="0"/>
        <v>Value of LearningAimFrameworkCode</v>
      </c>
      <c r="K19" s="253" t="s">
        <v>637</v>
      </c>
      <c r="L19" s="354"/>
    </row>
    <row r="20" spans="1:12" ht="42.75" x14ac:dyDescent="0.2">
      <c r="A20" s="404" t="s">
        <v>638</v>
      </c>
      <c r="B20" s="354" t="s">
        <v>4551</v>
      </c>
      <c r="C20" s="333"/>
      <c r="D20" s="333" t="s">
        <v>290</v>
      </c>
      <c r="E20" s="333" t="s">
        <v>222</v>
      </c>
      <c r="F20" s="333">
        <v>3</v>
      </c>
      <c r="G20" s="404"/>
      <c r="H20" s="354" t="s">
        <v>4631</v>
      </c>
      <c r="I20" s="354" t="s">
        <v>4552</v>
      </c>
      <c r="J20" s="370" t="str">
        <f t="shared" si="0"/>
        <v>Value of LearningAimPathwayCode</v>
      </c>
      <c r="K20" s="354" t="s">
        <v>218</v>
      </c>
      <c r="L20" s="354"/>
    </row>
    <row r="21" spans="1:12" ht="42.75" x14ac:dyDescent="0.2">
      <c r="A21" s="404" t="s">
        <v>4553</v>
      </c>
      <c r="B21" s="354" t="s">
        <v>4554</v>
      </c>
      <c r="C21" s="333"/>
      <c r="D21" s="333" t="s">
        <v>752</v>
      </c>
      <c r="E21" s="333" t="s">
        <v>216</v>
      </c>
      <c r="F21" s="333">
        <v>100</v>
      </c>
      <c r="G21" s="404"/>
      <c r="H21" s="354" t="s">
        <v>4631</v>
      </c>
      <c r="I21" s="354" t="s">
        <v>4555</v>
      </c>
      <c r="J21" s="370" t="str">
        <f t="shared" si="0"/>
        <v>Value of LearningAimFundingLineType</v>
      </c>
      <c r="K21" s="354" t="s">
        <v>218</v>
      </c>
      <c r="L21" s="354"/>
    </row>
    <row r="22" spans="1:12" ht="28.5" x14ac:dyDescent="0.2">
      <c r="A22" s="404" t="s">
        <v>643</v>
      </c>
      <c r="B22" s="354" t="s">
        <v>644</v>
      </c>
      <c r="C22" s="333"/>
      <c r="D22" s="333" t="s">
        <v>1137</v>
      </c>
      <c r="E22" s="333" t="s">
        <v>2</v>
      </c>
      <c r="F22" s="333">
        <v>10</v>
      </c>
      <c r="G22" s="404"/>
      <c r="H22" s="354" t="s">
        <v>4631</v>
      </c>
      <c r="I22" s="354" t="s">
        <v>4556</v>
      </c>
      <c r="J22" s="370" t="str">
        <f t="shared" si="0"/>
        <v>Value of LearningStartDate</v>
      </c>
      <c r="K22" s="354" t="s">
        <v>218</v>
      </c>
      <c r="L22" s="354"/>
    </row>
    <row r="23" spans="1:12" ht="28.5" x14ac:dyDescent="0.2">
      <c r="A23" s="404" t="s">
        <v>4557</v>
      </c>
      <c r="B23" s="354" t="s">
        <v>4558</v>
      </c>
      <c r="C23" s="333"/>
      <c r="D23" s="333" t="s">
        <v>1137</v>
      </c>
      <c r="E23" s="333" t="s">
        <v>2</v>
      </c>
      <c r="F23" s="333">
        <v>10</v>
      </c>
      <c r="G23" s="404"/>
      <c r="H23" s="354" t="s">
        <v>4631</v>
      </c>
      <c r="I23" s="354" t="s">
        <v>4557</v>
      </c>
      <c r="J23" s="370" t="str">
        <f t="shared" si="0"/>
        <v>Value of IlrSubmissionDateTime</v>
      </c>
      <c r="K23" s="354" t="s">
        <v>218</v>
      </c>
      <c r="L23" s="354"/>
    </row>
    <row r="24" spans="1:12" ht="28.5" x14ac:dyDescent="0.2">
      <c r="A24" s="404" t="s">
        <v>4567</v>
      </c>
      <c r="B24" s="354" t="s">
        <v>4566</v>
      </c>
      <c r="C24" s="333"/>
      <c r="D24" s="333" t="s">
        <v>233</v>
      </c>
      <c r="E24" s="333" t="s">
        <v>222</v>
      </c>
      <c r="F24" s="333">
        <v>9</v>
      </c>
      <c r="G24" s="404"/>
      <c r="H24" s="354" t="s">
        <v>4631</v>
      </c>
      <c r="I24" s="354" t="s">
        <v>4567</v>
      </c>
      <c r="J24" s="370" t="str">
        <f t="shared" si="0"/>
        <v>Value of JobId</v>
      </c>
      <c r="K24" s="354" t="s">
        <v>218</v>
      </c>
      <c r="L24" s="354"/>
    </row>
    <row r="25" spans="1:12" ht="28.5" x14ac:dyDescent="0.2">
      <c r="A25" s="404" t="s">
        <v>4568</v>
      </c>
      <c r="B25" s="354" t="s">
        <v>4569</v>
      </c>
      <c r="C25" s="333"/>
      <c r="D25" s="333" t="s">
        <v>1137</v>
      </c>
      <c r="E25" s="333" t="s">
        <v>2</v>
      </c>
      <c r="F25" s="333">
        <v>10</v>
      </c>
      <c r="G25" s="404"/>
      <c r="H25" s="354" t="s">
        <v>4631</v>
      </c>
      <c r="I25" s="354" t="s">
        <v>4568</v>
      </c>
      <c r="J25" s="370" t="str">
        <f t="shared" si="0"/>
        <v>Value of EventTime</v>
      </c>
      <c r="K25" s="354" t="s">
        <v>218</v>
      </c>
      <c r="L25" s="354"/>
    </row>
    <row r="26" spans="1:12" ht="28.5" x14ac:dyDescent="0.2">
      <c r="A26" s="404" t="s">
        <v>4501</v>
      </c>
      <c r="B26" s="354" t="s">
        <v>4502</v>
      </c>
      <c r="C26" s="333"/>
      <c r="D26" s="333" t="s">
        <v>1137</v>
      </c>
      <c r="E26" s="333" t="s">
        <v>2</v>
      </c>
      <c r="F26" s="333">
        <v>10</v>
      </c>
      <c r="G26" s="404"/>
      <c r="H26" s="354" t="s">
        <v>4631</v>
      </c>
      <c r="I26" s="354" t="s">
        <v>4501</v>
      </c>
      <c r="J26" s="370" t="str">
        <f t="shared" si="0"/>
        <v>Value of CreationDate</v>
      </c>
      <c r="K26" s="354" t="s">
        <v>218</v>
      </c>
      <c r="L26" s="354"/>
    </row>
    <row r="27" spans="1:12" ht="42.75" x14ac:dyDescent="0.2">
      <c r="A27" s="256" t="s">
        <v>599</v>
      </c>
      <c r="B27" s="354" t="s">
        <v>4628</v>
      </c>
      <c r="C27" s="333"/>
      <c r="D27" s="333" t="s">
        <v>290</v>
      </c>
      <c r="E27" s="333" t="s">
        <v>222</v>
      </c>
      <c r="F27" s="333">
        <v>2</v>
      </c>
      <c r="G27" s="404"/>
      <c r="H27" s="354" t="s">
        <v>4631</v>
      </c>
      <c r="I27" s="354" t="s">
        <v>4629</v>
      </c>
      <c r="J27" s="370" t="str">
        <f t="shared" si="0"/>
        <v>Value of LearningAimSequenceNumber</v>
      </c>
      <c r="K27" s="354" t="s">
        <v>218</v>
      </c>
      <c r="L27" s="354"/>
    </row>
    <row r="28" spans="1:12" ht="42.75" x14ac:dyDescent="0.2">
      <c r="A28" s="404" t="s">
        <v>4578</v>
      </c>
      <c r="B28" s="354" t="s">
        <v>4579</v>
      </c>
      <c r="C28" s="333"/>
      <c r="D28" s="333" t="s">
        <v>4520</v>
      </c>
      <c r="E28" s="333" t="s">
        <v>384</v>
      </c>
      <c r="F28" s="333" t="s">
        <v>4521</v>
      </c>
      <c r="G28" s="404"/>
      <c r="H28" s="354" t="s">
        <v>4631</v>
      </c>
      <c r="I28" s="354" t="s">
        <v>4580</v>
      </c>
      <c r="J28" s="370" t="str">
        <f t="shared" si="0"/>
        <v>Value of SfaContributionPercentage</v>
      </c>
      <c r="K28" s="354" t="s">
        <v>218</v>
      </c>
      <c r="L28" s="354"/>
    </row>
    <row r="29" spans="1:12" ht="28.5" x14ac:dyDescent="0.2">
      <c r="A29" s="404" t="s">
        <v>4633</v>
      </c>
      <c r="B29" s="354" t="s">
        <v>4634</v>
      </c>
      <c r="C29" s="333"/>
      <c r="D29" s="333" t="s">
        <v>4635</v>
      </c>
      <c r="E29" s="333" t="s">
        <v>216</v>
      </c>
      <c r="F29" s="333">
        <v>400</v>
      </c>
      <c r="G29" s="404"/>
      <c r="H29" s="354" t="s">
        <v>4631</v>
      </c>
      <c r="I29" s="354" t="s">
        <v>4633</v>
      </c>
      <c r="J29" s="370" t="str">
        <f t="shared" si="0"/>
        <v>Value of IlrFileName</v>
      </c>
      <c r="K29" s="354" t="s">
        <v>218</v>
      </c>
      <c r="L29" s="354"/>
    </row>
    <row r="30" spans="1:12" ht="28.5" x14ac:dyDescent="0.2">
      <c r="A30" s="404" t="s">
        <v>4636</v>
      </c>
      <c r="B30" s="354" t="s">
        <v>4637</v>
      </c>
      <c r="C30" s="333"/>
      <c r="D30" s="333" t="s">
        <v>4638</v>
      </c>
      <c r="E30" s="333" t="s">
        <v>216</v>
      </c>
      <c r="F30" s="333">
        <v>4000</v>
      </c>
      <c r="G30" s="404"/>
      <c r="H30" s="354" t="s">
        <v>4631</v>
      </c>
      <c r="I30" s="354" t="s">
        <v>4636</v>
      </c>
      <c r="J30" s="370" t="str">
        <f t="shared" si="0"/>
        <v>Value of EventType</v>
      </c>
      <c r="K30" s="354" t="s">
        <v>218</v>
      </c>
      <c r="L30" s="354"/>
    </row>
    <row r="31" spans="1:12" ht="30" x14ac:dyDescent="0.2">
      <c r="A31" s="404" t="s">
        <v>4570</v>
      </c>
      <c r="B31" s="261" t="s">
        <v>4571</v>
      </c>
      <c r="C31" s="268"/>
      <c r="D31" s="332" t="s">
        <v>412</v>
      </c>
      <c r="E31" s="333" t="s">
        <v>222</v>
      </c>
      <c r="F31" s="268"/>
      <c r="G31" s="268"/>
      <c r="H31" s="354" t="s">
        <v>4631</v>
      </c>
      <c r="I31" s="261" t="s">
        <v>4570</v>
      </c>
      <c r="J31" s="354" t="str">
        <f t="shared" si="0"/>
        <v>Value of AgeAtStartOfLearning</v>
      </c>
      <c r="K31" s="354" t="s">
        <v>218</v>
      </c>
      <c r="L31" s="261" t="s">
        <v>4572</v>
      </c>
    </row>
    <row r="32" spans="1:12" x14ac:dyDescent="0.2">
      <c r="J32" s="13"/>
    </row>
    <row r="35" spans="1:12" s="59" customFormat="1" x14ac:dyDescent="0.2">
      <c r="A35" s="325" t="s">
        <v>562</v>
      </c>
      <c r="B35" s="328"/>
      <c r="C35" s="327"/>
      <c r="D35" s="327"/>
      <c r="E35" s="327"/>
      <c r="F35" s="327"/>
      <c r="G35" s="328"/>
      <c r="H35" s="328"/>
      <c r="I35" s="328"/>
      <c r="J35" s="422"/>
      <c r="K35" s="326"/>
      <c r="L35" s="329"/>
    </row>
  </sheetData>
  <autoFilter ref="A3:L30" xr:uid="{00000000-0009-0000-0000-00002F000000}"/>
  <mergeCells count="1">
    <mergeCell ref="A1:D1"/>
  </mergeCells>
  <pageMargins left="0.39370078740157483" right="0.39370078740157483" top="0.55000000000000004" bottom="0.49" header="0.31496062992125984" footer="0.23"/>
  <pageSetup paperSize="9" scale="60" orientation="landscape" r:id="rId1"/>
  <headerFooter>
    <oddHeader>&amp;C&amp;F - &amp;A</oddHead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dimension ref="A1:L32"/>
  <sheetViews>
    <sheetView zoomScale="80" zoomScaleNormal="80" workbookViewId="0">
      <pane xSplit="1" ySplit="3" topLeftCell="B4" activePane="bottomRight" state="frozen"/>
      <selection pane="topRight" activeCell="B1" sqref="B1"/>
      <selection pane="bottomLeft" activeCell="A4" sqref="A4"/>
      <selection pane="bottomRight" sqref="A1:D1"/>
    </sheetView>
  </sheetViews>
  <sheetFormatPr defaultRowHeight="15" x14ac:dyDescent="0.2"/>
  <cols>
    <col min="1" max="1" width="18.44140625" customWidth="1"/>
    <col min="2" max="2" width="22.21875" style="176" bestFit="1" customWidth="1"/>
    <col min="3" max="3" width="6.6640625" bestFit="1" customWidth="1"/>
    <col min="4" max="4" width="14.6640625" style="144" customWidth="1"/>
    <col min="7" max="7" width="6" customWidth="1"/>
    <col min="8" max="8" width="26.6640625" customWidth="1"/>
    <col min="9" max="9" width="23.44140625" style="176" customWidth="1"/>
    <col min="10" max="10" width="29.6640625" customWidth="1"/>
    <col min="11" max="11" width="8.33203125" customWidth="1"/>
    <col min="12" max="12" width="8" customWidth="1"/>
    <col min="13" max="13" width="46.6640625" customWidth="1"/>
  </cols>
  <sheetData>
    <row r="1" spans="1:12" ht="15.75" x14ac:dyDescent="0.25">
      <c r="A1" s="822" t="s">
        <v>93</v>
      </c>
      <c r="B1" s="823"/>
      <c r="C1" s="823"/>
      <c r="D1" s="823"/>
      <c r="E1" s="104"/>
      <c r="F1" s="104"/>
      <c r="G1" s="104"/>
      <c r="H1" s="145"/>
      <c r="I1" s="145"/>
      <c r="J1" s="146"/>
      <c r="K1" s="146"/>
      <c r="L1" s="147"/>
    </row>
    <row r="2" spans="1:12" ht="15.75" x14ac:dyDescent="0.25">
      <c r="A2" s="105"/>
      <c r="B2" s="175"/>
      <c r="C2" s="106"/>
      <c r="D2" s="106"/>
      <c r="E2" s="106"/>
      <c r="F2" s="106"/>
      <c r="G2" s="106"/>
      <c r="H2" s="105"/>
      <c r="I2" s="175"/>
      <c r="J2" s="10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x14ac:dyDescent="0.2">
      <c r="A4" s="280" t="s">
        <v>214</v>
      </c>
      <c r="B4" s="280" t="s">
        <v>214</v>
      </c>
      <c r="C4" s="255"/>
      <c r="D4" s="255" t="s">
        <v>215</v>
      </c>
      <c r="E4" s="281" t="s">
        <v>216</v>
      </c>
      <c r="F4" s="281">
        <v>8</v>
      </c>
      <c r="G4" s="281"/>
      <c r="H4" s="416"/>
      <c r="I4" s="416"/>
      <c r="J4" s="255" t="s">
        <v>217</v>
      </c>
      <c r="K4" s="438" t="s">
        <v>218</v>
      </c>
      <c r="L4" s="354"/>
    </row>
    <row r="5" spans="1:12" s="154" customFormat="1" x14ac:dyDescent="0.2">
      <c r="A5" s="280" t="s">
        <v>219</v>
      </c>
      <c r="B5" s="280" t="s">
        <v>220</v>
      </c>
      <c r="C5" s="255"/>
      <c r="D5" s="255" t="s">
        <v>221</v>
      </c>
      <c r="E5" s="281" t="s">
        <v>222</v>
      </c>
      <c r="F5" s="281">
        <v>2</v>
      </c>
      <c r="G5" s="281"/>
      <c r="H5" s="424"/>
      <c r="I5" s="424"/>
      <c r="J5" s="255" t="s">
        <v>223</v>
      </c>
      <c r="K5" s="438" t="s">
        <v>218</v>
      </c>
      <c r="L5" s="354"/>
    </row>
    <row r="6" spans="1:12" s="154" customFormat="1" x14ac:dyDescent="0.2">
      <c r="A6" s="280" t="s">
        <v>224</v>
      </c>
      <c r="B6" s="280" t="s">
        <v>225</v>
      </c>
      <c r="C6" s="255"/>
      <c r="D6" s="255" t="s">
        <v>221</v>
      </c>
      <c r="E6" s="281" t="s">
        <v>222</v>
      </c>
      <c r="F6" s="281">
        <v>2</v>
      </c>
      <c r="G6" s="281"/>
      <c r="H6" s="424"/>
      <c r="I6" s="424"/>
      <c r="J6" s="255" t="s">
        <v>226</v>
      </c>
      <c r="K6" s="438" t="s">
        <v>218</v>
      </c>
      <c r="L6" s="354"/>
    </row>
    <row r="7" spans="1:12" s="154" customFormat="1" x14ac:dyDescent="0.2">
      <c r="A7" s="280" t="s">
        <v>227</v>
      </c>
      <c r="B7" s="280" t="s">
        <v>228</v>
      </c>
      <c r="C7" s="255"/>
      <c r="D7" s="255" t="s">
        <v>221</v>
      </c>
      <c r="E7" s="281" t="s">
        <v>222</v>
      </c>
      <c r="F7" s="281">
        <v>2</v>
      </c>
      <c r="G7" s="281"/>
      <c r="H7" s="424"/>
      <c r="I7" s="424"/>
      <c r="J7" s="255" t="s">
        <v>1483</v>
      </c>
      <c r="K7" s="438" t="s">
        <v>218</v>
      </c>
      <c r="L7" s="354"/>
    </row>
    <row r="8" spans="1:12" ht="28.5" x14ac:dyDescent="0.2">
      <c r="A8" s="354" t="s">
        <v>4469</v>
      </c>
      <c r="B8" s="354" t="s">
        <v>4469</v>
      </c>
      <c r="C8" s="370" t="s">
        <v>232</v>
      </c>
      <c r="D8" s="370" t="s">
        <v>233</v>
      </c>
      <c r="E8" s="370" t="s">
        <v>222</v>
      </c>
      <c r="F8" s="370">
        <v>19</v>
      </c>
      <c r="G8" s="354"/>
      <c r="H8" s="354" t="s">
        <v>4639</v>
      </c>
      <c r="I8" s="354" t="s">
        <v>4469</v>
      </c>
      <c r="J8" s="370" t="str">
        <f>CONCATENATE("Value of ",I8)</f>
        <v>Value of Id</v>
      </c>
      <c r="K8" s="354" t="s">
        <v>218</v>
      </c>
      <c r="L8" s="354"/>
    </row>
    <row r="9" spans="1:12" ht="28.5" x14ac:dyDescent="0.2">
      <c r="A9" s="354" t="s">
        <v>4531</v>
      </c>
      <c r="B9" s="354" t="s">
        <v>4530</v>
      </c>
      <c r="C9" s="370"/>
      <c r="D9" s="370" t="s">
        <v>4527</v>
      </c>
      <c r="E9" s="370" t="s">
        <v>216</v>
      </c>
      <c r="F9" s="370">
        <v>40</v>
      </c>
      <c r="G9" s="354"/>
      <c r="H9" s="354" t="s">
        <v>4639</v>
      </c>
      <c r="I9" s="354" t="s">
        <v>4531</v>
      </c>
      <c r="J9" s="370" t="str">
        <f t="shared" ref="J9:J28" si="0">CONCATENATE("Value of ",I9)</f>
        <v>Value of EarningEventId</v>
      </c>
      <c r="K9" s="354" t="s">
        <v>218</v>
      </c>
      <c r="L9" s="354"/>
    </row>
    <row r="10" spans="1:12" ht="42.75" x14ac:dyDescent="0.2">
      <c r="A10" s="354" t="s">
        <v>3269</v>
      </c>
      <c r="B10" s="354" t="s">
        <v>4577</v>
      </c>
      <c r="C10" s="370"/>
      <c r="D10" s="370" t="s">
        <v>1108</v>
      </c>
      <c r="E10" s="370" t="s">
        <v>216</v>
      </c>
      <c r="F10" s="370">
        <v>50</v>
      </c>
      <c r="G10" s="354"/>
      <c r="H10" s="354" t="s">
        <v>4639</v>
      </c>
      <c r="I10" s="354" t="s">
        <v>3269</v>
      </c>
      <c r="J10" s="370" t="str">
        <f t="shared" si="0"/>
        <v>Value of PriceEpisodeIdentifier</v>
      </c>
      <c r="K10" s="354" t="s">
        <v>218</v>
      </c>
      <c r="L10" s="354"/>
    </row>
    <row r="11" spans="1:12" ht="28.5" x14ac:dyDescent="0.2">
      <c r="A11" s="354" t="s">
        <v>4578</v>
      </c>
      <c r="B11" s="354" t="s">
        <v>4579</v>
      </c>
      <c r="C11" s="370"/>
      <c r="D11" s="370" t="s">
        <v>4520</v>
      </c>
      <c r="E11" s="370" t="s">
        <v>384</v>
      </c>
      <c r="F11" s="370" t="s">
        <v>4521</v>
      </c>
      <c r="G11" s="354"/>
      <c r="H11" s="354" t="s">
        <v>4639</v>
      </c>
      <c r="I11" s="354" t="s">
        <v>4580</v>
      </c>
      <c r="J11" s="370" t="str">
        <f t="shared" si="0"/>
        <v>Value of SfaContributionPercentage</v>
      </c>
      <c r="K11" s="354" t="s">
        <v>218</v>
      </c>
      <c r="L11" s="354"/>
    </row>
    <row r="12" spans="1:12" ht="28.5" x14ac:dyDescent="0.2">
      <c r="A12" s="354" t="s">
        <v>3297</v>
      </c>
      <c r="B12" s="354" t="s">
        <v>4581</v>
      </c>
      <c r="C12" s="370"/>
      <c r="D12" s="370" t="s">
        <v>4520</v>
      </c>
      <c r="E12" s="370" t="s">
        <v>384</v>
      </c>
      <c r="F12" s="370" t="s">
        <v>4521</v>
      </c>
      <c r="G12" s="354"/>
      <c r="H12" s="354" t="s">
        <v>4639</v>
      </c>
      <c r="I12" s="354" t="s">
        <v>4582</v>
      </c>
      <c r="J12" s="370" t="str">
        <f t="shared" si="0"/>
        <v>Value of TotalNegotiatedPrice1</v>
      </c>
      <c r="K12" s="354" t="s">
        <v>218</v>
      </c>
      <c r="L12" s="354"/>
    </row>
    <row r="13" spans="1:12" ht="28.5" x14ac:dyDescent="0.2">
      <c r="A13" s="354" t="s">
        <v>3299</v>
      </c>
      <c r="B13" s="354" t="s">
        <v>4583</v>
      </c>
      <c r="C13" s="370"/>
      <c r="D13" s="370" t="s">
        <v>4520</v>
      </c>
      <c r="E13" s="370" t="s">
        <v>384</v>
      </c>
      <c r="F13" s="370" t="s">
        <v>4521</v>
      </c>
      <c r="G13" s="354"/>
      <c r="H13" s="354" t="s">
        <v>4639</v>
      </c>
      <c r="I13" s="354" t="s">
        <v>4584</v>
      </c>
      <c r="J13" s="370" t="str">
        <f t="shared" si="0"/>
        <v>Value of TotalNegotiatedPrice2</v>
      </c>
      <c r="K13" s="354" t="s">
        <v>218</v>
      </c>
      <c r="L13" s="354"/>
    </row>
    <row r="14" spans="1:12" ht="28.5" x14ac:dyDescent="0.2">
      <c r="A14" s="354" t="s">
        <v>3301</v>
      </c>
      <c r="B14" s="354" t="s">
        <v>4585</v>
      </c>
      <c r="C14" s="370"/>
      <c r="D14" s="370" t="s">
        <v>4520</v>
      </c>
      <c r="E14" s="370" t="s">
        <v>384</v>
      </c>
      <c r="F14" s="370" t="s">
        <v>4521</v>
      </c>
      <c r="G14" s="354"/>
      <c r="H14" s="354" t="s">
        <v>4639</v>
      </c>
      <c r="I14" s="354" t="s">
        <v>4586</v>
      </c>
      <c r="J14" s="370" t="str">
        <f t="shared" si="0"/>
        <v>Value of TotalNegotiatedPrice3</v>
      </c>
      <c r="K14" s="354" t="s">
        <v>218</v>
      </c>
      <c r="L14" s="354"/>
    </row>
    <row r="15" spans="1:12" ht="28.5" x14ac:dyDescent="0.2">
      <c r="A15" s="354" t="s">
        <v>3303</v>
      </c>
      <c r="B15" s="354" t="s">
        <v>4587</v>
      </c>
      <c r="C15" s="370"/>
      <c r="D15" s="370" t="s">
        <v>4520</v>
      </c>
      <c r="E15" s="370" t="s">
        <v>384</v>
      </c>
      <c r="F15" s="370" t="s">
        <v>4521</v>
      </c>
      <c r="G15" s="354"/>
      <c r="H15" s="354" t="s">
        <v>4639</v>
      </c>
      <c r="I15" s="354" t="s">
        <v>4588</v>
      </c>
      <c r="J15" s="370" t="str">
        <f t="shared" si="0"/>
        <v>Value of TotalNegotiatedPrice4</v>
      </c>
      <c r="K15" s="354" t="s">
        <v>218</v>
      </c>
      <c r="L15" s="354"/>
    </row>
    <row r="16" spans="1:12" ht="28.5" x14ac:dyDescent="0.2">
      <c r="A16" s="280" t="s">
        <v>4515</v>
      </c>
      <c r="B16" s="354" t="s">
        <v>4516</v>
      </c>
      <c r="C16" s="370"/>
      <c r="D16" s="370" t="s">
        <v>1137</v>
      </c>
      <c r="E16" s="370" t="s">
        <v>2</v>
      </c>
      <c r="F16" s="370">
        <v>10</v>
      </c>
      <c r="G16" s="354"/>
      <c r="H16" s="354" t="s">
        <v>4639</v>
      </c>
      <c r="I16" s="354" t="s">
        <v>4515</v>
      </c>
      <c r="J16" s="370" t="str">
        <f t="shared" si="0"/>
        <v>Value of StartDate</v>
      </c>
      <c r="K16" s="354" t="s">
        <v>218</v>
      </c>
      <c r="L16" s="354"/>
    </row>
    <row r="17" spans="1:12" ht="28.5" x14ac:dyDescent="0.2">
      <c r="A17" s="354" t="s">
        <v>4589</v>
      </c>
      <c r="B17" s="354" t="s">
        <v>4590</v>
      </c>
      <c r="C17" s="370"/>
      <c r="D17" s="370" t="s">
        <v>1137</v>
      </c>
      <c r="E17" s="370" t="s">
        <v>2</v>
      </c>
      <c r="F17" s="370">
        <v>10</v>
      </c>
      <c r="G17" s="354"/>
      <c r="H17" s="354" t="s">
        <v>4639</v>
      </c>
      <c r="I17" s="354" t="s">
        <v>4591</v>
      </c>
      <c r="J17" s="370" t="str">
        <f t="shared" si="0"/>
        <v>Value of EffectiveTotalNegotiatedPriceStartDate</v>
      </c>
      <c r="K17" s="354" t="s">
        <v>218</v>
      </c>
      <c r="L17" s="354"/>
    </row>
    <row r="18" spans="1:12" ht="28.5" x14ac:dyDescent="0.2">
      <c r="A18" s="280" t="s">
        <v>4592</v>
      </c>
      <c r="B18" s="354" t="s">
        <v>4593</v>
      </c>
      <c r="C18" s="370"/>
      <c r="D18" s="370" t="s">
        <v>1137</v>
      </c>
      <c r="E18" s="370" t="s">
        <v>2</v>
      </c>
      <c r="F18" s="370">
        <v>10</v>
      </c>
      <c r="G18" s="354"/>
      <c r="H18" s="354" t="s">
        <v>4639</v>
      </c>
      <c r="I18" s="354" t="s">
        <v>4592</v>
      </c>
      <c r="J18" s="370" t="str">
        <f t="shared" si="0"/>
        <v>Value of PlannedEndDate</v>
      </c>
      <c r="K18" s="354" t="s">
        <v>218</v>
      </c>
      <c r="L18" s="354"/>
    </row>
    <row r="19" spans="1:12" ht="28.5" x14ac:dyDescent="0.2">
      <c r="A19" s="280" t="s">
        <v>4594</v>
      </c>
      <c r="B19" s="280" t="s">
        <v>4595</v>
      </c>
      <c r="C19" s="370"/>
      <c r="D19" s="370" t="s">
        <v>1137</v>
      </c>
      <c r="E19" s="370" t="s">
        <v>2</v>
      </c>
      <c r="F19" s="370">
        <v>10</v>
      </c>
      <c r="G19" s="354"/>
      <c r="H19" s="354" t="s">
        <v>4639</v>
      </c>
      <c r="I19" s="354" t="s">
        <v>4594</v>
      </c>
      <c r="J19" s="370" t="str">
        <f t="shared" si="0"/>
        <v>Value of ActualEndDate</v>
      </c>
      <c r="K19" s="354" t="s">
        <v>218</v>
      </c>
      <c r="L19" s="354"/>
    </row>
    <row r="20" spans="1:12" ht="28.5" x14ac:dyDescent="0.2">
      <c r="A20" s="280" t="s">
        <v>4596</v>
      </c>
      <c r="B20" s="354" t="s">
        <v>4597</v>
      </c>
      <c r="C20" s="370"/>
      <c r="D20" s="370" t="s">
        <v>290</v>
      </c>
      <c r="E20" s="370" t="s">
        <v>222</v>
      </c>
      <c r="F20" s="370">
        <v>5</v>
      </c>
      <c r="G20" s="354"/>
      <c r="H20" s="354" t="s">
        <v>4639</v>
      </c>
      <c r="I20" s="354" t="s">
        <v>4596</v>
      </c>
      <c r="J20" s="370" t="str">
        <f t="shared" si="0"/>
        <v>Value of NumberOfInstalments</v>
      </c>
      <c r="K20" s="354" t="s">
        <v>218</v>
      </c>
      <c r="L20" s="354"/>
    </row>
    <row r="21" spans="1:12" ht="28.5" x14ac:dyDescent="0.2">
      <c r="A21" s="280" t="s">
        <v>4598</v>
      </c>
      <c r="B21" s="354" t="s">
        <v>4599</v>
      </c>
      <c r="C21" s="370"/>
      <c r="D21" s="370" t="s">
        <v>4520</v>
      </c>
      <c r="E21" s="370" t="s">
        <v>384</v>
      </c>
      <c r="F21" s="370" t="s">
        <v>4521</v>
      </c>
      <c r="G21" s="354"/>
      <c r="H21" s="354" t="s">
        <v>4639</v>
      </c>
      <c r="I21" s="354" t="s">
        <v>4598</v>
      </c>
      <c r="J21" s="370" t="str">
        <f t="shared" si="0"/>
        <v>Value of InstalmentAmount</v>
      </c>
      <c r="K21" s="354" t="s">
        <v>218</v>
      </c>
      <c r="L21" s="354"/>
    </row>
    <row r="22" spans="1:12" ht="28.5" x14ac:dyDescent="0.2">
      <c r="A22" s="280" t="s">
        <v>4600</v>
      </c>
      <c r="B22" s="354" t="s">
        <v>4601</v>
      </c>
      <c r="C22" s="370"/>
      <c r="D22" s="370" t="s">
        <v>4520</v>
      </c>
      <c r="E22" s="370" t="s">
        <v>384</v>
      </c>
      <c r="F22" s="370" t="s">
        <v>4521</v>
      </c>
      <c r="G22" s="354"/>
      <c r="H22" s="354" t="s">
        <v>4639</v>
      </c>
      <c r="I22" s="354" t="s">
        <v>4600</v>
      </c>
      <c r="J22" s="370" t="str">
        <f t="shared" si="0"/>
        <v>Value of CompletionAmount</v>
      </c>
      <c r="K22" s="354" t="s">
        <v>218</v>
      </c>
      <c r="L22" s="354"/>
    </row>
    <row r="23" spans="1:12" ht="28.5" x14ac:dyDescent="0.2">
      <c r="A23" s="280" t="s">
        <v>1344</v>
      </c>
      <c r="B23" s="354" t="s">
        <v>1344</v>
      </c>
      <c r="C23" s="370"/>
      <c r="D23" s="370" t="s">
        <v>412</v>
      </c>
      <c r="E23" s="370" t="s">
        <v>222</v>
      </c>
      <c r="F23" s="370">
        <v>1</v>
      </c>
      <c r="G23" s="354"/>
      <c r="H23" s="354" t="s">
        <v>4639</v>
      </c>
      <c r="I23" s="354" t="s">
        <v>1344</v>
      </c>
      <c r="J23" s="370" t="str">
        <f t="shared" si="0"/>
        <v>Value of Completed</v>
      </c>
      <c r="K23" s="354" t="s">
        <v>218</v>
      </c>
      <c r="L23" s="354"/>
    </row>
    <row r="24" spans="1:12" ht="28.5" x14ac:dyDescent="0.2">
      <c r="A24" s="280" t="s">
        <v>4602</v>
      </c>
      <c r="B24" s="354" t="s">
        <v>4603</v>
      </c>
      <c r="C24" s="370"/>
      <c r="D24" s="370" t="s">
        <v>4520</v>
      </c>
      <c r="E24" s="370" t="s">
        <v>384</v>
      </c>
      <c r="F24" s="370" t="s">
        <v>4521</v>
      </c>
      <c r="G24" s="354"/>
      <c r="H24" s="354" t="s">
        <v>4639</v>
      </c>
      <c r="I24" s="354" t="s">
        <v>4602</v>
      </c>
      <c r="J24" s="370" t="str">
        <f t="shared" si="0"/>
        <v>Value of EmployerContribution</v>
      </c>
      <c r="K24" s="354" t="s">
        <v>218</v>
      </c>
      <c r="L24" s="354"/>
    </row>
    <row r="25" spans="1:12" ht="28.5" x14ac:dyDescent="0.2">
      <c r="A25" s="280" t="s">
        <v>4604</v>
      </c>
      <c r="B25" s="354" t="s">
        <v>4605</v>
      </c>
      <c r="C25" s="370"/>
      <c r="D25" s="370" t="s">
        <v>290</v>
      </c>
      <c r="E25" s="370" t="s">
        <v>222</v>
      </c>
      <c r="F25" s="370">
        <v>10</v>
      </c>
      <c r="G25" s="354"/>
      <c r="H25" s="354" t="s">
        <v>4639</v>
      </c>
      <c r="I25" s="354" t="s">
        <v>4604</v>
      </c>
      <c r="J25" s="370" t="str">
        <f t="shared" si="0"/>
        <v>Value of CompletionHoldBackExemptionCode</v>
      </c>
      <c r="K25" s="354" t="s">
        <v>218</v>
      </c>
      <c r="L25" s="354"/>
    </row>
    <row r="26" spans="1:12" ht="28.5" x14ac:dyDescent="0.2">
      <c r="A26" s="280" t="s">
        <v>4501</v>
      </c>
      <c r="B26" s="354" t="s">
        <v>4502</v>
      </c>
      <c r="C26" s="370"/>
      <c r="D26" s="370" t="s">
        <v>1137</v>
      </c>
      <c r="E26" s="370" t="s">
        <v>2</v>
      </c>
      <c r="F26" s="370">
        <v>10</v>
      </c>
      <c r="G26" s="354"/>
      <c r="H26" s="354" t="s">
        <v>4639</v>
      </c>
      <c r="I26" s="354" t="s">
        <v>4501</v>
      </c>
      <c r="J26" s="370" t="str">
        <f t="shared" si="0"/>
        <v>Value of CreationDate</v>
      </c>
      <c r="K26" s="354" t="s">
        <v>218</v>
      </c>
      <c r="L26" s="354"/>
    </row>
    <row r="27" spans="1:12" ht="28.5" x14ac:dyDescent="0.2">
      <c r="A27" s="280" t="s">
        <v>4640</v>
      </c>
      <c r="B27" s="354" t="s">
        <v>4641</v>
      </c>
      <c r="C27" s="370"/>
      <c r="D27" s="370" t="s">
        <v>4520</v>
      </c>
      <c r="E27" s="370" t="s">
        <v>384</v>
      </c>
      <c r="F27" s="370" t="s">
        <v>4521</v>
      </c>
      <c r="G27" s="354"/>
      <c r="H27" s="354" t="s">
        <v>4639</v>
      </c>
      <c r="I27" s="354" t="s">
        <v>4640</v>
      </c>
      <c r="J27" s="370" t="str">
        <f t="shared" si="0"/>
        <v>Value of AgreedPrice</v>
      </c>
      <c r="K27" s="354" t="s">
        <v>218</v>
      </c>
      <c r="L27" s="354"/>
    </row>
    <row r="28" spans="1:12" ht="28.5" x14ac:dyDescent="0.2">
      <c r="A28" s="280" t="s">
        <v>4642</v>
      </c>
      <c r="B28" s="354" t="s">
        <v>4643</v>
      </c>
      <c r="C28" s="370"/>
      <c r="D28" s="370" t="s">
        <v>1137</v>
      </c>
      <c r="E28" s="370" t="s">
        <v>2</v>
      </c>
      <c r="F28" s="370">
        <v>10</v>
      </c>
      <c r="G28" s="354"/>
      <c r="H28" s="354" t="s">
        <v>4639</v>
      </c>
      <c r="I28" s="354" t="s">
        <v>4642</v>
      </c>
      <c r="J28" s="370" t="str">
        <f t="shared" si="0"/>
        <v>Value of CourseStartDate</v>
      </c>
      <c r="K28" s="354" t="s">
        <v>218</v>
      </c>
      <c r="L28" s="354"/>
    </row>
    <row r="29" spans="1:12" x14ac:dyDescent="0.2">
      <c r="J29" s="13"/>
    </row>
    <row r="32" spans="1:12" s="59" customFormat="1" x14ac:dyDescent="0.2">
      <c r="A32" s="325" t="s">
        <v>562</v>
      </c>
      <c r="B32" s="328"/>
      <c r="C32" s="327"/>
      <c r="D32" s="327"/>
      <c r="E32" s="327"/>
      <c r="F32" s="327"/>
      <c r="G32" s="328"/>
      <c r="H32" s="328"/>
      <c r="I32" s="328"/>
      <c r="J32" s="327"/>
      <c r="K32" s="326"/>
      <c r="L32" s="329"/>
    </row>
  </sheetData>
  <autoFilter ref="A3:L28" xr:uid="{00000000-0009-0000-0000-000031000000}"/>
  <mergeCells count="1">
    <mergeCell ref="A1:D1"/>
  </mergeCells>
  <pageMargins left="0.43307086614173229" right="0.4330708661417322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3"/>
  <dimension ref="A1:L54"/>
  <sheetViews>
    <sheetView zoomScale="80" zoomScaleNormal="80" workbookViewId="0">
      <pane xSplit="1" ySplit="3" topLeftCell="B44" activePane="bottomRight" state="frozen"/>
      <selection pane="topRight" activeCell="B1" sqref="B1"/>
      <selection pane="bottomLeft" activeCell="A4" sqref="A4"/>
      <selection pane="bottomRight" activeCell="K25" sqref="K25:L25"/>
    </sheetView>
  </sheetViews>
  <sheetFormatPr defaultRowHeight="15" x14ac:dyDescent="0.2"/>
  <cols>
    <col min="1" max="1" width="25.44140625" bestFit="1" customWidth="1"/>
    <col min="2" max="2" width="16.5546875" style="176" customWidth="1"/>
    <col min="3" max="3" width="7.5546875" customWidth="1"/>
    <col min="4" max="4" width="13.6640625" style="144" customWidth="1"/>
    <col min="5" max="5" width="8.21875" customWidth="1"/>
    <col min="7" max="7" width="5.88671875" customWidth="1"/>
    <col min="8" max="8" width="21" customWidth="1"/>
    <col min="9" max="9" width="30" style="176" customWidth="1"/>
    <col min="10" max="10" width="24" customWidth="1"/>
    <col min="11" max="11" width="25.77734375" customWidth="1"/>
    <col min="12" max="12" width="8.21875" customWidth="1"/>
  </cols>
  <sheetData>
    <row r="1" spans="1:12" ht="15.75" x14ac:dyDescent="0.25">
      <c r="A1" s="822" t="s">
        <v>4644</v>
      </c>
      <c r="B1" s="823"/>
      <c r="C1" s="823"/>
      <c r="D1" s="823"/>
      <c r="E1" s="104"/>
      <c r="F1" s="104"/>
      <c r="G1" s="104"/>
      <c r="H1" s="145"/>
      <c r="I1" s="145"/>
      <c r="J1" s="146"/>
      <c r="K1" s="146"/>
      <c r="L1" s="147"/>
    </row>
    <row r="2" spans="1:12" ht="15.75" x14ac:dyDescent="0.25">
      <c r="A2" s="105"/>
      <c r="B2" s="175"/>
      <c r="C2" s="106"/>
      <c r="D2" s="106"/>
      <c r="E2" s="106"/>
      <c r="F2" s="106"/>
      <c r="G2" s="106"/>
      <c r="H2" s="105"/>
      <c r="I2" s="175"/>
      <c r="J2" s="10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x14ac:dyDescent="0.2">
      <c r="A4" s="280" t="s">
        <v>214</v>
      </c>
      <c r="B4" s="280" t="s">
        <v>214</v>
      </c>
      <c r="C4" s="255"/>
      <c r="D4" s="255" t="s">
        <v>215</v>
      </c>
      <c r="E4" s="281" t="s">
        <v>216</v>
      </c>
      <c r="F4" s="281">
        <v>8</v>
      </c>
      <c r="G4" s="281"/>
      <c r="H4" s="416"/>
      <c r="I4" s="416"/>
      <c r="J4" s="255" t="s">
        <v>217</v>
      </c>
      <c r="K4" s="438" t="s">
        <v>218</v>
      </c>
      <c r="L4" s="354"/>
    </row>
    <row r="5" spans="1:12" s="154" customFormat="1" x14ac:dyDescent="0.2">
      <c r="A5" s="280" t="s">
        <v>219</v>
      </c>
      <c r="B5" s="280" t="s">
        <v>220</v>
      </c>
      <c r="C5" s="255"/>
      <c r="D5" s="255" t="s">
        <v>221</v>
      </c>
      <c r="E5" s="281" t="s">
        <v>222</v>
      </c>
      <c r="F5" s="281">
        <v>2</v>
      </c>
      <c r="G5" s="281"/>
      <c r="H5" s="424"/>
      <c r="I5" s="424"/>
      <c r="J5" s="255" t="s">
        <v>223</v>
      </c>
      <c r="K5" s="438" t="s">
        <v>218</v>
      </c>
      <c r="L5" s="354"/>
    </row>
    <row r="6" spans="1:12" s="154" customFormat="1" x14ac:dyDescent="0.2">
      <c r="A6" s="280" t="s">
        <v>224</v>
      </c>
      <c r="B6" s="280" t="s">
        <v>225</v>
      </c>
      <c r="C6" s="255"/>
      <c r="D6" s="255" t="s">
        <v>221</v>
      </c>
      <c r="E6" s="281" t="s">
        <v>222</v>
      </c>
      <c r="F6" s="281">
        <v>2</v>
      </c>
      <c r="G6" s="281"/>
      <c r="H6" s="424"/>
      <c r="I6" s="424"/>
      <c r="J6" s="255" t="s">
        <v>226</v>
      </c>
      <c r="K6" s="438" t="s">
        <v>218</v>
      </c>
      <c r="L6" s="354"/>
    </row>
    <row r="7" spans="1:12" s="154" customFormat="1" x14ac:dyDescent="0.2">
      <c r="A7" s="280" t="s">
        <v>227</v>
      </c>
      <c r="B7" s="280" t="s">
        <v>228</v>
      </c>
      <c r="C7" s="255"/>
      <c r="D7" s="255" t="s">
        <v>221</v>
      </c>
      <c r="E7" s="281" t="s">
        <v>222</v>
      </c>
      <c r="F7" s="281">
        <v>2</v>
      </c>
      <c r="G7" s="281"/>
      <c r="H7" s="424"/>
      <c r="I7" s="424"/>
      <c r="J7" s="255" t="s">
        <v>1483</v>
      </c>
      <c r="K7" s="438" t="s">
        <v>218</v>
      </c>
      <c r="L7" s="354"/>
    </row>
    <row r="8" spans="1:12" ht="28.5" x14ac:dyDescent="0.2">
      <c r="A8" s="404" t="s">
        <v>4467</v>
      </c>
      <c r="B8" s="354" t="s">
        <v>4467</v>
      </c>
      <c r="C8" s="333"/>
      <c r="D8" s="333" t="s">
        <v>233</v>
      </c>
      <c r="E8" s="333" t="s">
        <v>222</v>
      </c>
      <c r="F8" s="333">
        <v>19</v>
      </c>
      <c r="G8" s="404"/>
      <c r="H8" s="354" t="s">
        <v>4645</v>
      </c>
      <c r="I8" s="354" t="s">
        <v>4469</v>
      </c>
      <c r="J8" s="370" t="str">
        <f>CONCATENATE("Value of ",I8)</f>
        <v>Value of Id</v>
      </c>
      <c r="K8" s="354" t="s">
        <v>218</v>
      </c>
      <c r="L8" s="354"/>
    </row>
    <row r="9" spans="1:12" ht="28.5" x14ac:dyDescent="0.2">
      <c r="A9" s="404" t="s">
        <v>4525</v>
      </c>
      <c r="B9" s="354" t="s">
        <v>4526</v>
      </c>
      <c r="C9" s="333"/>
      <c r="D9" s="333" t="s">
        <v>4527</v>
      </c>
      <c r="E9" s="333" t="s">
        <v>216</v>
      </c>
      <c r="F9" s="333">
        <v>40</v>
      </c>
      <c r="G9" s="404"/>
      <c r="H9" s="354" t="s">
        <v>4645</v>
      </c>
      <c r="I9" s="354" t="s">
        <v>4528</v>
      </c>
      <c r="J9" s="370" t="str">
        <f t="shared" ref="J9:J47" si="0">CONCATENATE("Value of ",I9)</f>
        <v>Value of EventId</v>
      </c>
      <c r="K9" s="354" t="s">
        <v>218</v>
      </c>
      <c r="L9" s="354"/>
    </row>
    <row r="10" spans="1:12" ht="28.5" x14ac:dyDescent="0.2">
      <c r="A10" s="404" t="s">
        <v>4529</v>
      </c>
      <c r="B10" s="354" t="s">
        <v>4530</v>
      </c>
      <c r="C10" s="333"/>
      <c r="D10" s="333" t="s">
        <v>4527</v>
      </c>
      <c r="E10" s="333" t="s">
        <v>216</v>
      </c>
      <c r="F10" s="333">
        <v>40</v>
      </c>
      <c r="G10" s="404"/>
      <c r="H10" s="354" t="s">
        <v>4645</v>
      </c>
      <c r="I10" s="354" t="s">
        <v>4531</v>
      </c>
      <c r="J10" s="370" t="str">
        <f>CONCATENATE("Value of ",I10)</f>
        <v>Value of EarningEventId</v>
      </c>
      <c r="K10" s="354" t="s">
        <v>218</v>
      </c>
      <c r="L10" s="354"/>
    </row>
    <row r="11" spans="1:12" ht="28.5" x14ac:dyDescent="0.2">
      <c r="A11" s="404" t="s">
        <v>4646</v>
      </c>
      <c r="B11" s="354" t="s">
        <v>4647</v>
      </c>
      <c r="C11" s="333"/>
      <c r="D11" s="333" t="s">
        <v>4527</v>
      </c>
      <c r="E11" s="333" t="s">
        <v>216</v>
      </c>
      <c r="F11" s="333">
        <v>40</v>
      </c>
      <c r="G11" s="404"/>
      <c r="H11" s="354" t="s">
        <v>4645</v>
      </c>
      <c r="I11" s="354" t="s">
        <v>4648</v>
      </c>
      <c r="J11" s="370" t="str">
        <f t="shared" si="0"/>
        <v>Value of RequiredPaymentEventId</v>
      </c>
      <c r="K11" s="354" t="s">
        <v>218</v>
      </c>
      <c r="L11" s="354"/>
    </row>
    <row r="12" spans="1:12" ht="42.75" x14ac:dyDescent="0.2">
      <c r="A12" s="354" t="s">
        <v>4649</v>
      </c>
      <c r="B12" s="354" t="s">
        <v>4650</v>
      </c>
      <c r="C12" s="333"/>
      <c r="D12" s="333" t="s">
        <v>4527</v>
      </c>
      <c r="E12" s="333" t="s">
        <v>216</v>
      </c>
      <c r="F12" s="333">
        <v>40</v>
      </c>
      <c r="G12" s="404"/>
      <c r="H12" s="354" t="s">
        <v>4645</v>
      </c>
      <c r="I12" s="354" t="s">
        <v>4649</v>
      </c>
      <c r="J12" s="370" t="str">
        <f>CONCATENATE("Value of ",I12)</f>
        <v>Value of ClawbackSourcePaymentEventId</v>
      </c>
      <c r="K12" s="354" t="s">
        <v>218</v>
      </c>
      <c r="L12" s="354" t="s">
        <v>4651</v>
      </c>
    </row>
    <row r="13" spans="1:12" ht="57" x14ac:dyDescent="0.2">
      <c r="A13" s="404" t="s">
        <v>3269</v>
      </c>
      <c r="B13" s="354" t="s">
        <v>4577</v>
      </c>
      <c r="C13" s="333"/>
      <c r="D13" s="333" t="s">
        <v>1108</v>
      </c>
      <c r="E13" s="333" t="s">
        <v>216</v>
      </c>
      <c r="F13" s="333">
        <v>50</v>
      </c>
      <c r="G13" s="404"/>
      <c r="H13" s="354" t="s">
        <v>4645</v>
      </c>
      <c r="I13" s="354" t="s">
        <v>3269</v>
      </c>
      <c r="J13" s="370" t="str">
        <f t="shared" si="0"/>
        <v>Value of PriceEpisodeIdentifier</v>
      </c>
      <c r="K13" s="354" t="s">
        <v>218</v>
      </c>
      <c r="L13" s="354"/>
    </row>
    <row r="14" spans="1:12" ht="185.25" x14ac:dyDescent="0.2">
      <c r="A14" s="404" t="s">
        <v>4532</v>
      </c>
      <c r="B14" s="354" t="s">
        <v>4652</v>
      </c>
      <c r="C14" s="333"/>
      <c r="D14" s="333" t="s">
        <v>412</v>
      </c>
      <c r="E14" s="333" t="s">
        <v>222</v>
      </c>
      <c r="F14" s="333">
        <v>2</v>
      </c>
      <c r="G14" s="404"/>
      <c r="H14" s="354" t="s">
        <v>4645</v>
      </c>
      <c r="I14" s="354" t="s">
        <v>4534</v>
      </c>
      <c r="J14" s="370" t="str">
        <f t="shared" si="0"/>
        <v>Value of ContractType</v>
      </c>
      <c r="K14" s="431" t="s">
        <v>4535</v>
      </c>
      <c r="L14" s="354"/>
    </row>
    <row r="15" spans="1:12" ht="409.5" x14ac:dyDescent="0.2">
      <c r="A15" s="404" t="s">
        <v>4609</v>
      </c>
      <c r="B15" s="354" t="s">
        <v>4610</v>
      </c>
      <c r="C15" s="333"/>
      <c r="D15" s="333" t="s">
        <v>412</v>
      </c>
      <c r="E15" s="333" t="s">
        <v>222</v>
      </c>
      <c r="F15" s="333">
        <v>2</v>
      </c>
      <c r="G15" s="404"/>
      <c r="H15" s="354" t="s">
        <v>4645</v>
      </c>
      <c r="I15" s="354" t="s">
        <v>4609</v>
      </c>
      <c r="J15" s="370" t="str">
        <f t="shared" si="0"/>
        <v>Value of TransactionType</v>
      </c>
      <c r="K15" s="445" t="s">
        <v>4653</v>
      </c>
      <c r="L15" s="354"/>
    </row>
    <row r="16" spans="1:12" ht="28.5" x14ac:dyDescent="0.2">
      <c r="A16" s="404" t="s">
        <v>4654</v>
      </c>
      <c r="B16" s="354" t="s">
        <v>4655</v>
      </c>
      <c r="C16" s="333"/>
      <c r="D16" s="333" t="s">
        <v>412</v>
      </c>
      <c r="E16" s="333" t="s">
        <v>222</v>
      </c>
      <c r="F16" s="333">
        <v>2</v>
      </c>
      <c r="G16" s="404"/>
      <c r="H16" s="354" t="s">
        <v>4645</v>
      </c>
      <c r="I16" s="354" t="s">
        <v>4654</v>
      </c>
      <c r="J16" s="370" t="str">
        <f t="shared" si="0"/>
        <v>Value of FundingSourceType</v>
      </c>
      <c r="K16" s="354" t="s">
        <v>218</v>
      </c>
      <c r="L16" s="354"/>
    </row>
    <row r="17" spans="1:12" ht="28.5" x14ac:dyDescent="0.2">
      <c r="A17" s="404" t="s">
        <v>4578</v>
      </c>
      <c r="B17" s="354" t="s">
        <v>4579</v>
      </c>
      <c r="C17" s="333"/>
      <c r="D17" s="333" t="s">
        <v>4520</v>
      </c>
      <c r="E17" s="333" t="s">
        <v>384</v>
      </c>
      <c r="F17" s="333" t="s">
        <v>4521</v>
      </c>
      <c r="G17" s="404"/>
      <c r="H17" s="354" t="s">
        <v>4645</v>
      </c>
      <c r="I17" s="354" t="s">
        <v>4580</v>
      </c>
      <c r="J17" s="370" t="str">
        <f t="shared" si="0"/>
        <v>Value of SfaContributionPercentage</v>
      </c>
      <c r="K17" s="354" t="s">
        <v>218</v>
      </c>
      <c r="L17" s="354"/>
    </row>
    <row r="18" spans="1:12" ht="28.5" x14ac:dyDescent="0.2">
      <c r="A18" s="404" t="s">
        <v>4614</v>
      </c>
      <c r="B18" s="354" t="s">
        <v>4614</v>
      </c>
      <c r="C18" s="333"/>
      <c r="D18" s="333" t="s">
        <v>4520</v>
      </c>
      <c r="E18" s="333" t="s">
        <v>384</v>
      </c>
      <c r="F18" s="333" t="s">
        <v>4521</v>
      </c>
      <c r="G18" s="404"/>
      <c r="H18" s="354" t="s">
        <v>4645</v>
      </c>
      <c r="I18" s="354" t="s">
        <v>4614</v>
      </c>
      <c r="J18" s="370" t="str">
        <f t="shared" si="0"/>
        <v>Value of Amount</v>
      </c>
      <c r="K18" s="354" t="s">
        <v>218</v>
      </c>
      <c r="L18" s="354"/>
    </row>
    <row r="19" spans="1:12" ht="28.5" x14ac:dyDescent="0.2">
      <c r="A19" s="404" t="s">
        <v>4536</v>
      </c>
      <c r="B19" s="354" t="s">
        <v>4537</v>
      </c>
      <c r="C19" s="333"/>
      <c r="D19" s="333" t="s">
        <v>412</v>
      </c>
      <c r="E19" s="333" t="s">
        <v>222</v>
      </c>
      <c r="F19" s="333">
        <v>2</v>
      </c>
      <c r="G19" s="404"/>
      <c r="H19" s="354" t="s">
        <v>4645</v>
      </c>
      <c r="I19" s="354" t="s">
        <v>4536</v>
      </c>
      <c r="J19" s="370" t="str">
        <f t="shared" si="0"/>
        <v>Value of CollectionPeriod</v>
      </c>
      <c r="K19" s="354" t="s">
        <v>218</v>
      </c>
      <c r="L19" s="354"/>
    </row>
    <row r="20" spans="1:12" ht="28.5" x14ac:dyDescent="0.2">
      <c r="A20" s="404" t="s">
        <v>4538</v>
      </c>
      <c r="B20" s="354" t="s">
        <v>4539</v>
      </c>
      <c r="C20" s="333"/>
      <c r="D20" s="333" t="s">
        <v>221</v>
      </c>
      <c r="E20" s="333" t="s">
        <v>222</v>
      </c>
      <c r="F20" s="333">
        <v>4</v>
      </c>
      <c r="G20" s="404"/>
      <c r="H20" s="354" t="s">
        <v>4645</v>
      </c>
      <c r="I20" s="354" t="s">
        <v>4538</v>
      </c>
      <c r="J20" s="370" t="str">
        <f t="shared" si="0"/>
        <v>Value of AcademicYear</v>
      </c>
      <c r="K20" s="354" t="s">
        <v>218</v>
      </c>
      <c r="L20" s="354"/>
    </row>
    <row r="21" spans="1:12" ht="28.5" x14ac:dyDescent="0.2">
      <c r="A21" s="404" t="s">
        <v>4612</v>
      </c>
      <c r="B21" s="354" t="s">
        <v>4613</v>
      </c>
      <c r="C21" s="333"/>
      <c r="D21" s="333" t="s">
        <v>412</v>
      </c>
      <c r="E21" s="333" t="s">
        <v>222</v>
      </c>
      <c r="F21" s="333">
        <v>2</v>
      </c>
      <c r="G21" s="404"/>
      <c r="H21" s="354" t="s">
        <v>4645</v>
      </c>
      <c r="I21" s="354" t="s">
        <v>4612</v>
      </c>
      <c r="J21" s="370" t="str">
        <f t="shared" si="0"/>
        <v>Value of DeliveryPeriod</v>
      </c>
      <c r="K21" s="354" t="s">
        <v>218</v>
      </c>
      <c r="L21" s="354"/>
    </row>
    <row r="22" spans="1:12" ht="28.5" x14ac:dyDescent="0.2">
      <c r="A22" s="404" t="s">
        <v>244</v>
      </c>
      <c r="B22" s="354" t="s">
        <v>1225</v>
      </c>
      <c r="C22" s="333"/>
      <c r="D22" s="333" t="s">
        <v>246</v>
      </c>
      <c r="E22" s="333" t="s">
        <v>216</v>
      </c>
      <c r="F22" s="333">
        <v>12</v>
      </c>
      <c r="G22" s="404"/>
      <c r="H22" s="354" t="s">
        <v>4645</v>
      </c>
      <c r="I22" s="354" t="s">
        <v>4540</v>
      </c>
      <c r="J22" s="370" t="str">
        <f t="shared" si="0"/>
        <v>Value of LearnerReferenceNumber</v>
      </c>
      <c r="K22" s="354" t="s">
        <v>218</v>
      </c>
      <c r="L22" s="354"/>
    </row>
    <row r="23" spans="1:12" ht="28.5" x14ac:dyDescent="0.2">
      <c r="A23" s="404" t="s">
        <v>249</v>
      </c>
      <c r="B23" s="412" t="s">
        <v>1409</v>
      </c>
      <c r="C23" s="333"/>
      <c r="D23" s="333" t="s">
        <v>233</v>
      </c>
      <c r="E23" s="333" t="s">
        <v>222</v>
      </c>
      <c r="F23" s="333">
        <v>10</v>
      </c>
      <c r="G23" s="404"/>
      <c r="H23" s="354" t="s">
        <v>4645</v>
      </c>
      <c r="I23" s="354" t="s">
        <v>4541</v>
      </c>
      <c r="J23" s="370" t="str">
        <f t="shared" si="0"/>
        <v>Value of LearnerUln</v>
      </c>
      <c r="K23" s="354" t="s">
        <v>218</v>
      </c>
      <c r="L23" s="354"/>
    </row>
    <row r="24" spans="1:12" ht="28.5" x14ac:dyDescent="0.2">
      <c r="A24" s="404" t="s">
        <v>605</v>
      </c>
      <c r="B24" s="354" t="s">
        <v>1351</v>
      </c>
      <c r="C24" s="333"/>
      <c r="D24" s="333" t="s">
        <v>215</v>
      </c>
      <c r="E24" s="333" t="s">
        <v>216</v>
      </c>
      <c r="F24" s="333">
        <v>8</v>
      </c>
      <c r="G24" s="404"/>
      <c r="H24" s="354" t="s">
        <v>4645</v>
      </c>
      <c r="I24" s="354" t="s">
        <v>4542</v>
      </c>
      <c r="J24" s="370" t="str">
        <f t="shared" si="0"/>
        <v>Value of LearningAimReference</v>
      </c>
      <c r="K24" s="354" t="s">
        <v>218</v>
      </c>
      <c r="L24" s="354"/>
    </row>
    <row r="25" spans="1:12" ht="285.75" x14ac:dyDescent="0.2">
      <c r="A25" s="404" t="s">
        <v>616</v>
      </c>
      <c r="B25" s="354" t="s">
        <v>4620</v>
      </c>
      <c r="C25" s="333"/>
      <c r="D25" s="333" t="s">
        <v>290</v>
      </c>
      <c r="E25" s="333" t="s">
        <v>222</v>
      </c>
      <c r="F25" s="333">
        <v>2</v>
      </c>
      <c r="G25" s="404"/>
      <c r="H25" s="354" t="s">
        <v>4645</v>
      </c>
      <c r="I25" s="354" t="s">
        <v>4544</v>
      </c>
      <c r="J25" s="370" t="str">
        <f t="shared" si="0"/>
        <v>Value of LearningAimProgrammeType</v>
      </c>
      <c r="K25" s="442" t="s">
        <v>4545</v>
      </c>
      <c r="L25" s="443" t="s">
        <v>1480</v>
      </c>
    </row>
    <row r="26" spans="1:12" ht="42.75" x14ac:dyDescent="0.2">
      <c r="A26" s="404" t="s">
        <v>4485</v>
      </c>
      <c r="B26" s="354" t="s">
        <v>4547</v>
      </c>
      <c r="C26" s="333"/>
      <c r="D26" s="333" t="s">
        <v>290</v>
      </c>
      <c r="E26" s="333" t="s">
        <v>222</v>
      </c>
      <c r="F26" s="333">
        <v>5</v>
      </c>
      <c r="G26" s="404"/>
      <c r="H26" s="354" t="s">
        <v>4645</v>
      </c>
      <c r="I26" s="354" t="s">
        <v>4548</v>
      </c>
      <c r="J26" s="370" t="str">
        <f t="shared" si="0"/>
        <v>Value of LearningAimStandardCode</v>
      </c>
      <c r="K26" s="355" t="s">
        <v>4487</v>
      </c>
      <c r="L26" s="354"/>
    </row>
    <row r="27" spans="1:12" ht="28.5" x14ac:dyDescent="0.2">
      <c r="A27" s="404" t="s">
        <v>635</v>
      </c>
      <c r="B27" s="354" t="s">
        <v>4549</v>
      </c>
      <c r="C27" s="333"/>
      <c r="D27" s="333" t="s">
        <v>290</v>
      </c>
      <c r="E27" s="333" t="s">
        <v>222</v>
      </c>
      <c r="F27" s="333">
        <v>3</v>
      </c>
      <c r="G27" s="404"/>
      <c r="H27" s="354" t="s">
        <v>4645</v>
      </c>
      <c r="I27" s="354" t="s">
        <v>4550</v>
      </c>
      <c r="J27" s="370" t="str">
        <f t="shared" si="0"/>
        <v>Value of LearningAimFrameworkCode</v>
      </c>
      <c r="K27" s="253" t="s">
        <v>637</v>
      </c>
      <c r="L27" s="354"/>
    </row>
    <row r="28" spans="1:12" ht="28.5" x14ac:dyDescent="0.2">
      <c r="A28" s="404" t="s">
        <v>638</v>
      </c>
      <c r="B28" s="354" t="s">
        <v>4551</v>
      </c>
      <c r="C28" s="333"/>
      <c r="D28" s="333" t="s">
        <v>290</v>
      </c>
      <c r="E28" s="333" t="s">
        <v>222</v>
      </c>
      <c r="F28" s="333">
        <v>3</v>
      </c>
      <c r="G28" s="404"/>
      <c r="H28" s="354" t="s">
        <v>4645</v>
      </c>
      <c r="I28" s="354" t="s">
        <v>4552</v>
      </c>
      <c r="J28" s="370" t="str">
        <f t="shared" si="0"/>
        <v>Value of LearningAimPathwayCode</v>
      </c>
      <c r="K28" s="354" t="s">
        <v>218</v>
      </c>
      <c r="L28" s="354"/>
    </row>
    <row r="29" spans="1:12" ht="28.5" x14ac:dyDescent="0.2">
      <c r="A29" s="404" t="s">
        <v>4553</v>
      </c>
      <c r="B29" s="354" t="s">
        <v>4554</v>
      </c>
      <c r="C29" s="333"/>
      <c r="D29" s="333" t="s">
        <v>752</v>
      </c>
      <c r="E29" s="333" t="s">
        <v>216</v>
      </c>
      <c r="F29" s="333">
        <v>100</v>
      </c>
      <c r="G29" s="404"/>
      <c r="H29" s="354" t="s">
        <v>4645</v>
      </c>
      <c r="I29" s="354" t="s">
        <v>4555</v>
      </c>
      <c r="J29" s="370" t="str">
        <f t="shared" si="0"/>
        <v>Value of LearningAimFundingLineType</v>
      </c>
      <c r="K29" s="354" t="s">
        <v>218</v>
      </c>
      <c r="L29" s="354"/>
    </row>
    <row r="30" spans="1:12" ht="28.5" x14ac:dyDescent="0.2">
      <c r="A30" s="404" t="s">
        <v>230</v>
      </c>
      <c r="B30" s="354" t="s">
        <v>230</v>
      </c>
      <c r="C30" s="333"/>
      <c r="D30" s="333" t="s">
        <v>233</v>
      </c>
      <c r="E30" s="333" t="s">
        <v>222</v>
      </c>
      <c r="F30" s="333">
        <v>8</v>
      </c>
      <c r="G30" s="404"/>
      <c r="H30" s="354" t="s">
        <v>4645</v>
      </c>
      <c r="I30" s="354" t="s">
        <v>4479</v>
      </c>
      <c r="J30" s="370" t="str">
        <f t="shared" si="0"/>
        <v>Value of Ukprn</v>
      </c>
      <c r="K30" s="354" t="s">
        <v>218</v>
      </c>
      <c r="L30" s="354"/>
    </row>
    <row r="31" spans="1:12" ht="28.5" x14ac:dyDescent="0.2">
      <c r="A31" s="404" t="s">
        <v>4557</v>
      </c>
      <c r="B31" s="354" t="s">
        <v>4656</v>
      </c>
      <c r="C31" s="333"/>
      <c r="D31" s="333" t="s">
        <v>1137</v>
      </c>
      <c r="E31" s="333" t="s">
        <v>2</v>
      </c>
      <c r="F31" s="333">
        <v>10</v>
      </c>
      <c r="G31" s="404"/>
      <c r="H31" s="354" t="s">
        <v>4645</v>
      </c>
      <c r="I31" s="354" t="s">
        <v>4557</v>
      </c>
      <c r="J31" s="370" t="str">
        <f t="shared" si="0"/>
        <v>Value of IlrSubmissionDateTime</v>
      </c>
      <c r="K31" s="354" t="s">
        <v>218</v>
      </c>
      <c r="L31" s="354"/>
    </row>
    <row r="32" spans="1:12" ht="28.5" x14ac:dyDescent="0.2">
      <c r="A32" s="404" t="s">
        <v>4567</v>
      </c>
      <c r="B32" s="354" t="s">
        <v>4566</v>
      </c>
      <c r="C32" s="333"/>
      <c r="D32" s="333" t="s">
        <v>233</v>
      </c>
      <c r="E32" s="333" t="s">
        <v>222</v>
      </c>
      <c r="F32" s="333">
        <v>9</v>
      </c>
      <c r="G32" s="404"/>
      <c r="H32" s="354" t="s">
        <v>4645</v>
      </c>
      <c r="I32" s="354" t="s">
        <v>4567</v>
      </c>
      <c r="J32" s="370" t="str">
        <f t="shared" si="0"/>
        <v>Value of JobId</v>
      </c>
      <c r="K32" s="354" t="s">
        <v>218</v>
      </c>
      <c r="L32" s="354"/>
    </row>
    <row r="33" spans="1:12" ht="28.5" x14ac:dyDescent="0.2">
      <c r="A33" s="404" t="s">
        <v>4568</v>
      </c>
      <c r="B33" s="354" t="s">
        <v>4569</v>
      </c>
      <c r="C33" s="333"/>
      <c r="D33" s="333" t="s">
        <v>1137</v>
      </c>
      <c r="E33" s="333" t="s">
        <v>2</v>
      </c>
      <c r="F33" s="333">
        <v>10</v>
      </c>
      <c r="G33" s="404"/>
      <c r="H33" s="354" t="s">
        <v>4645</v>
      </c>
      <c r="I33" s="354" t="s">
        <v>4568</v>
      </c>
      <c r="J33" s="370" t="str">
        <f t="shared" si="0"/>
        <v>Value of EventTime</v>
      </c>
      <c r="K33" s="354" t="s">
        <v>218</v>
      </c>
      <c r="L33" s="354"/>
    </row>
    <row r="34" spans="1:12" ht="28.5" x14ac:dyDescent="0.2">
      <c r="A34" s="404" t="s">
        <v>4472</v>
      </c>
      <c r="B34" s="354" t="s">
        <v>4471</v>
      </c>
      <c r="C34" s="333"/>
      <c r="D34" s="333" t="s">
        <v>233</v>
      </c>
      <c r="E34" s="333" t="s">
        <v>222</v>
      </c>
      <c r="F34" s="333">
        <v>9</v>
      </c>
      <c r="G34" s="404"/>
      <c r="H34" s="354" t="s">
        <v>4645</v>
      </c>
      <c r="I34" s="354" t="s">
        <v>4472</v>
      </c>
      <c r="J34" s="370" t="str">
        <f t="shared" si="0"/>
        <v>Value of AccountId</v>
      </c>
      <c r="K34" s="354" t="s">
        <v>218</v>
      </c>
      <c r="L34" s="354"/>
    </row>
    <row r="35" spans="1:12" ht="28.5" x14ac:dyDescent="0.2">
      <c r="A35" s="404" t="s">
        <v>4657</v>
      </c>
      <c r="B35" s="354" t="s">
        <v>4658</v>
      </c>
      <c r="C35" s="333"/>
      <c r="D35" s="333" t="s">
        <v>233</v>
      </c>
      <c r="E35" s="333" t="s">
        <v>222</v>
      </c>
      <c r="F35" s="333">
        <v>19</v>
      </c>
      <c r="G35" s="404"/>
      <c r="H35" s="354" t="s">
        <v>4645</v>
      </c>
      <c r="I35" s="354" t="s">
        <v>4659</v>
      </c>
      <c r="J35" s="370" t="str">
        <f t="shared" si="0"/>
        <v>Value of TransferSenderAccountId</v>
      </c>
      <c r="K35" s="354" t="s">
        <v>218</v>
      </c>
      <c r="L35" s="354"/>
    </row>
    <row r="36" spans="1:12" ht="28.5" x14ac:dyDescent="0.2">
      <c r="A36" s="404" t="s">
        <v>4501</v>
      </c>
      <c r="B36" s="354" t="s">
        <v>4502</v>
      </c>
      <c r="C36" s="333"/>
      <c r="D36" s="333" t="s">
        <v>1137</v>
      </c>
      <c r="E36" s="333" t="s">
        <v>2</v>
      </c>
      <c r="F36" s="333">
        <v>10</v>
      </c>
      <c r="G36" s="404"/>
      <c r="H36" s="354" t="s">
        <v>4645</v>
      </c>
      <c r="I36" s="354" t="s">
        <v>4501</v>
      </c>
      <c r="J36" s="370" t="str">
        <f t="shared" si="0"/>
        <v>Value of CreationDate</v>
      </c>
      <c r="K36" s="354" t="s">
        <v>218</v>
      </c>
      <c r="L36" s="354"/>
    </row>
    <row r="37" spans="1:12" ht="28.5" x14ac:dyDescent="0.2">
      <c r="A37" s="404" t="s">
        <v>4660</v>
      </c>
      <c r="B37" s="354" t="s">
        <v>4661</v>
      </c>
      <c r="C37" s="333"/>
      <c r="D37" s="333" t="s">
        <v>1137</v>
      </c>
      <c r="E37" s="333" t="s">
        <v>2</v>
      </c>
      <c r="F37" s="333">
        <v>10</v>
      </c>
      <c r="G37" s="404"/>
      <c r="H37" s="354" t="s">
        <v>4645</v>
      </c>
      <c r="I37" s="354" t="s">
        <v>4660</v>
      </c>
      <c r="J37" s="370" t="str">
        <f t="shared" si="0"/>
        <v>Value of EarningsStartDate</v>
      </c>
      <c r="K37" s="354" t="s">
        <v>218</v>
      </c>
      <c r="L37" s="354"/>
    </row>
    <row r="38" spans="1:12" ht="28.5" x14ac:dyDescent="0.2">
      <c r="A38" s="404" t="s">
        <v>4662</v>
      </c>
      <c r="B38" s="354" t="s">
        <v>4663</v>
      </c>
      <c r="C38" s="333"/>
      <c r="D38" s="333" t="s">
        <v>1137</v>
      </c>
      <c r="E38" s="333" t="s">
        <v>2</v>
      </c>
      <c r="F38" s="333">
        <v>10</v>
      </c>
      <c r="G38" s="404"/>
      <c r="H38" s="354" t="s">
        <v>4645</v>
      </c>
      <c r="I38" s="354" t="s">
        <v>4662</v>
      </c>
      <c r="J38" s="370" t="str">
        <f t="shared" si="0"/>
        <v>Value of EarningsPlannedEndDate</v>
      </c>
      <c r="K38" s="354" t="s">
        <v>218</v>
      </c>
      <c r="L38" s="354"/>
    </row>
    <row r="39" spans="1:12" ht="28.5" x14ac:dyDescent="0.2">
      <c r="A39" s="404" t="s">
        <v>4664</v>
      </c>
      <c r="B39" s="354" t="s">
        <v>4665</v>
      </c>
      <c r="C39" s="333"/>
      <c r="D39" s="333" t="s">
        <v>1137</v>
      </c>
      <c r="E39" s="333" t="s">
        <v>2</v>
      </c>
      <c r="F39" s="333">
        <v>10</v>
      </c>
      <c r="G39" s="404"/>
      <c r="H39" s="354" t="s">
        <v>4645</v>
      </c>
      <c r="I39" s="354" t="s">
        <v>4664</v>
      </c>
      <c r="J39" s="370" t="str">
        <f t="shared" si="0"/>
        <v>Value of EarningsActualEndDate</v>
      </c>
      <c r="K39" s="354" t="s">
        <v>218</v>
      </c>
      <c r="L39" s="354"/>
    </row>
    <row r="40" spans="1:12" ht="28.5" x14ac:dyDescent="0.2">
      <c r="A40" s="404" t="s">
        <v>4666</v>
      </c>
      <c r="B40" s="354" t="s">
        <v>4667</v>
      </c>
      <c r="C40" s="333"/>
      <c r="D40" s="333" t="s">
        <v>412</v>
      </c>
      <c r="E40" s="333" t="s">
        <v>222</v>
      </c>
      <c r="F40" s="333">
        <v>3</v>
      </c>
      <c r="G40" s="404"/>
      <c r="H40" s="354" t="s">
        <v>4645</v>
      </c>
      <c r="I40" s="354" t="s">
        <v>4666</v>
      </c>
      <c r="J40" s="370" t="str">
        <f t="shared" si="0"/>
        <v>Value of EarningsCompletionStatus</v>
      </c>
      <c r="K40" s="354" t="s">
        <v>218</v>
      </c>
      <c r="L40" s="354"/>
    </row>
    <row r="41" spans="1:12" ht="28.5" x14ac:dyDescent="0.2">
      <c r="A41" s="404" t="s">
        <v>4668</v>
      </c>
      <c r="B41" s="354" t="s">
        <v>4669</v>
      </c>
      <c r="C41" s="333"/>
      <c r="D41" s="333" t="s">
        <v>4520</v>
      </c>
      <c r="E41" s="333" t="s">
        <v>384</v>
      </c>
      <c r="F41" s="333" t="s">
        <v>4521</v>
      </c>
      <c r="G41" s="404"/>
      <c r="H41" s="354" t="s">
        <v>4645</v>
      </c>
      <c r="I41" s="354" t="s">
        <v>4668</v>
      </c>
      <c r="J41" s="370" t="str">
        <f t="shared" si="0"/>
        <v>Value of EarningsCompletionAmount</v>
      </c>
      <c r="K41" s="354" t="s">
        <v>218</v>
      </c>
      <c r="L41" s="354"/>
    </row>
    <row r="42" spans="1:12" ht="28.5" x14ac:dyDescent="0.2">
      <c r="A42" s="404" t="s">
        <v>4670</v>
      </c>
      <c r="B42" s="354" t="s">
        <v>4671</v>
      </c>
      <c r="C42" s="333"/>
      <c r="D42" s="333" t="s">
        <v>4520</v>
      </c>
      <c r="E42" s="333" t="s">
        <v>384</v>
      </c>
      <c r="F42" s="333" t="s">
        <v>4521</v>
      </c>
      <c r="G42" s="404"/>
      <c r="H42" s="354" t="s">
        <v>4645</v>
      </c>
      <c r="I42" s="354" t="s">
        <v>4670</v>
      </c>
      <c r="J42" s="370" t="str">
        <f t="shared" si="0"/>
        <v>Value of EarningsInstalmentAmount</v>
      </c>
      <c r="K42" s="354" t="s">
        <v>218</v>
      </c>
      <c r="L42" s="354"/>
    </row>
    <row r="43" spans="1:12" ht="28.5" x14ac:dyDescent="0.2">
      <c r="A43" s="404" t="s">
        <v>4672</v>
      </c>
      <c r="B43" s="354" t="s">
        <v>4673</v>
      </c>
      <c r="C43" s="333"/>
      <c r="D43" s="333" t="s">
        <v>221</v>
      </c>
      <c r="E43" s="333" t="s">
        <v>222</v>
      </c>
      <c r="F43" s="333">
        <v>5</v>
      </c>
      <c r="G43" s="404"/>
      <c r="H43" s="354" t="s">
        <v>4645</v>
      </c>
      <c r="I43" s="354" t="s">
        <v>4672</v>
      </c>
      <c r="J43" s="370" t="str">
        <f t="shared" si="0"/>
        <v>Value of EarningsNumberOfInstalments</v>
      </c>
      <c r="K43" s="354" t="s">
        <v>218</v>
      </c>
      <c r="L43" s="354"/>
    </row>
    <row r="44" spans="1:12" ht="28.5" x14ac:dyDescent="0.2">
      <c r="A44" s="404" t="s">
        <v>4556</v>
      </c>
      <c r="B44" s="354" t="s">
        <v>644</v>
      </c>
      <c r="C44" s="333"/>
      <c r="D44" s="333" t="s">
        <v>1137</v>
      </c>
      <c r="E44" s="333" t="s">
        <v>2</v>
      </c>
      <c r="F44" s="333">
        <v>10</v>
      </c>
      <c r="G44" s="404"/>
      <c r="H44" s="354" t="s">
        <v>4645</v>
      </c>
      <c r="I44" s="354" t="s">
        <v>4556</v>
      </c>
      <c r="J44" s="370" t="str">
        <f t="shared" si="0"/>
        <v>Value of LearningStartDate</v>
      </c>
      <c r="K44" s="354" t="s">
        <v>218</v>
      </c>
      <c r="L44" s="354"/>
    </row>
    <row r="45" spans="1:12" ht="28.5" x14ac:dyDescent="0.2">
      <c r="A45" s="404" t="s">
        <v>4507</v>
      </c>
      <c r="B45" s="354" t="s">
        <v>4508</v>
      </c>
      <c r="C45" s="333"/>
      <c r="D45" s="333" t="s">
        <v>233</v>
      </c>
      <c r="E45" s="333" t="s">
        <v>222</v>
      </c>
      <c r="F45" s="333">
        <v>10</v>
      </c>
      <c r="G45" s="404"/>
      <c r="H45" s="354" t="s">
        <v>4645</v>
      </c>
      <c r="I45" s="354" t="s">
        <v>4509</v>
      </c>
      <c r="J45" s="370" t="str">
        <f t="shared" si="0"/>
        <v>Value of ApprenticeshipId</v>
      </c>
      <c r="K45" s="354" t="s">
        <v>218</v>
      </c>
      <c r="L45" s="354"/>
    </row>
    <row r="46" spans="1:12" ht="28.5" x14ac:dyDescent="0.2">
      <c r="A46" s="404" t="s">
        <v>4674</v>
      </c>
      <c r="B46" s="354" t="s">
        <v>4675</v>
      </c>
      <c r="C46" s="333"/>
      <c r="D46" s="333" t="s">
        <v>233</v>
      </c>
      <c r="E46" s="333" t="s">
        <v>222</v>
      </c>
      <c r="F46" s="333">
        <v>9</v>
      </c>
      <c r="G46" s="404"/>
      <c r="H46" s="354" t="s">
        <v>4645</v>
      </c>
      <c r="I46" s="354" t="s">
        <v>4676</v>
      </c>
      <c r="J46" s="370" t="str">
        <f t="shared" si="0"/>
        <v>Value of ApprenticeshipPriceEpisodeId</v>
      </c>
      <c r="K46" s="354" t="s">
        <v>218</v>
      </c>
      <c r="L46" s="354"/>
    </row>
    <row r="47" spans="1:12" ht="28.5" x14ac:dyDescent="0.2">
      <c r="A47" s="404" t="s">
        <v>4503</v>
      </c>
      <c r="B47" s="354" t="s">
        <v>4504</v>
      </c>
      <c r="C47" s="333"/>
      <c r="D47" s="333" t="s">
        <v>412</v>
      </c>
      <c r="E47" s="333" t="s">
        <v>222</v>
      </c>
      <c r="F47" s="333">
        <v>3</v>
      </c>
      <c r="G47" s="404"/>
      <c r="H47" s="354" t="s">
        <v>4645</v>
      </c>
      <c r="I47" s="354" t="s">
        <v>4503</v>
      </c>
      <c r="J47" s="370" t="str">
        <f t="shared" si="0"/>
        <v>Value of ApprenticeshipEmployerType</v>
      </c>
      <c r="K47" s="354" t="s">
        <v>218</v>
      </c>
      <c r="L47" s="354"/>
    </row>
    <row r="48" spans="1:12" ht="60" x14ac:dyDescent="0.2">
      <c r="A48" s="268" t="s">
        <v>4677</v>
      </c>
      <c r="B48" s="261" t="s">
        <v>4678</v>
      </c>
      <c r="C48" s="268"/>
      <c r="D48" s="332" t="s">
        <v>412</v>
      </c>
      <c r="E48" s="268" t="s">
        <v>222</v>
      </c>
      <c r="F48" s="268">
        <v>1</v>
      </c>
      <c r="G48" s="268"/>
      <c r="H48" s="268" t="s">
        <v>4645</v>
      </c>
      <c r="I48" s="261" t="s">
        <v>4677</v>
      </c>
      <c r="J48" s="354" t="s">
        <v>4679</v>
      </c>
      <c r="K48" s="261" t="s">
        <v>4680</v>
      </c>
      <c r="L48" s="261" t="s">
        <v>4681</v>
      </c>
    </row>
    <row r="49" spans="1:12" ht="60" x14ac:dyDescent="0.2">
      <c r="A49" s="268" t="s">
        <v>4682</v>
      </c>
      <c r="B49" s="261" t="s">
        <v>4683</v>
      </c>
      <c r="C49" s="268"/>
      <c r="D49" s="332" t="s">
        <v>290</v>
      </c>
      <c r="E49" s="268" t="s">
        <v>222</v>
      </c>
      <c r="F49" s="268">
        <v>2</v>
      </c>
      <c r="G49" s="268"/>
      <c r="H49" s="268" t="s">
        <v>4645</v>
      </c>
      <c r="I49" s="261" t="s">
        <v>4682</v>
      </c>
      <c r="J49" s="268" t="s">
        <v>4684</v>
      </c>
      <c r="K49" s="261" t="s">
        <v>4685</v>
      </c>
      <c r="L49" s="261" t="s">
        <v>4681</v>
      </c>
    </row>
    <row r="50" spans="1:12" ht="45" x14ac:dyDescent="0.2">
      <c r="A50" s="404" t="s">
        <v>4570</v>
      </c>
      <c r="B50" s="261" t="s">
        <v>4571</v>
      </c>
      <c r="C50" s="268"/>
      <c r="D50" s="332" t="s">
        <v>412</v>
      </c>
      <c r="E50" s="333" t="s">
        <v>222</v>
      </c>
      <c r="F50" s="268"/>
      <c r="G50" s="268"/>
      <c r="H50" s="354" t="s">
        <v>4645</v>
      </c>
      <c r="I50" s="261" t="s">
        <v>4570</v>
      </c>
      <c r="J50" s="354" t="str">
        <f t="shared" ref="J50" si="1">CONCATENATE("Value of ",I50)</f>
        <v>Value of AgeAtStartOfLearning</v>
      </c>
      <c r="K50" s="354" t="s">
        <v>218</v>
      </c>
      <c r="L50" s="261" t="s">
        <v>4572</v>
      </c>
    </row>
    <row r="54" spans="1:12" s="59" customFormat="1" x14ac:dyDescent="0.2">
      <c r="A54" s="325" t="s">
        <v>562</v>
      </c>
      <c r="B54" s="328"/>
      <c r="C54" s="327"/>
      <c r="D54" s="327"/>
      <c r="E54" s="327"/>
      <c r="F54" s="327"/>
      <c r="G54" s="328"/>
      <c r="H54" s="328"/>
      <c r="I54" s="328"/>
      <c r="J54" s="327"/>
      <c r="K54" s="326"/>
      <c r="L54" s="329"/>
    </row>
  </sheetData>
  <autoFilter ref="A3:L47" xr:uid="{00000000-0009-0000-0000-000032000000}"/>
  <mergeCells count="1">
    <mergeCell ref="A1:D1"/>
  </mergeCells>
  <pageMargins left="0.43307086614173229" right="0.3543307086614173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7"/>
  <dimension ref="A1:L12"/>
  <sheetViews>
    <sheetView zoomScale="80" zoomScaleNormal="80" workbookViewId="0">
      <pane xSplit="1" ySplit="3" topLeftCell="B4" activePane="bottomRight" state="frozen"/>
      <selection pane="topRight" activeCell="B1" sqref="B1"/>
      <selection pane="bottomLeft" activeCell="A4" sqref="A4"/>
      <selection pane="bottomRight" sqref="A1:D1"/>
    </sheetView>
  </sheetViews>
  <sheetFormatPr defaultRowHeight="15" x14ac:dyDescent="0.2"/>
  <cols>
    <col min="1" max="1" width="19.33203125" customWidth="1"/>
    <col min="2" max="2" width="22.21875" style="176" bestFit="1" customWidth="1"/>
    <col min="3" max="3" width="7.5546875" customWidth="1"/>
    <col min="4" max="4" width="14.33203125" style="144" customWidth="1"/>
    <col min="7" max="7" width="9" customWidth="1"/>
    <col min="8" max="8" width="20.77734375" customWidth="1"/>
    <col min="9" max="9" width="23.44140625" style="176" bestFit="1" customWidth="1"/>
    <col min="10" max="10" width="20.21875" bestFit="1" customWidth="1"/>
    <col min="11" max="11" width="10" customWidth="1"/>
    <col min="12" max="12" width="11.77734375" customWidth="1"/>
  </cols>
  <sheetData>
    <row r="1" spans="1:12" ht="31.5" x14ac:dyDescent="0.25">
      <c r="A1" s="822" t="s">
        <v>97</v>
      </c>
      <c r="B1" s="823"/>
      <c r="C1" s="823"/>
      <c r="D1" s="823"/>
      <c r="E1" s="104" t="s">
        <v>4505</v>
      </c>
      <c r="F1" s="104"/>
      <c r="G1" s="104"/>
      <c r="H1" s="145"/>
      <c r="I1" s="145"/>
      <c r="J1" s="146"/>
      <c r="K1" s="146"/>
      <c r="L1" s="147"/>
    </row>
    <row r="2" spans="1:12" ht="15.75" x14ac:dyDescent="0.25">
      <c r="A2" s="105"/>
      <c r="B2" s="175"/>
      <c r="C2" s="106"/>
      <c r="D2" s="106"/>
      <c r="E2" s="106"/>
      <c r="F2" s="106"/>
      <c r="G2" s="106"/>
      <c r="H2" s="105"/>
      <c r="I2" s="175"/>
      <c r="J2" s="10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ht="28.5" x14ac:dyDescent="0.2">
      <c r="A4" s="404" t="s">
        <v>4470</v>
      </c>
      <c r="B4" s="404" t="s">
        <v>4471</v>
      </c>
      <c r="C4" s="333" t="s">
        <v>232</v>
      </c>
      <c r="D4" s="333" t="s">
        <v>233</v>
      </c>
      <c r="E4" s="333" t="s">
        <v>222</v>
      </c>
      <c r="F4" s="333">
        <v>9</v>
      </c>
      <c r="G4" s="404"/>
      <c r="H4" s="354" t="s">
        <v>4686</v>
      </c>
      <c r="I4" s="404" t="s">
        <v>4470</v>
      </c>
      <c r="J4" s="370" t="str">
        <f>CONCATENATE("Value of ",I7)</f>
        <v>Value of IsLevyPayer</v>
      </c>
      <c r="K4" s="354" t="s">
        <v>218</v>
      </c>
      <c r="L4" s="354"/>
    </row>
    <row r="5" spans="1:12" ht="185.25" x14ac:dyDescent="0.2">
      <c r="A5" s="404" t="s">
        <v>4687</v>
      </c>
      <c r="B5" s="404" t="s">
        <v>4688</v>
      </c>
      <c r="C5" s="333"/>
      <c r="D5" s="333" t="s">
        <v>3156</v>
      </c>
      <c r="E5" s="333" t="s">
        <v>216</v>
      </c>
      <c r="F5" s="333">
        <v>255</v>
      </c>
      <c r="G5" s="404"/>
      <c r="H5" s="354" t="s">
        <v>4686</v>
      </c>
      <c r="I5" s="404" t="s">
        <v>4687</v>
      </c>
      <c r="J5" s="370" t="str">
        <f>CONCATENATE("Value of ",I5)</f>
        <v>Value of AccountName</v>
      </c>
      <c r="K5" s="354" t="s">
        <v>218</v>
      </c>
      <c r="L5" s="354" t="s">
        <v>4689</v>
      </c>
    </row>
    <row r="6" spans="1:12" ht="28.5" x14ac:dyDescent="0.2">
      <c r="A6" s="404" t="s">
        <v>4690</v>
      </c>
      <c r="B6" s="404" t="s">
        <v>4690</v>
      </c>
      <c r="C6" s="333"/>
      <c r="D6" s="333" t="s">
        <v>4691</v>
      </c>
      <c r="E6" s="333" t="s">
        <v>384</v>
      </c>
      <c r="F6" s="333" t="s">
        <v>4692</v>
      </c>
      <c r="G6" s="404"/>
      <c r="H6" s="354" t="s">
        <v>4686</v>
      </c>
      <c r="I6" s="404" t="s">
        <v>4690</v>
      </c>
      <c r="J6" s="370" t="str">
        <f>CONCATENATE("Value of ",I6)</f>
        <v>Value of Balance</v>
      </c>
      <c r="K6" s="354" t="s">
        <v>218</v>
      </c>
      <c r="L6" s="354"/>
    </row>
    <row r="7" spans="1:12" ht="28.5" x14ac:dyDescent="0.2">
      <c r="A7" s="404" t="s">
        <v>4499</v>
      </c>
      <c r="B7" s="404" t="s">
        <v>4693</v>
      </c>
      <c r="C7" s="333"/>
      <c r="D7" s="333" t="s">
        <v>412</v>
      </c>
      <c r="E7" s="333" t="s">
        <v>222</v>
      </c>
      <c r="F7" s="333">
        <v>1</v>
      </c>
      <c r="G7" s="404"/>
      <c r="H7" s="354" t="s">
        <v>4686</v>
      </c>
      <c r="I7" s="404" t="s">
        <v>4499</v>
      </c>
      <c r="J7" s="370" t="str">
        <f>CONCATENATE("Value of ",I7)</f>
        <v>Value of IsLevyPayer</v>
      </c>
      <c r="K7" s="354" t="s">
        <v>218</v>
      </c>
      <c r="L7" s="354"/>
    </row>
    <row r="8" spans="1:12" ht="28.5" x14ac:dyDescent="0.2">
      <c r="A8" s="404" t="s">
        <v>4694</v>
      </c>
      <c r="B8" s="404" t="s">
        <v>4695</v>
      </c>
      <c r="C8" s="333"/>
      <c r="D8" s="333" t="s">
        <v>4691</v>
      </c>
      <c r="E8" s="333" t="s">
        <v>384</v>
      </c>
      <c r="F8" s="333" t="s">
        <v>4692</v>
      </c>
      <c r="G8" s="404"/>
      <c r="H8" s="354" t="s">
        <v>4686</v>
      </c>
      <c r="I8" s="404" t="s">
        <v>4694</v>
      </c>
      <c r="J8" s="370" t="str">
        <f>CONCATENATE("Value of ",I8)</f>
        <v>Value of TransferAllowance</v>
      </c>
      <c r="K8" s="354" t="s">
        <v>218</v>
      </c>
      <c r="L8" s="354"/>
    </row>
    <row r="9" spans="1:12" x14ac:dyDescent="0.2">
      <c r="J9" s="13"/>
    </row>
    <row r="12" spans="1:12" s="59" customFormat="1" x14ac:dyDescent="0.2">
      <c r="A12" s="325" t="s">
        <v>562</v>
      </c>
      <c r="B12" s="328"/>
      <c r="C12" s="327"/>
      <c r="D12" s="327"/>
      <c r="E12" s="327"/>
      <c r="F12" s="327"/>
      <c r="G12" s="328"/>
      <c r="H12" s="328"/>
      <c r="I12" s="328"/>
      <c r="J12" s="327"/>
      <c r="K12" s="326"/>
      <c r="L12" s="329"/>
    </row>
  </sheetData>
  <autoFilter ref="A3:L3" xr:uid="{00000000-0009-0000-0000-000033000000}"/>
  <mergeCells count="1">
    <mergeCell ref="A1:D1"/>
  </mergeCells>
  <pageMargins left="0.63" right="0.5"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105"/>
  <sheetViews>
    <sheetView zoomScale="80" zoomScaleNormal="80" workbookViewId="0">
      <pane xSplit="1" ySplit="4" topLeftCell="B98" activePane="bottomRight" state="frozen"/>
      <selection pane="topRight" activeCell="B1" sqref="B1"/>
      <selection pane="bottomLeft" activeCell="A5" sqref="A5"/>
      <selection pane="bottomRight" activeCell="L35" sqref="L35:L36"/>
    </sheetView>
  </sheetViews>
  <sheetFormatPr defaultColWidth="8.88671875" defaultRowHeight="14.25" x14ac:dyDescent="0.2"/>
  <cols>
    <col min="1" max="1" width="28.109375" style="38" customWidth="1"/>
    <col min="2" max="2" width="10.21875" style="38" customWidth="1"/>
    <col min="3" max="3" width="5.77734375" style="60" customWidth="1"/>
    <col min="4" max="4" width="12.77734375" style="60" bestFit="1" customWidth="1"/>
    <col min="5" max="5" width="7.109375" style="60" customWidth="1"/>
    <col min="6" max="6" width="7.88671875" style="60" customWidth="1"/>
    <col min="7" max="7" width="10.109375" style="59" customWidth="1"/>
    <col min="8" max="8" width="13.77734375" style="59" customWidth="1"/>
    <col min="9" max="9" width="14.109375" style="59" customWidth="1"/>
    <col min="10" max="10" width="42.33203125" style="60" customWidth="1"/>
    <col min="11" max="11" width="60.77734375" style="38" customWidth="1"/>
    <col min="12" max="12" width="25.77734375" style="59" customWidth="1"/>
    <col min="13" max="13" width="16.77734375" style="59" customWidth="1"/>
    <col min="14" max="16384" width="8.88671875" style="59"/>
  </cols>
  <sheetData>
    <row r="1" spans="1:12" ht="15.75" x14ac:dyDescent="0.2">
      <c r="A1" s="578" t="s">
        <v>35</v>
      </c>
      <c r="B1" s="10"/>
      <c r="C1" s="138"/>
      <c r="D1" s="138"/>
      <c r="E1" s="138"/>
      <c r="F1" s="138"/>
      <c r="G1" s="11"/>
      <c r="H1" s="3"/>
      <c r="I1" s="10"/>
      <c r="J1" s="138"/>
      <c r="K1" s="10"/>
      <c r="L1" s="10"/>
    </row>
    <row r="2" spans="1:12" x14ac:dyDescent="0.2">
      <c r="A2" s="59"/>
      <c r="G2" s="38"/>
      <c r="H2" s="38"/>
      <c r="I2" s="38"/>
      <c r="K2" s="59"/>
    </row>
    <row r="3" spans="1:12" x14ac:dyDescent="0.2">
      <c r="A3" s="59"/>
      <c r="G3" s="38"/>
      <c r="H3" s="38"/>
      <c r="I3" s="38"/>
      <c r="K3" s="59"/>
    </row>
    <row r="4" spans="1:12" s="26" customFormat="1" ht="45"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278" t="s">
        <v>214</v>
      </c>
      <c r="B5" s="280" t="s">
        <v>214</v>
      </c>
      <c r="C5" s="281"/>
      <c r="D5" s="281" t="s">
        <v>215</v>
      </c>
      <c r="E5" s="281" t="s">
        <v>216</v>
      </c>
      <c r="F5" s="282">
        <v>8</v>
      </c>
      <c r="G5" s="278"/>
      <c r="H5" s="278"/>
      <c r="I5" s="278"/>
      <c r="J5" s="283" t="s">
        <v>217</v>
      </c>
      <c r="K5" s="284" t="s">
        <v>218</v>
      </c>
      <c r="L5" s="285"/>
    </row>
    <row r="6" spans="1:12" ht="28.5" x14ac:dyDescent="0.2">
      <c r="A6" s="279" t="s">
        <v>219</v>
      </c>
      <c r="B6" s="280" t="s">
        <v>220</v>
      </c>
      <c r="C6" s="281"/>
      <c r="D6" s="281" t="s">
        <v>221</v>
      </c>
      <c r="E6" s="281" t="s">
        <v>222</v>
      </c>
      <c r="F6" s="282">
        <v>2</v>
      </c>
      <c r="G6" s="279"/>
      <c r="H6" s="279"/>
      <c r="I6" s="279"/>
      <c r="J6" s="255" t="s">
        <v>223</v>
      </c>
      <c r="K6" s="284" t="s">
        <v>218</v>
      </c>
      <c r="L6" s="280"/>
    </row>
    <row r="7" spans="1:12" ht="28.5" x14ac:dyDescent="0.2">
      <c r="A7" s="279" t="s">
        <v>224</v>
      </c>
      <c r="B7" s="280" t="s">
        <v>225</v>
      </c>
      <c r="C7" s="281"/>
      <c r="D7" s="281" t="s">
        <v>221</v>
      </c>
      <c r="E7" s="281" t="s">
        <v>222</v>
      </c>
      <c r="F7" s="282">
        <v>2</v>
      </c>
      <c r="G7" s="279"/>
      <c r="H7" s="279"/>
      <c r="I7" s="279"/>
      <c r="J7" s="255" t="s">
        <v>226</v>
      </c>
      <c r="K7" s="284" t="s">
        <v>218</v>
      </c>
      <c r="L7" s="280"/>
    </row>
    <row r="8" spans="1:12" ht="28.5" x14ac:dyDescent="0.2">
      <c r="A8" s="279" t="s">
        <v>227</v>
      </c>
      <c r="B8" s="280" t="s">
        <v>228</v>
      </c>
      <c r="C8" s="281"/>
      <c r="D8" s="281" t="s">
        <v>221</v>
      </c>
      <c r="E8" s="281" t="s">
        <v>222</v>
      </c>
      <c r="F8" s="282">
        <v>2</v>
      </c>
      <c r="G8" s="279"/>
      <c r="H8" s="279"/>
      <c r="I8" s="279"/>
      <c r="J8" s="255" t="s">
        <v>229</v>
      </c>
      <c r="K8" s="284" t="s">
        <v>218</v>
      </c>
      <c r="L8" s="280"/>
    </row>
    <row r="9" spans="1:12" ht="42.75" x14ac:dyDescent="0.2">
      <c r="A9" s="279" t="s">
        <v>230</v>
      </c>
      <c r="B9" s="279" t="s">
        <v>231</v>
      </c>
      <c r="C9" s="281" t="s">
        <v>232</v>
      </c>
      <c r="D9" s="281" t="s">
        <v>233</v>
      </c>
      <c r="E9" s="255" t="s">
        <v>222</v>
      </c>
      <c r="F9" s="282">
        <v>8</v>
      </c>
      <c r="G9" s="287" t="s">
        <v>234</v>
      </c>
      <c r="H9" s="288" t="s">
        <v>235</v>
      </c>
      <c r="I9" s="287" t="s">
        <v>230</v>
      </c>
      <c r="J9" s="255" t="str">
        <f>CONCATENATE("Value of ",I9)</f>
        <v>Value of UKPRN</v>
      </c>
      <c r="K9" s="284" t="s">
        <v>218</v>
      </c>
      <c r="L9" s="279"/>
    </row>
    <row r="10" spans="1:12" ht="42.75" x14ac:dyDescent="0.2">
      <c r="A10" s="289" t="s">
        <v>236</v>
      </c>
      <c r="B10" s="289" t="s">
        <v>237</v>
      </c>
      <c r="C10" s="290"/>
      <c r="D10" s="281" t="s">
        <v>233</v>
      </c>
      <c r="E10" s="249" t="s">
        <v>222</v>
      </c>
      <c r="F10" s="282">
        <v>8</v>
      </c>
      <c r="G10" s="289" t="s">
        <v>238</v>
      </c>
      <c r="H10" s="288" t="s">
        <v>235</v>
      </c>
      <c r="I10" s="287" t="s">
        <v>236</v>
      </c>
      <c r="J10" s="255" t="str">
        <f t="shared" ref="J10:J17" si="0">CONCATENATE("Value of ",I10)</f>
        <v>Value of PrevUKPRN</v>
      </c>
      <c r="K10" s="284" t="s">
        <v>218</v>
      </c>
      <c r="L10" s="289"/>
    </row>
    <row r="11" spans="1:12" ht="28.5" x14ac:dyDescent="0.2">
      <c r="A11" s="289" t="s">
        <v>239</v>
      </c>
      <c r="B11" s="289" t="s">
        <v>240</v>
      </c>
      <c r="C11" s="290"/>
      <c r="D11" s="281" t="s">
        <v>233</v>
      </c>
      <c r="E11" s="281" t="s">
        <v>222</v>
      </c>
      <c r="F11" s="282">
        <v>8</v>
      </c>
      <c r="G11" s="289" t="s">
        <v>238</v>
      </c>
      <c r="H11" s="288" t="s">
        <v>235</v>
      </c>
      <c r="I11" s="287" t="s">
        <v>239</v>
      </c>
      <c r="J11" s="255" t="str">
        <f t="shared" si="0"/>
        <v>Value of PMUKPRN</v>
      </c>
      <c r="K11" s="284" t="s">
        <v>218</v>
      </c>
      <c r="L11" s="289"/>
    </row>
    <row r="12" spans="1:12" ht="71.25" x14ac:dyDescent="0.2">
      <c r="A12" s="289" t="s">
        <v>241</v>
      </c>
      <c r="B12" s="289" t="s">
        <v>242</v>
      </c>
      <c r="C12" s="290"/>
      <c r="D12" s="281" t="s">
        <v>215</v>
      </c>
      <c r="E12" s="281" t="s">
        <v>216</v>
      </c>
      <c r="F12" s="282">
        <v>8</v>
      </c>
      <c r="G12" s="289" t="s">
        <v>238</v>
      </c>
      <c r="H12" s="288" t="s">
        <v>235</v>
      </c>
      <c r="I12" s="287" t="s">
        <v>241</v>
      </c>
      <c r="J12" s="255" t="str">
        <f t="shared" si="0"/>
        <v>Value of CampId</v>
      </c>
      <c r="K12" s="284" t="s">
        <v>218</v>
      </c>
      <c r="L12" s="291" t="s">
        <v>243</v>
      </c>
    </row>
    <row r="13" spans="1:12" ht="42.75" x14ac:dyDescent="0.2">
      <c r="A13" s="279" t="s">
        <v>244</v>
      </c>
      <c r="B13" s="279" t="s">
        <v>245</v>
      </c>
      <c r="C13" s="281" t="s">
        <v>232</v>
      </c>
      <c r="D13" s="281" t="s">
        <v>246</v>
      </c>
      <c r="E13" s="281" t="s">
        <v>216</v>
      </c>
      <c r="F13" s="282">
        <v>12</v>
      </c>
      <c r="G13" s="279" t="s">
        <v>238</v>
      </c>
      <c r="H13" s="288" t="s">
        <v>235</v>
      </c>
      <c r="I13" s="287" t="s">
        <v>244</v>
      </c>
      <c r="J13" s="255" t="str">
        <f t="shared" si="0"/>
        <v>Value of LearnRefNumber</v>
      </c>
      <c r="K13" s="284" t="s">
        <v>218</v>
      </c>
      <c r="L13" s="279"/>
    </row>
    <row r="14" spans="1:12" ht="71.25" x14ac:dyDescent="0.2">
      <c r="A14" s="289" t="s">
        <v>247</v>
      </c>
      <c r="B14" s="289" t="s">
        <v>248</v>
      </c>
      <c r="C14" s="290"/>
      <c r="D14" s="281" t="s">
        <v>246</v>
      </c>
      <c r="E14" s="281" t="s">
        <v>216</v>
      </c>
      <c r="F14" s="282">
        <v>12</v>
      </c>
      <c r="G14" s="289" t="s">
        <v>238</v>
      </c>
      <c r="H14" s="288" t="s">
        <v>235</v>
      </c>
      <c r="I14" s="287" t="s">
        <v>247</v>
      </c>
      <c r="J14" s="255" t="str">
        <f t="shared" si="0"/>
        <v>Value of PrevLearnRefNumber</v>
      </c>
      <c r="K14" s="284" t="s">
        <v>218</v>
      </c>
      <c r="L14" s="289"/>
    </row>
    <row r="15" spans="1:12" ht="42.75" x14ac:dyDescent="0.2">
      <c r="A15" s="279" t="s">
        <v>249</v>
      </c>
      <c r="B15" s="279" t="s">
        <v>250</v>
      </c>
      <c r="C15" s="281"/>
      <c r="D15" s="281" t="s">
        <v>233</v>
      </c>
      <c r="E15" s="281" t="s">
        <v>222</v>
      </c>
      <c r="F15" s="282">
        <v>10</v>
      </c>
      <c r="G15" s="279" t="s">
        <v>238</v>
      </c>
      <c r="H15" s="288" t="s">
        <v>235</v>
      </c>
      <c r="I15" s="287" t="s">
        <v>249</v>
      </c>
      <c r="J15" s="255" t="str">
        <f t="shared" si="0"/>
        <v>Value of ULN</v>
      </c>
      <c r="K15" s="284" t="s">
        <v>218</v>
      </c>
      <c r="L15" s="279"/>
    </row>
    <row r="16" spans="1:12" ht="42.75" x14ac:dyDescent="0.2">
      <c r="A16" s="279" t="s">
        <v>251</v>
      </c>
      <c r="B16" s="279" t="s">
        <v>252</v>
      </c>
      <c r="C16" s="281"/>
      <c r="D16" s="281" t="s">
        <v>221</v>
      </c>
      <c r="E16" s="281" t="s">
        <v>222</v>
      </c>
      <c r="F16" s="282">
        <v>2</v>
      </c>
      <c r="G16" s="279"/>
      <c r="H16" s="288"/>
      <c r="I16" s="287"/>
      <c r="J16" s="255" t="s">
        <v>253</v>
      </c>
      <c r="K16" s="284" t="s">
        <v>218</v>
      </c>
      <c r="L16" s="280"/>
    </row>
    <row r="17" spans="1:12" x14ac:dyDescent="0.2">
      <c r="A17" s="279" t="s">
        <v>254</v>
      </c>
      <c r="B17" s="279" t="s">
        <v>255</v>
      </c>
      <c r="C17" s="281"/>
      <c r="D17" s="281" t="s">
        <v>256</v>
      </c>
      <c r="E17" s="281" t="s">
        <v>2</v>
      </c>
      <c r="F17" s="282">
        <v>10</v>
      </c>
      <c r="G17" s="279" t="s">
        <v>238</v>
      </c>
      <c r="H17" s="288" t="s">
        <v>235</v>
      </c>
      <c r="I17" s="287" t="s">
        <v>254</v>
      </c>
      <c r="J17" s="255" t="str">
        <f t="shared" si="0"/>
        <v>Value of DateOfBirth</v>
      </c>
      <c r="K17" s="284" t="s">
        <v>218</v>
      </c>
      <c r="L17" s="279"/>
    </row>
    <row r="18" spans="1:12" ht="270.75" x14ac:dyDescent="0.2">
      <c r="A18" s="279" t="s">
        <v>257</v>
      </c>
      <c r="B18" s="279" t="s">
        <v>257</v>
      </c>
      <c r="C18" s="281"/>
      <c r="D18" s="281" t="s">
        <v>221</v>
      </c>
      <c r="E18" s="281" t="s">
        <v>222</v>
      </c>
      <c r="F18" s="282">
        <v>2</v>
      </c>
      <c r="G18" s="279" t="s">
        <v>238</v>
      </c>
      <c r="H18" s="288" t="s">
        <v>235</v>
      </c>
      <c r="I18" s="287" t="s">
        <v>257</v>
      </c>
      <c r="J18" s="255" t="str">
        <f>CONCATENATE("Value of ",I18)</f>
        <v>Value of Ethnicity</v>
      </c>
      <c r="K18" s="292" t="s">
        <v>258</v>
      </c>
      <c r="L18" s="278"/>
    </row>
    <row r="19" spans="1:12" ht="42.75" x14ac:dyDescent="0.2">
      <c r="A19" s="279" t="s">
        <v>259</v>
      </c>
      <c r="B19" s="279" t="s">
        <v>260</v>
      </c>
      <c r="C19" s="281"/>
      <c r="D19" s="281" t="s">
        <v>261</v>
      </c>
      <c r="E19" s="281" t="s">
        <v>216</v>
      </c>
      <c r="F19" s="282">
        <v>1</v>
      </c>
      <c r="G19" s="279" t="s">
        <v>238</v>
      </c>
      <c r="H19" s="288" t="s">
        <v>235</v>
      </c>
      <c r="I19" s="287" t="s">
        <v>259</v>
      </c>
      <c r="J19" s="255" t="str">
        <f>CONCATENATE("Value of ",I19)</f>
        <v>Value of Sex</v>
      </c>
      <c r="K19" s="293" t="s">
        <v>262</v>
      </c>
      <c r="L19" s="279"/>
    </row>
    <row r="20" spans="1:12" ht="99.75" x14ac:dyDescent="0.2">
      <c r="A20" s="279" t="s">
        <v>263</v>
      </c>
      <c r="B20" s="279" t="s">
        <v>264</v>
      </c>
      <c r="C20" s="281"/>
      <c r="D20" s="281" t="s">
        <v>221</v>
      </c>
      <c r="E20" s="281" t="s">
        <v>222</v>
      </c>
      <c r="F20" s="282">
        <v>1</v>
      </c>
      <c r="G20" s="279" t="s">
        <v>238</v>
      </c>
      <c r="H20" s="288" t="s">
        <v>235</v>
      </c>
      <c r="I20" s="287" t="s">
        <v>263</v>
      </c>
      <c r="J20" s="255" t="str">
        <f>CONCATENATE("Value of ",I20)</f>
        <v>Value of LLDDHealthProb</v>
      </c>
      <c r="K20" s="625" t="s">
        <v>23971</v>
      </c>
      <c r="L20" s="627" t="s">
        <v>24008</v>
      </c>
    </row>
    <row r="21" spans="1:12" ht="42.75" x14ac:dyDescent="0.2">
      <c r="A21" s="294" t="s">
        <v>265</v>
      </c>
      <c r="B21" s="294" t="s">
        <v>266</v>
      </c>
      <c r="C21" s="295"/>
      <c r="D21" s="281" t="s">
        <v>215</v>
      </c>
      <c r="E21" s="281" t="s">
        <v>216</v>
      </c>
      <c r="F21" s="282">
        <v>8</v>
      </c>
      <c r="G21" s="294" t="s">
        <v>238</v>
      </c>
      <c r="H21" s="288" t="s">
        <v>235</v>
      </c>
      <c r="I21" s="287" t="s">
        <v>267</v>
      </c>
      <c r="J21" s="255" t="str">
        <f>CONCATENATE("Value of ",I21)</f>
        <v>Value of PostcodePrior</v>
      </c>
      <c r="K21" s="293" t="s">
        <v>218</v>
      </c>
      <c r="L21" s="296"/>
    </row>
    <row r="22" spans="1:12" ht="28.5" x14ac:dyDescent="0.2">
      <c r="A22" s="294" t="s">
        <v>268</v>
      </c>
      <c r="B22" s="294" t="s">
        <v>269</v>
      </c>
      <c r="C22" s="295"/>
      <c r="D22" s="281" t="s">
        <v>215</v>
      </c>
      <c r="E22" s="281" t="s">
        <v>216</v>
      </c>
      <c r="F22" s="282">
        <v>8</v>
      </c>
      <c r="G22" s="294" t="s">
        <v>238</v>
      </c>
      <c r="H22" s="288" t="s">
        <v>235</v>
      </c>
      <c r="I22" s="287" t="s">
        <v>270</v>
      </c>
      <c r="J22" s="255" t="str">
        <f>CONCATENATE("Value of ",I22)</f>
        <v>Value of Postcode</v>
      </c>
      <c r="K22" s="293" t="s">
        <v>218</v>
      </c>
      <c r="L22" s="261"/>
    </row>
    <row r="23" spans="1:12" ht="80.099999999999994" customHeight="1" x14ac:dyDescent="0.2">
      <c r="A23" s="279" t="s">
        <v>271</v>
      </c>
      <c r="B23" s="279" t="s">
        <v>272</v>
      </c>
      <c r="C23" s="281"/>
      <c r="D23" s="281" t="s">
        <v>221</v>
      </c>
      <c r="E23" s="281" t="s">
        <v>222</v>
      </c>
      <c r="F23" s="282">
        <v>1</v>
      </c>
      <c r="G23" s="294" t="s">
        <v>273</v>
      </c>
      <c r="H23" s="288" t="s">
        <v>274</v>
      </c>
      <c r="I23" s="287" t="s">
        <v>275</v>
      </c>
      <c r="J23" s="250" t="s">
        <v>276</v>
      </c>
      <c r="K23" s="731" t="s">
        <v>277</v>
      </c>
      <c r="L23" s="720" t="s">
        <v>278</v>
      </c>
    </row>
    <row r="24" spans="1:12" ht="80.099999999999994" customHeight="1" x14ac:dyDescent="0.2">
      <c r="A24" s="279" t="s">
        <v>279</v>
      </c>
      <c r="B24" s="279" t="s">
        <v>272</v>
      </c>
      <c r="C24" s="281"/>
      <c r="D24" s="281" t="s">
        <v>221</v>
      </c>
      <c r="E24" s="281" t="s">
        <v>222</v>
      </c>
      <c r="F24" s="282">
        <v>1</v>
      </c>
      <c r="G24" s="294" t="s">
        <v>273</v>
      </c>
      <c r="H24" s="288" t="s">
        <v>274</v>
      </c>
      <c r="I24" s="287" t="s">
        <v>275</v>
      </c>
      <c r="J24" s="250" t="s">
        <v>280</v>
      </c>
      <c r="K24" s="733"/>
      <c r="L24" s="721"/>
    </row>
    <row r="25" spans="1:12" s="61" customFormat="1" ht="85.5" x14ac:dyDescent="0.2">
      <c r="A25" s="294" t="s">
        <v>281</v>
      </c>
      <c r="B25" s="294" t="s">
        <v>282</v>
      </c>
      <c r="C25" s="295"/>
      <c r="D25" s="281" t="s">
        <v>221</v>
      </c>
      <c r="E25" s="281" t="s">
        <v>222</v>
      </c>
      <c r="F25" s="282">
        <v>1</v>
      </c>
      <c r="G25" s="294" t="s">
        <v>283</v>
      </c>
      <c r="H25" s="288" t="s">
        <v>284</v>
      </c>
      <c r="I25" s="287" t="s">
        <v>285</v>
      </c>
      <c r="J25" s="614" t="s">
        <v>286</v>
      </c>
      <c r="K25" s="625" t="s">
        <v>287</v>
      </c>
      <c r="L25" s="623" t="s">
        <v>24009</v>
      </c>
    </row>
    <row r="26" spans="1:12" ht="28.5" x14ac:dyDescent="0.2">
      <c r="A26" s="279" t="s">
        <v>288</v>
      </c>
      <c r="B26" s="279" t="s">
        <v>289</v>
      </c>
      <c r="C26" s="281"/>
      <c r="D26" s="281" t="s">
        <v>290</v>
      </c>
      <c r="E26" s="281" t="s">
        <v>222</v>
      </c>
      <c r="F26" s="282">
        <v>6</v>
      </c>
      <c r="G26" s="279" t="s">
        <v>238</v>
      </c>
      <c r="H26" s="288" t="s">
        <v>235</v>
      </c>
      <c r="I26" s="287" t="s">
        <v>288</v>
      </c>
      <c r="J26" s="626" t="s">
        <v>23881</v>
      </c>
      <c r="K26" s="293" t="s">
        <v>218</v>
      </c>
      <c r="L26" s="627" t="s">
        <v>299</v>
      </c>
    </row>
    <row r="27" spans="1:12" ht="42.75" x14ac:dyDescent="0.2">
      <c r="A27" s="289" t="s">
        <v>291</v>
      </c>
      <c r="B27" s="289" t="s">
        <v>292</v>
      </c>
      <c r="C27" s="290"/>
      <c r="D27" s="281" t="s">
        <v>290</v>
      </c>
      <c r="E27" s="281" t="s">
        <v>222</v>
      </c>
      <c r="F27" s="282">
        <v>4</v>
      </c>
      <c r="G27" s="289" t="s">
        <v>238</v>
      </c>
      <c r="H27" s="288" t="s">
        <v>235</v>
      </c>
      <c r="I27" s="287" t="s">
        <v>291</v>
      </c>
      <c r="J27" s="255" t="str">
        <f>CONCATENATE("Value of ",I27)</f>
        <v>Value of PlanLearnHours</v>
      </c>
      <c r="K27" s="293" t="s">
        <v>218</v>
      </c>
      <c r="L27" s="289"/>
    </row>
    <row r="28" spans="1:12" ht="71.25" x14ac:dyDescent="0.2">
      <c r="A28" s="289" t="s">
        <v>293</v>
      </c>
      <c r="B28" s="289" t="s">
        <v>294</v>
      </c>
      <c r="C28" s="290"/>
      <c r="D28" s="281" t="s">
        <v>290</v>
      </c>
      <c r="E28" s="281" t="s">
        <v>222</v>
      </c>
      <c r="F28" s="282">
        <v>4</v>
      </c>
      <c r="G28" s="289" t="s">
        <v>238</v>
      </c>
      <c r="H28" s="288" t="s">
        <v>235</v>
      </c>
      <c r="I28" s="287" t="s">
        <v>293</v>
      </c>
      <c r="J28" s="255" t="str">
        <f>CONCATENATE("Value of ",I28)</f>
        <v>Value of PlanEEPHours</v>
      </c>
      <c r="K28" s="293" t="s">
        <v>218</v>
      </c>
      <c r="L28" s="289"/>
    </row>
    <row r="29" spans="1:12" ht="42.75" x14ac:dyDescent="0.2">
      <c r="A29" s="294" t="s">
        <v>295</v>
      </c>
      <c r="B29" s="294" t="s">
        <v>296</v>
      </c>
      <c r="C29" s="295"/>
      <c r="D29" s="281" t="s">
        <v>221</v>
      </c>
      <c r="E29" s="281" t="s">
        <v>222</v>
      </c>
      <c r="F29" s="282">
        <v>3</v>
      </c>
      <c r="G29" s="294" t="s">
        <v>283</v>
      </c>
      <c r="H29" s="288" t="s">
        <v>284</v>
      </c>
      <c r="I29" s="287" t="s">
        <v>285</v>
      </c>
      <c r="J29" s="614" t="s">
        <v>297</v>
      </c>
      <c r="K29" s="743" t="s">
        <v>298</v>
      </c>
      <c r="L29" s="724" t="s">
        <v>299</v>
      </c>
    </row>
    <row r="30" spans="1:12" ht="42.75" x14ac:dyDescent="0.2">
      <c r="A30" s="294" t="s">
        <v>300</v>
      </c>
      <c r="B30" s="294" t="s">
        <v>301</v>
      </c>
      <c r="C30" s="295"/>
      <c r="D30" s="281" t="s">
        <v>221</v>
      </c>
      <c r="E30" s="281" t="s">
        <v>222</v>
      </c>
      <c r="F30" s="282">
        <v>3</v>
      </c>
      <c r="G30" s="294" t="s">
        <v>283</v>
      </c>
      <c r="H30" s="288" t="s">
        <v>284</v>
      </c>
      <c r="I30" s="287" t="s">
        <v>285</v>
      </c>
      <c r="J30" s="614" t="s">
        <v>302</v>
      </c>
      <c r="K30" s="725"/>
      <c r="L30" s="725"/>
    </row>
    <row r="31" spans="1:12" ht="42.75" x14ac:dyDescent="0.2">
      <c r="A31" s="294" t="s">
        <v>303</v>
      </c>
      <c r="B31" s="294" t="s">
        <v>304</v>
      </c>
      <c r="C31" s="295"/>
      <c r="D31" s="281" t="s">
        <v>221</v>
      </c>
      <c r="E31" s="281" t="s">
        <v>222</v>
      </c>
      <c r="F31" s="282">
        <v>3</v>
      </c>
      <c r="G31" s="294" t="s">
        <v>283</v>
      </c>
      <c r="H31" s="288" t="s">
        <v>284</v>
      </c>
      <c r="I31" s="287" t="s">
        <v>285</v>
      </c>
      <c r="J31" s="614" t="s">
        <v>305</v>
      </c>
      <c r="K31" s="725"/>
      <c r="L31" s="725"/>
    </row>
    <row r="32" spans="1:12" ht="42.75" x14ac:dyDescent="0.2">
      <c r="A32" s="294" t="s">
        <v>306</v>
      </c>
      <c r="B32" s="294" t="s">
        <v>307</v>
      </c>
      <c r="C32" s="295"/>
      <c r="D32" s="281" t="s">
        <v>221</v>
      </c>
      <c r="E32" s="281" t="s">
        <v>222</v>
      </c>
      <c r="F32" s="282">
        <v>3</v>
      </c>
      <c r="G32" s="294" t="s">
        <v>283</v>
      </c>
      <c r="H32" s="288" t="s">
        <v>284</v>
      </c>
      <c r="I32" s="287" t="s">
        <v>285</v>
      </c>
      <c r="J32" s="614" t="s">
        <v>308</v>
      </c>
      <c r="K32" s="726"/>
      <c r="L32" s="726"/>
    </row>
    <row r="33" spans="1:12" ht="42.75" x14ac:dyDescent="0.2">
      <c r="A33" s="294" t="s">
        <v>309</v>
      </c>
      <c r="B33" s="294" t="s">
        <v>310</v>
      </c>
      <c r="C33" s="295"/>
      <c r="D33" s="281" t="s">
        <v>221</v>
      </c>
      <c r="E33" s="281" t="s">
        <v>222</v>
      </c>
      <c r="F33" s="282">
        <v>1</v>
      </c>
      <c r="G33" s="294" t="s">
        <v>283</v>
      </c>
      <c r="H33" s="288" t="s">
        <v>284</v>
      </c>
      <c r="I33" s="287" t="s">
        <v>285</v>
      </c>
      <c r="J33" s="614" t="s">
        <v>311</v>
      </c>
      <c r="K33" s="617" t="s">
        <v>312</v>
      </c>
      <c r="L33" s="623" t="s">
        <v>299</v>
      </c>
    </row>
    <row r="34" spans="1:12" ht="57" x14ac:dyDescent="0.2">
      <c r="A34" s="287" t="s">
        <v>313</v>
      </c>
      <c r="B34" s="287" t="s">
        <v>314</v>
      </c>
      <c r="C34" s="297"/>
      <c r="D34" s="281" t="s">
        <v>221</v>
      </c>
      <c r="E34" s="281" t="s">
        <v>222</v>
      </c>
      <c r="F34" s="282">
        <v>1</v>
      </c>
      <c r="G34" s="258" t="s">
        <v>238</v>
      </c>
      <c r="H34" s="298" t="s">
        <v>235</v>
      </c>
      <c r="I34" s="287" t="s">
        <v>315</v>
      </c>
      <c r="J34" s="624" t="s">
        <v>23882</v>
      </c>
      <c r="K34" s="625" t="s">
        <v>23972</v>
      </c>
      <c r="L34" s="324" t="s">
        <v>23973</v>
      </c>
    </row>
    <row r="35" spans="1:12" ht="57" x14ac:dyDescent="0.2">
      <c r="A35" s="279" t="s">
        <v>316</v>
      </c>
      <c r="B35" s="279" t="s">
        <v>317</v>
      </c>
      <c r="C35" s="281"/>
      <c r="D35" s="281" t="s">
        <v>318</v>
      </c>
      <c r="E35" s="281" t="s">
        <v>216</v>
      </c>
      <c r="F35" s="282">
        <v>4</v>
      </c>
      <c r="G35" s="279" t="s">
        <v>238</v>
      </c>
      <c r="H35" s="286" t="s">
        <v>235</v>
      </c>
      <c r="I35" s="279" t="s">
        <v>316</v>
      </c>
      <c r="J35" s="626" t="s">
        <v>23883</v>
      </c>
      <c r="K35" s="292" t="s">
        <v>218</v>
      </c>
      <c r="L35" s="727" t="s">
        <v>299</v>
      </c>
    </row>
    <row r="36" spans="1:12" ht="57" x14ac:dyDescent="0.2">
      <c r="A36" s="279" t="s">
        <v>319</v>
      </c>
      <c r="B36" s="279" t="s">
        <v>320</v>
      </c>
      <c r="C36" s="281"/>
      <c r="D36" s="281" t="s">
        <v>318</v>
      </c>
      <c r="E36" s="281" t="s">
        <v>216</v>
      </c>
      <c r="F36" s="282">
        <v>4</v>
      </c>
      <c r="G36" s="279" t="s">
        <v>238</v>
      </c>
      <c r="H36" s="286" t="s">
        <v>235</v>
      </c>
      <c r="I36" s="279" t="s">
        <v>319</v>
      </c>
      <c r="J36" s="626" t="s">
        <v>23884</v>
      </c>
      <c r="K36" s="292" t="s">
        <v>218</v>
      </c>
      <c r="L36" s="728"/>
    </row>
    <row r="37" spans="1:12" ht="69.95" customHeight="1" x14ac:dyDescent="0.2">
      <c r="A37" s="294" t="s">
        <v>321</v>
      </c>
      <c r="B37" s="294" t="s">
        <v>322</v>
      </c>
      <c r="C37" s="295"/>
      <c r="D37" s="281" t="s">
        <v>221</v>
      </c>
      <c r="E37" s="281" t="s">
        <v>222</v>
      </c>
      <c r="F37" s="282">
        <v>3</v>
      </c>
      <c r="G37" s="294" t="s">
        <v>283</v>
      </c>
      <c r="H37" s="300" t="s">
        <v>284</v>
      </c>
      <c r="I37" s="301" t="s">
        <v>285</v>
      </c>
      <c r="J37" s="614" t="s">
        <v>323</v>
      </c>
      <c r="K37" s="743" t="s">
        <v>324</v>
      </c>
      <c r="L37" s="722" t="s">
        <v>23974</v>
      </c>
    </row>
    <row r="38" spans="1:12" ht="69.95" customHeight="1" x14ac:dyDescent="0.2">
      <c r="A38" s="294" t="s">
        <v>325</v>
      </c>
      <c r="B38" s="294" t="s">
        <v>326</v>
      </c>
      <c r="C38" s="295"/>
      <c r="D38" s="281" t="s">
        <v>221</v>
      </c>
      <c r="E38" s="281" t="s">
        <v>222</v>
      </c>
      <c r="F38" s="282">
        <v>3</v>
      </c>
      <c r="G38" s="294" t="s">
        <v>283</v>
      </c>
      <c r="H38" s="300" t="s">
        <v>284</v>
      </c>
      <c r="I38" s="301" t="s">
        <v>285</v>
      </c>
      <c r="J38" s="614" t="s">
        <v>327</v>
      </c>
      <c r="K38" s="726"/>
      <c r="L38" s="723"/>
    </row>
    <row r="39" spans="1:12" s="8" customFormat="1" ht="42.75" x14ac:dyDescent="0.2">
      <c r="A39" s="302" t="s">
        <v>328</v>
      </c>
      <c r="B39" s="301" t="s">
        <v>329</v>
      </c>
      <c r="C39" s="303"/>
      <c r="D39" s="250" t="s">
        <v>221</v>
      </c>
      <c r="E39" s="281" t="s">
        <v>222</v>
      </c>
      <c r="F39" s="282">
        <v>1</v>
      </c>
      <c r="G39" s="301" t="s">
        <v>283</v>
      </c>
      <c r="H39" s="300" t="s">
        <v>284</v>
      </c>
      <c r="I39" s="301" t="s">
        <v>285</v>
      </c>
      <c r="J39" s="620" t="s">
        <v>330</v>
      </c>
      <c r="K39" s="622" t="s">
        <v>331</v>
      </c>
      <c r="L39" s="616" t="s">
        <v>23975</v>
      </c>
    </row>
    <row r="40" spans="1:12" s="8" customFormat="1" ht="71.25" x14ac:dyDescent="0.2">
      <c r="A40" s="301" t="s">
        <v>332</v>
      </c>
      <c r="B40" s="301" t="s">
        <v>333</v>
      </c>
      <c r="C40" s="303"/>
      <c r="D40" s="250" t="s">
        <v>221</v>
      </c>
      <c r="E40" s="281" t="s">
        <v>222</v>
      </c>
      <c r="F40" s="281">
        <v>1</v>
      </c>
      <c r="G40" s="301" t="s">
        <v>283</v>
      </c>
      <c r="H40" s="300" t="s">
        <v>284</v>
      </c>
      <c r="I40" s="301" t="s">
        <v>285</v>
      </c>
      <c r="J40" s="304" t="s">
        <v>334</v>
      </c>
      <c r="K40" s="305" t="s">
        <v>335</v>
      </c>
      <c r="L40" s="735" t="s">
        <v>336</v>
      </c>
    </row>
    <row r="41" spans="1:12" s="8" customFormat="1" ht="71.25" x14ac:dyDescent="0.2">
      <c r="A41" s="306" t="s">
        <v>337</v>
      </c>
      <c r="B41" s="306" t="s">
        <v>338</v>
      </c>
      <c r="C41" s="307"/>
      <c r="D41" s="297" t="s">
        <v>221</v>
      </c>
      <c r="E41" s="281" t="s">
        <v>222</v>
      </c>
      <c r="F41" s="281">
        <v>1</v>
      </c>
      <c r="G41" s="306" t="s">
        <v>283</v>
      </c>
      <c r="H41" s="300" t="s">
        <v>284</v>
      </c>
      <c r="I41" s="301" t="s">
        <v>285</v>
      </c>
      <c r="J41" s="304" t="s">
        <v>339</v>
      </c>
      <c r="K41" s="308" t="s">
        <v>340</v>
      </c>
      <c r="L41" s="736"/>
    </row>
    <row r="42" spans="1:12" s="8" customFormat="1" ht="185.25" x14ac:dyDescent="0.2">
      <c r="A42" s="302" t="s">
        <v>341</v>
      </c>
      <c r="B42" s="301" t="s">
        <v>342</v>
      </c>
      <c r="C42" s="303"/>
      <c r="D42" s="250" t="s">
        <v>221</v>
      </c>
      <c r="E42" s="281" t="s">
        <v>222</v>
      </c>
      <c r="F42" s="282">
        <v>1</v>
      </c>
      <c r="G42" s="301" t="s">
        <v>283</v>
      </c>
      <c r="H42" s="300" t="s">
        <v>284</v>
      </c>
      <c r="I42" s="301" t="s">
        <v>285</v>
      </c>
      <c r="J42" s="618" t="s">
        <v>23885</v>
      </c>
      <c r="K42" s="619" t="s">
        <v>24010</v>
      </c>
      <c r="L42" s="616" t="s">
        <v>24011</v>
      </c>
    </row>
    <row r="43" spans="1:12" s="8" customFormat="1" ht="185.25" x14ac:dyDescent="0.2">
      <c r="A43" s="302" t="s">
        <v>343</v>
      </c>
      <c r="B43" s="301" t="s">
        <v>344</v>
      </c>
      <c r="C43" s="303"/>
      <c r="D43" s="250" t="s">
        <v>221</v>
      </c>
      <c r="E43" s="281" t="s">
        <v>222</v>
      </c>
      <c r="F43" s="282">
        <v>1</v>
      </c>
      <c r="G43" s="301" t="s">
        <v>283</v>
      </c>
      <c r="H43" s="300" t="s">
        <v>284</v>
      </c>
      <c r="I43" s="301" t="s">
        <v>285</v>
      </c>
      <c r="J43" s="618" t="s">
        <v>23886</v>
      </c>
      <c r="K43" s="619" t="s">
        <v>24012</v>
      </c>
      <c r="L43" s="616" t="s">
        <v>24011</v>
      </c>
    </row>
    <row r="44" spans="1:12" s="8" customFormat="1" ht="57" x14ac:dyDescent="0.2">
      <c r="A44" s="302" t="s">
        <v>345</v>
      </c>
      <c r="B44" s="301" t="s">
        <v>346</v>
      </c>
      <c r="C44" s="303"/>
      <c r="D44" s="250" t="s">
        <v>221</v>
      </c>
      <c r="E44" s="281" t="s">
        <v>222</v>
      </c>
      <c r="F44" s="282">
        <v>1</v>
      </c>
      <c r="G44" s="301" t="s">
        <v>283</v>
      </c>
      <c r="H44" s="300" t="s">
        <v>284</v>
      </c>
      <c r="I44" s="301" t="s">
        <v>285</v>
      </c>
      <c r="J44" s="620" t="s">
        <v>23887</v>
      </c>
      <c r="K44" s="621" t="s">
        <v>23976</v>
      </c>
      <c r="L44" s="616" t="s">
        <v>23977</v>
      </c>
    </row>
    <row r="45" spans="1:12" ht="57" x14ac:dyDescent="0.2">
      <c r="A45" s="294" t="s">
        <v>347</v>
      </c>
      <c r="B45" s="294" t="s">
        <v>348</v>
      </c>
      <c r="C45" s="295"/>
      <c r="D45" s="281" t="s">
        <v>349</v>
      </c>
      <c r="E45" s="281" t="s">
        <v>216</v>
      </c>
      <c r="F45" s="282">
        <v>20</v>
      </c>
      <c r="G45" s="294" t="s">
        <v>350</v>
      </c>
      <c r="H45" s="288" t="s">
        <v>351</v>
      </c>
      <c r="I45" s="301" t="s">
        <v>352</v>
      </c>
      <c r="J45" s="309" t="s">
        <v>353</v>
      </c>
      <c r="K45" s="293" t="s">
        <v>218</v>
      </c>
      <c r="L45" s="294"/>
    </row>
    <row r="46" spans="1:12" ht="57" x14ac:dyDescent="0.2">
      <c r="A46" s="294" t="s">
        <v>354</v>
      </c>
      <c r="B46" s="294" t="s">
        <v>348</v>
      </c>
      <c r="C46" s="309"/>
      <c r="D46" s="255" t="s">
        <v>349</v>
      </c>
      <c r="E46" s="255" t="s">
        <v>216</v>
      </c>
      <c r="F46" s="310">
        <v>20</v>
      </c>
      <c r="G46" s="294" t="s">
        <v>350</v>
      </c>
      <c r="H46" s="288" t="s">
        <v>351</v>
      </c>
      <c r="I46" s="301" t="s">
        <v>352</v>
      </c>
      <c r="J46" s="309" t="s">
        <v>355</v>
      </c>
      <c r="K46" s="293" t="s">
        <v>218</v>
      </c>
      <c r="L46" s="294"/>
    </row>
    <row r="47" spans="1:12" ht="42.75" x14ac:dyDescent="0.2">
      <c r="A47" s="279" t="s">
        <v>356</v>
      </c>
      <c r="B47" s="279" t="s">
        <v>357</v>
      </c>
      <c r="C47" s="281"/>
      <c r="D47" s="281" t="s">
        <v>221</v>
      </c>
      <c r="E47" s="281" t="s">
        <v>222</v>
      </c>
      <c r="F47" s="282">
        <v>1</v>
      </c>
      <c r="G47" s="294" t="s">
        <v>273</v>
      </c>
      <c r="H47" s="288" t="s">
        <v>274</v>
      </c>
      <c r="I47" s="287" t="s">
        <v>275</v>
      </c>
      <c r="J47" s="250" t="s">
        <v>358</v>
      </c>
      <c r="K47" s="731" t="s">
        <v>359</v>
      </c>
      <c r="L47" s="720" t="s">
        <v>360</v>
      </c>
    </row>
    <row r="48" spans="1:12" ht="42.75" x14ac:dyDescent="0.2">
      <c r="A48" s="279" t="s">
        <v>361</v>
      </c>
      <c r="B48" s="279" t="s">
        <v>357</v>
      </c>
      <c r="C48" s="281"/>
      <c r="D48" s="281" t="s">
        <v>221</v>
      </c>
      <c r="E48" s="281" t="s">
        <v>222</v>
      </c>
      <c r="F48" s="282">
        <v>1</v>
      </c>
      <c r="G48" s="294" t="s">
        <v>273</v>
      </c>
      <c r="H48" s="288" t="s">
        <v>274</v>
      </c>
      <c r="I48" s="287" t="s">
        <v>275</v>
      </c>
      <c r="J48" s="250" t="s">
        <v>362</v>
      </c>
      <c r="K48" s="732"/>
      <c r="L48" s="734"/>
    </row>
    <row r="49" spans="1:12" ht="42.75" x14ac:dyDescent="0.2">
      <c r="A49" s="279" t="s">
        <v>363</v>
      </c>
      <c r="B49" s="279" t="s">
        <v>357</v>
      </c>
      <c r="C49" s="281"/>
      <c r="D49" s="281" t="s">
        <v>221</v>
      </c>
      <c r="E49" s="281" t="s">
        <v>222</v>
      </c>
      <c r="F49" s="282">
        <v>1</v>
      </c>
      <c r="G49" s="294" t="s">
        <v>273</v>
      </c>
      <c r="H49" s="288" t="s">
        <v>274</v>
      </c>
      <c r="I49" s="287" t="s">
        <v>275</v>
      </c>
      <c r="J49" s="250" t="s">
        <v>364</v>
      </c>
      <c r="K49" s="733"/>
      <c r="L49" s="721"/>
    </row>
    <row r="50" spans="1:12" ht="399" x14ac:dyDescent="0.2">
      <c r="A50" s="296" t="s">
        <v>365</v>
      </c>
      <c r="B50" s="296" t="s">
        <v>357</v>
      </c>
      <c r="C50" s="295"/>
      <c r="D50" s="295" t="s">
        <v>221</v>
      </c>
      <c r="E50" s="281" t="s">
        <v>222</v>
      </c>
      <c r="F50" s="281">
        <v>1</v>
      </c>
      <c r="G50" s="296" t="s">
        <v>273</v>
      </c>
      <c r="H50" s="311"/>
      <c r="I50" s="299" t="s">
        <v>366</v>
      </c>
      <c r="J50" s="295" t="s">
        <v>367</v>
      </c>
      <c r="K50" s="296" t="s">
        <v>368</v>
      </c>
      <c r="L50" s="296" t="s">
        <v>369</v>
      </c>
    </row>
    <row r="51" spans="1:12" ht="73.5" customHeight="1" x14ac:dyDescent="0.2">
      <c r="A51" s="294" t="s">
        <v>370</v>
      </c>
      <c r="B51" s="294" t="s">
        <v>371</v>
      </c>
      <c r="C51" s="309"/>
      <c r="D51" s="309" t="s">
        <v>221</v>
      </c>
      <c r="E51" s="255" t="s">
        <v>222</v>
      </c>
      <c r="F51" s="255">
        <v>1</v>
      </c>
      <c r="G51" s="301" t="s">
        <v>283</v>
      </c>
      <c r="H51" s="300" t="s">
        <v>284</v>
      </c>
      <c r="I51" s="301" t="s">
        <v>285</v>
      </c>
      <c r="J51" s="614" t="s">
        <v>23889</v>
      </c>
      <c r="K51" s="615" t="s">
        <v>23978</v>
      </c>
      <c r="L51" s="616" t="s">
        <v>23979</v>
      </c>
    </row>
    <row r="52" spans="1:12" ht="99.75" x14ac:dyDescent="0.2">
      <c r="A52" s="294" t="s">
        <v>372</v>
      </c>
      <c r="B52" s="294" t="s">
        <v>373</v>
      </c>
      <c r="C52" s="309"/>
      <c r="D52" s="309" t="s">
        <v>221</v>
      </c>
      <c r="E52" s="255" t="s">
        <v>222</v>
      </c>
      <c r="F52" s="255">
        <v>1</v>
      </c>
      <c r="G52" s="301" t="s">
        <v>283</v>
      </c>
      <c r="H52" s="300" t="s">
        <v>284</v>
      </c>
      <c r="I52" s="301" t="s">
        <v>285</v>
      </c>
      <c r="J52" s="614" t="s">
        <v>23890</v>
      </c>
      <c r="K52" s="742" t="s">
        <v>23980</v>
      </c>
      <c r="L52" s="737" t="s">
        <v>23981</v>
      </c>
    </row>
    <row r="53" spans="1:12" ht="99.75" x14ac:dyDescent="0.2">
      <c r="A53" s="294" t="s">
        <v>374</v>
      </c>
      <c r="B53" s="294" t="s">
        <v>373</v>
      </c>
      <c r="C53" s="309"/>
      <c r="D53" s="309" t="s">
        <v>221</v>
      </c>
      <c r="E53" s="255" t="s">
        <v>222</v>
      </c>
      <c r="F53" s="255">
        <v>1</v>
      </c>
      <c r="G53" s="301" t="s">
        <v>283</v>
      </c>
      <c r="H53" s="300" t="s">
        <v>284</v>
      </c>
      <c r="I53" s="301" t="s">
        <v>285</v>
      </c>
      <c r="J53" s="614" t="s">
        <v>23891</v>
      </c>
      <c r="K53" s="738"/>
      <c r="L53" s="738"/>
    </row>
    <row r="54" spans="1:12" ht="99.75" x14ac:dyDescent="0.2">
      <c r="A54" s="258" t="s">
        <v>375</v>
      </c>
      <c r="B54" s="258" t="s">
        <v>376</v>
      </c>
      <c r="C54" s="312"/>
      <c r="D54" s="255" t="s">
        <v>221</v>
      </c>
      <c r="E54" s="255" t="s">
        <v>222</v>
      </c>
      <c r="F54" s="310">
        <v>3</v>
      </c>
      <c r="G54" s="258"/>
      <c r="H54" s="287"/>
      <c r="I54" s="301"/>
      <c r="J54" s="317" t="s">
        <v>23892</v>
      </c>
      <c r="K54" s="293" t="s">
        <v>218</v>
      </c>
      <c r="L54" s="617" t="s">
        <v>299</v>
      </c>
    </row>
    <row r="55" spans="1:12" ht="156.75" x14ac:dyDescent="0.2">
      <c r="A55" s="258" t="s">
        <v>377</v>
      </c>
      <c r="B55" s="258" t="s">
        <v>378</v>
      </c>
      <c r="C55" s="312"/>
      <c r="D55" s="255" t="s">
        <v>221</v>
      </c>
      <c r="E55" s="255" t="s">
        <v>222</v>
      </c>
      <c r="F55" s="310">
        <v>1</v>
      </c>
      <c r="G55" s="258"/>
      <c r="H55" s="287"/>
      <c r="I55" s="287"/>
      <c r="J55" s="312" t="s">
        <v>379</v>
      </c>
      <c r="K55" s="313" t="s">
        <v>380</v>
      </c>
      <c r="L55" s="293"/>
    </row>
    <row r="56" spans="1:12" ht="185.25" x14ac:dyDescent="0.2">
      <c r="A56" s="258" t="s">
        <v>381</v>
      </c>
      <c r="B56" s="258" t="s">
        <v>382</v>
      </c>
      <c r="C56" s="312"/>
      <c r="D56" s="255" t="s">
        <v>383</v>
      </c>
      <c r="E56" s="255" t="s">
        <v>384</v>
      </c>
      <c r="F56" s="310" t="s">
        <v>385</v>
      </c>
      <c r="G56" s="258"/>
      <c r="H56" s="287"/>
      <c r="I56" s="287"/>
      <c r="J56" s="312" t="s">
        <v>386</v>
      </c>
      <c r="K56" s="313" t="s">
        <v>387</v>
      </c>
      <c r="L56" s="293"/>
    </row>
    <row r="57" spans="1:12" ht="71.25" x14ac:dyDescent="0.2">
      <c r="A57" s="258" t="s">
        <v>388</v>
      </c>
      <c r="B57" s="258" t="s">
        <v>389</v>
      </c>
      <c r="C57" s="314"/>
      <c r="D57" s="281" t="s">
        <v>221</v>
      </c>
      <c r="E57" s="281" t="s">
        <v>222</v>
      </c>
      <c r="F57" s="282">
        <v>1</v>
      </c>
      <c r="G57" s="258"/>
      <c r="H57" s="315" t="s">
        <v>41</v>
      </c>
      <c r="I57" s="287" t="s">
        <v>390</v>
      </c>
      <c r="J57" s="312" t="s">
        <v>391</v>
      </c>
      <c r="K57" s="313" t="s">
        <v>392</v>
      </c>
      <c r="L57" s="293"/>
    </row>
    <row r="58" spans="1:12" ht="99.75" x14ac:dyDescent="0.2">
      <c r="A58" s="258" t="s">
        <v>393</v>
      </c>
      <c r="B58" s="293" t="s">
        <v>394</v>
      </c>
      <c r="C58" s="314"/>
      <c r="D58" s="281" t="s">
        <v>221</v>
      </c>
      <c r="E58" s="281" t="s">
        <v>222</v>
      </c>
      <c r="F58" s="282">
        <v>1</v>
      </c>
      <c r="G58" s="258"/>
      <c r="H58" s="315" t="s">
        <v>41</v>
      </c>
      <c r="I58" s="287" t="s">
        <v>395</v>
      </c>
      <c r="J58" s="312" t="s">
        <v>396</v>
      </c>
      <c r="K58" s="313" t="s">
        <v>392</v>
      </c>
      <c r="L58" s="293"/>
    </row>
    <row r="59" spans="1:12" ht="99.75" x14ac:dyDescent="0.2">
      <c r="A59" s="258" t="s">
        <v>397</v>
      </c>
      <c r="B59" s="293" t="s">
        <v>398</v>
      </c>
      <c r="C59" s="314"/>
      <c r="D59" s="281" t="s">
        <v>221</v>
      </c>
      <c r="E59" s="281" t="s">
        <v>222</v>
      </c>
      <c r="F59" s="282">
        <v>1</v>
      </c>
      <c r="G59" s="258"/>
      <c r="H59" s="315" t="s">
        <v>41</v>
      </c>
      <c r="I59" s="287" t="s">
        <v>399</v>
      </c>
      <c r="J59" s="312" t="s">
        <v>400</v>
      </c>
      <c r="K59" s="313" t="s">
        <v>392</v>
      </c>
      <c r="L59" s="293"/>
    </row>
    <row r="60" spans="1:12" ht="99.75" x14ac:dyDescent="0.2">
      <c r="A60" s="258" t="s">
        <v>401</v>
      </c>
      <c r="B60" s="293" t="s">
        <v>402</v>
      </c>
      <c r="C60" s="314"/>
      <c r="D60" s="281" t="s">
        <v>221</v>
      </c>
      <c r="E60" s="281" t="s">
        <v>222</v>
      </c>
      <c r="F60" s="282">
        <v>1</v>
      </c>
      <c r="G60" s="258"/>
      <c r="H60" s="315" t="s">
        <v>41</v>
      </c>
      <c r="I60" s="287" t="s">
        <v>403</v>
      </c>
      <c r="J60" s="312" t="s">
        <v>404</v>
      </c>
      <c r="K60" s="313" t="s">
        <v>392</v>
      </c>
      <c r="L60" s="293"/>
    </row>
    <row r="61" spans="1:12" ht="57" x14ac:dyDescent="0.2">
      <c r="A61" s="258" t="s">
        <v>405</v>
      </c>
      <c r="B61" s="258" t="s">
        <v>406</v>
      </c>
      <c r="C61" s="314"/>
      <c r="D61" s="281" t="s">
        <v>221</v>
      </c>
      <c r="E61" s="281" t="s">
        <v>222</v>
      </c>
      <c r="F61" s="282">
        <v>1</v>
      </c>
      <c r="G61" s="258"/>
      <c r="H61" s="315" t="s">
        <v>150</v>
      </c>
      <c r="I61" s="287" t="s">
        <v>407</v>
      </c>
      <c r="J61" s="312" t="s">
        <v>408</v>
      </c>
      <c r="K61" s="313" t="s">
        <v>409</v>
      </c>
      <c r="L61" s="293"/>
    </row>
    <row r="62" spans="1:12" ht="85.5" x14ac:dyDescent="0.2">
      <c r="A62" s="258" t="s">
        <v>416</v>
      </c>
      <c r="B62" s="258" t="s">
        <v>417</v>
      </c>
      <c r="C62" s="314"/>
      <c r="D62" s="281" t="s">
        <v>221</v>
      </c>
      <c r="E62" s="281" t="s">
        <v>222</v>
      </c>
      <c r="F62" s="282">
        <v>1</v>
      </c>
      <c r="G62" s="258"/>
      <c r="H62" s="315" t="s">
        <v>41</v>
      </c>
      <c r="I62" s="287" t="s">
        <v>418</v>
      </c>
      <c r="J62" s="312" t="s">
        <v>419</v>
      </c>
      <c r="K62" s="313" t="s">
        <v>420</v>
      </c>
      <c r="L62" s="293"/>
    </row>
    <row r="63" spans="1:12" ht="85.5" x14ac:dyDescent="0.2">
      <c r="A63" s="258" t="s">
        <v>421</v>
      </c>
      <c r="B63" s="258" t="s">
        <v>422</v>
      </c>
      <c r="C63" s="314"/>
      <c r="D63" s="281" t="s">
        <v>221</v>
      </c>
      <c r="E63" s="281" t="s">
        <v>222</v>
      </c>
      <c r="F63" s="282">
        <v>1</v>
      </c>
      <c r="G63" s="258"/>
      <c r="H63" s="315" t="s">
        <v>41</v>
      </c>
      <c r="I63" s="287" t="s">
        <v>423</v>
      </c>
      <c r="J63" s="312" t="s">
        <v>424</v>
      </c>
      <c r="K63" s="313" t="s">
        <v>425</v>
      </c>
      <c r="L63" s="293"/>
    </row>
    <row r="64" spans="1:12" ht="85.5" x14ac:dyDescent="0.2">
      <c r="A64" s="258" t="s">
        <v>426</v>
      </c>
      <c r="B64" s="258" t="s">
        <v>427</v>
      </c>
      <c r="C64" s="314"/>
      <c r="D64" s="281" t="s">
        <v>221</v>
      </c>
      <c r="E64" s="281" t="s">
        <v>222</v>
      </c>
      <c r="F64" s="282">
        <v>1</v>
      </c>
      <c r="G64" s="258"/>
      <c r="H64" s="315" t="s">
        <v>41</v>
      </c>
      <c r="I64" s="287" t="s">
        <v>428</v>
      </c>
      <c r="J64" s="312" t="s">
        <v>429</v>
      </c>
      <c r="K64" s="313" t="s">
        <v>430</v>
      </c>
      <c r="L64" s="293"/>
    </row>
    <row r="65" spans="1:12" ht="85.5" x14ac:dyDescent="0.2">
      <c r="A65" s="258" t="s">
        <v>431</v>
      </c>
      <c r="B65" s="258" t="s">
        <v>432</v>
      </c>
      <c r="C65" s="314"/>
      <c r="D65" s="281" t="s">
        <v>221</v>
      </c>
      <c r="E65" s="281" t="s">
        <v>222</v>
      </c>
      <c r="F65" s="282">
        <v>1</v>
      </c>
      <c r="G65" s="258"/>
      <c r="H65" s="315" t="s">
        <v>41</v>
      </c>
      <c r="I65" s="287" t="s">
        <v>433</v>
      </c>
      <c r="J65" s="312" t="s">
        <v>434</v>
      </c>
      <c r="K65" s="313" t="s">
        <v>435</v>
      </c>
      <c r="L65" s="293"/>
    </row>
    <row r="66" spans="1:12" ht="128.25" x14ac:dyDescent="0.2">
      <c r="A66" s="258" t="s">
        <v>436</v>
      </c>
      <c r="B66" s="258" t="s">
        <v>437</v>
      </c>
      <c r="C66" s="314"/>
      <c r="D66" s="281" t="s">
        <v>221</v>
      </c>
      <c r="E66" s="281" t="s">
        <v>222</v>
      </c>
      <c r="F66" s="282">
        <v>1</v>
      </c>
      <c r="G66" s="258"/>
      <c r="H66" s="287"/>
      <c r="I66" s="287"/>
      <c r="J66" s="312" t="s">
        <v>438</v>
      </c>
      <c r="K66" s="284" t="s">
        <v>439</v>
      </c>
      <c r="L66" s="293" t="s">
        <v>440</v>
      </c>
    </row>
    <row r="67" spans="1:12" ht="128.25" x14ac:dyDescent="0.2">
      <c r="A67" s="258" t="s">
        <v>441</v>
      </c>
      <c r="B67" s="258" t="s">
        <v>442</v>
      </c>
      <c r="C67" s="314"/>
      <c r="D67" s="281" t="s">
        <v>221</v>
      </c>
      <c r="E67" s="281" t="s">
        <v>222</v>
      </c>
      <c r="F67" s="282">
        <v>1</v>
      </c>
      <c r="G67" s="258"/>
      <c r="H67" s="287"/>
      <c r="I67" s="287"/>
      <c r="J67" s="312" t="s">
        <v>443</v>
      </c>
      <c r="K67" s="284" t="s">
        <v>444</v>
      </c>
      <c r="L67" s="293" t="s">
        <v>440</v>
      </c>
    </row>
    <row r="68" spans="1:12" ht="71.25" x14ac:dyDescent="0.2">
      <c r="A68" s="258" t="s">
        <v>445</v>
      </c>
      <c r="B68" s="258" t="s">
        <v>446</v>
      </c>
      <c r="C68" s="314"/>
      <c r="D68" s="281" t="s">
        <v>221</v>
      </c>
      <c r="E68" s="281" t="s">
        <v>222</v>
      </c>
      <c r="F68" s="282">
        <v>1</v>
      </c>
      <c r="G68" s="258"/>
      <c r="H68" s="287"/>
      <c r="I68" s="287"/>
      <c r="J68" s="312" t="s">
        <v>447</v>
      </c>
      <c r="K68" s="313" t="s">
        <v>448</v>
      </c>
      <c r="L68" s="293" t="s">
        <v>449</v>
      </c>
    </row>
    <row r="69" spans="1:12" ht="71.25" x14ac:dyDescent="0.2">
      <c r="A69" s="258" t="s">
        <v>450</v>
      </c>
      <c r="B69" s="258" t="s">
        <v>442</v>
      </c>
      <c r="C69" s="314"/>
      <c r="D69" s="281" t="s">
        <v>221</v>
      </c>
      <c r="E69" s="281" t="s">
        <v>222</v>
      </c>
      <c r="F69" s="282">
        <v>1</v>
      </c>
      <c r="G69" s="258"/>
      <c r="H69" s="287"/>
      <c r="I69" s="287"/>
      <c r="J69" s="312" t="s">
        <v>451</v>
      </c>
      <c r="K69" s="313" t="s">
        <v>452</v>
      </c>
      <c r="L69" s="293" t="s">
        <v>449</v>
      </c>
    </row>
    <row r="70" spans="1:12" s="61" customFormat="1" ht="71.25" x14ac:dyDescent="0.2">
      <c r="A70" s="258" t="s">
        <v>453</v>
      </c>
      <c r="B70" s="293" t="s">
        <v>454</v>
      </c>
      <c r="C70" s="314"/>
      <c r="D70" s="281" t="s">
        <v>221</v>
      </c>
      <c r="E70" s="281" t="s">
        <v>222</v>
      </c>
      <c r="F70" s="282">
        <v>1</v>
      </c>
      <c r="G70" s="258"/>
      <c r="H70" s="315" t="s">
        <v>41</v>
      </c>
      <c r="I70" s="287" t="s">
        <v>455</v>
      </c>
      <c r="J70" s="312" t="s">
        <v>456</v>
      </c>
      <c r="K70" s="313" t="s">
        <v>415</v>
      </c>
      <c r="L70" s="293"/>
    </row>
    <row r="71" spans="1:12" ht="42.75" x14ac:dyDescent="0.2">
      <c r="A71" s="258" t="s">
        <v>457</v>
      </c>
      <c r="B71" s="293" t="s">
        <v>458</v>
      </c>
      <c r="C71" s="314"/>
      <c r="D71" s="281" t="s">
        <v>412</v>
      </c>
      <c r="E71" s="281" t="s">
        <v>222</v>
      </c>
      <c r="F71" s="282">
        <v>1</v>
      </c>
      <c r="G71" s="258"/>
      <c r="H71" s="315" t="s">
        <v>41</v>
      </c>
      <c r="I71" s="287" t="s">
        <v>459</v>
      </c>
      <c r="J71" s="312" t="s">
        <v>460</v>
      </c>
      <c r="K71" s="313" t="s">
        <v>461</v>
      </c>
      <c r="L71" s="293"/>
    </row>
    <row r="72" spans="1:12" ht="157.5" customHeight="1" x14ac:dyDescent="0.2">
      <c r="A72" s="258" t="s">
        <v>462</v>
      </c>
      <c r="B72" s="258" t="s">
        <v>463</v>
      </c>
      <c r="C72" s="314"/>
      <c r="D72" s="281" t="s">
        <v>221</v>
      </c>
      <c r="E72" s="281" t="s">
        <v>222</v>
      </c>
      <c r="F72" s="282">
        <v>1</v>
      </c>
      <c r="G72" s="258"/>
      <c r="H72" s="315" t="s">
        <v>41</v>
      </c>
      <c r="I72" s="287" t="s">
        <v>464</v>
      </c>
      <c r="J72" s="312" t="s">
        <v>465</v>
      </c>
      <c r="K72" s="292" t="s">
        <v>466</v>
      </c>
      <c r="L72" s="293"/>
    </row>
    <row r="73" spans="1:12" ht="256.5" x14ac:dyDescent="0.2">
      <c r="A73" s="258" t="s">
        <v>467</v>
      </c>
      <c r="B73" s="258" t="s">
        <v>468</v>
      </c>
      <c r="C73" s="314"/>
      <c r="D73" s="281" t="s">
        <v>221</v>
      </c>
      <c r="E73" s="281" t="s">
        <v>222</v>
      </c>
      <c r="F73" s="282">
        <v>1</v>
      </c>
      <c r="G73" s="258"/>
      <c r="H73" s="287"/>
      <c r="I73" s="287"/>
      <c r="J73" s="312" t="s">
        <v>469</v>
      </c>
      <c r="K73" s="313" t="s">
        <v>470</v>
      </c>
      <c r="L73" s="293"/>
    </row>
    <row r="74" spans="1:12" ht="71.25" x14ac:dyDescent="0.2">
      <c r="A74" s="258" t="s">
        <v>471</v>
      </c>
      <c r="B74" s="293" t="s">
        <v>472</v>
      </c>
      <c r="C74" s="314"/>
      <c r="D74" s="281" t="s">
        <v>412</v>
      </c>
      <c r="E74" s="281" t="s">
        <v>222</v>
      </c>
      <c r="F74" s="282">
        <v>1</v>
      </c>
      <c r="G74" s="258"/>
      <c r="H74" s="287"/>
      <c r="I74" s="287"/>
      <c r="J74" s="312" t="s">
        <v>473</v>
      </c>
      <c r="K74" s="313" t="s">
        <v>474</v>
      </c>
      <c r="L74" s="293"/>
    </row>
    <row r="75" spans="1:12" ht="71.25" x14ac:dyDescent="0.2">
      <c r="A75" s="258" t="s">
        <v>475</v>
      </c>
      <c r="B75" s="293" t="s">
        <v>476</v>
      </c>
      <c r="C75" s="314"/>
      <c r="D75" s="281" t="s">
        <v>412</v>
      </c>
      <c r="E75" s="281" t="s">
        <v>222</v>
      </c>
      <c r="F75" s="282">
        <v>1</v>
      </c>
      <c r="G75" s="258"/>
      <c r="H75" s="287"/>
      <c r="I75" s="287"/>
      <c r="J75" s="312" t="s">
        <v>477</v>
      </c>
      <c r="K75" s="313" t="s">
        <v>474</v>
      </c>
      <c r="L75" s="293"/>
    </row>
    <row r="76" spans="1:12" ht="71.25" x14ac:dyDescent="0.2">
      <c r="A76" s="258" t="s">
        <v>478</v>
      </c>
      <c r="B76" s="293" t="s">
        <v>479</v>
      </c>
      <c r="C76" s="314"/>
      <c r="D76" s="281" t="s">
        <v>412</v>
      </c>
      <c r="E76" s="281" t="s">
        <v>222</v>
      </c>
      <c r="F76" s="282">
        <v>1</v>
      </c>
      <c r="G76" s="258"/>
      <c r="H76" s="287"/>
      <c r="I76" s="287"/>
      <c r="J76" s="312" t="s">
        <v>480</v>
      </c>
      <c r="K76" s="313" t="s">
        <v>474</v>
      </c>
      <c r="L76" s="293"/>
    </row>
    <row r="77" spans="1:12" ht="71.25" x14ac:dyDescent="0.2">
      <c r="A77" s="258" t="s">
        <v>481</v>
      </c>
      <c r="B77" s="293" t="s">
        <v>482</v>
      </c>
      <c r="C77" s="314"/>
      <c r="D77" s="281" t="s">
        <v>412</v>
      </c>
      <c r="E77" s="281" t="s">
        <v>222</v>
      </c>
      <c r="F77" s="282">
        <v>1</v>
      </c>
      <c r="G77" s="258"/>
      <c r="H77" s="287"/>
      <c r="I77" s="287"/>
      <c r="J77" s="312" t="s">
        <v>483</v>
      </c>
      <c r="K77" s="313" t="s">
        <v>474</v>
      </c>
      <c r="L77" s="293"/>
    </row>
    <row r="78" spans="1:12" ht="71.25" x14ac:dyDescent="0.2">
      <c r="A78" s="258" t="s">
        <v>484</v>
      </c>
      <c r="B78" s="293" t="s">
        <v>485</v>
      </c>
      <c r="C78" s="314"/>
      <c r="D78" s="281" t="s">
        <v>412</v>
      </c>
      <c r="E78" s="281" t="s">
        <v>222</v>
      </c>
      <c r="F78" s="282">
        <v>1</v>
      </c>
      <c r="G78" s="258"/>
      <c r="H78" s="287"/>
      <c r="I78" s="287"/>
      <c r="J78" s="312" t="s">
        <v>486</v>
      </c>
      <c r="K78" s="313" t="s">
        <v>474</v>
      </c>
      <c r="L78" s="293"/>
    </row>
    <row r="79" spans="1:12" ht="71.25" x14ac:dyDescent="0.2">
      <c r="A79" s="258" t="s">
        <v>487</v>
      </c>
      <c r="B79" s="293" t="s">
        <v>488</v>
      </c>
      <c r="C79" s="314"/>
      <c r="D79" s="281" t="s">
        <v>412</v>
      </c>
      <c r="E79" s="281" t="s">
        <v>222</v>
      </c>
      <c r="F79" s="282">
        <v>1</v>
      </c>
      <c r="G79" s="258"/>
      <c r="H79" s="287"/>
      <c r="I79" s="287"/>
      <c r="J79" s="312" t="s">
        <v>489</v>
      </c>
      <c r="K79" s="313" t="s">
        <v>474</v>
      </c>
      <c r="L79" s="293"/>
    </row>
    <row r="80" spans="1:12" ht="71.25" x14ac:dyDescent="0.2">
      <c r="A80" s="258" t="s">
        <v>490</v>
      </c>
      <c r="B80" s="293" t="s">
        <v>491</v>
      </c>
      <c r="C80" s="314"/>
      <c r="D80" s="281" t="s">
        <v>412</v>
      </c>
      <c r="E80" s="281" t="s">
        <v>222</v>
      </c>
      <c r="F80" s="282">
        <v>1</v>
      </c>
      <c r="G80" s="258"/>
      <c r="H80" s="287"/>
      <c r="I80" s="287"/>
      <c r="J80" s="312" t="s">
        <v>492</v>
      </c>
      <c r="K80" s="313" t="s">
        <v>474</v>
      </c>
      <c r="L80" s="293"/>
    </row>
    <row r="81" spans="1:12" ht="71.25" x14ac:dyDescent="0.2">
      <c r="A81" s="258" t="s">
        <v>493</v>
      </c>
      <c r="B81" s="293" t="s">
        <v>494</v>
      </c>
      <c r="C81" s="314"/>
      <c r="D81" s="281" t="s">
        <v>412</v>
      </c>
      <c r="E81" s="281" t="s">
        <v>222</v>
      </c>
      <c r="F81" s="282">
        <v>1</v>
      </c>
      <c r="G81" s="258"/>
      <c r="H81" s="287"/>
      <c r="I81" s="287"/>
      <c r="J81" s="312" t="s">
        <v>495</v>
      </c>
      <c r="K81" s="313" t="s">
        <v>474</v>
      </c>
      <c r="L81" s="293"/>
    </row>
    <row r="82" spans="1:12" ht="71.25" x14ac:dyDescent="0.2">
      <c r="A82" s="258" t="s">
        <v>496</v>
      </c>
      <c r="B82" s="293" t="s">
        <v>497</v>
      </c>
      <c r="C82" s="314"/>
      <c r="D82" s="281" t="s">
        <v>412</v>
      </c>
      <c r="E82" s="281" t="s">
        <v>222</v>
      </c>
      <c r="F82" s="282">
        <v>1</v>
      </c>
      <c r="G82" s="258"/>
      <c r="H82" s="287"/>
      <c r="I82" s="287"/>
      <c r="J82" s="312" t="s">
        <v>498</v>
      </c>
      <c r="K82" s="313" t="s">
        <v>474</v>
      </c>
      <c r="L82" s="293"/>
    </row>
    <row r="83" spans="1:12" ht="71.25" x14ac:dyDescent="0.2">
      <c r="A83" s="258" t="s">
        <v>499</v>
      </c>
      <c r="B83" s="293" t="s">
        <v>500</v>
      </c>
      <c r="C83" s="314"/>
      <c r="D83" s="281" t="s">
        <v>412</v>
      </c>
      <c r="E83" s="281" t="s">
        <v>222</v>
      </c>
      <c r="F83" s="282">
        <v>1</v>
      </c>
      <c r="G83" s="258"/>
      <c r="H83" s="287"/>
      <c r="I83" s="287"/>
      <c r="J83" s="312" t="s">
        <v>501</v>
      </c>
      <c r="K83" s="313" t="s">
        <v>474</v>
      </c>
      <c r="L83" s="293"/>
    </row>
    <row r="84" spans="1:12" ht="71.25" x14ac:dyDescent="0.2">
      <c r="A84" s="258" t="s">
        <v>502</v>
      </c>
      <c r="B84" s="293" t="s">
        <v>503</v>
      </c>
      <c r="C84" s="314"/>
      <c r="D84" s="281" t="s">
        <v>412</v>
      </c>
      <c r="E84" s="281" t="s">
        <v>222</v>
      </c>
      <c r="F84" s="282">
        <v>1</v>
      </c>
      <c r="G84" s="258"/>
      <c r="H84" s="287"/>
      <c r="I84" s="287"/>
      <c r="J84" s="312" t="s">
        <v>504</v>
      </c>
      <c r="K84" s="313" t="s">
        <v>474</v>
      </c>
      <c r="L84" s="293"/>
    </row>
    <row r="85" spans="1:12" ht="71.25" x14ac:dyDescent="0.2">
      <c r="A85" s="258" t="s">
        <v>505</v>
      </c>
      <c r="B85" s="293" t="s">
        <v>506</v>
      </c>
      <c r="C85" s="314"/>
      <c r="D85" s="281" t="s">
        <v>412</v>
      </c>
      <c r="E85" s="281" t="s">
        <v>222</v>
      </c>
      <c r="F85" s="282">
        <v>1</v>
      </c>
      <c r="G85" s="258"/>
      <c r="H85" s="287"/>
      <c r="I85" s="287"/>
      <c r="J85" s="312" t="s">
        <v>507</v>
      </c>
      <c r="K85" s="313" t="s">
        <v>474</v>
      </c>
      <c r="L85" s="293"/>
    </row>
    <row r="86" spans="1:12" ht="213.75" x14ac:dyDescent="0.2">
      <c r="A86" s="316" t="s">
        <v>512</v>
      </c>
      <c r="B86" s="258" t="s">
        <v>513</v>
      </c>
      <c r="C86" s="314"/>
      <c r="D86" s="281" t="s">
        <v>514</v>
      </c>
      <c r="E86" s="255" t="s">
        <v>384</v>
      </c>
      <c r="F86" s="282" t="s">
        <v>515</v>
      </c>
      <c r="G86" s="258"/>
      <c r="H86" s="287" t="s">
        <v>516</v>
      </c>
      <c r="I86" s="287" t="s">
        <v>517</v>
      </c>
      <c r="J86" s="317" t="s">
        <v>518</v>
      </c>
      <c r="K86" s="284" t="s">
        <v>218</v>
      </c>
      <c r="L86" s="293" t="s">
        <v>519</v>
      </c>
    </row>
    <row r="87" spans="1:12" ht="207.75" customHeight="1" x14ac:dyDescent="0.2">
      <c r="A87" s="316" t="s">
        <v>520</v>
      </c>
      <c r="B87" s="258" t="s">
        <v>521</v>
      </c>
      <c r="C87" s="314"/>
      <c r="D87" s="281" t="s">
        <v>514</v>
      </c>
      <c r="E87" s="255" t="s">
        <v>384</v>
      </c>
      <c r="F87" s="282" t="s">
        <v>515</v>
      </c>
      <c r="G87" s="258"/>
      <c r="H87" s="287" t="s">
        <v>516</v>
      </c>
      <c r="I87" s="287" t="s">
        <v>517</v>
      </c>
      <c r="J87" s="317" t="s">
        <v>522</v>
      </c>
      <c r="K87" s="284" t="s">
        <v>218</v>
      </c>
      <c r="L87" s="293" t="s">
        <v>519</v>
      </c>
    </row>
    <row r="88" spans="1:12" ht="339.95" customHeight="1" x14ac:dyDescent="0.2">
      <c r="A88" s="731" t="s">
        <v>523</v>
      </c>
      <c r="B88" s="731" t="s">
        <v>524</v>
      </c>
      <c r="C88" s="729"/>
      <c r="D88" s="745" t="s">
        <v>221</v>
      </c>
      <c r="E88" s="745" t="s">
        <v>222</v>
      </c>
      <c r="F88" s="749">
        <v>2</v>
      </c>
      <c r="G88" s="729"/>
      <c r="H88" s="747"/>
      <c r="I88" s="747"/>
      <c r="J88" s="729" t="s">
        <v>525</v>
      </c>
      <c r="K88" s="739" t="s">
        <v>526</v>
      </c>
      <c r="L88" s="729"/>
    </row>
    <row r="89" spans="1:12" ht="339.95" customHeight="1" x14ac:dyDescent="0.2">
      <c r="A89" s="744"/>
      <c r="B89" s="744"/>
      <c r="C89" s="741"/>
      <c r="D89" s="746"/>
      <c r="E89" s="746"/>
      <c r="F89" s="750"/>
      <c r="G89" s="741"/>
      <c r="H89" s="748"/>
      <c r="I89" s="748"/>
      <c r="J89" s="730"/>
      <c r="K89" s="740"/>
      <c r="L89" s="741"/>
    </row>
    <row r="90" spans="1:12" ht="339.95" customHeight="1" x14ac:dyDescent="0.2">
      <c r="A90" s="731" t="s">
        <v>527</v>
      </c>
      <c r="B90" s="731" t="s">
        <v>528</v>
      </c>
      <c r="C90" s="729"/>
      <c r="D90" s="745" t="s">
        <v>221</v>
      </c>
      <c r="E90" s="745" t="s">
        <v>222</v>
      </c>
      <c r="F90" s="749">
        <v>2</v>
      </c>
      <c r="G90" s="729"/>
      <c r="H90" s="747"/>
      <c r="I90" s="747"/>
      <c r="J90" s="729" t="s">
        <v>529</v>
      </c>
      <c r="K90" s="739" t="s">
        <v>526</v>
      </c>
      <c r="L90" s="729"/>
    </row>
    <row r="91" spans="1:12" ht="339.95" customHeight="1" x14ac:dyDescent="0.2">
      <c r="A91" s="744"/>
      <c r="B91" s="744"/>
      <c r="C91" s="741"/>
      <c r="D91" s="746"/>
      <c r="E91" s="746"/>
      <c r="F91" s="750"/>
      <c r="G91" s="741"/>
      <c r="H91" s="748"/>
      <c r="I91" s="748"/>
      <c r="J91" s="730"/>
      <c r="K91" s="740"/>
      <c r="L91" s="741"/>
    </row>
    <row r="92" spans="1:12" ht="219.95" customHeight="1" x14ac:dyDescent="0.2">
      <c r="A92" s="318" t="s">
        <v>530</v>
      </c>
      <c r="B92" s="319" t="s">
        <v>531</v>
      </c>
      <c r="C92" s="320"/>
      <c r="D92" s="281" t="s">
        <v>221</v>
      </c>
      <c r="E92" s="281" t="s">
        <v>222</v>
      </c>
      <c r="F92" s="310">
        <v>2</v>
      </c>
      <c r="G92" s="318"/>
      <c r="H92" s="318" t="s">
        <v>532</v>
      </c>
      <c r="I92" s="318" t="s">
        <v>533</v>
      </c>
      <c r="J92" s="321" t="s">
        <v>534</v>
      </c>
      <c r="K92" s="292" t="s">
        <v>535</v>
      </c>
      <c r="L92" s="293" t="s">
        <v>536</v>
      </c>
    </row>
    <row r="93" spans="1:12" ht="114" x14ac:dyDescent="0.2">
      <c r="A93" s="258" t="s">
        <v>537</v>
      </c>
      <c r="B93" s="258" t="s">
        <v>538</v>
      </c>
      <c r="C93" s="314"/>
      <c r="D93" s="281" t="s">
        <v>221</v>
      </c>
      <c r="E93" s="281" t="s">
        <v>222</v>
      </c>
      <c r="F93" s="282">
        <v>2</v>
      </c>
      <c r="G93" s="258"/>
      <c r="H93" s="287"/>
      <c r="I93" s="287"/>
      <c r="J93" s="312" t="s">
        <v>539</v>
      </c>
      <c r="K93" s="284" t="s">
        <v>540</v>
      </c>
      <c r="L93" s="293"/>
    </row>
    <row r="94" spans="1:12" ht="219.95" customHeight="1" x14ac:dyDescent="0.2">
      <c r="A94" s="258" t="s">
        <v>541</v>
      </c>
      <c r="B94" s="258" t="s">
        <v>542</v>
      </c>
      <c r="C94" s="314"/>
      <c r="D94" s="281" t="s">
        <v>221</v>
      </c>
      <c r="E94" s="281" t="s">
        <v>222</v>
      </c>
      <c r="F94" s="282">
        <v>2</v>
      </c>
      <c r="G94" s="258"/>
      <c r="H94" s="287"/>
      <c r="I94" s="287"/>
      <c r="J94" s="312" t="s">
        <v>543</v>
      </c>
      <c r="K94" s="292" t="s">
        <v>535</v>
      </c>
      <c r="L94" s="293" t="s">
        <v>536</v>
      </c>
    </row>
    <row r="95" spans="1:12" ht="99.75" x14ac:dyDescent="0.2">
      <c r="A95" s="322" t="s">
        <v>544</v>
      </c>
      <c r="B95" s="294" t="s">
        <v>545</v>
      </c>
      <c r="C95" s="295"/>
      <c r="D95" s="281" t="s">
        <v>221</v>
      </c>
      <c r="E95" s="281" t="s">
        <v>222</v>
      </c>
      <c r="F95" s="282">
        <v>2</v>
      </c>
      <c r="G95" s="294"/>
      <c r="H95" s="294"/>
      <c r="I95" s="294"/>
      <c r="J95" s="309" t="s">
        <v>546</v>
      </c>
      <c r="K95" s="292" t="s">
        <v>547</v>
      </c>
      <c r="L95" s="323"/>
    </row>
    <row r="96" spans="1:12" ht="128.25" x14ac:dyDescent="0.2">
      <c r="A96" s="322" t="s">
        <v>548</v>
      </c>
      <c r="B96" s="294" t="s">
        <v>549</v>
      </c>
      <c r="C96" s="295"/>
      <c r="D96" s="281" t="s">
        <v>221</v>
      </c>
      <c r="E96" s="281" t="s">
        <v>222</v>
      </c>
      <c r="F96" s="282">
        <v>2</v>
      </c>
      <c r="G96" s="294"/>
      <c r="H96" s="294"/>
      <c r="I96" s="294"/>
      <c r="J96" s="309" t="s">
        <v>550</v>
      </c>
      <c r="K96" s="292" t="s">
        <v>551</v>
      </c>
      <c r="L96" s="323" t="s">
        <v>552</v>
      </c>
    </row>
    <row r="97" spans="1:12" ht="85.5" x14ac:dyDescent="0.2">
      <c r="A97" s="322" t="s">
        <v>553</v>
      </c>
      <c r="B97" s="294" t="s">
        <v>554</v>
      </c>
      <c r="C97" s="295"/>
      <c r="D97" s="281" t="s">
        <v>221</v>
      </c>
      <c r="E97" s="281" t="s">
        <v>222</v>
      </c>
      <c r="F97" s="282">
        <v>1</v>
      </c>
      <c r="G97" s="294"/>
      <c r="H97" s="294"/>
      <c r="I97" s="294"/>
      <c r="J97" s="309" t="s">
        <v>555</v>
      </c>
      <c r="K97" s="313" t="s">
        <v>556</v>
      </c>
      <c r="L97" s="323"/>
    </row>
    <row r="98" spans="1:12" ht="384.75" x14ac:dyDescent="0.2">
      <c r="A98" s="322" t="s">
        <v>557</v>
      </c>
      <c r="B98" s="294" t="s">
        <v>558</v>
      </c>
      <c r="C98" s="309"/>
      <c r="D98" s="255" t="s">
        <v>221</v>
      </c>
      <c r="E98" s="255" t="s">
        <v>222</v>
      </c>
      <c r="F98" s="310">
        <v>2</v>
      </c>
      <c r="G98" s="294"/>
      <c r="H98" s="324" t="s">
        <v>559</v>
      </c>
      <c r="I98" s="294"/>
      <c r="J98" s="309" t="s">
        <v>560</v>
      </c>
      <c r="K98" s="612" t="s">
        <v>561</v>
      </c>
      <c r="L98" s="613" t="s">
        <v>24013</v>
      </c>
    </row>
    <row r="100" spans="1:12" x14ac:dyDescent="0.2">
      <c r="A100" s="14"/>
      <c r="B100" s="14"/>
      <c r="C100" s="27"/>
      <c r="D100" s="27"/>
      <c r="E100" s="27"/>
      <c r="F100" s="27"/>
      <c r="G100" s="15"/>
      <c r="H100" s="15"/>
      <c r="I100" s="14"/>
      <c r="J100" s="27"/>
      <c r="K100" s="14"/>
    </row>
    <row r="101" spans="1:12" ht="15" x14ac:dyDescent="0.2">
      <c r="A101" s="325" t="s">
        <v>562</v>
      </c>
      <c r="B101" s="326"/>
      <c r="C101" s="327"/>
      <c r="D101" s="327"/>
      <c r="E101" s="327"/>
      <c r="F101" s="327"/>
      <c r="G101" s="328"/>
      <c r="H101" s="328"/>
      <c r="I101" s="326"/>
      <c r="J101" s="327"/>
      <c r="K101" s="326"/>
      <c r="L101" s="329"/>
    </row>
    <row r="102" spans="1:12" ht="327.75" x14ac:dyDescent="0.2">
      <c r="A102" s="593" t="s">
        <v>563</v>
      </c>
      <c r="B102" s="594" t="s">
        <v>564</v>
      </c>
      <c r="C102" s="595"/>
      <c r="D102" s="546" t="s">
        <v>221</v>
      </c>
      <c r="E102" s="546" t="s">
        <v>222</v>
      </c>
      <c r="F102" s="596">
        <v>1</v>
      </c>
      <c r="G102" s="594"/>
      <c r="H102" s="597" t="s">
        <v>41</v>
      </c>
      <c r="I102" s="594"/>
      <c r="J102" s="595" t="s">
        <v>565</v>
      </c>
      <c r="K102" s="598" t="s">
        <v>566</v>
      </c>
      <c r="L102" s="599" t="s">
        <v>567</v>
      </c>
    </row>
    <row r="103" spans="1:12" ht="285" x14ac:dyDescent="0.2">
      <c r="A103" s="594" t="s">
        <v>568</v>
      </c>
      <c r="B103" s="594" t="s">
        <v>569</v>
      </c>
      <c r="C103" s="600"/>
      <c r="D103" s="552" t="s">
        <v>221</v>
      </c>
      <c r="E103" s="552" t="s">
        <v>222</v>
      </c>
      <c r="F103" s="601">
        <v>1</v>
      </c>
      <c r="G103" s="594"/>
      <c r="H103" s="602" t="s">
        <v>35</v>
      </c>
      <c r="I103" s="597" t="s">
        <v>570</v>
      </c>
      <c r="J103" s="603" t="s">
        <v>571</v>
      </c>
      <c r="K103" s="604" t="s">
        <v>572</v>
      </c>
      <c r="L103" s="605" t="s">
        <v>573</v>
      </c>
    </row>
    <row r="104" spans="1:12" ht="99.75" x14ac:dyDescent="0.2">
      <c r="A104" s="606" t="s">
        <v>508</v>
      </c>
      <c r="B104" s="606" t="s">
        <v>509</v>
      </c>
      <c r="C104" s="607"/>
      <c r="D104" s="552" t="s">
        <v>221</v>
      </c>
      <c r="E104" s="552" t="s">
        <v>222</v>
      </c>
      <c r="F104" s="601">
        <v>1</v>
      </c>
      <c r="G104" s="606"/>
      <c r="H104" s="597"/>
      <c r="I104" s="597"/>
      <c r="J104" s="608" t="s">
        <v>510</v>
      </c>
      <c r="K104" s="609" t="s">
        <v>511</v>
      </c>
      <c r="L104" s="610"/>
    </row>
    <row r="105" spans="1:12" ht="85.5" x14ac:dyDescent="0.2">
      <c r="A105" s="606" t="s">
        <v>410</v>
      </c>
      <c r="B105" s="610" t="s">
        <v>411</v>
      </c>
      <c r="C105" s="607"/>
      <c r="D105" s="552" t="s">
        <v>412</v>
      </c>
      <c r="E105" s="552" t="s">
        <v>222</v>
      </c>
      <c r="F105" s="601">
        <v>1</v>
      </c>
      <c r="G105" s="606"/>
      <c r="H105" s="597" t="s">
        <v>41</v>
      </c>
      <c r="I105" s="597" t="s">
        <v>413</v>
      </c>
      <c r="J105" s="608" t="s">
        <v>414</v>
      </c>
      <c r="K105" s="611" t="s">
        <v>415</v>
      </c>
      <c r="L105" s="610"/>
    </row>
  </sheetData>
  <autoFilter ref="A4:L98" xr:uid="{00000000-0009-0000-0000-000003000000}"/>
  <mergeCells count="36">
    <mergeCell ref="A90:A91"/>
    <mergeCell ref="B90:B91"/>
    <mergeCell ref="C90:C91"/>
    <mergeCell ref="D88:D89"/>
    <mergeCell ref="I88:I89"/>
    <mergeCell ref="H88:H89"/>
    <mergeCell ref="G88:G89"/>
    <mergeCell ref="I90:I91"/>
    <mergeCell ref="D90:D91"/>
    <mergeCell ref="E90:E91"/>
    <mergeCell ref="F90:F91"/>
    <mergeCell ref="G90:G91"/>
    <mergeCell ref="H90:H91"/>
    <mergeCell ref="F88:F89"/>
    <mergeCell ref="E88:E89"/>
    <mergeCell ref="K23:K24"/>
    <mergeCell ref="K37:K38"/>
    <mergeCell ref="C88:C89"/>
    <mergeCell ref="A88:A89"/>
    <mergeCell ref="B88:B89"/>
    <mergeCell ref="L23:L24"/>
    <mergeCell ref="L37:L38"/>
    <mergeCell ref="L29:L32"/>
    <mergeCell ref="L35:L36"/>
    <mergeCell ref="J90:J91"/>
    <mergeCell ref="J88:J89"/>
    <mergeCell ref="K47:K49"/>
    <mergeCell ref="L47:L49"/>
    <mergeCell ref="L40:L41"/>
    <mergeCell ref="L52:L53"/>
    <mergeCell ref="K90:K91"/>
    <mergeCell ref="L90:L91"/>
    <mergeCell ref="K88:K89"/>
    <mergeCell ref="L88:L89"/>
    <mergeCell ref="K52:K53"/>
    <mergeCell ref="K29:K32"/>
  </mergeCells>
  <phoneticPr fontId="14" type="noConversion"/>
  <pageMargins left="0.62992125984251968" right="0.6692913385826772" top="0.86614173228346458" bottom="0.6692913385826772" header="0.47244094488188981" footer="0.19685039370078741"/>
  <pageSetup paperSize="8" scale="60" fitToHeight="4" orientation="landscape" r:id="rId1"/>
  <headerFooter alignWithMargins="0">
    <oddHeader>&amp;C&amp;F - &amp;A</oddHeader>
    <oddFooter>&amp;C&amp;P/&amp;N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8"/>
  <dimension ref="A1:N57"/>
  <sheetViews>
    <sheetView zoomScale="80" zoomScaleNormal="80" workbookViewId="0">
      <pane xSplit="1" ySplit="3" topLeftCell="B33" activePane="bottomRight" state="frozen"/>
      <selection activeCell="B2" sqref="B1:B1048576"/>
      <selection pane="topRight" activeCell="B2" sqref="B1:B1048576"/>
      <selection pane="bottomLeft" activeCell="B2" sqref="B1:B1048576"/>
      <selection pane="bottomRight" activeCell="K26" sqref="K26:L26"/>
    </sheetView>
  </sheetViews>
  <sheetFormatPr defaultRowHeight="15" x14ac:dyDescent="0.2"/>
  <cols>
    <col min="1" max="1" width="26.5546875" customWidth="1"/>
    <col min="2" max="2" width="21.5546875" style="176" customWidth="1"/>
    <col min="3" max="3" width="7.109375" customWidth="1"/>
    <col min="4" max="4" width="14" style="144" customWidth="1"/>
    <col min="5" max="5" width="9.33203125" customWidth="1"/>
    <col min="6" max="6" width="9.6640625" customWidth="1"/>
    <col min="7" max="7" width="5.21875" customWidth="1"/>
    <col min="8" max="8" width="21.44140625" customWidth="1"/>
    <col min="9" max="9" width="16.6640625" style="176" customWidth="1"/>
    <col min="10" max="10" width="14.21875" style="176" customWidth="1"/>
    <col min="11" max="11" width="29" customWidth="1"/>
    <col min="12" max="12" width="9.6640625" customWidth="1"/>
    <col min="13" max="13" width="48.33203125" customWidth="1"/>
  </cols>
  <sheetData>
    <row r="1" spans="1:14" ht="37.5" customHeight="1" x14ac:dyDescent="0.25">
      <c r="A1" s="822" t="s">
        <v>99</v>
      </c>
      <c r="B1" s="823"/>
      <c r="C1" s="823"/>
      <c r="D1" s="823"/>
      <c r="E1" s="104"/>
      <c r="F1" s="104"/>
      <c r="G1" s="104"/>
      <c r="H1" s="145"/>
      <c r="I1" s="145"/>
      <c r="J1" s="146"/>
      <c r="K1" s="146"/>
      <c r="L1" s="147"/>
    </row>
    <row r="2" spans="1:14" ht="15.75" x14ac:dyDescent="0.25">
      <c r="A2" s="105"/>
      <c r="B2" s="175"/>
      <c r="C2" s="106"/>
      <c r="D2" s="106"/>
      <c r="E2" s="106"/>
      <c r="F2" s="106"/>
      <c r="G2" s="106"/>
      <c r="H2" s="105"/>
      <c r="I2" s="175"/>
      <c r="J2" s="175"/>
      <c r="K2" s="105"/>
      <c r="L2" s="105"/>
    </row>
    <row r="3" spans="1:14"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4" s="154" customFormat="1" ht="28.5" x14ac:dyDescent="0.2">
      <c r="A4" s="280" t="s">
        <v>214</v>
      </c>
      <c r="B4" s="280" t="s">
        <v>214</v>
      </c>
      <c r="C4" s="255"/>
      <c r="D4" s="255" t="s">
        <v>215</v>
      </c>
      <c r="E4" s="281" t="s">
        <v>216</v>
      </c>
      <c r="F4" s="281">
        <v>8</v>
      </c>
      <c r="G4" s="281"/>
      <c r="H4" s="416"/>
      <c r="I4" s="416"/>
      <c r="J4" s="255" t="s">
        <v>217</v>
      </c>
      <c r="K4" s="438" t="s">
        <v>218</v>
      </c>
      <c r="L4" s="354"/>
    </row>
    <row r="5" spans="1:14" s="154" customFormat="1" ht="38.25" customHeight="1" x14ac:dyDescent="0.2">
      <c r="A5" s="280" t="s">
        <v>219</v>
      </c>
      <c r="B5" s="280" t="s">
        <v>220</v>
      </c>
      <c r="C5" s="255"/>
      <c r="D5" s="255" t="s">
        <v>221</v>
      </c>
      <c r="E5" s="281" t="s">
        <v>222</v>
      </c>
      <c r="F5" s="281">
        <v>2</v>
      </c>
      <c r="G5" s="281"/>
      <c r="H5" s="424"/>
      <c r="I5" s="424"/>
      <c r="J5" s="255" t="s">
        <v>223</v>
      </c>
      <c r="K5" s="438" t="s">
        <v>218</v>
      </c>
      <c r="L5" s="354"/>
    </row>
    <row r="6" spans="1:14" s="154" customFormat="1" ht="28.5" x14ac:dyDescent="0.2">
      <c r="A6" s="280" t="s">
        <v>224</v>
      </c>
      <c r="B6" s="280" t="s">
        <v>225</v>
      </c>
      <c r="C6" s="255"/>
      <c r="D6" s="255" t="s">
        <v>221</v>
      </c>
      <c r="E6" s="281" t="s">
        <v>222</v>
      </c>
      <c r="F6" s="281">
        <v>2</v>
      </c>
      <c r="G6" s="281"/>
      <c r="H6" s="424"/>
      <c r="I6" s="424"/>
      <c r="J6" s="255" t="s">
        <v>226</v>
      </c>
      <c r="K6" s="438" t="s">
        <v>218</v>
      </c>
      <c r="L6" s="354"/>
    </row>
    <row r="7" spans="1:14" s="154" customFormat="1" ht="28.5" x14ac:dyDescent="0.2">
      <c r="A7" s="280" t="s">
        <v>227</v>
      </c>
      <c r="B7" s="280" t="s">
        <v>228</v>
      </c>
      <c r="C7" s="255"/>
      <c r="D7" s="255" t="s">
        <v>221</v>
      </c>
      <c r="E7" s="281" t="s">
        <v>222</v>
      </c>
      <c r="F7" s="281">
        <v>2</v>
      </c>
      <c r="G7" s="281"/>
      <c r="H7" s="424"/>
      <c r="I7" s="424"/>
      <c r="J7" s="255" t="s">
        <v>1483</v>
      </c>
      <c r="K7" s="438" t="s">
        <v>218</v>
      </c>
      <c r="L7" s="354"/>
    </row>
    <row r="8" spans="1:14" ht="28.5" x14ac:dyDescent="0.2">
      <c r="A8" s="404" t="s">
        <v>4469</v>
      </c>
      <c r="B8" s="354" t="s">
        <v>4467</v>
      </c>
      <c r="C8" s="333" t="s">
        <v>232</v>
      </c>
      <c r="D8" s="333" t="s">
        <v>233</v>
      </c>
      <c r="E8" s="333" t="s">
        <v>1345</v>
      </c>
      <c r="F8" s="333">
        <v>19</v>
      </c>
      <c r="G8" s="404"/>
      <c r="H8" s="354" t="s">
        <v>4696</v>
      </c>
      <c r="I8" s="354" t="s">
        <v>4469</v>
      </c>
      <c r="J8" s="370" t="str">
        <f>CONCATENATE("Value of ",I8)</f>
        <v>Value of Id</v>
      </c>
      <c r="K8" s="354" t="s">
        <v>218</v>
      </c>
      <c r="L8" s="354"/>
      <c r="N8" s="154"/>
    </row>
    <row r="9" spans="1:14" ht="28.5" x14ac:dyDescent="0.2">
      <c r="A9" s="404" t="s">
        <v>4528</v>
      </c>
      <c r="B9" s="354" t="s">
        <v>4526</v>
      </c>
      <c r="C9" s="333"/>
      <c r="D9" s="333" t="s">
        <v>4527</v>
      </c>
      <c r="E9" s="333" t="s">
        <v>216</v>
      </c>
      <c r="F9" s="333">
        <v>40</v>
      </c>
      <c r="G9" s="404"/>
      <c r="H9" s="354" t="s">
        <v>4696</v>
      </c>
      <c r="I9" s="354" t="s">
        <v>4528</v>
      </c>
      <c r="J9" s="370" t="str">
        <f t="shared" ref="J9:J50" si="0">CONCATENATE("Value of ",I9)</f>
        <v>Value of EventId</v>
      </c>
      <c r="K9" s="354" t="s">
        <v>218</v>
      </c>
      <c r="L9" s="354"/>
    </row>
    <row r="10" spans="1:14" ht="28.5" x14ac:dyDescent="0.2">
      <c r="A10" s="404" t="s">
        <v>4531</v>
      </c>
      <c r="B10" s="354" t="s">
        <v>4530</v>
      </c>
      <c r="C10" s="333"/>
      <c r="D10" s="333" t="s">
        <v>4527</v>
      </c>
      <c r="E10" s="333" t="s">
        <v>216</v>
      </c>
      <c r="F10" s="333">
        <v>40</v>
      </c>
      <c r="G10" s="404"/>
      <c r="H10" s="354" t="s">
        <v>4696</v>
      </c>
      <c r="I10" s="354" t="s">
        <v>4531</v>
      </c>
      <c r="J10" s="370" t="str">
        <f t="shared" si="0"/>
        <v>Value of EarningEventId</v>
      </c>
      <c r="K10" s="354" t="s">
        <v>218</v>
      </c>
      <c r="L10" s="354"/>
    </row>
    <row r="11" spans="1:14" ht="42.75" x14ac:dyDescent="0.2">
      <c r="A11" s="404" t="s">
        <v>4697</v>
      </c>
      <c r="B11" s="354" t="s">
        <v>4698</v>
      </c>
      <c r="C11" s="333"/>
      <c r="D11" s="333" t="s">
        <v>4527</v>
      </c>
      <c r="E11" s="333" t="s">
        <v>216</v>
      </c>
      <c r="F11" s="333">
        <v>40</v>
      </c>
      <c r="G11" s="404"/>
      <c r="H11" s="354" t="s">
        <v>4696</v>
      </c>
      <c r="I11" s="354" t="s">
        <v>4697</v>
      </c>
      <c r="J11" s="370" t="str">
        <f t="shared" si="0"/>
        <v>Value of FundingSourceEventId</v>
      </c>
      <c r="K11" s="354" t="s">
        <v>218</v>
      </c>
      <c r="L11" s="354"/>
    </row>
    <row r="12" spans="1:14" ht="42.75" x14ac:dyDescent="0.2">
      <c r="A12" s="404" t="s">
        <v>4648</v>
      </c>
      <c r="B12" s="354" t="s">
        <v>4699</v>
      </c>
      <c r="C12" s="333"/>
      <c r="D12" s="333" t="s">
        <v>4527</v>
      </c>
      <c r="E12" s="333" t="s">
        <v>216</v>
      </c>
      <c r="F12" s="333">
        <v>40</v>
      </c>
      <c r="G12" s="404"/>
      <c r="H12" s="354" t="s">
        <v>4696</v>
      </c>
      <c r="I12" s="354" t="s">
        <v>4648</v>
      </c>
      <c r="J12" s="370" t="str">
        <f>CONCATENATE("Value of ",I12)</f>
        <v>Value of RequiredPaymentEventId</v>
      </c>
      <c r="K12" s="354"/>
      <c r="L12" s="354" t="s">
        <v>4700</v>
      </c>
    </row>
    <row r="13" spans="1:14" ht="42.75" x14ac:dyDescent="0.2">
      <c r="A13" s="354" t="s">
        <v>4649</v>
      </c>
      <c r="B13" s="354" t="s">
        <v>4650</v>
      </c>
      <c r="C13" s="333"/>
      <c r="D13" s="333" t="s">
        <v>4527</v>
      </c>
      <c r="E13" s="333" t="s">
        <v>216</v>
      </c>
      <c r="F13" s="333">
        <v>40</v>
      </c>
      <c r="G13" s="404"/>
      <c r="H13" s="354" t="s">
        <v>4696</v>
      </c>
      <c r="I13" s="354" t="s">
        <v>4649</v>
      </c>
      <c r="J13" s="370" t="str">
        <f>CONCATENATE("Value of ",I13)</f>
        <v>Value of ClawbackSourcePaymentEventId</v>
      </c>
      <c r="K13" s="354"/>
      <c r="L13" s="354" t="s">
        <v>4700</v>
      </c>
    </row>
    <row r="14" spans="1:14" ht="28.5" x14ac:dyDescent="0.2">
      <c r="A14" s="404" t="s">
        <v>4568</v>
      </c>
      <c r="B14" s="354" t="s">
        <v>4569</v>
      </c>
      <c r="C14" s="333"/>
      <c r="D14" s="333" t="s">
        <v>1137</v>
      </c>
      <c r="E14" s="333" t="s">
        <v>2</v>
      </c>
      <c r="F14" s="333">
        <v>10</v>
      </c>
      <c r="G14" s="404"/>
      <c r="H14" s="354" t="s">
        <v>4696</v>
      </c>
      <c r="I14" s="354" t="s">
        <v>4568</v>
      </c>
      <c r="J14" s="370" t="str">
        <f t="shared" si="0"/>
        <v>Value of EventTime</v>
      </c>
      <c r="K14" s="354" t="s">
        <v>218</v>
      </c>
      <c r="L14" s="354"/>
    </row>
    <row r="15" spans="1:14" ht="28.5" x14ac:dyDescent="0.2">
      <c r="A15" s="404" t="s">
        <v>4567</v>
      </c>
      <c r="B15" s="354" t="s">
        <v>4566</v>
      </c>
      <c r="C15" s="333"/>
      <c r="D15" s="333" t="s">
        <v>233</v>
      </c>
      <c r="E15" s="333" t="s">
        <v>1345</v>
      </c>
      <c r="F15" s="333">
        <v>9</v>
      </c>
      <c r="G15" s="404"/>
      <c r="H15" s="354" t="s">
        <v>4696</v>
      </c>
      <c r="I15" s="354" t="s">
        <v>4567</v>
      </c>
      <c r="J15" s="370" t="str">
        <f t="shared" si="0"/>
        <v>Value of JobId</v>
      </c>
      <c r="K15" s="354" t="s">
        <v>218</v>
      </c>
      <c r="L15" s="354"/>
    </row>
    <row r="16" spans="1:14" ht="28.5" x14ac:dyDescent="0.2">
      <c r="A16" s="404" t="s">
        <v>4612</v>
      </c>
      <c r="B16" s="354" t="s">
        <v>4613</v>
      </c>
      <c r="C16" s="333"/>
      <c r="D16" s="333" t="s">
        <v>412</v>
      </c>
      <c r="E16" s="333" t="s">
        <v>1345</v>
      </c>
      <c r="F16" s="333">
        <v>2</v>
      </c>
      <c r="G16" s="404"/>
      <c r="H16" s="354" t="s">
        <v>4696</v>
      </c>
      <c r="I16" s="354" t="s">
        <v>4612</v>
      </c>
      <c r="J16" s="370" t="str">
        <f t="shared" si="0"/>
        <v>Value of DeliveryPeriod</v>
      </c>
      <c r="K16" s="354" t="s">
        <v>218</v>
      </c>
      <c r="L16" s="354"/>
    </row>
    <row r="17" spans="1:12" ht="28.5" x14ac:dyDescent="0.2">
      <c r="A17" s="404" t="s">
        <v>4536</v>
      </c>
      <c r="B17" s="354" t="s">
        <v>4537</v>
      </c>
      <c r="C17" s="333"/>
      <c r="D17" s="333" t="s">
        <v>412</v>
      </c>
      <c r="E17" s="333" t="s">
        <v>1345</v>
      </c>
      <c r="F17" s="333">
        <v>2</v>
      </c>
      <c r="G17" s="404"/>
      <c r="H17" s="354" t="s">
        <v>4696</v>
      </c>
      <c r="I17" s="354" t="s">
        <v>4536</v>
      </c>
      <c r="J17" s="370" t="str">
        <f t="shared" si="0"/>
        <v>Value of CollectionPeriod</v>
      </c>
      <c r="K17" s="354" t="s">
        <v>218</v>
      </c>
      <c r="L17" s="354"/>
    </row>
    <row r="18" spans="1:12" ht="28.5" x14ac:dyDescent="0.2">
      <c r="A18" s="404" t="s">
        <v>4538</v>
      </c>
      <c r="B18" s="354" t="s">
        <v>4539</v>
      </c>
      <c r="C18" s="333"/>
      <c r="D18" s="333" t="s">
        <v>221</v>
      </c>
      <c r="E18" s="333" t="s">
        <v>1345</v>
      </c>
      <c r="F18" s="333">
        <v>4</v>
      </c>
      <c r="G18" s="404"/>
      <c r="H18" s="354" t="s">
        <v>4696</v>
      </c>
      <c r="I18" s="354" t="s">
        <v>4538</v>
      </c>
      <c r="J18" s="370" t="str">
        <f t="shared" si="0"/>
        <v>Value of AcademicYear</v>
      </c>
      <c r="K18" s="354" t="s">
        <v>218</v>
      </c>
      <c r="L18" s="354"/>
    </row>
    <row r="19" spans="1:12" ht="28.5" x14ac:dyDescent="0.2">
      <c r="A19" s="404" t="s">
        <v>230</v>
      </c>
      <c r="B19" s="354" t="s">
        <v>231</v>
      </c>
      <c r="C19" s="333"/>
      <c r="D19" s="333" t="s">
        <v>233</v>
      </c>
      <c r="E19" s="333" t="s">
        <v>1345</v>
      </c>
      <c r="F19" s="333">
        <v>8</v>
      </c>
      <c r="G19" s="404"/>
      <c r="H19" s="354" t="s">
        <v>4696</v>
      </c>
      <c r="I19" s="354" t="s">
        <v>4479</v>
      </c>
      <c r="J19" s="370" t="str">
        <f t="shared" si="0"/>
        <v>Value of Ukprn</v>
      </c>
      <c r="K19" s="354" t="s">
        <v>218</v>
      </c>
      <c r="L19" s="354"/>
    </row>
    <row r="20" spans="1:12" ht="42.75" x14ac:dyDescent="0.2">
      <c r="A20" s="404" t="s">
        <v>244</v>
      </c>
      <c r="B20" s="354" t="s">
        <v>1225</v>
      </c>
      <c r="C20" s="333"/>
      <c r="D20" s="333" t="s">
        <v>246</v>
      </c>
      <c r="E20" s="333" t="s">
        <v>216</v>
      </c>
      <c r="F20" s="333">
        <v>12</v>
      </c>
      <c r="G20" s="404"/>
      <c r="H20" s="354" t="s">
        <v>4696</v>
      </c>
      <c r="I20" s="354" t="s">
        <v>4540</v>
      </c>
      <c r="J20" s="370" t="str">
        <f t="shared" si="0"/>
        <v>Value of LearnerReferenceNumber</v>
      </c>
      <c r="K20" s="354" t="s">
        <v>218</v>
      </c>
      <c r="L20" s="354"/>
    </row>
    <row r="21" spans="1:12" ht="42.75" x14ac:dyDescent="0.2">
      <c r="A21" s="249" t="s">
        <v>599</v>
      </c>
      <c r="B21" s="249" t="s">
        <v>600</v>
      </c>
      <c r="C21" s="252"/>
      <c r="D21" s="252" t="s">
        <v>290</v>
      </c>
      <c r="E21" s="281" t="s">
        <v>222</v>
      </c>
      <c r="F21" s="281">
        <v>2</v>
      </c>
      <c r="G21" s="249"/>
      <c r="H21" s="354" t="s">
        <v>4696</v>
      </c>
      <c r="I21" s="349" t="s">
        <v>4629</v>
      </c>
      <c r="J21" s="252" t="str">
        <f t="shared" si="0"/>
        <v>Value of LearningAimSequenceNumber</v>
      </c>
      <c r="K21" s="253" t="s">
        <v>218</v>
      </c>
      <c r="L21" s="354" t="s">
        <v>4700</v>
      </c>
    </row>
    <row r="22" spans="1:12" ht="28.5" x14ac:dyDescent="0.2">
      <c r="A22" s="404" t="s">
        <v>249</v>
      </c>
      <c r="B22" s="412" t="s">
        <v>1409</v>
      </c>
      <c r="C22" s="333"/>
      <c r="D22" s="333" t="s">
        <v>233</v>
      </c>
      <c r="E22" s="333" t="s">
        <v>1345</v>
      </c>
      <c r="F22" s="333">
        <v>10</v>
      </c>
      <c r="G22" s="404"/>
      <c r="H22" s="354" t="s">
        <v>4696</v>
      </c>
      <c r="I22" s="354" t="s">
        <v>4541</v>
      </c>
      <c r="J22" s="370" t="str">
        <f t="shared" si="0"/>
        <v>Value of LearnerUln</v>
      </c>
      <c r="K22" s="354" t="s">
        <v>218</v>
      </c>
      <c r="L22" s="354"/>
    </row>
    <row r="23" spans="1:12" ht="42.75" x14ac:dyDescent="0.2">
      <c r="A23" s="404" t="s">
        <v>3269</v>
      </c>
      <c r="B23" s="354" t="s">
        <v>4577</v>
      </c>
      <c r="C23" s="333"/>
      <c r="D23" s="333" t="s">
        <v>1108</v>
      </c>
      <c r="E23" s="333" t="s">
        <v>216</v>
      </c>
      <c r="F23" s="333">
        <v>50</v>
      </c>
      <c r="G23" s="404"/>
      <c r="H23" s="354" t="s">
        <v>4696</v>
      </c>
      <c r="I23" s="354" t="s">
        <v>3269</v>
      </c>
      <c r="J23" s="370" t="str">
        <f t="shared" si="0"/>
        <v>Value of PriceEpisodeIdentifier</v>
      </c>
      <c r="K23" s="354" t="s">
        <v>218</v>
      </c>
      <c r="L23" s="354"/>
    </row>
    <row r="24" spans="1:12" ht="28.5" x14ac:dyDescent="0.2">
      <c r="A24" s="404" t="s">
        <v>4614</v>
      </c>
      <c r="B24" s="354" t="s">
        <v>4614</v>
      </c>
      <c r="C24" s="333"/>
      <c r="D24" s="333" t="s">
        <v>4520</v>
      </c>
      <c r="E24" s="333" t="s">
        <v>384</v>
      </c>
      <c r="F24" s="333" t="s">
        <v>4521</v>
      </c>
      <c r="G24" s="404"/>
      <c r="H24" s="354" t="s">
        <v>4696</v>
      </c>
      <c r="I24" s="354" t="s">
        <v>4614</v>
      </c>
      <c r="J24" s="370" t="str">
        <f t="shared" si="0"/>
        <v>Value of Amount</v>
      </c>
      <c r="K24" s="354" t="s">
        <v>218</v>
      </c>
      <c r="L24" s="354"/>
    </row>
    <row r="25" spans="1:12" ht="42.75" x14ac:dyDescent="0.2">
      <c r="A25" s="404" t="s">
        <v>605</v>
      </c>
      <c r="B25" s="354" t="s">
        <v>1351</v>
      </c>
      <c r="C25" s="333"/>
      <c r="D25" s="333" t="s">
        <v>215</v>
      </c>
      <c r="E25" s="333" t="s">
        <v>216</v>
      </c>
      <c r="F25" s="333">
        <v>8</v>
      </c>
      <c r="G25" s="404"/>
      <c r="H25" s="354" t="s">
        <v>4696</v>
      </c>
      <c r="I25" s="354" t="s">
        <v>4542</v>
      </c>
      <c r="J25" s="370" t="str">
        <f t="shared" si="0"/>
        <v>Value of LearningAimReference</v>
      </c>
      <c r="K25" s="354" t="s">
        <v>218</v>
      </c>
      <c r="L25" s="354"/>
    </row>
    <row r="26" spans="1:12" ht="214.5" x14ac:dyDescent="0.2">
      <c r="A26" s="404" t="s">
        <v>616</v>
      </c>
      <c r="B26" s="354" t="s">
        <v>4543</v>
      </c>
      <c r="C26" s="333"/>
      <c r="D26" s="333" t="s">
        <v>290</v>
      </c>
      <c r="E26" s="333" t="s">
        <v>1345</v>
      </c>
      <c r="F26" s="333">
        <v>2</v>
      </c>
      <c r="G26" s="404"/>
      <c r="H26" s="354" t="s">
        <v>4696</v>
      </c>
      <c r="I26" s="354" t="s">
        <v>4544</v>
      </c>
      <c r="J26" s="370" t="str">
        <f t="shared" si="0"/>
        <v>Value of LearningAimProgrammeType</v>
      </c>
      <c r="K26" s="442" t="s">
        <v>618</v>
      </c>
      <c r="L26" s="443" t="s">
        <v>1480</v>
      </c>
    </row>
    <row r="27" spans="1:12" ht="42.75" x14ac:dyDescent="0.2">
      <c r="A27" s="404" t="s">
        <v>4485</v>
      </c>
      <c r="B27" s="354" t="s">
        <v>4547</v>
      </c>
      <c r="C27" s="333"/>
      <c r="D27" s="333" t="s">
        <v>290</v>
      </c>
      <c r="E27" s="333" t="s">
        <v>1345</v>
      </c>
      <c r="F27" s="333">
        <v>5</v>
      </c>
      <c r="G27" s="404"/>
      <c r="H27" s="354" t="s">
        <v>4696</v>
      </c>
      <c r="I27" s="354" t="s">
        <v>4548</v>
      </c>
      <c r="J27" s="370" t="str">
        <f t="shared" si="0"/>
        <v>Value of LearningAimStandardCode</v>
      </c>
      <c r="K27" s="355" t="s">
        <v>4487</v>
      </c>
      <c r="L27" s="354"/>
    </row>
    <row r="28" spans="1:12" ht="42.75" x14ac:dyDescent="0.2">
      <c r="A28" s="404" t="s">
        <v>635</v>
      </c>
      <c r="B28" s="354" t="s">
        <v>4549</v>
      </c>
      <c r="C28" s="333"/>
      <c r="D28" s="333" t="s">
        <v>290</v>
      </c>
      <c r="E28" s="333" t="s">
        <v>1345</v>
      </c>
      <c r="F28" s="333">
        <v>3</v>
      </c>
      <c r="G28" s="404"/>
      <c r="H28" s="354" t="s">
        <v>4696</v>
      </c>
      <c r="I28" s="354" t="s">
        <v>4550</v>
      </c>
      <c r="J28" s="370" t="str">
        <f t="shared" si="0"/>
        <v>Value of LearningAimFrameworkCode</v>
      </c>
      <c r="K28" s="253" t="s">
        <v>637</v>
      </c>
      <c r="L28" s="354"/>
    </row>
    <row r="29" spans="1:12" ht="42.75" x14ac:dyDescent="0.2">
      <c r="A29" s="404" t="s">
        <v>638</v>
      </c>
      <c r="B29" s="354" t="s">
        <v>4551</v>
      </c>
      <c r="C29" s="333"/>
      <c r="D29" s="333" t="s">
        <v>290</v>
      </c>
      <c r="E29" s="333" t="s">
        <v>1345</v>
      </c>
      <c r="F29" s="333">
        <v>3</v>
      </c>
      <c r="G29" s="404"/>
      <c r="H29" s="354" t="s">
        <v>4696</v>
      </c>
      <c r="I29" s="354" t="s">
        <v>4552</v>
      </c>
      <c r="J29" s="370" t="str">
        <f t="shared" si="0"/>
        <v>Value of LearningAimPathwayCode</v>
      </c>
      <c r="K29" s="354" t="s">
        <v>218</v>
      </c>
      <c r="L29" s="354"/>
    </row>
    <row r="30" spans="1:12" ht="42.75" x14ac:dyDescent="0.2">
      <c r="A30" s="404" t="s">
        <v>4553</v>
      </c>
      <c r="B30" s="354" t="s">
        <v>4554</v>
      </c>
      <c r="C30" s="333"/>
      <c r="D30" s="333" t="s">
        <v>752</v>
      </c>
      <c r="E30" s="333" t="s">
        <v>216</v>
      </c>
      <c r="F30" s="333">
        <v>100</v>
      </c>
      <c r="G30" s="404"/>
      <c r="H30" s="354" t="s">
        <v>4696</v>
      </c>
      <c r="I30" s="354" t="s">
        <v>4555</v>
      </c>
      <c r="J30" s="370" t="str">
        <f t="shared" si="0"/>
        <v>Value of LearningAimFundingLineType</v>
      </c>
      <c r="K30" s="354" t="s">
        <v>218</v>
      </c>
      <c r="L30" s="354"/>
    </row>
    <row r="31" spans="1:12" ht="171" x14ac:dyDescent="0.2">
      <c r="A31" s="404" t="s">
        <v>4532</v>
      </c>
      <c r="B31" s="354" t="s">
        <v>4533</v>
      </c>
      <c r="C31" s="333"/>
      <c r="D31" s="333" t="s">
        <v>412</v>
      </c>
      <c r="E31" s="333" t="s">
        <v>1345</v>
      </c>
      <c r="F31" s="333">
        <v>2</v>
      </c>
      <c r="G31" s="404"/>
      <c r="H31" s="354" t="s">
        <v>4696</v>
      </c>
      <c r="I31" s="354" t="s">
        <v>4534</v>
      </c>
      <c r="J31" s="370" t="str">
        <f t="shared" si="0"/>
        <v>Value of ContractType</v>
      </c>
      <c r="K31" s="431" t="s">
        <v>4535</v>
      </c>
      <c r="L31" s="354"/>
    </row>
    <row r="32" spans="1:12" ht="399" x14ac:dyDescent="0.2">
      <c r="A32" s="404" t="s">
        <v>4609</v>
      </c>
      <c r="B32" s="354" t="s">
        <v>4610</v>
      </c>
      <c r="C32" s="333"/>
      <c r="D32" s="333" t="s">
        <v>412</v>
      </c>
      <c r="E32" s="333" t="s">
        <v>1345</v>
      </c>
      <c r="F32" s="333">
        <v>2</v>
      </c>
      <c r="G32" s="404"/>
      <c r="H32" s="354" t="s">
        <v>4696</v>
      </c>
      <c r="I32" s="354" t="s">
        <v>4609</v>
      </c>
      <c r="J32" s="370" t="str">
        <f t="shared" si="0"/>
        <v>Value of TransactionType</v>
      </c>
      <c r="K32" s="445" t="s">
        <v>4653</v>
      </c>
      <c r="L32" s="354"/>
    </row>
    <row r="33" spans="1:12" ht="128.25" x14ac:dyDescent="0.2">
      <c r="A33" s="404" t="s">
        <v>4701</v>
      </c>
      <c r="B33" s="354" t="s">
        <v>4702</v>
      </c>
      <c r="C33" s="333"/>
      <c r="D33" s="333" t="s">
        <v>412</v>
      </c>
      <c r="E33" s="333" t="s">
        <v>1345</v>
      </c>
      <c r="F33" s="333">
        <v>1</v>
      </c>
      <c r="G33" s="404"/>
      <c r="H33" s="354" t="s">
        <v>4696</v>
      </c>
      <c r="I33" s="354" t="s">
        <v>4701</v>
      </c>
      <c r="J33" s="370" t="str">
        <f t="shared" si="0"/>
        <v>Value of FundingSource</v>
      </c>
      <c r="K33" s="412" t="s">
        <v>4703</v>
      </c>
      <c r="L33" s="354"/>
    </row>
    <row r="34" spans="1:12" ht="42.75" x14ac:dyDescent="0.2">
      <c r="A34" s="404" t="s">
        <v>4557</v>
      </c>
      <c r="B34" s="354" t="s">
        <v>4558</v>
      </c>
      <c r="C34" s="333"/>
      <c r="D34" s="333" t="s">
        <v>1137</v>
      </c>
      <c r="E34" s="333" t="s">
        <v>2</v>
      </c>
      <c r="F34" s="333">
        <v>10</v>
      </c>
      <c r="G34" s="404"/>
      <c r="H34" s="354" t="s">
        <v>4696</v>
      </c>
      <c r="I34" s="354" t="s">
        <v>4557</v>
      </c>
      <c r="J34" s="370" t="str">
        <f t="shared" si="0"/>
        <v>Value of IlrSubmissionDateTime</v>
      </c>
      <c r="K34" s="354" t="s">
        <v>218</v>
      </c>
      <c r="L34" s="354"/>
    </row>
    <row r="35" spans="1:12" ht="42.75" x14ac:dyDescent="0.2">
      <c r="A35" s="404" t="s">
        <v>4578</v>
      </c>
      <c r="B35" s="354" t="s">
        <v>4579</v>
      </c>
      <c r="C35" s="333"/>
      <c r="D35" s="333" t="s">
        <v>4520</v>
      </c>
      <c r="E35" s="333" t="s">
        <v>384</v>
      </c>
      <c r="F35" s="333" t="s">
        <v>4521</v>
      </c>
      <c r="G35" s="404"/>
      <c r="H35" s="354" t="s">
        <v>4696</v>
      </c>
      <c r="I35" s="354" t="s">
        <v>4580</v>
      </c>
      <c r="J35" s="370" t="str">
        <f t="shared" si="0"/>
        <v>Value of SfaContributionPercentage</v>
      </c>
      <c r="K35" s="354" t="s">
        <v>218</v>
      </c>
      <c r="L35" s="354"/>
    </row>
    <row r="36" spans="1:12" ht="28.5" x14ac:dyDescent="0.2">
      <c r="A36" s="404" t="s">
        <v>4470</v>
      </c>
      <c r="B36" s="354" t="s">
        <v>4471</v>
      </c>
      <c r="C36" s="333"/>
      <c r="D36" s="333" t="s">
        <v>233</v>
      </c>
      <c r="E36" s="333" t="s">
        <v>1345</v>
      </c>
      <c r="F36" s="333">
        <v>9</v>
      </c>
      <c r="G36" s="404"/>
      <c r="H36" s="354" t="s">
        <v>4696</v>
      </c>
      <c r="I36" s="354" t="s">
        <v>4472</v>
      </c>
      <c r="J36" s="370" t="str">
        <f t="shared" si="0"/>
        <v>Value of AccountId</v>
      </c>
      <c r="K36" s="354" t="s">
        <v>218</v>
      </c>
      <c r="L36" s="354"/>
    </row>
    <row r="37" spans="1:12" ht="42.75" x14ac:dyDescent="0.2">
      <c r="A37" s="404" t="s">
        <v>4657</v>
      </c>
      <c r="B37" s="354" t="s">
        <v>4658</v>
      </c>
      <c r="C37" s="333"/>
      <c r="D37" s="333" t="s">
        <v>233</v>
      </c>
      <c r="E37" s="333" t="s">
        <v>1345</v>
      </c>
      <c r="F37" s="333">
        <v>9</v>
      </c>
      <c r="G37" s="404"/>
      <c r="H37" s="354" t="s">
        <v>4696</v>
      </c>
      <c r="I37" s="354" t="s">
        <v>4659</v>
      </c>
      <c r="J37" s="370" t="str">
        <f t="shared" si="0"/>
        <v>Value of TransferSenderAccountId</v>
      </c>
      <c r="K37" s="354" t="s">
        <v>218</v>
      </c>
      <c r="L37" s="354"/>
    </row>
    <row r="38" spans="1:12" ht="28.5" x14ac:dyDescent="0.2">
      <c r="A38" s="404" t="s">
        <v>4501</v>
      </c>
      <c r="B38" s="354" t="s">
        <v>4502</v>
      </c>
      <c r="C38" s="333"/>
      <c r="D38" s="333" t="s">
        <v>256</v>
      </c>
      <c r="E38" s="333" t="s">
        <v>2</v>
      </c>
      <c r="F38" s="333">
        <v>10</v>
      </c>
      <c r="G38" s="404"/>
      <c r="H38" s="354" t="s">
        <v>4696</v>
      </c>
      <c r="I38" s="354" t="s">
        <v>4501</v>
      </c>
      <c r="J38" s="370" t="str">
        <f t="shared" si="0"/>
        <v>Value of CreationDate</v>
      </c>
      <c r="K38" s="354" t="s">
        <v>218</v>
      </c>
      <c r="L38" s="354"/>
    </row>
    <row r="39" spans="1:12" ht="42.75" x14ac:dyDescent="0.2">
      <c r="A39" s="404" t="s">
        <v>4660</v>
      </c>
      <c r="B39" s="354" t="s">
        <v>4661</v>
      </c>
      <c r="C39" s="333"/>
      <c r="D39" s="333" t="s">
        <v>256</v>
      </c>
      <c r="E39" s="333" t="s">
        <v>2</v>
      </c>
      <c r="F39" s="333">
        <v>10</v>
      </c>
      <c r="G39" s="404"/>
      <c r="H39" s="354" t="s">
        <v>4696</v>
      </c>
      <c r="I39" s="354" t="s">
        <v>4660</v>
      </c>
      <c r="J39" s="370" t="str">
        <f t="shared" si="0"/>
        <v>Value of EarningsStartDate</v>
      </c>
      <c r="K39" s="354" t="s">
        <v>218</v>
      </c>
      <c r="L39" s="354"/>
    </row>
    <row r="40" spans="1:12" ht="42.75" x14ac:dyDescent="0.2">
      <c r="A40" s="404" t="s">
        <v>4662</v>
      </c>
      <c r="B40" s="354" t="s">
        <v>4663</v>
      </c>
      <c r="C40" s="333"/>
      <c r="D40" s="333" t="s">
        <v>256</v>
      </c>
      <c r="E40" s="333" t="s">
        <v>2</v>
      </c>
      <c r="F40" s="333">
        <v>10</v>
      </c>
      <c r="G40" s="404"/>
      <c r="H40" s="354" t="s">
        <v>4696</v>
      </c>
      <c r="I40" s="354" t="s">
        <v>4662</v>
      </c>
      <c r="J40" s="370" t="str">
        <f t="shared" si="0"/>
        <v>Value of EarningsPlannedEndDate</v>
      </c>
      <c r="K40" s="354" t="s">
        <v>218</v>
      </c>
      <c r="L40" s="354"/>
    </row>
    <row r="41" spans="1:12" ht="42.75" x14ac:dyDescent="0.2">
      <c r="A41" s="404" t="s">
        <v>4664</v>
      </c>
      <c r="B41" s="354" t="s">
        <v>4665</v>
      </c>
      <c r="C41" s="333"/>
      <c r="D41" s="333" t="s">
        <v>256</v>
      </c>
      <c r="E41" s="333" t="s">
        <v>2</v>
      </c>
      <c r="F41" s="333">
        <v>10</v>
      </c>
      <c r="G41" s="404"/>
      <c r="H41" s="354" t="s">
        <v>4696</v>
      </c>
      <c r="I41" s="354" t="s">
        <v>4664</v>
      </c>
      <c r="J41" s="370" t="str">
        <f t="shared" si="0"/>
        <v>Value of EarningsActualEndDate</v>
      </c>
      <c r="K41" s="354" t="s">
        <v>218</v>
      </c>
      <c r="L41" s="354"/>
    </row>
    <row r="42" spans="1:12" ht="42.75" x14ac:dyDescent="0.2">
      <c r="A42" s="404" t="s">
        <v>4666</v>
      </c>
      <c r="B42" s="354" t="s">
        <v>4667</v>
      </c>
      <c r="C42" s="333"/>
      <c r="D42" s="333" t="s">
        <v>412</v>
      </c>
      <c r="E42" s="333" t="s">
        <v>1345</v>
      </c>
      <c r="F42" s="333">
        <v>3</v>
      </c>
      <c r="G42" s="404"/>
      <c r="H42" s="354" t="s">
        <v>4696</v>
      </c>
      <c r="I42" s="354" t="s">
        <v>4666</v>
      </c>
      <c r="J42" s="370" t="str">
        <f t="shared" si="0"/>
        <v>Value of EarningsCompletionStatus</v>
      </c>
      <c r="K42" s="354" t="s">
        <v>218</v>
      </c>
      <c r="L42" s="354"/>
    </row>
    <row r="43" spans="1:12" ht="42.75" x14ac:dyDescent="0.2">
      <c r="A43" s="404" t="s">
        <v>4668</v>
      </c>
      <c r="B43" s="354" t="s">
        <v>4669</v>
      </c>
      <c r="C43" s="333"/>
      <c r="D43" s="333" t="s">
        <v>4520</v>
      </c>
      <c r="E43" s="333" t="s">
        <v>384</v>
      </c>
      <c r="F43" s="333" t="s">
        <v>4521</v>
      </c>
      <c r="G43" s="404"/>
      <c r="H43" s="354" t="s">
        <v>4696</v>
      </c>
      <c r="I43" s="354" t="s">
        <v>4668</v>
      </c>
      <c r="J43" s="370" t="str">
        <f t="shared" si="0"/>
        <v>Value of EarningsCompletionAmount</v>
      </c>
      <c r="K43" s="354" t="s">
        <v>218</v>
      </c>
      <c r="L43" s="354"/>
    </row>
    <row r="44" spans="1:12" ht="42.75" x14ac:dyDescent="0.2">
      <c r="A44" s="404" t="s">
        <v>4670</v>
      </c>
      <c r="B44" s="354" t="s">
        <v>4671</v>
      </c>
      <c r="C44" s="333"/>
      <c r="D44" s="333" t="s">
        <v>4520</v>
      </c>
      <c r="E44" s="333" t="s">
        <v>384</v>
      </c>
      <c r="F44" s="333" t="s">
        <v>4521</v>
      </c>
      <c r="G44" s="404"/>
      <c r="H44" s="354" t="s">
        <v>4696</v>
      </c>
      <c r="I44" s="354" t="s">
        <v>4670</v>
      </c>
      <c r="J44" s="370" t="str">
        <f t="shared" si="0"/>
        <v>Value of EarningsInstalmentAmount</v>
      </c>
      <c r="K44" s="354" t="s">
        <v>218</v>
      </c>
      <c r="L44" s="354"/>
    </row>
    <row r="45" spans="1:12" ht="42.75" x14ac:dyDescent="0.2">
      <c r="A45" s="404" t="s">
        <v>4672</v>
      </c>
      <c r="B45" s="354" t="s">
        <v>4673</v>
      </c>
      <c r="C45" s="333"/>
      <c r="D45" s="333" t="s">
        <v>221</v>
      </c>
      <c r="E45" s="333" t="s">
        <v>1345</v>
      </c>
      <c r="F45" s="333">
        <v>5</v>
      </c>
      <c r="G45" s="404"/>
      <c r="H45" s="354" t="s">
        <v>4696</v>
      </c>
      <c r="I45" s="354" t="s">
        <v>4672</v>
      </c>
      <c r="J45" s="370" t="str">
        <f t="shared" si="0"/>
        <v>Value of EarningsNumberOfInstalments</v>
      </c>
      <c r="K45" s="354" t="s">
        <v>218</v>
      </c>
      <c r="L45" s="354"/>
    </row>
    <row r="46" spans="1:12" ht="28.5" x14ac:dyDescent="0.2">
      <c r="A46" s="404" t="s">
        <v>643</v>
      </c>
      <c r="B46" s="354" t="s">
        <v>644</v>
      </c>
      <c r="C46" s="333"/>
      <c r="D46" s="333" t="s">
        <v>256</v>
      </c>
      <c r="E46" s="333" t="s">
        <v>2</v>
      </c>
      <c r="F46" s="333">
        <v>10</v>
      </c>
      <c r="G46" s="404"/>
      <c r="H46" s="354" t="s">
        <v>4696</v>
      </c>
      <c r="I46" s="354" t="s">
        <v>4556</v>
      </c>
      <c r="J46" s="370" t="str">
        <f t="shared" si="0"/>
        <v>Value of LearningStartDate</v>
      </c>
      <c r="K46" s="354" t="s">
        <v>218</v>
      </c>
      <c r="L46" s="354"/>
    </row>
    <row r="47" spans="1:12" ht="28.5" x14ac:dyDescent="0.2">
      <c r="A47" s="404" t="s">
        <v>4507</v>
      </c>
      <c r="B47" s="354" t="s">
        <v>4508</v>
      </c>
      <c r="C47" s="333"/>
      <c r="D47" s="333" t="s">
        <v>233</v>
      </c>
      <c r="E47" s="333" t="s">
        <v>1345</v>
      </c>
      <c r="F47" s="333">
        <v>9</v>
      </c>
      <c r="G47" s="404"/>
      <c r="H47" s="354" t="s">
        <v>4696</v>
      </c>
      <c r="I47" s="354" t="s">
        <v>4509</v>
      </c>
      <c r="J47" s="370" t="str">
        <f t="shared" si="0"/>
        <v>Value of ApprenticeshipId</v>
      </c>
      <c r="K47" s="354" t="s">
        <v>218</v>
      </c>
      <c r="L47" s="354"/>
    </row>
    <row r="48" spans="1:12" ht="42.75" x14ac:dyDescent="0.2">
      <c r="A48" s="404" t="s">
        <v>4674</v>
      </c>
      <c r="B48" s="354" t="s">
        <v>4675</v>
      </c>
      <c r="C48" s="333"/>
      <c r="D48" s="333" t="s">
        <v>233</v>
      </c>
      <c r="E48" s="333" t="s">
        <v>1345</v>
      </c>
      <c r="F48" s="333">
        <v>10</v>
      </c>
      <c r="G48" s="404"/>
      <c r="H48" s="354" t="s">
        <v>4696</v>
      </c>
      <c r="I48" s="354" t="s">
        <v>4676</v>
      </c>
      <c r="J48" s="370" t="str">
        <f t="shared" si="0"/>
        <v>Value of ApprenticeshipPriceEpisodeId</v>
      </c>
      <c r="K48" s="354" t="s">
        <v>218</v>
      </c>
      <c r="L48" s="354"/>
    </row>
    <row r="49" spans="1:12" ht="42.75" x14ac:dyDescent="0.2">
      <c r="A49" s="404" t="s">
        <v>4503</v>
      </c>
      <c r="B49" s="354" t="s">
        <v>4504</v>
      </c>
      <c r="C49" s="333"/>
      <c r="D49" s="333" t="s">
        <v>412</v>
      </c>
      <c r="E49" s="333" t="s">
        <v>1345</v>
      </c>
      <c r="F49" s="333">
        <v>3</v>
      </c>
      <c r="G49" s="404"/>
      <c r="H49" s="354" t="s">
        <v>4696</v>
      </c>
      <c r="I49" s="354" t="s">
        <v>4503</v>
      </c>
      <c r="J49" s="370" t="str">
        <f t="shared" si="0"/>
        <v>Value of ApprenticeshipEmployerType</v>
      </c>
      <c r="K49" s="354" t="s">
        <v>218</v>
      </c>
      <c r="L49" s="354"/>
    </row>
    <row r="50" spans="1:12" ht="42.75" x14ac:dyDescent="0.2">
      <c r="A50" s="404" t="s">
        <v>4704</v>
      </c>
      <c r="B50" s="354" t="s">
        <v>4705</v>
      </c>
      <c r="C50" s="333"/>
      <c r="D50" s="333" t="s">
        <v>4706</v>
      </c>
      <c r="E50" s="333" t="s">
        <v>216</v>
      </c>
      <c r="F50" s="333">
        <v>120</v>
      </c>
      <c r="G50" s="404"/>
      <c r="H50" s="354" t="s">
        <v>4696</v>
      </c>
      <c r="I50" s="354" t="s">
        <v>4704</v>
      </c>
      <c r="J50" s="370" t="str">
        <f t="shared" si="0"/>
        <v>Value of ReportingAimFundingLineType</v>
      </c>
      <c r="K50" s="354" t="s">
        <v>218</v>
      </c>
      <c r="L50" s="354"/>
    </row>
    <row r="51" spans="1:12" ht="42.75" x14ac:dyDescent="0.2">
      <c r="A51" s="404" t="s">
        <v>4677</v>
      </c>
      <c r="B51" s="354" t="s">
        <v>4678</v>
      </c>
      <c r="C51" s="404"/>
      <c r="D51" s="333" t="s">
        <v>412</v>
      </c>
      <c r="E51" s="404" t="s">
        <v>222</v>
      </c>
      <c r="F51" s="404">
        <v>1</v>
      </c>
      <c r="G51" s="404"/>
      <c r="H51" s="354" t="s">
        <v>4696</v>
      </c>
      <c r="I51" s="354" t="s">
        <v>4677</v>
      </c>
      <c r="J51" s="370" t="str">
        <f>CONCATENATE("Value of ",I51)</f>
        <v>Value of NonPaymentReason</v>
      </c>
      <c r="K51" s="354" t="s">
        <v>4680</v>
      </c>
      <c r="L51" s="354" t="s">
        <v>4681</v>
      </c>
    </row>
    <row r="52" spans="1:12" ht="57" x14ac:dyDescent="0.2">
      <c r="A52" s="404" t="s">
        <v>4682</v>
      </c>
      <c r="B52" s="354" t="s">
        <v>4683</v>
      </c>
      <c r="C52" s="404"/>
      <c r="D52" s="333" t="s">
        <v>290</v>
      </c>
      <c r="E52" s="404" t="s">
        <v>222</v>
      </c>
      <c r="F52" s="404">
        <v>2</v>
      </c>
      <c r="G52" s="404"/>
      <c r="H52" s="354" t="s">
        <v>4696</v>
      </c>
      <c r="I52" s="354" t="s">
        <v>4682</v>
      </c>
      <c r="J52" s="370" t="str">
        <f>CONCATENATE("Value of ",I52)</f>
        <v xml:space="preserve">Value of DuplicateNumber </v>
      </c>
      <c r="K52" s="354" t="s">
        <v>4685</v>
      </c>
      <c r="L52" s="354" t="s">
        <v>4681</v>
      </c>
    </row>
    <row r="53" spans="1:12" ht="45" x14ac:dyDescent="0.2">
      <c r="A53" s="404" t="s">
        <v>4570</v>
      </c>
      <c r="B53" s="261" t="s">
        <v>4571</v>
      </c>
      <c r="C53" s="268"/>
      <c r="D53" s="332" t="s">
        <v>412</v>
      </c>
      <c r="E53" s="333" t="s">
        <v>222</v>
      </c>
      <c r="F53" s="268"/>
      <c r="G53" s="268"/>
      <c r="H53" s="354" t="s">
        <v>4696</v>
      </c>
      <c r="I53" s="261" t="s">
        <v>4570</v>
      </c>
      <c r="J53" s="354" t="str">
        <f t="shared" ref="J53" si="1">CONCATENATE("Value of ",I53)</f>
        <v>Value of AgeAtStartOfLearning</v>
      </c>
      <c r="K53" s="354" t="s">
        <v>218</v>
      </c>
      <c r="L53" s="261" t="s">
        <v>4572</v>
      </c>
    </row>
    <row r="54" spans="1:12" x14ac:dyDescent="0.2">
      <c r="J54" s="13"/>
    </row>
    <row r="55" spans="1:12" s="59" customFormat="1" x14ac:dyDescent="0.2">
      <c r="A55"/>
      <c r="B55" s="176"/>
      <c r="C55"/>
      <c r="D55" s="144"/>
      <c r="E55"/>
      <c r="F55"/>
      <c r="G55"/>
      <c r="H55"/>
      <c r="I55" s="176"/>
      <c r="J55" s="176"/>
      <c r="K55"/>
      <c r="L55"/>
    </row>
    <row r="57" spans="1:12" x14ac:dyDescent="0.2">
      <c r="A57" s="325" t="s">
        <v>562</v>
      </c>
      <c r="B57" s="328"/>
      <c r="C57" s="327"/>
      <c r="D57" s="327"/>
      <c r="E57" s="327"/>
      <c r="F57" s="327"/>
      <c r="G57" s="328"/>
      <c r="H57" s="328"/>
      <c r="I57" s="328"/>
      <c r="J57" s="422"/>
      <c r="K57" s="326"/>
      <c r="L57" s="329"/>
    </row>
  </sheetData>
  <autoFilter ref="A3:L50" xr:uid="{00000000-0009-0000-0000-000034000000}"/>
  <mergeCells count="1">
    <mergeCell ref="A1:D1"/>
  </mergeCells>
  <pageMargins left="0.39370078740157483"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dimension ref="A1:L18"/>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D1"/>
    </sheetView>
  </sheetViews>
  <sheetFormatPr defaultColWidth="8.88671875" defaultRowHeight="15" x14ac:dyDescent="0.25"/>
  <cols>
    <col min="1" max="1" width="22.21875" style="98" customWidth="1"/>
    <col min="2" max="2" width="17.77734375" style="98" customWidth="1"/>
    <col min="3" max="3" width="7" style="99" customWidth="1"/>
    <col min="4" max="4" width="14" style="99" customWidth="1"/>
    <col min="5" max="5" width="9.109375" style="99" customWidth="1"/>
    <col min="6" max="6" width="8.21875" style="99" bestFit="1" customWidth="1"/>
    <col min="7" max="7" width="5.88671875" style="99" customWidth="1"/>
    <col min="8" max="8" width="36.88671875" style="98" customWidth="1"/>
    <col min="9" max="9" width="22.88671875" style="98" customWidth="1"/>
    <col min="10" max="10" width="21.44140625" style="99" customWidth="1"/>
    <col min="11" max="11" width="6.6640625" style="98" customWidth="1"/>
    <col min="12" max="12" width="8.33203125" style="98" customWidth="1"/>
    <col min="13" max="16384" width="8.88671875" style="98"/>
  </cols>
  <sheetData>
    <row r="1" spans="1:12" ht="31.5" x14ac:dyDescent="0.25">
      <c r="A1" s="816" t="s">
        <v>101</v>
      </c>
      <c r="B1" s="817"/>
      <c r="C1" s="817"/>
      <c r="D1" s="817"/>
      <c r="E1" s="83" t="s">
        <v>1323</v>
      </c>
      <c r="F1" s="83"/>
      <c r="G1" s="83"/>
      <c r="H1" s="89"/>
      <c r="I1" s="89"/>
      <c r="J1" s="114"/>
      <c r="K1" s="113"/>
      <c r="L1" s="92"/>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5">
      <c r="A5" s="412" t="s">
        <v>230</v>
      </c>
      <c r="B5" s="412" t="s">
        <v>4707</v>
      </c>
      <c r="C5" s="406"/>
      <c r="D5" s="406" t="s">
        <v>233</v>
      </c>
      <c r="E5" s="255" t="s">
        <v>222</v>
      </c>
      <c r="F5" s="255">
        <v>8</v>
      </c>
      <c r="G5" s="255"/>
      <c r="H5" s="412" t="s">
        <v>4708</v>
      </c>
      <c r="I5" s="424" t="s">
        <v>4479</v>
      </c>
      <c r="J5" s="447" t="str">
        <f>CONCATENATE("Value of ",I5)</f>
        <v>Value of Ukprn</v>
      </c>
      <c r="K5" s="424" t="s">
        <v>218</v>
      </c>
      <c r="L5" s="354"/>
    </row>
    <row r="6" spans="1:12" ht="28.5" x14ac:dyDescent="0.25">
      <c r="A6" s="412" t="s">
        <v>4709</v>
      </c>
      <c r="B6" s="412" t="s">
        <v>4710</v>
      </c>
      <c r="C6" s="406"/>
      <c r="D6" s="406" t="s">
        <v>4527</v>
      </c>
      <c r="E6" s="406" t="s">
        <v>216</v>
      </c>
      <c r="F6" s="406">
        <v>40</v>
      </c>
      <c r="G6" s="406"/>
      <c r="H6" s="412" t="s">
        <v>4708</v>
      </c>
      <c r="I6" s="412" t="s">
        <v>4709</v>
      </c>
      <c r="J6" s="447" t="str">
        <f t="shared" ref="J6:J14" si="0">CONCATENATE("Value of ",I6)</f>
        <v>Value of SubmissionId</v>
      </c>
      <c r="K6" s="424" t="s">
        <v>218</v>
      </c>
      <c r="L6" s="354"/>
    </row>
    <row r="7" spans="1:12" ht="42.75" x14ac:dyDescent="0.25">
      <c r="A7" s="412" t="s">
        <v>4711</v>
      </c>
      <c r="B7" s="412" t="s">
        <v>4712</v>
      </c>
      <c r="C7" s="406"/>
      <c r="D7" s="406" t="s">
        <v>290</v>
      </c>
      <c r="E7" s="255" t="s">
        <v>222</v>
      </c>
      <c r="F7" s="406">
        <v>2</v>
      </c>
      <c r="G7" s="406"/>
      <c r="H7" s="412" t="s">
        <v>4708</v>
      </c>
      <c r="I7" s="412" t="s">
        <v>4711</v>
      </c>
      <c r="J7" s="447" t="str">
        <f t="shared" si="0"/>
        <v>Value of SubmissionCollectionPeriod</v>
      </c>
      <c r="K7" s="424" t="s">
        <v>218</v>
      </c>
      <c r="L7" s="354"/>
    </row>
    <row r="8" spans="1:12" ht="28.5" x14ac:dyDescent="0.25">
      <c r="A8" s="412" t="s">
        <v>4713</v>
      </c>
      <c r="B8" s="412" t="s">
        <v>4714</v>
      </c>
      <c r="C8" s="406"/>
      <c r="D8" s="406" t="s">
        <v>290</v>
      </c>
      <c r="E8" s="406" t="s">
        <v>222</v>
      </c>
      <c r="F8" s="406">
        <v>4</v>
      </c>
      <c r="G8" s="406"/>
      <c r="H8" s="412" t="s">
        <v>4708</v>
      </c>
      <c r="I8" s="412" t="s">
        <v>4713</v>
      </c>
      <c r="J8" s="447" t="str">
        <f t="shared" si="0"/>
        <v>Value of SubmissionAcademicYear</v>
      </c>
      <c r="K8" s="424" t="s">
        <v>218</v>
      </c>
      <c r="L8" s="354"/>
    </row>
    <row r="9" spans="1:12" ht="28.5" x14ac:dyDescent="0.25">
      <c r="A9" s="412" t="s">
        <v>4715</v>
      </c>
      <c r="B9" s="412" t="s">
        <v>4716</v>
      </c>
      <c r="C9" s="406"/>
      <c r="D9" s="406" t="s">
        <v>290</v>
      </c>
      <c r="E9" s="406" t="s">
        <v>222</v>
      </c>
      <c r="F9" s="406">
        <v>3</v>
      </c>
      <c r="G9" s="406"/>
      <c r="H9" s="412" t="s">
        <v>4708</v>
      </c>
      <c r="I9" s="412" t="s">
        <v>4715</v>
      </c>
      <c r="J9" s="447" t="str">
        <f t="shared" si="0"/>
        <v>Value of PaymentType</v>
      </c>
      <c r="K9" s="424" t="s">
        <v>218</v>
      </c>
      <c r="L9" s="354"/>
    </row>
    <row r="10" spans="1:12" ht="28.5" x14ac:dyDescent="0.25">
      <c r="A10" s="412" t="s">
        <v>4717</v>
      </c>
      <c r="B10" s="412" t="s">
        <v>4718</v>
      </c>
      <c r="C10" s="406"/>
      <c r="D10" s="406" t="s">
        <v>1104</v>
      </c>
      <c r="E10" s="406" t="s">
        <v>216</v>
      </c>
      <c r="F10" s="406">
        <v>250</v>
      </c>
      <c r="G10" s="406"/>
      <c r="H10" s="412" t="s">
        <v>4708</v>
      </c>
      <c r="I10" s="412" t="s">
        <v>4717</v>
      </c>
      <c r="J10" s="447" t="str">
        <f t="shared" si="0"/>
        <v>Value of PaymentTypeName</v>
      </c>
      <c r="K10" s="424" t="s">
        <v>218</v>
      </c>
      <c r="L10" s="354"/>
    </row>
    <row r="11" spans="1:12" ht="28.5" x14ac:dyDescent="0.25">
      <c r="A11" s="412" t="s">
        <v>4614</v>
      </c>
      <c r="B11" s="412" t="s">
        <v>4614</v>
      </c>
      <c r="C11" s="406"/>
      <c r="D11" s="406" t="s">
        <v>4520</v>
      </c>
      <c r="E11" s="406" t="s">
        <v>384</v>
      </c>
      <c r="F11" s="406" t="s">
        <v>4521</v>
      </c>
      <c r="G11" s="406"/>
      <c r="H11" s="412" t="s">
        <v>4708</v>
      </c>
      <c r="I11" s="412" t="s">
        <v>4614</v>
      </c>
      <c r="J11" s="447" t="str">
        <f t="shared" si="0"/>
        <v>Value of Amount</v>
      </c>
      <c r="K11" s="424" t="s">
        <v>218</v>
      </c>
      <c r="L11" s="354"/>
    </row>
    <row r="12" spans="1:12" ht="28.5" x14ac:dyDescent="0.25">
      <c r="A12" s="412" t="s">
        <v>4719</v>
      </c>
      <c r="B12" s="412" t="s">
        <v>4720</v>
      </c>
      <c r="C12" s="406"/>
      <c r="D12" s="406" t="s">
        <v>215</v>
      </c>
      <c r="E12" s="255" t="s">
        <v>4721</v>
      </c>
      <c r="F12" s="406">
        <v>8</v>
      </c>
      <c r="G12" s="406"/>
      <c r="H12" s="412" t="s">
        <v>4708</v>
      </c>
      <c r="I12" s="412" t="s">
        <v>4719</v>
      </c>
      <c r="J12" s="447" t="str">
        <f t="shared" si="0"/>
        <v>Value of CollectionPeriodName</v>
      </c>
      <c r="K12" s="424" t="s">
        <v>218</v>
      </c>
      <c r="L12" s="354"/>
    </row>
    <row r="13" spans="1:12" ht="28.5" x14ac:dyDescent="0.25">
      <c r="A13" s="412" t="s">
        <v>4722</v>
      </c>
      <c r="B13" s="412" t="s">
        <v>4723</v>
      </c>
      <c r="C13" s="406"/>
      <c r="D13" s="406" t="s">
        <v>290</v>
      </c>
      <c r="E13" s="406" t="s">
        <v>222</v>
      </c>
      <c r="F13" s="406">
        <v>2</v>
      </c>
      <c r="G13" s="406"/>
      <c r="H13" s="412" t="s">
        <v>4708</v>
      </c>
      <c r="I13" s="412" t="s">
        <v>4722</v>
      </c>
      <c r="J13" s="447" t="str">
        <f t="shared" si="0"/>
        <v>Value of CollectionPeriodMonth</v>
      </c>
      <c r="K13" s="424" t="s">
        <v>218</v>
      </c>
      <c r="L13" s="354"/>
    </row>
    <row r="14" spans="1:12" ht="28.5" x14ac:dyDescent="0.25">
      <c r="A14" s="412" t="s">
        <v>4724</v>
      </c>
      <c r="B14" s="412" t="s">
        <v>4725</v>
      </c>
      <c r="C14" s="406"/>
      <c r="D14" s="406" t="s">
        <v>290</v>
      </c>
      <c r="E14" s="406" t="s">
        <v>222</v>
      </c>
      <c r="F14" s="406">
        <v>4</v>
      </c>
      <c r="G14" s="406"/>
      <c r="H14" s="412" t="s">
        <v>4708</v>
      </c>
      <c r="I14" s="412" t="s">
        <v>4724</v>
      </c>
      <c r="J14" s="447" t="str">
        <f t="shared" si="0"/>
        <v>Value of CollectionPeriodYear</v>
      </c>
      <c r="K14" s="424" t="s">
        <v>218</v>
      </c>
      <c r="L14" s="354"/>
    </row>
    <row r="18" spans="1:12" s="59" customFormat="1" x14ac:dyDescent="0.2">
      <c r="A18" s="325" t="s">
        <v>562</v>
      </c>
      <c r="B18" s="326"/>
      <c r="C18" s="327"/>
      <c r="D18" s="327"/>
      <c r="E18" s="327"/>
      <c r="F18" s="327"/>
      <c r="G18" s="328"/>
      <c r="H18" s="328"/>
      <c r="I18" s="326"/>
      <c r="J18" s="327"/>
      <c r="K18" s="326"/>
      <c r="L18" s="329"/>
    </row>
  </sheetData>
  <autoFilter ref="A4:L4" xr:uid="{00000000-0009-0000-0000-000035000000}"/>
  <mergeCells count="1">
    <mergeCell ref="A1:D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dimension ref="A1:L53"/>
  <sheetViews>
    <sheetView zoomScale="80" zoomScaleNormal="80" workbookViewId="0">
      <pane xSplit="1" ySplit="3" topLeftCell="B33" activePane="bottomRight" state="frozen"/>
      <selection activeCell="B2" sqref="B1:B1048576"/>
      <selection pane="topRight" activeCell="B2" sqref="B1:B1048576"/>
      <selection pane="bottomLeft" activeCell="B2" sqref="B1:B1048576"/>
      <selection pane="bottomRight" activeCell="K24" sqref="K24:L24"/>
    </sheetView>
  </sheetViews>
  <sheetFormatPr defaultRowHeight="15" x14ac:dyDescent="0.2"/>
  <cols>
    <col min="1" max="1" width="20.77734375" customWidth="1"/>
    <col min="2" max="2" width="19.77734375" style="176" customWidth="1"/>
    <col min="3" max="3" width="7.33203125" customWidth="1"/>
    <col min="4" max="4" width="14.6640625" style="144" customWidth="1"/>
    <col min="7" max="7" width="5.44140625" customWidth="1"/>
    <col min="8" max="8" width="15.77734375" customWidth="1"/>
    <col min="9" max="9" width="15.77734375" style="176" customWidth="1"/>
    <col min="10" max="10" width="21.6640625" customWidth="1"/>
    <col min="11" max="11" width="35.77734375" customWidth="1"/>
    <col min="12" max="12" width="12.6640625" customWidth="1"/>
    <col min="13" max="13" width="30.33203125" customWidth="1"/>
  </cols>
  <sheetData>
    <row r="1" spans="1:12" ht="15.75" x14ac:dyDescent="0.25">
      <c r="A1" s="822" t="s">
        <v>102</v>
      </c>
      <c r="B1" s="823"/>
      <c r="C1" s="823"/>
      <c r="D1" s="823"/>
      <c r="E1" s="104"/>
      <c r="F1" s="104"/>
      <c r="G1" s="104"/>
      <c r="H1" s="145"/>
      <c r="I1" s="145"/>
      <c r="J1" s="146"/>
      <c r="K1" s="146"/>
      <c r="L1" s="147"/>
    </row>
    <row r="2" spans="1:12" ht="15.75" x14ac:dyDescent="0.25">
      <c r="A2" s="105"/>
      <c r="B2" s="175"/>
      <c r="C2" s="106"/>
      <c r="D2" s="106"/>
      <c r="E2" s="106"/>
      <c r="F2" s="106"/>
      <c r="G2" s="106"/>
      <c r="H2" s="105"/>
      <c r="I2" s="175"/>
      <c r="J2" s="105"/>
      <c r="K2" s="105"/>
      <c r="L2" s="105"/>
    </row>
    <row r="3" spans="1:12" ht="30"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x14ac:dyDescent="0.2">
      <c r="A4" s="280" t="s">
        <v>214</v>
      </c>
      <c r="B4" s="280" t="s">
        <v>214</v>
      </c>
      <c r="C4" s="255"/>
      <c r="D4" s="255" t="s">
        <v>215</v>
      </c>
      <c r="E4" s="281" t="s">
        <v>216</v>
      </c>
      <c r="F4" s="281">
        <v>8</v>
      </c>
      <c r="G4" s="281"/>
      <c r="H4" s="416"/>
      <c r="I4" s="416"/>
      <c r="J4" s="255" t="s">
        <v>217</v>
      </c>
      <c r="K4" s="438" t="s">
        <v>218</v>
      </c>
      <c r="L4" s="354"/>
    </row>
    <row r="5" spans="1:12" s="154" customFormat="1" x14ac:dyDescent="0.2">
      <c r="A5" s="280" t="s">
        <v>219</v>
      </c>
      <c r="B5" s="280" t="s">
        <v>220</v>
      </c>
      <c r="C5" s="255"/>
      <c r="D5" s="255" t="s">
        <v>221</v>
      </c>
      <c r="E5" s="281" t="s">
        <v>222</v>
      </c>
      <c r="F5" s="281">
        <v>2</v>
      </c>
      <c r="G5" s="281"/>
      <c r="H5" s="424"/>
      <c r="I5" s="424"/>
      <c r="J5" s="255" t="s">
        <v>223</v>
      </c>
      <c r="K5" s="438" t="s">
        <v>218</v>
      </c>
      <c r="L5" s="354"/>
    </row>
    <row r="6" spans="1:12" s="154" customFormat="1" x14ac:dyDescent="0.2">
      <c r="A6" s="280" t="s">
        <v>224</v>
      </c>
      <c r="B6" s="280" t="s">
        <v>225</v>
      </c>
      <c r="C6" s="255"/>
      <c r="D6" s="255" t="s">
        <v>221</v>
      </c>
      <c r="E6" s="281" t="s">
        <v>222</v>
      </c>
      <c r="F6" s="281">
        <v>2</v>
      </c>
      <c r="G6" s="281"/>
      <c r="H6" s="424"/>
      <c r="I6" s="424"/>
      <c r="J6" s="255" t="s">
        <v>226</v>
      </c>
      <c r="K6" s="438" t="s">
        <v>218</v>
      </c>
      <c r="L6" s="354"/>
    </row>
    <row r="7" spans="1:12" s="154" customFormat="1" ht="28.5" x14ac:dyDescent="0.2">
      <c r="A7" s="280" t="s">
        <v>227</v>
      </c>
      <c r="B7" s="280" t="s">
        <v>228</v>
      </c>
      <c r="C7" s="255"/>
      <c r="D7" s="255" t="s">
        <v>221</v>
      </c>
      <c r="E7" s="281" t="s">
        <v>222</v>
      </c>
      <c r="F7" s="281">
        <v>2</v>
      </c>
      <c r="G7" s="281"/>
      <c r="H7" s="424"/>
      <c r="I7" s="424"/>
      <c r="J7" s="255" t="s">
        <v>1483</v>
      </c>
      <c r="K7" s="438" t="s">
        <v>218</v>
      </c>
      <c r="L7" s="354"/>
    </row>
    <row r="8" spans="1:12" ht="28.5" x14ac:dyDescent="0.2">
      <c r="A8" s="354" t="s">
        <v>4469</v>
      </c>
      <c r="B8" s="354" t="s">
        <v>4467</v>
      </c>
      <c r="C8" s="370" t="s">
        <v>232</v>
      </c>
      <c r="D8" s="370" t="s">
        <v>233</v>
      </c>
      <c r="E8" s="370" t="s">
        <v>222</v>
      </c>
      <c r="F8" s="370">
        <v>19</v>
      </c>
      <c r="G8" s="354"/>
      <c r="H8" s="354" t="s">
        <v>4726</v>
      </c>
      <c r="I8" s="354" t="s">
        <v>4469</v>
      </c>
      <c r="J8" s="370" t="str">
        <f>CONCATENATE("Value of ",I8)</f>
        <v>Value of Id</v>
      </c>
      <c r="K8" s="354" t="s">
        <v>218</v>
      </c>
      <c r="L8" s="354"/>
    </row>
    <row r="9" spans="1:12" ht="28.5" x14ac:dyDescent="0.2">
      <c r="A9" s="354" t="s">
        <v>4528</v>
      </c>
      <c r="B9" s="354" t="s">
        <v>4526</v>
      </c>
      <c r="C9" s="370"/>
      <c r="D9" s="370" t="s">
        <v>4527</v>
      </c>
      <c r="E9" s="370" t="s">
        <v>216</v>
      </c>
      <c r="F9" s="370">
        <v>40</v>
      </c>
      <c r="G9" s="354"/>
      <c r="H9" s="354" t="s">
        <v>4726</v>
      </c>
      <c r="I9" s="354" t="s">
        <v>4528</v>
      </c>
      <c r="J9" s="370" t="str">
        <f t="shared" ref="J9:J49" si="0">CONCATENATE("Value of ",I9)</f>
        <v>Value of EventId</v>
      </c>
      <c r="K9" s="354" t="s">
        <v>218</v>
      </c>
      <c r="L9" s="354"/>
    </row>
    <row r="10" spans="1:12" ht="28.5" x14ac:dyDescent="0.2">
      <c r="A10" s="354" t="s">
        <v>4531</v>
      </c>
      <c r="B10" s="354" t="s">
        <v>4530</v>
      </c>
      <c r="C10" s="370"/>
      <c r="D10" s="370" t="s">
        <v>4527</v>
      </c>
      <c r="E10" s="370" t="s">
        <v>216</v>
      </c>
      <c r="F10" s="370">
        <v>40</v>
      </c>
      <c r="G10" s="354"/>
      <c r="H10" s="354" t="s">
        <v>4726</v>
      </c>
      <c r="I10" s="354" t="s">
        <v>4531</v>
      </c>
      <c r="J10" s="370" t="str">
        <f t="shared" si="0"/>
        <v>Value of EarningEventId</v>
      </c>
      <c r="K10" s="354" t="s">
        <v>218</v>
      </c>
      <c r="L10" s="354"/>
    </row>
    <row r="11" spans="1:12" ht="42.75" x14ac:dyDescent="0.2">
      <c r="A11" s="354" t="s">
        <v>4649</v>
      </c>
      <c r="B11" s="354" t="s">
        <v>4650</v>
      </c>
      <c r="C11" s="333"/>
      <c r="D11" s="333" t="s">
        <v>4527</v>
      </c>
      <c r="E11" s="333" t="s">
        <v>216</v>
      </c>
      <c r="F11" s="333">
        <v>40</v>
      </c>
      <c r="G11" s="404"/>
      <c r="H11" s="354" t="s">
        <v>4645</v>
      </c>
      <c r="I11" s="354" t="s">
        <v>4649</v>
      </c>
      <c r="J11" s="370" t="str">
        <f>CONCATENATE("Value of ",I11)</f>
        <v>Value of ClawbackSourcePaymentEventId</v>
      </c>
      <c r="K11" s="354" t="s">
        <v>218</v>
      </c>
      <c r="L11" s="354" t="s">
        <v>4651</v>
      </c>
    </row>
    <row r="12" spans="1:12" ht="42.75" x14ac:dyDescent="0.2">
      <c r="A12" s="354" t="s">
        <v>3269</v>
      </c>
      <c r="B12" s="354" t="s">
        <v>4577</v>
      </c>
      <c r="C12" s="370"/>
      <c r="D12" s="370" t="s">
        <v>1108</v>
      </c>
      <c r="E12" s="370" t="s">
        <v>216</v>
      </c>
      <c r="F12" s="370">
        <v>50</v>
      </c>
      <c r="G12" s="354"/>
      <c r="H12" s="354" t="s">
        <v>4726</v>
      </c>
      <c r="I12" s="354" t="s">
        <v>3269</v>
      </c>
      <c r="J12" s="370" t="str">
        <f t="shared" si="0"/>
        <v>Value of PriceEpisodeIdentifier</v>
      </c>
      <c r="K12" s="354" t="s">
        <v>218</v>
      </c>
      <c r="L12" s="354"/>
    </row>
    <row r="13" spans="1:12" ht="28.5" x14ac:dyDescent="0.2">
      <c r="A13" s="354" t="s">
        <v>230</v>
      </c>
      <c r="B13" s="354" t="s">
        <v>231</v>
      </c>
      <c r="C13" s="370"/>
      <c r="D13" s="370" t="s">
        <v>233</v>
      </c>
      <c r="E13" s="370" t="s">
        <v>222</v>
      </c>
      <c r="F13" s="370">
        <v>8</v>
      </c>
      <c r="G13" s="354"/>
      <c r="H13" s="354" t="s">
        <v>4726</v>
      </c>
      <c r="I13" s="354" t="s">
        <v>4479</v>
      </c>
      <c r="J13" s="370" t="str">
        <f t="shared" si="0"/>
        <v>Value of Ukprn</v>
      </c>
      <c r="K13" s="354" t="s">
        <v>218</v>
      </c>
      <c r="L13" s="354"/>
    </row>
    <row r="14" spans="1:12" ht="142.5" x14ac:dyDescent="0.2">
      <c r="A14" s="354" t="s">
        <v>4532</v>
      </c>
      <c r="B14" s="354" t="s">
        <v>4652</v>
      </c>
      <c r="C14" s="370"/>
      <c r="D14" s="370" t="s">
        <v>412</v>
      </c>
      <c r="E14" s="370" t="s">
        <v>222</v>
      </c>
      <c r="F14" s="370">
        <v>2</v>
      </c>
      <c r="G14" s="354"/>
      <c r="H14" s="354" t="s">
        <v>4726</v>
      </c>
      <c r="I14" s="354" t="s">
        <v>4534</v>
      </c>
      <c r="J14" s="370" t="str">
        <f t="shared" si="0"/>
        <v>Value of ContractType</v>
      </c>
      <c r="K14" s="431" t="s">
        <v>4535</v>
      </c>
      <c r="L14" s="354"/>
    </row>
    <row r="15" spans="1:12" ht="327.75" x14ac:dyDescent="0.2">
      <c r="A15" s="354" t="s">
        <v>4609</v>
      </c>
      <c r="B15" s="354" t="s">
        <v>4610</v>
      </c>
      <c r="C15" s="370"/>
      <c r="D15" s="370" t="s">
        <v>412</v>
      </c>
      <c r="E15" s="370" t="s">
        <v>222</v>
      </c>
      <c r="F15" s="370">
        <v>2</v>
      </c>
      <c r="G15" s="354"/>
      <c r="H15" s="354" t="s">
        <v>4726</v>
      </c>
      <c r="I15" s="354" t="s">
        <v>4609</v>
      </c>
      <c r="J15" s="370" t="str">
        <f t="shared" si="0"/>
        <v>Value of TransactionType</v>
      </c>
      <c r="K15" s="445" t="s">
        <v>4611</v>
      </c>
      <c r="L15" s="354"/>
    </row>
    <row r="16" spans="1:12" ht="28.5" x14ac:dyDescent="0.2">
      <c r="A16" s="354" t="s">
        <v>4578</v>
      </c>
      <c r="B16" s="354" t="s">
        <v>4579</v>
      </c>
      <c r="C16" s="370"/>
      <c r="D16" s="370" t="s">
        <v>4520</v>
      </c>
      <c r="E16" s="370" t="s">
        <v>384</v>
      </c>
      <c r="F16" s="370" t="s">
        <v>4521</v>
      </c>
      <c r="G16" s="354"/>
      <c r="H16" s="354" t="s">
        <v>4726</v>
      </c>
      <c r="I16" s="354" t="s">
        <v>4580</v>
      </c>
      <c r="J16" s="370" t="str">
        <f t="shared" si="0"/>
        <v>Value of SfaContributionPercentage</v>
      </c>
      <c r="K16" s="354" t="s">
        <v>218</v>
      </c>
      <c r="L16" s="354"/>
    </row>
    <row r="17" spans="1:12" ht="28.5" x14ac:dyDescent="0.2">
      <c r="A17" s="354" t="s">
        <v>4614</v>
      </c>
      <c r="B17" s="354" t="s">
        <v>4614</v>
      </c>
      <c r="C17" s="370"/>
      <c r="D17" s="370" t="s">
        <v>4520</v>
      </c>
      <c r="E17" s="370" t="s">
        <v>384</v>
      </c>
      <c r="F17" s="370" t="s">
        <v>4521</v>
      </c>
      <c r="G17" s="354"/>
      <c r="H17" s="354" t="s">
        <v>4726</v>
      </c>
      <c r="I17" s="354" t="s">
        <v>4614</v>
      </c>
      <c r="J17" s="370" t="str">
        <f t="shared" si="0"/>
        <v>Value of Amount</v>
      </c>
      <c r="K17" s="354" t="s">
        <v>218</v>
      </c>
      <c r="L17" s="354"/>
    </row>
    <row r="18" spans="1:12" ht="28.5" x14ac:dyDescent="0.2">
      <c r="A18" s="354" t="s">
        <v>4536</v>
      </c>
      <c r="B18" s="354" t="s">
        <v>4537</v>
      </c>
      <c r="C18" s="370"/>
      <c r="D18" s="370" t="s">
        <v>412</v>
      </c>
      <c r="E18" s="370" t="s">
        <v>222</v>
      </c>
      <c r="F18" s="370">
        <v>2</v>
      </c>
      <c r="G18" s="354"/>
      <c r="H18" s="354" t="s">
        <v>4726</v>
      </c>
      <c r="I18" s="354" t="s">
        <v>4536</v>
      </c>
      <c r="J18" s="370" t="str">
        <f t="shared" si="0"/>
        <v>Value of CollectionPeriod</v>
      </c>
      <c r="K18" s="354" t="s">
        <v>218</v>
      </c>
      <c r="L18" s="354"/>
    </row>
    <row r="19" spans="1:12" ht="28.5" x14ac:dyDescent="0.2">
      <c r="A19" s="354" t="s">
        <v>4538</v>
      </c>
      <c r="B19" s="354" t="s">
        <v>4539</v>
      </c>
      <c r="C19" s="370"/>
      <c r="D19" s="370" t="s">
        <v>221</v>
      </c>
      <c r="E19" s="370" t="s">
        <v>222</v>
      </c>
      <c r="F19" s="370">
        <v>4</v>
      </c>
      <c r="G19" s="354"/>
      <c r="H19" s="354" t="s">
        <v>4726</v>
      </c>
      <c r="I19" s="354" t="s">
        <v>4538</v>
      </c>
      <c r="J19" s="370" t="str">
        <f t="shared" si="0"/>
        <v>Value of AcademicYear</v>
      </c>
      <c r="K19" s="354" t="s">
        <v>218</v>
      </c>
      <c r="L19" s="354"/>
    </row>
    <row r="20" spans="1:12" ht="28.5" x14ac:dyDescent="0.2">
      <c r="A20" s="354" t="s">
        <v>4612</v>
      </c>
      <c r="B20" s="354" t="s">
        <v>4613</v>
      </c>
      <c r="C20" s="370"/>
      <c r="D20" s="370" t="s">
        <v>412</v>
      </c>
      <c r="E20" s="370" t="s">
        <v>222</v>
      </c>
      <c r="F20" s="370">
        <v>2</v>
      </c>
      <c r="G20" s="354"/>
      <c r="H20" s="354" t="s">
        <v>4726</v>
      </c>
      <c r="I20" s="354" t="s">
        <v>4612</v>
      </c>
      <c r="J20" s="370" t="str">
        <f t="shared" si="0"/>
        <v>Value of DeliveryPeriod</v>
      </c>
      <c r="K20" s="354" t="s">
        <v>218</v>
      </c>
      <c r="L20" s="354"/>
    </row>
    <row r="21" spans="1:12" ht="28.5" x14ac:dyDescent="0.2">
      <c r="A21" s="354" t="s">
        <v>244</v>
      </c>
      <c r="B21" s="354" t="s">
        <v>1225</v>
      </c>
      <c r="C21" s="370"/>
      <c r="D21" s="370" t="s">
        <v>246</v>
      </c>
      <c r="E21" s="370" t="s">
        <v>216</v>
      </c>
      <c r="F21" s="370">
        <v>12</v>
      </c>
      <c r="G21" s="354"/>
      <c r="H21" s="354" t="s">
        <v>4726</v>
      </c>
      <c r="I21" s="354" t="s">
        <v>4540</v>
      </c>
      <c r="J21" s="370" t="str">
        <f t="shared" si="0"/>
        <v>Value of LearnerReferenceNumber</v>
      </c>
      <c r="K21" s="354" t="s">
        <v>218</v>
      </c>
      <c r="L21" s="354"/>
    </row>
    <row r="22" spans="1:12" ht="28.5" x14ac:dyDescent="0.2">
      <c r="A22" s="354" t="s">
        <v>249</v>
      </c>
      <c r="B22" s="412" t="s">
        <v>1409</v>
      </c>
      <c r="C22" s="370"/>
      <c r="D22" s="370" t="s">
        <v>233</v>
      </c>
      <c r="E22" s="370" t="s">
        <v>222</v>
      </c>
      <c r="F22" s="370">
        <v>10</v>
      </c>
      <c r="G22" s="354"/>
      <c r="H22" s="354" t="s">
        <v>4726</v>
      </c>
      <c r="I22" s="354" t="s">
        <v>4541</v>
      </c>
      <c r="J22" s="370" t="str">
        <f t="shared" si="0"/>
        <v>Value of LearnerUln</v>
      </c>
      <c r="K22" s="354" t="s">
        <v>218</v>
      </c>
      <c r="L22" s="354"/>
    </row>
    <row r="23" spans="1:12" ht="28.5" x14ac:dyDescent="0.2">
      <c r="A23" s="354" t="s">
        <v>605</v>
      </c>
      <c r="B23" s="354" t="s">
        <v>1351</v>
      </c>
      <c r="C23" s="370"/>
      <c r="D23" s="370" t="s">
        <v>215</v>
      </c>
      <c r="E23" s="370" t="s">
        <v>216</v>
      </c>
      <c r="F23" s="370">
        <v>8</v>
      </c>
      <c r="G23" s="354"/>
      <c r="H23" s="354" t="s">
        <v>4726</v>
      </c>
      <c r="I23" s="354" t="s">
        <v>4542</v>
      </c>
      <c r="J23" s="370" t="str">
        <f t="shared" si="0"/>
        <v>Value of LearningAimReference</v>
      </c>
      <c r="K23" s="354" t="s">
        <v>218</v>
      </c>
      <c r="L23" s="354"/>
    </row>
    <row r="24" spans="1:12" ht="186" x14ac:dyDescent="0.2">
      <c r="A24" s="354" t="s">
        <v>616</v>
      </c>
      <c r="B24" s="354" t="s">
        <v>4727</v>
      </c>
      <c r="C24" s="370"/>
      <c r="D24" s="370" t="s">
        <v>290</v>
      </c>
      <c r="E24" s="370" t="s">
        <v>222</v>
      </c>
      <c r="F24" s="370">
        <v>2</v>
      </c>
      <c r="G24" s="354"/>
      <c r="H24" s="354" t="s">
        <v>4726</v>
      </c>
      <c r="I24" s="354" t="s">
        <v>4544</v>
      </c>
      <c r="J24" s="370" t="str">
        <f t="shared" si="0"/>
        <v>Value of LearningAimProgrammeType</v>
      </c>
      <c r="K24" s="442" t="s">
        <v>4728</v>
      </c>
      <c r="L24" s="443" t="s">
        <v>4729</v>
      </c>
    </row>
    <row r="25" spans="1:12" ht="28.5" x14ac:dyDescent="0.2">
      <c r="A25" s="354" t="s">
        <v>4485</v>
      </c>
      <c r="B25" s="354" t="s">
        <v>4547</v>
      </c>
      <c r="C25" s="370"/>
      <c r="D25" s="370" t="s">
        <v>290</v>
      </c>
      <c r="E25" s="370" t="s">
        <v>222</v>
      </c>
      <c r="F25" s="370">
        <v>5</v>
      </c>
      <c r="G25" s="354"/>
      <c r="H25" s="354" t="s">
        <v>4726</v>
      </c>
      <c r="I25" s="354" t="s">
        <v>4548</v>
      </c>
      <c r="J25" s="370" t="str">
        <f t="shared" si="0"/>
        <v>Value of LearningAimStandardCode</v>
      </c>
      <c r="K25" s="355" t="s">
        <v>4487</v>
      </c>
      <c r="L25" s="354"/>
    </row>
    <row r="26" spans="1:12" ht="42.75" x14ac:dyDescent="0.2">
      <c r="A26" s="354" t="s">
        <v>635</v>
      </c>
      <c r="B26" s="354" t="s">
        <v>4549</v>
      </c>
      <c r="C26" s="370"/>
      <c r="D26" s="370" t="s">
        <v>290</v>
      </c>
      <c r="E26" s="370" t="s">
        <v>222</v>
      </c>
      <c r="F26" s="370">
        <v>3</v>
      </c>
      <c r="G26" s="354"/>
      <c r="H26" s="354" t="s">
        <v>4726</v>
      </c>
      <c r="I26" s="354" t="s">
        <v>4550</v>
      </c>
      <c r="J26" s="370" t="str">
        <f t="shared" si="0"/>
        <v>Value of LearningAimFrameworkCode</v>
      </c>
      <c r="K26" s="253" t="s">
        <v>637</v>
      </c>
      <c r="L26" s="354"/>
    </row>
    <row r="27" spans="1:12" ht="28.5" x14ac:dyDescent="0.2">
      <c r="A27" s="354" t="s">
        <v>638</v>
      </c>
      <c r="B27" s="354" t="s">
        <v>4551</v>
      </c>
      <c r="C27" s="370"/>
      <c r="D27" s="370" t="s">
        <v>290</v>
      </c>
      <c r="E27" s="370" t="s">
        <v>222</v>
      </c>
      <c r="F27" s="370">
        <v>3</v>
      </c>
      <c r="G27" s="354"/>
      <c r="H27" s="354" t="s">
        <v>4726</v>
      </c>
      <c r="I27" s="354" t="s">
        <v>4552</v>
      </c>
      <c r="J27" s="370" t="str">
        <f t="shared" si="0"/>
        <v>Value of LearningAimPathwayCode</v>
      </c>
      <c r="K27" s="354" t="s">
        <v>218</v>
      </c>
      <c r="L27" s="354"/>
    </row>
    <row r="28" spans="1:12" ht="42.75" x14ac:dyDescent="0.2">
      <c r="A28" s="354" t="s">
        <v>4553</v>
      </c>
      <c r="B28" s="354" t="s">
        <v>4554</v>
      </c>
      <c r="C28" s="370"/>
      <c r="D28" s="370" t="s">
        <v>752</v>
      </c>
      <c r="E28" s="370" t="s">
        <v>216</v>
      </c>
      <c r="F28" s="370">
        <v>100</v>
      </c>
      <c r="G28" s="354"/>
      <c r="H28" s="354" t="s">
        <v>4726</v>
      </c>
      <c r="I28" s="354" t="s">
        <v>4555</v>
      </c>
      <c r="J28" s="370" t="str">
        <f t="shared" si="0"/>
        <v>Value of LearningAimFundingLineType</v>
      </c>
      <c r="K28" s="354" t="s">
        <v>218</v>
      </c>
      <c r="L28" s="354"/>
    </row>
    <row r="29" spans="1:12" ht="28.5" x14ac:dyDescent="0.2">
      <c r="A29" s="354" t="s">
        <v>4557</v>
      </c>
      <c r="B29" s="354" t="s">
        <v>4558</v>
      </c>
      <c r="C29" s="370"/>
      <c r="D29" s="370" t="s">
        <v>1137</v>
      </c>
      <c r="E29" s="370" t="s">
        <v>2</v>
      </c>
      <c r="F29" s="370">
        <v>10</v>
      </c>
      <c r="G29" s="354"/>
      <c r="H29" s="354" t="s">
        <v>4726</v>
      </c>
      <c r="I29" s="354" t="s">
        <v>4557</v>
      </c>
      <c r="J29" s="370" t="str">
        <f t="shared" si="0"/>
        <v>Value of IlrSubmissionDateTime</v>
      </c>
      <c r="K29" s="354" t="s">
        <v>218</v>
      </c>
      <c r="L29" s="354"/>
    </row>
    <row r="30" spans="1:12" ht="28.5" x14ac:dyDescent="0.2">
      <c r="A30" s="354" t="s">
        <v>4567</v>
      </c>
      <c r="B30" s="354" t="s">
        <v>4566</v>
      </c>
      <c r="C30" s="370"/>
      <c r="D30" s="370" t="s">
        <v>233</v>
      </c>
      <c r="E30" s="370" t="s">
        <v>222</v>
      </c>
      <c r="F30" s="370">
        <v>9</v>
      </c>
      <c r="G30" s="354"/>
      <c r="H30" s="354" t="s">
        <v>4726</v>
      </c>
      <c r="I30" s="354" t="s">
        <v>4567</v>
      </c>
      <c r="J30" s="370" t="str">
        <f t="shared" si="0"/>
        <v>Value of JobId</v>
      </c>
      <c r="K30" s="354" t="s">
        <v>218</v>
      </c>
      <c r="L30" s="354"/>
    </row>
    <row r="31" spans="1:12" ht="28.5" x14ac:dyDescent="0.2">
      <c r="A31" s="354" t="s">
        <v>4568</v>
      </c>
      <c r="B31" s="354" t="s">
        <v>4569</v>
      </c>
      <c r="C31" s="370"/>
      <c r="D31" s="370" t="s">
        <v>1137</v>
      </c>
      <c r="E31" s="370" t="s">
        <v>2</v>
      </c>
      <c r="F31" s="370">
        <v>10</v>
      </c>
      <c r="G31" s="354"/>
      <c r="H31" s="354" t="s">
        <v>4726</v>
      </c>
      <c r="I31" s="354" t="s">
        <v>4568</v>
      </c>
      <c r="J31" s="370" t="str">
        <f t="shared" si="0"/>
        <v>Value of EventTime</v>
      </c>
      <c r="K31" s="354" t="s">
        <v>218</v>
      </c>
      <c r="L31" s="354"/>
    </row>
    <row r="32" spans="1:12" ht="28.5" x14ac:dyDescent="0.2">
      <c r="A32" s="354" t="s">
        <v>4470</v>
      </c>
      <c r="B32" s="354" t="s">
        <v>4471</v>
      </c>
      <c r="C32" s="370"/>
      <c r="D32" s="370" t="s">
        <v>233</v>
      </c>
      <c r="E32" s="370" t="s">
        <v>222</v>
      </c>
      <c r="F32" s="370">
        <v>9</v>
      </c>
      <c r="G32" s="354"/>
      <c r="H32" s="354" t="s">
        <v>4726</v>
      </c>
      <c r="I32" s="354" t="s">
        <v>4472</v>
      </c>
      <c r="J32" s="370" t="str">
        <f t="shared" si="0"/>
        <v>Value of AccountId</v>
      </c>
      <c r="K32" s="354" t="s">
        <v>218</v>
      </c>
      <c r="L32" s="354"/>
    </row>
    <row r="33" spans="1:12" ht="28.5" x14ac:dyDescent="0.2">
      <c r="A33" s="354" t="s">
        <v>4657</v>
      </c>
      <c r="B33" s="354" t="s">
        <v>4658</v>
      </c>
      <c r="C33" s="370"/>
      <c r="D33" s="370" t="s">
        <v>233</v>
      </c>
      <c r="E33" s="370" t="s">
        <v>222</v>
      </c>
      <c r="F33" s="370">
        <v>9</v>
      </c>
      <c r="G33" s="354"/>
      <c r="H33" s="354" t="s">
        <v>4726</v>
      </c>
      <c r="I33" s="354" t="s">
        <v>4659</v>
      </c>
      <c r="J33" s="370" t="str">
        <f t="shared" si="0"/>
        <v>Value of TransferSenderAccountId</v>
      </c>
      <c r="K33" s="354" t="s">
        <v>218</v>
      </c>
      <c r="L33" s="354"/>
    </row>
    <row r="34" spans="1:12" ht="28.5" x14ac:dyDescent="0.2">
      <c r="A34" s="354" t="s">
        <v>4501</v>
      </c>
      <c r="B34" s="354" t="s">
        <v>4502</v>
      </c>
      <c r="C34" s="370"/>
      <c r="D34" s="370" t="s">
        <v>1137</v>
      </c>
      <c r="E34" s="370" t="s">
        <v>2</v>
      </c>
      <c r="F34" s="370">
        <v>10</v>
      </c>
      <c r="G34" s="354"/>
      <c r="H34" s="354" t="s">
        <v>4726</v>
      </c>
      <c r="I34" s="354" t="s">
        <v>4501</v>
      </c>
      <c r="J34" s="370" t="str">
        <f t="shared" si="0"/>
        <v>Value of CreationDate</v>
      </c>
      <c r="K34" s="354" t="s">
        <v>218</v>
      </c>
      <c r="L34" s="354"/>
    </row>
    <row r="35" spans="1:12" ht="28.5" x14ac:dyDescent="0.2">
      <c r="A35" s="354" t="s">
        <v>4660</v>
      </c>
      <c r="B35" s="354" t="s">
        <v>4661</v>
      </c>
      <c r="C35" s="370"/>
      <c r="D35" s="370" t="s">
        <v>1137</v>
      </c>
      <c r="E35" s="370" t="s">
        <v>2</v>
      </c>
      <c r="F35" s="370">
        <v>10</v>
      </c>
      <c r="G35" s="354"/>
      <c r="H35" s="354" t="s">
        <v>4726</v>
      </c>
      <c r="I35" s="354" t="s">
        <v>4660</v>
      </c>
      <c r="J35" s="370" t="str">
        <f t="shared" si="0"/>
        <v>Value of EarningsStartDate</v>
      </c>
      <c r="K35" s="354" t="s">
        <v>218</v>
      </c>
      <c r="L35" s="354"/>
    </row>
    <row r="36" spans="1:12" ht="28.5" x14ac:dyDescent="0.2">
      <c r="A36" s="354" t="s">
        <v>4662</v>
      </c>
      <c r="B36" s="354" t="s">
        <v>4663</v>
      </c>
      <c r="C36" s="370"/>
      <c r="D36" s="370" t="s">
        <v>1137</v>
      </c>
      <c r="E36" s="370" t="s">
        <v>2</v>
      </c>
      <c r="F36" s="370">
        <v>10</v>
      </c>
      <c r="G36" s="354"/>
      <c r="H36" s="354" t="s">
        <v>4726</v>
      </c>
      <c r="I36" s="354" t="s">
        <v>4662</v>
      </c>
      <c r="J36" s="370" t="str">
        <f t="shared" si="0"/>
        <v>Value of EarningsPlannedEndDate</v>
      </c>
      <c r="K36" s="354" t="s">
        <v>218</v>
      </c>
      <c r="L36" s="354"/>
    </row>
    <row r="37" spans="1:12" ht="28.5" x14ac:dyDescent="0.2">
      <c r="A37" s="354" t="s">
        <v>4664</v>
      </c>
      <c r="B37" s="354" t="s">
        <v>4730</v>
      </c>
      <c r="C37" s="370"/>
      <c r="D37" s="370" t="s">
        <v>1137</v>
      </c>
      <c r="E37" s="370" t="s">
        <v>2</v>
      </c>
      <c r="F37" s="370">
        <v>10</v>
      </c>
      <c r="G37" s="354"/>
      <c r="H37" s="354" t="s">
        <v>4726</v>
      </c>
      <c r="I37" s="354" t="s">
        <v>4664</v>
      </c>
      <c r="J37" s="370" t="str">
        <f t="shared" si="0"/>
        <v>Value of EarningsActualEndDate</v>
      </c>
      <c r="K37" s="354" t="s">
        <v>218</v>
      </c>
      <c r="L37" s="354"/>
    </row>
    <row r="38" spans="1:12" ht="28.5" x14ac:dyDescent="0.2">
      <c r="A38" s="354" t="s">
        <v>4666</v>
      </c>
      <c r="B38" s="354" t="s">
        <v>4667</v>
      </c>
      <c r="C38" s="370"/>
      <c r="D38" s="370" t="s">
        <v>412</v>
      </c>
      <c r="E38" s="370" t="s">
        <v>222</v>
      </c>
      <c r="F38" s="370">
        <v>3</v>
      </c>
      <c r="G38" s="354"/>
      <c r="H38" s="354" t="s">
        <v>4726</v>
      </c>
      <c r="I38" s="354" t="s">
        <v>4666</v>
      </c>
      <c r="J38" s="370" t="str">
        <f t="shared" si="0"/>
        <v>Value of EarningsCompletionStatus</v>
      </c>
      <c r="K38" s="354" t="s">
        <v>218</v>
      </c>
      <c r="L38" s="354"/>
    </row>
    <row r="39" spans="1:12" ht="28.5" x14ac:dyDescent="0.2">
      <c r="A39" s="354" t="s">
        <v>4668</v>
      </c>
      <c r="B39" s="354" t="s">
        <v>4669</v>
      </c>
      <c r="C39" s="370"/>
      <c r="D39" s="370" t="s">
        <v>4520</v>
      </c>
      <c r="E39" s="370" t="s">
        <v>384</v>
      </c>
      <c r="F39" s="370" t="s">
        <v>4521</v>
      </c>
      <c r="G39" s="354"/>
      <c r="H39" s="354" t="s">
        <v>4726</v>
      </c>
      <c r="I39" s="354" t="s">
        <v>4668</v>
      </c>
      <c r="J39" s="370" t="str">
        <f t="shared" si="0"/>
        <v>Value of EarningsCompletionAmount</v>
      </c>
      <c r="K39" s="354" t="s">
        <v>218</v>
      </c>
      <c r="L39" s="354"/>
    </row>
    <row r="40" spans="1:12" ht="28.5" x14ac:dyDescent="0.2">
      <c r="A40" s="354" t="s">
        <v>4670</v>
      </c>
      <c r="B40" s="354" t="s">
        <v>4671</v>
      </c>
      <c r="C40" s="370"/>
      <c r="D40" s="370" t="s">
        <v>4520</v>
      </c>
      <c r="E40" s="370" t="s">
        <v>384</v>
      </c>
      <c r="F40" s="370" t="s">
        <v>4521</v>
      </c>
      <c r="G40" s="354"/>
      <c r="H40" s="354" t="s">
        <v>4726</v>
      </c>
      <c r="I40" s="354" t="s">
        <v>4670</v>
      </c>
      <c r="J40" s="370" t="str">
        <f t="shared" si="0"/>
        <v>Value of EarningsInstalmentAmount</v>
      </c>
      <c r="K40" s="354" t="s">
        <v>218</v>
      </c>
      <c r="L40" s="354"/>
    </row>
    <row r="41" spans="1:12" ht="42.75" x14ac:dyDescent="0.2">
      <c r="A41" s="354" t="s">
        <v>4672</v>
      </c>
      <c r="B41" s="354" t="s">
        <v>4673</v>
      </c>
      <c r="C41" s="370"/>
      <c r="D41" s="370" t="s">
        <v>221</v>
      </c>
      <c r="E41" s="370" t="s">
        <v>222</v>
      </c>
      <c r="F41" s="370">
        <v>5</v>
      </c>
      <c r="G41" s="354"/>
      <c r="H41" s="354" t="s">
        <v>4726</v>
      </c>
      <c r="I41" s="354" t="s">
        <v>4672</v>
      </c>
      <c r="J41" s="370" t="str">
        <f t="shared" si="0"/>
        <v>Value of EarningsNumberOfInstalments</v>
      </c>
      <c r="K41" s="354" t="s">
        <v>218</v>
      </c>
      <c r="L41" s="354"/>
    </row>
    <row r="42" spans="1:12" ht="28.5" x14ac:dyDescent="0.2">
      <c r="A42" s="354" t="s">
        <v>643</v>
      </c>
      <c r="B42" s="354" t="s">
        <v>644</v>
      </c>
      <c r="C42" s="370"/>
      <c r="D42" s="370" t="s">
        <v>1137</v>
      </c>
      <c r="E42" s="370" t="s">
        <v>2</v>
      </c>
      <c r="F42" s="370">
        <v>10</v>
      </c>
      <c r="G42" s="354"/>
      <c r="H42" s="354" t="s">
        <v>4726</v>
      </c>
      <c r="I42" s="354" t="s">
        <v>4556</v>
      </c>
      <c r="J42" s="370" t="str">
        <f t="shared" si="0"/>
        <v>Value of LearningStartDate</v>
      </c>
      <c r="K42" s="354" t="s">
        <v>218</v>
      </c>
      <c r="L42" s="354"/>
    </row>
    <row r="43" spans="1:12" ht="28.5" x14ac:dyDescent="0.2">
      <c r="A43" s="354" t="s">
        <v>4507</v>
      </c>
      <c r="B43" s="354" t="s">
        <v>4508</v>
      </c>
      <c r="C43" s="370"/>
      <c r="D43" s="370" t="s">
        <v>233</v>
      </c>
      <c r="E43" s="370" t="s">
        <v>222</v>
      </c>
      <c r="F43" s="370">
        <v>9</v>
      </c>
      <c r="G43" s="354"/>
      <c r="H43" s="354" t="s">
        <v>4726</v>
      </c>
      <c r="I43" s="354" t="s">
        <v>4509</v>
      </c>
      <c r="J43" s="370" t="str">
        <f t="shared" si="0"/>
        <v>Value of ApprenticeshipId</v>
      </c>
      <c r="K43" s="354" t="s">
        <v>218</v>
      </c>
      <c r="L43" s="354"/>
    </row>
    <row r="44" spans="1:12" ht="42.75" x14ac:dyDescent="0.2">
      <c r="A44" s="354" t="s">
        <v>4674</v>
      </c>
      <c r="B44" s="354" t="s">
        <v>4675</v>
      </c>
      <c r="C44" s="370"/>
      <c r="D44" s="370" t="s">
        <v>233</v>
      </c>
      <c r="E44" s="370" t="s">
        <v>222</v>
      </c>
      <c r="F44" s="370">
        <v>10</v>
      </c>
      <c r="G44" s="354"/>
      <c r="H44" s="354" t="s">
        <v>4726</v>
      </c>
      <c r="I44" s="354" t="s">
        <v>4676</v>
      </c>
      <c r="J44" s="370" t="str">
        <f t="shared" si="0"/>
        <v>Value of ApprenticeshipPriceEpisodeId</v>
      </c>
      <c r="K44" s="354" t="s">
        <v>218</v>
      </c>
      <c r="L44" s="354"/>
    </row>
    <row r="45" spans="1:12" ht="42.75" x14ac:dyDescent="0.2">
      <c r="A45" s="354" t="s">
        <v>4503</v>
      </c>
      <c r="B45" s="354" t="s">
        <v>4504</v>
      </c>
      <c r="C45" s="370"/>
      <c r="D45" s="370" t="s">
        <v>412</v>
      </c>
      <c r="E45" s="370" t="s">
        <v>222</v>
      </c>
      <c r="F45" s="370">
        <v>3</v>
      </c>
      <c r="G45" s="354"/>
      <c r="H45" s="354" t="s">
        <v>4726</v>
      </c>
      <c r="I45" s="354" t="s">
        <v>4503</v>
      </c>
      <c r="J45" s="370" t="str">
        <f t="shared" si="0"/>
        <v>Value of ApprenticeshipEmployerType</v>
      </c>
      <c r="K45" s="354" t="s">
        <v>218</v>
      </c>
      <c r="L45" s="354"/>
    </row>
    <row r="46" spans="1:12" ht="42.75" x14ac:dyDescent="0.2">
      <c r="A46" s="354" t="s">
        <v>4677</v>
      </c>
      <c r="B46" s="354" t="s">
        <v>4678</v>
      </c>
      <c r="C46" s="370"/>
      <c r="D46" s="370" t="s">
        <v>412</v>
      </c>
      <c r="E46" s="370" t="s">
        <v>222</v>
      </c>
      <c r="F46" s="370">
        <v>1</v>
      </c>
      <c r="G46" s="354"/>
      <c r="H46" s="354" t="s">
        <v>4726</v>
      </c>
      <c r="I46" s="354" t="s">
        <v>4677</v>
      </c>
      <c r="J46" s="370" t="str">
        <f t="shared" si="0"/>
        <v>Value of NonPaymentReason</v>
      </c>
      <c r="K46" s="354" t="s">
        <v>4680</v>
      </c>
      <c r="L46" s="354" t="s">
        <v>4731</v>
      </c>
    </row>
    <row r="47" spans="1:12" ht="28.5" x14ac:dyDescent="0.2">
      <c r="A47" s="354" t="s">
        <v>4636</v>
      </c>
      <c r="B47" s="354" t="s">
        <v>4732</v>
      </c>
      <c r="C47" s="370"/>
      <c r="D47" s="370" t="s">
        <v>4638</v>
      </c>
      <c r="E47" s="370" t="s">
        <v>216</v>
      </c>
      <c r="F47" s="370">
        <v>4000</v>
      </c>
      <c r="G47" s="354"/>
      <c r="H47" s="354" t="s">
        <v>4726</v>
      </c>
      <c r="I47" s="354" t="s">
        <v>4636</v>
      </c>
      <c r="J47" s="370" t="str">
        <f t="shared" si="0"/>
        <v>Value of EventType</v>
      </c>
      <c r="K47" s="354" t="s">
        <v>218</v>
      </c>
      <c r="L47" s="354" t="s">
        <v>4731</v>
      </c>
    </row>
    <row r="48" spans="1:12" ht="57" x14ac:dyDescent="0.2">
      <c r="A48" s="354" t="s">
        <v>4733</v>
      </c>
      <c r="B48" s="354" t="s">
        <v>4683</v>
      </c>
      <c r="C48" s="370"/>
      <c r="D48" s="370" t="s">
        <v>290</v>
      </c>
      <c r="E48" s="370" t="s">
        <v>222</v>
      </c>
      <c r="F48" s="370">
        <v>2</v>
      </c>
      <c r="G48" s="354"/>
      <c r="H48" s="354" t="s">
        <v>4726</v>
      </c>
      <c r="I48" s="354" t="s">
        <v>4733</v>
      </c>
      <c r="J48" s="370" t="str">
        <f t="shared" si="0"/>
        <v>Value of DuplicateNumber</v>
      </c>
      <c r="K48" s="354" t="s">
        <v>4685</v>
      </c>
      <c r="L48" s="354" t="s">
        <v>4731</v>
      </c>
    </row>
    <row r="49" spans="1:12" ht="42.75" x14ac:dyDescent="0.2">
      <c r="A49" s="404" t="s">
        <v>4570</v>
      </c>
      <c r="B49" s="261" t="s">
        <v>4571</v>
      </c>
      <c r="C49" s="268"/>
      <c r="D49" s="332" t="s">
        <v>412</v>
      </c>
      <c r="E49" s="333" t="s">
        <v>222</v>
      </c>
      <c r="F49" s="268"/>
      <c r="G49" s="268"/>
      <c r="H49" s="354" t="s">
        <v>4734</v>
      </c>
      <c r="I49" s="261" t="s">
        <v>4570</v>
      </c>
      <c r="J49" s="354" t="str">
        <f t="shared" si="0"/>
        <v>Value of AgeAtStartOfLearning</v>
      </c>
      <c r="K49" s="354" t="s">
        <v>218</v>
      </c>
      <c r="L49" s="261" t="s">
        <v>4572</v>
      </c>
    </row>
    <row r="50" spans="1:12" s="59" customFormat="1" x14ac:dyDescent="0.2">
      <c r="A50"/>
      <c r="B50" s="176"/>
      <c r="C50"/>
      <c r="D50" s="144"/>
      <c r="E50"/>
      <c r="F50"/>
      <c r="G50"/>
      <c r="H50"/>
      <c r="I50" s="176"/>
      <c r="J50" s="13"/>
      <c r="K50"/>
      <c r="L50"/>
    </row>
    <row r="53" spans="1:12" x14ac:dyDescent="0.2">
      <c r="A53" s="325" t="s">
        <v>562</v>
      </c>
      <c r="B53" s="328"/>
      <c r="C53" s="327"/>
      <c r="D53" s="327"/>
      <c r="E53" s="327"/>
      <c r="F53" s="327"/>
      <c r="G53" s="328"/>
      <c r="H53" s="328"/>
      <c r="I53" s="328"/>
      <c r="J53" s="327"/>
      <c r="K53" s="326"/>
      <c r="L53" s="329"/>
    </row>
  </sheetData>
  <autoFilter ref="A3:L45" xr:uid="{00000000-0009-0000-0000-000036000000}"/>
  <mergeCells count="1">
    <mergeCell ref="A1:D1"/>
  </mergeCells>
  <pageMargins left="0.43307086614173229" right="0.39370078740157483" top="0.55118110236220474" bottom="0.55118110236220474" header="0.35433070866141736" footer="0.31496062992125984"/>
  <pageSetup paperSize="9" scale="60" orientation="landscape" r:id="rId1"/>
  <headerFooter>
    <oddHeader>&amp;C&amp;F - &amp;A</oddHeader>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dimension ref="A1:L26"/>
  <sheetViews>
    <sheetView zoomScale="80" zoomScaleNormal="80" workbookViewId="0">
      <pane xSplit="1" ySplit="3" topLeftCell="B4" activePane="bottomRight" state="frozen"/>
      <selection activeCell="B2" sqref="B1:B1048576"/>
      <selection pane="topRight" activeCell="B2" sqref="B1:B1048576"/>
      <selection pane="bottomLeft" activeCell="B2" sqref="B1:B1048576"/>
      <selection pane="bottomRight" activeCell="K13" sqref="K13:L13"/>
    </sheetView>
  </sheetViews>
  <sheetFormatPr defaultRowHeight="15" x14ac:dyDescent="0.2"/>
  <cols>
    <col min="1" max="1" width="19.21875" customWidth="1"/>
    <col min="2" max="2" width="14.77734375" style="176" customWidth="1"/>
    <col min="3" max="3" width="7.109375" customWidth="1"/>
    <col min="4" max="4" width="9.6640625" style="144" customWidth="1"/>
    <col min="5" max="5" width="8.33203125" customWidth="1"/>
    <col min="6" max="6" width="8.21875" customWidth="1"/>
    <col min="7" max="7" width="5.5546875" customWidth="1"/>
    <col min="8" max="8" width="20" customWidth="1"/>
    <col min="9" max="9" width="20.21875" style="176" customWidth="1"/>
    <col min="10" max="10" width="23.6640625" style="176" customWidth="1"/>
    <col min="11" max="11" width="41.44140625" style="176" customWidth="1"/>
    <col min="12" max="12" width="7" customWidth="1"/>
    <col min="13" max="13" width="28.109375" customWidth="1"/>
  </cols>
  <sheetData>
    <row r="1" spans="1:12" ht="31.5" customHeight="1" x14ac:dyDescent="0.25">
      <c r="A1" s="822" t="s">
        <v>104</v>
      </c>
      <c r="B1" s="823"/>
      <c r="C1" s="823"/>
      <c r="D1" s="823"/>
      <c r="E1" s="822"/>
      <c r="F1" s="823"/>
      <c r="G1" s="823"/>
      <c r="H1" s="823"/>
      <c r="I1" s="823"/>
      <c r="J1" s="146"/>
      <c r="K1" s="146"/>
      <c r="L1" s="147"/>
    </row>
    <row r="2" spans="1:12" ht="15.75" x14ac:dyDescent="0.25">
      <c r="A2" s="105"/>
      <c r="B2" s="175"/>
      <c r="C2" s="106"/>
      <c r="D2" s="106"/>
      <c r="E2" s="106"/>
      <c r="F2" s="106"/>
      <c r="G2" s="106"/>
      <c r="H2" s="105"/>
      <c r="I2" s="175"/>
      <c r="J2" s="175"/>
      <c r="K2" s="175"/>
      <c r="L2" s="105"/>
    </row>
    <row r="3" spans="1:12" ht="45" x14ac:dyDescent="0.2">
      <c r="A3" s="276" t="s">
        <v>7</v>
      </c>
      <c r="B3" s="277" t="s">
        <v>11</v>
      </c>
      <c r="C3" s="441" t="s">
        <v>13</v>
      </c>
      <c r="D3" s="276" t="s">
        <v>15</v>
      </c>
      <c r="E3" s="276" t="s">
        <v>213</v>
      </c>
      <c r="F3" s="276" t="s">
        <v>19</v>
      </c>
      <c r="G3" s="277" t="s">
        <v>21</v>
      </c>
      <c r="H3" s="276" t="s">
        <v>23</v>
      </c>
      <c r="I3" s="276" t="s">
        <v>25</v>
      </c>
      <c r="J3" s="277" t="s">
        <v>27</v>
      </c>
      <c r="K3" s="276" t="s">
        <v>29</v>
      </c>
      <c r="L3" s="276" t="s">
        <v>31</v>
      </c>
    </row>
    <row r="4" spans="1:12" s="154" customFormat="1" ht="27.75" customHeight="1" x14ac:dyDescent="0.2">
      <c r="A4" s="280" t="s">
        <v>214</v>
      </c>
      <c r="B4" s="280" t="s">
        <v>214</v>
      </c>
      <c r="C4" s="255"/>
      <c r="D4" s="255" t="s">
        <v>215</v>
      </c>
      <c r="E4" s="281" t="s">
        <v>216</v>
      </c>
      <c r="F4" s="281">
        <v>8</v>
      </c>
      <c r="G4" s="281"/>
      <c r="H4" s="416"/>
      <c r="I4" s="416"/>
      <c r="J4" s="255" t="s">
        <v>217</v>
      </c>
      <c r="K4" s="438" t="s">
        <v>218</v>
      </c>
      <c r="L4" s="354"/>
    </row>
    <row r="5" spans="1:12" s="154" customFormat="1" x14ac:dyDescent="0.2">
      <c r="A5" s="280" t="s">
        <v>219</v>
      </c>
      <c r="B5" s="280" t="s">
        <v>220</v>
      </c>
      <c r="C5" s="255"/>
      <c r="D5" s="255" t="s">
        <v>221</v>
      </c>
      <c r="E5" s="281" t="s">
        <v>222</v>
      </c>
      <c r="F5" s="281">
        <v>2</v>
      </c>
      <c r="G5" s="281"/>
      <c r="H5" s="424"/>
      <c r="I5" s="424"/>
      <c r="J5" s="255" t="s">
        <v>223</v>
      </c>
      <c r="K5" s="438" t="s">
        <v>218</v>
      </c>
      <c r="L5" s="354"/>
    </row>
    <row r="6" spans="1:12" s="154" customFormat="1" x14ac:dyDescent="0.2">
      <c r="A6" s="280" t="s">
        <v>224</v>
      </c>
      <c r="B6" s="280" t="s">
        <v>225</v>
      </c>
      <c r="C6" s="255"/>
      <c r="D6" s="255" t="s">
        <v>221</v>
      </c>
      <c r="E6" s="281" t="s">
        <v>222</v>
      </c>
      <c r="F6" s="281">
        <v>2</v>
      </c>
      <c r="G6" s="281"/>
      <c r="H6" s="424"/>
      <c r="I6" s="424"/>
      <c r="J6" s="255" t="s">
        <v>226</v>
      </c>
      <c r="K6" s="438" t="s">
        <v>218</v>
      </c>
      <c r="L6" s="354"/>
    </row>
    <row r="7" spans="1:12" s="154" customFormat="1" x14ac:dyDescent="0.2">
      <c r="A7" s="280" t="s">
        <v>227</v>
      </c>
      <c r="B7" s="280" t="s">
        <v>228</v>
      </c>
      <c r="C7" s="255"/>
      <c r="D7" s="255" t="s">
        <v>221</v>
      </c>
      <c r="E7" s="281" t="s">
        <v>222</v>
      </c>
      <c r="F7" s="281">
        <v>2</v>
      </c>
      <c r="G7" s="281"/>
      <c r="H7" s="424"/>
      <c r="I7" s="424"/>
      <c r="J7" s="255" t="s">
        <v>1483</v>
      </c>
      <c r="K7" s="438" t="s">
        <v>218</v>
      </c>
      <c r="L7" s="354"/>
    </row>
    <row r="8" spans="1:12" s="154" customFormat="1" ht="28.5" x14ac:dyDescent="0.2">
      <c r="A8" s="280" t="s">
        <v>4467</v>
      </c>
      <c r="B8" s="280" t="s">
        <v>4467</v>
      </c>
      <c r="C8" s="255"/>
      <c r="D8" s="255" t="s">
        <v>233</v>
      </c>
      <c r="E8" s="281" t="s">
        <v>222</v>
      </c>
      <c r="F8" s="281">
        <v>19</v>
      </c>
      <c r="G8" s="281"/>
      <c r="H8" s="354" t="s">
        <v>4735</v>
      </c>
      <c r="I8" s="280" t="s">
        <v>4469</v>
      </c>
      <c r="J8" s="370" t="str">
        <f t="shared" ref="J8:J22" si="0">CONCATENATE("Value of ",I8)</f>
        <v>Value of Id</v>
      </c>
      <c r="K8" s="438" t="s">
        <v>218</v>
      </c>
      <c r="L8" s="354"/>
    </row>
    <row r="9" spans="1:12" s="154" customFormat="1" ht="27.75" customHeight="1" x14ac:dyDescent="0.2">
      <c r="A9" s="280" t="s">
        <v>230</v>
      </c>
      <c r="B9" s="354" t="s">
        <v>231</v>
      </c>
      <c r="C9" s="255"/>
      <c r="D9" s="255" t="s">
        <v>233</v>
      </c>
      <c r="E9" s="281" t="s">
        <v>222</v>
      </c>
      <c r="F9" s="281">
        <v>8</v>
      </c>
      <c r="G9" s="281"/>
      <c r="H9" s="354" t="s">
        <v>4735</v>
      </c>
      <c r="I9" s="280" t="s">
        <v>4479</v>
      </c>
      <c r="J9" s="370" t="str">
        <f t="shared" si="0"/>
        <v>Value of Ukprn</v>
      </c>
      <c r="K9" s="438" t="s">
        <v>218</v>
      </c>
      <c r="L9" s="354"/>
    </row>
    <row r="10" spans="1:12" s="154" customFormat="1" ht="27.75" customHeight="1" x14ac:dyDescent="0.2">
      <c r="A10" s="354" t="s">
        <v>244</v>
      </c>
      <c r="B10" s="354" t="s">
        <v>1225</v>
      </c>
      <c r="C10" s="255"/>
      <c r="D10" s="255" t="s">
        <v>246</v>
      </c>
      <c r="E10" s="281" t="s">
        <v>216</v>
      </c>
      <c r="F10" s="281">
        <v>12</v>
      </c>
      <c r="G10" s="281"/>
      <c r="H10" s="354" t="s">
        <v>4735</v>
      </c>
      <c r="I10" s="280" t="s">
        <v>4540</v>
      </c>
      <c r="J10" s="370" t="str">
        <f t="shared" si="0"/>
        <v>Value of LearnerReferenceNumber</v>
      </c>
      <c r="K10" s="438" t="s">
        <v>218</v>
      </c>
      <c r="L10" s="354"/>
    </row>
    <row r="11" spans="1:12" s="154" customFormat="1" ht="27.75" customHeight="1" x14ac:dyDescent="0.2">
      <c r="A11" s="354" t="s">
        <v>635</v>
      </c>
      <c r="B11" s="354" t="s">
        <v>4549</v>
      </c>
      <c r="C11" s="255"/>
      <c r="D11" s="255" t="s">
        <v>290</v>
      </c>
      <c r="E11" s="281" t="s">
        <v>222</v>
      </c>
      <c r="F11" s="281">
        <v>3</v>
      </c>
      <c r="G11" s="281"/>
      <c r="H11" s="354" t="s">
        <v>4735</v>
      </c>
      <c r="I11" s="280" t="s">
        <v>4550</v>
      </c>
      <c r="J11" s="370" t="str">
        <f t="shared" si="0"/>
        <v>Value of LearningAimFrameworkCode</v>
      </c>
      <c r="K11" s="253" t="s">
        <v>637</v>
      </c>
      <c r="L11" s="354"/>
    </row>
    <row r="12" spans="1:12" s="154" customFormat="1" ht="27.75" customHeight="1" x14ac:dyDescent="0.2">
      <c r="A12" s="354" t="s">
        <v>638</v>
      </c>
      <c r="B12" s="354" t="s">
        <v>4551</v>
      </c>
      <c r="C12" s="255"/>
      <c r="D12" s="255" t="s">
        <v>290</v>
      </c>
      <c r="E12" s="281" t="s">
        <v>222</v>
      </c>
      <c r="F12" s="281">
        <v>3</v>
      </c>
      <c r="G12" s="281"/>
      <c r="H12" s="354" t="s">
        <v>4735</v>
      </c>
      <c r="I12" s="280" t="s">
        <v>4552</v>
      </c>
      <c r="J12" s="370" t="str">
        <f t="shared" si="0"/>
        <v>Value of LearningAimPathwayCode</v>
      </c>
      <c r="K12" s="354" t="s">
        <v>218</v>
      </c>
      <c r="L12" s="354"/>
    </row>
    <row r="13" spans="1:12" s="154" customFormat="1" ht="256.5" x14ac:dyDescent="0.2">
      <c r="A13" s="354" t="s">
        <v>616</v>
      </c>
      <c r="B13" s="354" t="s">
        <v>4543</v>
      </c>
      <c r="C13" s="255"/>
      <c r="D13" s="255" t="s">
        <v>290</v>
      </c>
      <c r="E13" s="281" t="s">
        <v>222</v>
      </c>
      <c r="F13" s="281">
        <v>2</v>
      </c>
      <c r="G13" s="281"/>
      <c r="H13" s="354" t="s">
        <v>4735</v>
      </c>
      <c r="I13" s="280" t="s">
        <v>4544</v>
      </c>
      <c r="J13" s="370" t="str">
        <f t="shared" si="0"/>
        <v>Value of LearningAimProgrammeType</v>
      </c>
      <c r="K13" s="442" t="s">
        <v>4545</v>
      </c>
      <c r="L13" s="443" t="s">
        <v>4729</v>
      </c>
    </row>
    <row r="14" spans="1:12" s="154" customFormat="1" ht="28.5" x14ac:dyDescent="0.2">
      <c r="A14" s="354" t="s">
        <v>4485</v>
      </c>
      <c r="B14" s="354" t="s">
        <v>4547</v>
      </c>
      <c r="C14" s="255"/>
      <c r="D14" s="255" t="s">
        <v>290</v>
      </c>
      <c r="E14" s="281" t="s">
        <v>222</v>
      </c>
      <c r="F14" s="281">
        <v>5</v>
      </c>
      <c r="G14" s="281"/>
      <c r="H14" s="354" t="s">
        <v>4735</v>
      </c>
      <c r="I14" s="280" t="s">
        <v>4548</v>
      </c>
      <c r="J14" s="370" t="str">
        <f t="shared" si="0"/>
        <v>Value of LearningAimStandardCode</v>
      </c>
      <c r="K14" s="355" t="s">
        <v>4487</v>
      </c>
      <c r="L14" s="354"/>
    </row>
    <row r="15" spans="1:12" s="154" customFormat="1" ht="27.75" customHeight="1" x14ac:dyDescent="0.2">
      <c r="A15" s="354" t="s">
        <v>605</v>
      </c>
      <c r="B15" s="280" t="s">
        <v>1351</v>
      </c>
      <c r="C15" s="255"/>
      <c r="D15" s="255" t="s">
        <v>215</v>
      </c>
      <c r="E15" s="281" t="s">
        <v>216</v>
      </c>
      <c r="F15" s="281">
        <v>8</v>
      </c>
      <c r="G15" s="281"/>
      <c r="H15" s="354" t="s">
        <v>4735</v>
      </c>
      <c r="I15" s="280" t="s">
        <v>4542</v>
      </c>
      <c r="J15" s="370" t="str">
        <f t="shared" si="0"/>
        <v>Value of LearningAimReference</v>
      </c>
      <c r="K15" s="438" t="s">
        <v>218</v>
      </c>
      <c r="L15" s="354"/>
    </row>
    <row r="16" spans="1:12" s="154" customFormat="1" ht="27.75" customHeight="1" x14ac:dyDescent="0.2">
      <c r="A16" s="280" t="s">
        <v>4536</v>
      </c>
      <c r="B16" s="280" t="s">
        <v>4537</v>
      </c>
      <c r="C16" s="255"/>
      <c r="D16" s="255" t="s">
        <v>412</v>
      </c>
      <c r="E16" s="281" t="s">
        <v>222</v>
      </c>
      <c r="F16" s="281">
        <v>2</v>
      </c>
      <c r="G16" s="281"/>
      <c r="H16" s="354" t="s">
        <v>4735</v>
      </c>
      <c r="I16" s="280" t="s">
        <v>4536</v>
      </c>
      <c r="J16" s="370" t="str">
        <f t="shared" si="0"/>
        <v>Value of CollectionPeriod</v>
      </c>
      <c r="K16" s="438" t="s">
        <v>218</v>
      </c>
      <c r="L16" s="354"/>
    </row>
    <row r="17" spans="1:12" s="154" customFormat="1" ht="27.75" customHeight="1" x14ac:dyDescent="0.2">
      <c r="A17" s="280" t="s">
        <v>4538</v>
      </c>
      <c r="B17" s="280" t="s">
        <v>4539</v>
      </c>
      <c r="C17" s="255"/>
      <c r="D17" s="255" t="s">
        <v>221</v>
      </c>
      <c r="E17" s="281" t="s">
        <v>222</v>
      </c>
      <c r="F17" s="281">
        <v>4</v>
      </c>
      <c r="G17" s="281"/>
      <c r="H17" s="354" t="s">
        <v>4735</v>
      </c>
      <c r="I17" s="280" t="s">
        <v>4538</v>
      </c>
      <c r="J17" s="370" t="str">
        <f t="shared" si="0"/>
        <v>Value of AcademicYear</v>
      </c>
      <c r="K17" s="438" t="s">
        <v>218</v>
      </c>
      <c r="L17" s="354"/>
    </row>
    <row r="18" spans="1:12" s="154" customFormat="1" ht="27.75" customHeight="1" x14ac:dyDescent="0.2">
      <c r="A18" s="280" t="s">
        <v>4557</v>
      </c>
      <c r="B18" s="280" t="s">
        <v>4558</v>
      </c>
      <c r="C18" s="255"/>
      <c r="D18" s="255" t="s">
        <v>1137</v>
      </c>
      <c r="E18" s="281" t="s">
        <v>2</v>
      </c>
      <c r="F18" s="281">
        <v>10</v>
      </c>
      <c r="G18" s="281"/>
      <c r="H18" s="354" t="s">
        <v>4735</v>
      </c>
      <c r="I18" s="280" t="s">
        <v>4557</v>
      </c>
      <c r="J18" s="370" t="str">
        <f t="shared" si="0"/>
        <v>Value of IlrSubmissionDateTime</v>
      </c>
      <c r="K18" s="438" t="s">
        <v>218</v>
      </c>
      <c r="L18" s="354"/>
    </row>
    <row r="19" spans="1:12" s="154" customFormat="1" ht="27.75" customHeight="1" x14ac:dyDescent="0.2">
      <c r="A19" s="280" t="s">
        <v>4501</v>
      </c>
      <c r="B19" s="280" t="s">
        <v>4502</v>
      </c>
      <c r="C19" s="255"/>
      <c r="D19" s="255" t="s">
        <v>1137</v>
      </c>
      <c r="E19" s="281" t="s">
        <v>2</v>
      </c>
      <c r="F19" s="281">
        <v>10</v>
      </c>
      <c r="G19" s="281"/>
      <c r="H19" s="354" t="s">
        <v>4735</v>
      </c>
      <c r="I19" s="280" t="s">
        <v>4501</v>
      </c>
      <c r="J19" s="370" t="str">
        <f t="shared" si="0"/>
        <v>Value of CreationDate</v>
      </c>
      <c r="K19" s="438" t="s">
        <v>218</v>
      </c>
      <c r="L19" s="354"/>
    </row>
    <row r="20" spans="1:12" s="154" customFormat="1" ht="27.75" customHeight="1" x14ac:dyDescent="0.2">
      <c r="A20" s="354" t="s">
        <v>249</v>
      </c>
      <c r="B20" s="412" t="s">
        <v>1409</v>
      </c>
      <c r="C20" s="255"/>
      <c r="D20" s="255" t="s">
        <v>233</v>
      </c>
      <c r="E20" s="281" t="s">
        <v>222</v>
      </c>
      <c r="F20" s="281">
        <v>10</v>
      </c>
      <c r="G20" s="281"/>
      <c r="H20" s="354" t="s">
        <v>4735</v>
      </c>
      <c r="I20" s="280" t="s">
        <v>4541</v>
      </c>
      <c r="J20" s="370" t="str">
        <f t="shared" si="0"/>
        <v>Value of LearnerUln</v>
      </c>
      <c r="K20" s="438" t="s">
        <v>218</v>
      </c>
      <c r="L20" s="354"/>
    </row>
    <row r="21" spans="1:12" s="154" customFormat="1" ht="27.75" customHeight="1" x14ac:dyDescent="0.2">
      <c r="A21" s="280" t="s">
        <v>4565</v>
      </c>
      <c r="B21" s="280" t="s">
        <v>4566</v>
      </c>
      <c r="C21" s="255"/>
      <c r="D21" s="255" t="s">
        <v>233</v>
      </c>
      <c r="E21" s="281" t="s">
        <v>222</v>
      </c>
      <c r="F21" s="281">
        <v>9</v>
      </c>
      <c r="G21" s="281"/>
      <c r="H21" s="354" t="s">
        <v>4735</v>
      </c>
      <c r="I21" s="280" t="s">
        <v>4567</v>
      </c>
      <c r="J21" s="370" t="str">
        <f t="shared" si="0"/>
        <v>Value of JobId</v>
      </c>
      <c r="K21" s="438" t="s">
        <v>218</v>
      </c>
      <c r="L21" s="354"/>
    </row>
    <row r="22" spans="1:12" s="154" customFormat="1" ht="145.5" customHeight="1" x14ac:dyDescent="0.2">
      <c r="A22" s="354" t="s">
        <v>4532</v>
      </c>
      <c r="B22" s="354" t="s">
        <v>4533</v>
      </c>
      <c r="C22" s="255"/>
      <c r="D22" s="255" t="s">
        <v>412</v>
      </c>
      <c r="E22" s="255" t="s">
        <v>222</v>
      </c>
      <c r="F22" s="255">
        <v>2</v>
      </c>
      <c r="G22" s="255"/>
      <c r="H22" s="354" t="s">
        <v>4735</v>
      </c>
      <c r="I22" s="280" t="s">
        <v>4534</v>
      </c>
      <c r="J22" s="370" t="str">
        <f t="shared" si="0"/>
        <v>Value of ContractType</v>
      </c>
      <c r="K22" s="431" t="s">
        <v>4535</v>
      </c>
      <c r="L22" s="354"/>
    </row>
    <row r="23" spans="1:12" x14ac:dyDescent="0.2">
      <c r="J23" s="13"/>
    </row>
    <row r="26" spans="1:12" s="59" customFormat="1" x14ac:dyDescent="0.2">
      <c r="A26" s="325" t="s">
        <v>562</v>
      </c>
      <c r="B26" s="328"/>
      <c r="C26" s="327"/>
      <c r="D26" s="327"/>
      <c r="E26" s="327"/>
      <c r="F26" s="327"/>
      <c r="G26" s="328"/>
      <c r="H26" s="328"/>
      <c r="I26" s="328"/>
      <c r="J26" s="422"/>
      <c r="K26" s="328"/>
      <c r="L26" s="329"/>
    </row>
  </sheetData>
  <autoFilter ref="A3:L22" xr:uid="{00000000-0009-0000-0000-000037000000}"/>
  <mergeCells count="2">
    <mergeCell ref="A1:D1"/>
    <mergeCell ref="E1:I1"/>
  </mergeCells>
  <pageMargins left="0.35433070866141736" right="0.35433070866141736" top="0.55118110236220474" bottom="0.55118110236220474" header="0.31496062992125984" footer="0.27559055118110237"/>
  <pageSetup paperSize="9" scale="60" orientation="landscape" r:id="rId1"/>
  <headerFooter>
    <oddHeader>&amp;C&amp;F - &amp;A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3"/>
  <dimension ref="A1:L81"/>
  <sheetViews>
    <sheetView zoomScale="90" zoomScaleNormal="90" workbookViewId="0">
      <pane xSplit="1" ySplit="5" topLeftCell="B6" activePane="bottomRight" state="frozen"/>
      <selection activeCell="B2" sqref="B1:B1048576"/>
      <selection pane="topRight" activeCell="B2" sqref="B1:B1048576"/>
      <selection pane="bottomLeft" activeCell="B2" sqref="B1:B1048576"/>
      <selection pane="bottomRight" activeCell="A2" sqref="A2:C3"/>
    </sheetView>
  </sheetViews>
  <sheetFormatPr defaultColWidth="8.88671875" defaultRowHeight="14.25" x14ac:dyDescent="0.2"/>
  <cols>
    <col min="1" max="1" width="30.33203125" style="25" customWidth="1"/>
    <col min="2" max="2" width="23.21875" style="25" customWidth="1"/>
    <col min="3" max="3" width="9.21875" style="28" customWidth="1"/>
    <col min="4" max="4" width="16.33203125" style="28" bestFit="1" customWidth="1"/>
    <col min="5" max="6" width="8.21875" style="28" bestFit="1" customWidth="1"/>
    <col min="7" max="7" width="8.21875" style="28" customWidth="1"/>
    <col min="8" max="8" width="15.5546875" style="25" customWidth="1"/>
    <col min="9" max="9" width="21.109375" style="25" bestFit="1" customWidth="1"/>
    <col min="10" max="10" width="21.109375" style="28" customWidth="1"/>
    <col min="11" max="11" width="50.77734375" style="25" customWidth="1"/>
    <col min="12" max="12" width="9.77734375" style="25" customWidth="1"/>
    <col min="13" max="13" width="15.6640625" style="25" customWidth="1"/>
    <col min="14" max="16384" width="8.88671875" style="25"/>
  </cols>
  <sheetData>
    <row r="1" spans="1:12" ht="31.5" customHeight="1" x14ac:dyDescent="0.2">
      <c r="A1" s="74" t="s">
        <v>4736</v>
      </c>
      <c r="B1" s="71"/>
      <c r="C1" s="72"/>
      <c r="D1" s="72"/>
      <c r="E1" s="72"/>
      <c r="F1" s="72"/>
      <c r="G1" s="72"/>
      <c r="H1" s="71"/>
      <c r="I1" s="71"/>
      <c r="J1" s="72"/>
      <c r="K1" s="71"/>
      <c r="L1" s="73"/>
    </row>
    <row r="2" spans="1:12" ht="42.75" customHeight="1" x14ac:dyDescent="0.2">
      <c r="A2" s="826" t="s">
        <v>4737</v>
      </c>
      <c r="B2" s="826"/>
      <c r="C2" s="826"/>
    </row>
    <row r="3" spans="1:12" x14ac:dyDescent="0.2">
      <c r="A3" s="827"/>
      <c r="B3" s="827"/>
      <c r="C3" s="827"/>
    </row>
    <row r="5" spans="1:12" s="26" customFormat="1" ht="30" x14ac:dyDescent="0.2">
      <c r="A5" s="384" t="s">
        <v>7</v>
      </c>
      <c r="B5" s="448" t="s">
        <v>11</v>
      </c>
      <c r="C5" s="420" t="s">
        <v>13</v>
      </c>
      <c r="D5" s="276" t="s">
        <v>15</v>
      </c>
      <c r="E5" s="276" t="s">
        <v>213</v>
      </c>
      <c r="F5" s="276" t="s">
        <v>19</v>
      </c>
      <c r="G5" s="448" t="s">
        <v>21</v>
      </c>
      <c r="H5" s="384" t="s">
        <v>23</v>
      </c>
      <c r="I5" s="384" t="s">
        <v>25</v>
      </c>
      <c r="J5" s="277" t="s">
        <v>27</v>
      </c>
      <c r="K5" s="384" t="s">
        <v>29</v>
      </c>
      <c r="L5" s="384" t="s">
        <v>31</v>
      </c>
    </row>
    <row r="6" spans="1:12" x14ac:dyDescent="0.2">
      <c r="A6" s="256" t="s">
        <v>4738</v>
      </c>
      <c r="B6" s="256" t="s">
        <v>4539</v>
      </c>
      <c r="C6" s="370"/>
      <c r="D6" s="370" t="s">
        <v>719</v>
      </c>
      <c r="E6" s="252" t="s">
        <v>216</v>
      </c>
      <c r="F6" s="252">
        <v>7</v>
      </c>
      <c r="G6" s="252"/>
      <c r="H6" s="253"/>
      <c r="I6" s="253"/>
      <c r="J6" s="252" t="s">
        <v>217</v>
      </c>
      <c r="K6" s="256" t="s">
        <v>218</v>
      </c>
      <c r="L6" s="256"/>
    </row>
    <row r="7" spans="1:12" ht="28.5" x14ac:dyDescent="0.2">
      <c r="A7" s="256" t="s">
        <v>605</v>
      </c>
      <c r="B7" s="256" t="s">
        <v>1351</v>
      </c>
      <c r="C7" s="370" t="s">
        <v>232</v>
      </c>
      <c r="D7" s="370" t="s">
        <v>215</v>
      </c>
      <c r="E7" s="252" t="s">
        <v>216</v>
      </c>
      <c r="F7" s="252">
        <v>8</v>
      </c>
      <c r="G7" s="252" t="s">
        <v>596</v>
      </c>
      <c r="H7" s="449" t="s">
        <v>4739</v>
      </c>
      <c r="I7" s="253" t="s">
        <v>605</v>
      </c>
      <c r="J7" s="252" t="str">
        <f>CONCATENATE("Value of ",I7)</f>
        <v>Value of LearnAimRef</v>
      </c>
      <c r="K7" s="256" t="s">
        <v>218</v>
      </c>
      <c r="L7" s="256"/>
    </row>
    <row r="8" spans="1:12" ht="28.15" customHeight="1" x14ac:dyDescent="0.2">
      <c r="A8" s="256" t="s">
        <v>4740</v>
      </c>
      <c r="B8" s="256" t="s">
        <v>4741</v>
      </c>
      <c r="C8" s="370"/>
      <c r="D8" s="370" t="s">
        <v>4742</v>
      </c>
      <c r="E8" s="252" t="s">
        <v>216</v>
      </c>
      <c r="F8" s="252">
        <v>254</v>
      </c>
      <c r="G8" s="252"/>
      <c r="H8" s="449" t="s">
        <v>4739</v>
      </c>
      <c r="I8" s="253" t="s">
        <v>4740</v>
      </c>
      <c r="J8" s="252" t="str">
        <f>CONCATENATE("Value of ",I8)</f>
        <v>Value of LearnAimRefTitle</v>
      </c>
      <c r="K8" s="256" t="s">
        <v>218</v>
      </c>
      <c r="L8" s="256"/>
    </row>
    <row r="9" spans="1:12" ht="28.5" x14ac:dyDescent="0.2">
      <c r="A9" s="256" t="s">
        <v>942</v>
      </c>
      <c r="B9" s="377" t="s">
        <v>4743</v>
      </c>
      <c r="C9" s="450"/>
      <c r="D9" s="450" t="s">
        <v>318</v>
      </c>
      <c r="E9" s="363" t="s">
        <v>216</v>
      </c>
      <c r="F9" s="363">
        <v>4</v>
      </c>
      <c r="G9" s="363"/>
      <c r="H9" s="449" t="s">
        <v>4739</v>
      </c>
      <c r="I9" s="365" t="s">
        <v>942</v>
      </c>
      <c r="J9" s="363" t="str">
        <f>CONCATENATE("Value of ",I9)</f>
        <v>Value of LearnAimRefType</v>
      </c>
      <c r="K9" s="377" t="s">
        <v>4744</v>
      </c>
      <c r="L9" s="377"/>
    </row>
    <row r="10" spans="1:12" ht="128.25" x14ac:dyDescent="0.2">
      <c r="A10" s="256" t="s">
        <v>4745</v>
      </c>
      <c r="B10" s="256" t="s">
        <v>4746</v>
      </c>
      <c r="C10" s="370"/>
      <c r="D10" s="370" t="s">
        <v>4747</v>
      </c>
      <c r="E10" s="252" t="s">
        <v>216</v>
      </c>
      <c r="F10" s="252">
        <v>1</v>
      </c>
      <c r="G10" s="252"/>
      <c r="H10" s="449" t="s">
        <v>4739</v>
      </c>
      <c r="I10" s="253" t="s">
        <v>4745</v>
      </c>
      <c r="J10" s="252" t="str">
        <f t="shared" ref="J10:J16" si="0">CONCATENATE("Value of ",I10)</f>
        <v>Value of NotionalNVQLevel</v>
      </c>
      <c r="K10" s="256" t="s">
        <v>4748</v>
      </c>
      <c r="L10" s="256"/>
    </row>
    <row r="11" spans="1:12" ht="185.25" x14ac:dyDescent="0.2">
      <c r="A11" s="256" t="s">
        <v>4749</v>
      </c>
      <c r="B11" s="256" t="s">
        <v>4750</v>
      </c>
      <c r="C11" s="370"/>
      <c r="D11" s="370" t="s">
        <v>872</v>
      </c>
      <c r="E11" s="252" t="s">
        <v>216</v>
      </c>
      <c r="F11" s="252">
        <v>5</v>
      </c>
      <c r="G11" s="252"/>
      <c r="H11" s="449" t="s">
        <v>4739</v>
      </c>
      <c r="I11" s="253" t="s">
        <v>4749</v>
      </c>
      <c r="J11" s="252" t="str">
        <f t="shared" si="0"/>
        <v>Value of NotionalNVQLevelv2</v>
      </c>
      <c r="K11" s="256" t="s">
        <v>4751</v>
      </c>
      <c r="L11" s="451"/>
    </row>
    <row r="12" spans="1:12" ht="128.25" x14ac:dyDescent="0.2">
      <c r="A12" s="256" t="s">
        <v>860</v>
      </c>
      <c r="B12" s="256" t="s">
        <v>4752</v>
      </c>
      <c r="C12" s="370"/>
      <c r="D12" s="370" t="s">
        <v>290</v>
      </c>
      <c r="E12" s="252" t="s">
        <v>222</v>
      </c>
      <c r="F12" s="252">
        <v>1</v>
      </c>
      <c r="G12" s="252"/>
      <c r="H12" s="449" t="s">
        <v>4739</v>
      </c>
      <c r="I12" s="253" t="s">
        <v>860</v>
      </c>
      <c r="J12" s="252" t="str">
        <f t="shared" si="0"/>
        <v>Value of MI_NotionalNVQLevel</v>
      </c>
      <c r="K12" s="452" t="s">
        <v>4753</v>
      </c>
      <c r="L12" s="256"/>
    </row>
    <row r="13" spans="1:12" ht="185.25" x14ac:dyDescent="0.2">
      <c r="A13" s="256" t="s">
        <v>4754</v>
      </c>
      <c r="B13" s="256" t="s">
        <v>4755</v>
      </c>
      <c r="C13" s="370"/>
      <c r="D13" s="370" t="s">
        <v>383</v>
      </c>
      <c r="E13" s="252" t="s">
        <v>384</v>
      </c>
      <c r="F13" s="252" t="s">
        <v>385</v>
      </c>
      <c r="G13" s="252"/>
      <c r="H13" s="449" t="s">
        <v>4739</v>
      </c>
      <c r="I13" s="253" t="s">
        <v>4754</v>
      </c>
      <c r="J13" s="252" t="str">
        <f t="shared" si="0"/>
        <v>Value of MI_NotionalNVQLevelv2</v>
      </c>
      <c r="K13" s="452" t="s">
        <v>4756</v>
      </c>
      <c r="L13" s="451"/>
    </row>
    <row r="14" spans="1:12" ht="28.5" x14ac:dyDescent="0.2">
      <c r="A14" s="256" t="s">
        <v>4757</v>
      </c>
      <c r="B14" s="256" t="s">
        <v>4758</v>
      </c>
      <c r="C14" s="370"/>
      <c r="D14" s="370" t="s">
        <v>1108</v>
      </c>
      <c r="E14" s="252" t="s">
        <v>216</v>
      </c>
      <c r="F14" s="252">
        <v>50</v>
      </c>
      <c r="G14" s="252"/>
      <c r="H14" s="449" t="s">
        <v>4739</v>
      </c>
      <c r="I14" s="253" t="s">
        <v>4757</v>
      </c>
      <c r="J14" s="252" t="str">
        <f t="shared" si="0"/>
        <v>Value of AwardOrgAimRef</v>
      </c>
      <c r="K14" s="256" t="s">
        <v>218</v>
      </c>
      <c r="L14" s="256"/>
    </row>
    <row r="15" spans="1:12" ht="28.5" x14ac:dyDescent="0.2">
      <c r="A15" s="256" t="s">
        <v>4759</v>
      </c>
      <c r="B15" s="256" t="s">
        <v>4760</v>
      </c>
      <c r="C15" s="370"/>
      <c r="D15" s="370" t="s">
        <v>256</v>
      </c>
      <c r="E15" s="252" t="s">
        <v>2</v>
      </c>
      <c r="F15" s="252">
        <v>10</v>
      </c>
      <c r="G15" s="252"/>
      <c r="H15" s="449" t="s">
        <v>4739</v>
      </c>
      <c r="I15" s="253" t="s">
        <v>4759</v>
      </c>
      <c r="J15" s="252" t="str">
        <f t="shared" si="0"/>
        <v>Value of CertificationEndDate</v>
      </c>
      <c r="K15" s="256" t="s">
        <v>218</v>
      </c>
      <c r="L15" s="256"/>
    </row>
    <row r="16" spans="1:12" ht="85.5" x14ac:dyDescent="0.2">
      <c r="A16" s="256" t="s">
        <v>883</v>
      </c>
      <c r="B16" s="453" t="s">
        <v>4761</v>
      </c>
      <c r="C16" s="454"/>
      <c r="D16" s="370" t="s">
        <v>290</v>
      </c>
      <c r="E16" s="252" t="s">
        <v>222</v>
      </c>
      <c r="F16" s="252">
        <v>1</v>
      </c>
      <c r="G16" s="252"/>
      <c r="H16" s="449" t="s">
        <v>4762</v>
      </c>
      <c r="I16" s="253" t="s">
        <v>883</v>
      </c>
      <c r="J16" s="252" t="str">
        <f t="shared" si="0"/>
        <v>Value of BasicSkills</v>
      </c>
      <c r="K16" s="256" t="s">
        <v>4763</v>
      </c>
      <c r="L16" s="256"/>
    </row>
    <row r="17" spans="1:12" ht="201.75" customHeight="1" x14ac:dyDescent="0.2">
      <c r="A17" s="824" t="s">
        <v>887</v>
      </c>
      <c r="B17" s="824" t="s">
        <v>4764</v>
      </c>
      <c r="C17" s="450"/>
      <c r="D17" s="825" t="s">
        <v>290</v>
      </c>
      <c r="E17" s="755" t="s">
        <v>222</v>
      </c>
      <c r="F17" s="755">
        <v>2</v>
      </c>
      <c r="G17" s="363"/>
      <c r="H17" s="724" t="s">
        <v>4762</v>
      </c>
      <c r="I17" s="828" t="s">
        <v>887</v>
      </c>
      <c r="J17" s="755" t="s">
        <v>4765</v>
      </c>
      <c r="K17" s="829" t="s">
        <v>4766</v>
      </c>
      <c r="L17" s="824"/>
    </row>
    <row r="18" spans="1:12" ht="357.75" customHeight="1" x14ac:dyDescent="0.2">
      <c r="A18" s="733"/>
      <c r="B18" s="733"/>
      <c r="C18" s="187"/>
      <c r="D18" s="772"/>
      <c r="E18" s="772"/>
      <c r="F18" s="772"/>
      <c r="G18" s="187"/>
      <c r="H18" s="726"/>
      <c r="I18" s="733"/>
      <c r="J18" s="756"/>
      <c r="K18" s="733"/>
      <c r="L18" s="733"/>
    </row>
    <row r="19" spans="1:12" ht="85.5" x14ac:dyDescent="0.2">
      <c r="A19" s="256" t="s">
        <v>4767</v>
      </c>
      <c r="B19" s="256" t="s">
        <v>4768</v>
      </c>
      <c r="C19" s="370"/>
      <c r="D19" s="370" t="s">
        <v>290</v>
      </c>
      <c r="E19" s="252" t="s">
        <v>222</v>
      </c>
      <c r="F19" s="252">
        <v>1</v>
      </c>
      <c r="G19" s="252"/>
      <c r="H19" s="449" t="s">
        <v>4762</v>
      </c>
      <c r="I19" s="253" t="s">
        <v>4767</v>
      </c>
      <c r="J19" s="252" t="str">
        <f>CONCATENATE("Value of ",I19)</f>
        <v>Value of BasicSkillsBroadType</v>
      </c>
      <c r="K19" s="455" t="s">
        <v>4769</v>
      </c>
      <c r="L19" s="256"/>
    </row>
    <row r="20" spans="1:12" ht="57" x14ac:dyDescent="0.2">
      <c r="A20" s="256" t="s">
        <v>4770</v>
      </c>
      <c r="B20" s="256" t="s">
        <v>4771</v>
      </c>
      <c r="C20" s="370"/>
      <c r="D20" s="370" t="s">
        <v>290</v>
      </c>
      <c r="E20" s="252" t="s">
        <v>222</v>
      </c>
      <c r="F20" s="252">
        <v>1</v>
      </c>
      <c r="G20" s="252"/>
      <c r="H20" s="449" t="s">
        <v>4762</v>
      </c>
      <c r="I20" s="253" t="s">
        <v>4770</v>
      </c>
      <c r="J20" s="252" t="str">
        <f>CONCATENATE("Value of ",I20)</f>
        <v>Value of BasicSkillsParticipation</v>
      </c>
      <c r="K20" s="455" t="s">
        <v>4772</v>
      </c>
      <c r="L20" s="256"/>
    </row>
    <row r="21" spans="1:12" ht="242.25" x14ac:dyDescent="0.2">
      <c r="A21" s="256" t="s">
        <v>4773</v>
      </c>
      <c r="B21" s="377" t="s">
        <v>4774</v>
      </c>
      <c r="C21" s="450"/>
      <c r="D21" s="450" t="s">
        <v>4775</v>
      </c>
      <c r="E21" s="363" t="s">
        <v>384</v>
      </c>
      <c r="F21" s="363" t="s">
        <v>4776</v>
      </c>
      <c r="G21" s="363"/>
      <c r="H21" s="449" t="s">
        <v>4739</v>
      </c>
      <c r="I21" s="253" t="s">
        <v>4773</v>
      </c>
      <c r="J21" s="252" t="str">
        <f>CONCATENATE("Value of ",I21)</f>
        <v>Value of SectorSubjectAreaTier1</v>
      </c>
      <c r="K21" s="695" t="s">
        <v>4777</v>
      </c>
      <c r="L21" s="591" t="s">
        <v>4778</v>
      </c>
    </row>
    <row r="22" spans="1:12" ht="71.25" x14ac:dyDescent="0.2">
      <c r="A22" s="257" t="s">
        <v>4779</v>
      </c>
      <c r="B22" s="257" t="s">
        <v>4780</v>
      </c>
      <c r="C22" s="450"/>
      <c r="D22" s="450" t="s">
        <v>4775</v>
      </c>
      <c r="E22" s="363" t="s">
        <v>384</v>
      </c>
      <c r="F22" s="363" t="s">
        <v>4776</v>
      </c>
      <c r="G22" s="363"/>
      <c r="H22" s="449" t="s">
        <v>4739</v>
      </c>
      <c r="I22" s="362" t="s">
        <v>4779</v>
      </c>
      <c r="J22" s="363" t="s">
        <v>4781</v>
      </c>
      <c r="K22" s="696" t="s">
        <v>4782</v>
      </c>
      <c r="L22" s="591" t="s">
        <v>4778</v>
      </c>
    </row>
    <row r="23" spans="1:12" ht="85.5" x14ac:dyDescent="0.2">
      <c r="A23" s="256" t="s">
        <v>4783</v>
      </c>
      <c r="B23" s="256" t="s">
        <v>4784</v>
      </c>
      <c r="C23" s="370"/>
      <c r="D23" s="370" t="s">
        <v>290</v>
      </c>
      <c r="E23" s="252" t="s">
        <v>222</v>
      </c>
      <c r="F23" s="252">
        <v>1</v>
      </c>
      <c r="G23" s="252"/>
      <c r="H23" s="449" t="s">
        <v>4762</v>
      </c>
      <c r="I23" s="253" t="s">
        <v>4783</v>
      </c>
      <c r="J23" s="252" t="str">
        <f t="shared" ref="J23:J54" si="1">CONCATENATE("Value of ",I23)</f>
        <v>Value of FullLevel2EntitlementCategory</v>
      </c>
      <c r="K23" s="455" t="s">
        <v>4785</v>
      </c>
      <c r="L23" s="256"/>
    </row>
    <row r="24" spans="1:12" ht="28.5" x14ac:dyDescent="0.2">
      <c r="A24" s="256" t="s">
        <v>779</v>
      </c>
      <c r="B24" s="256" t="s">
        <v>4786</v>
      </c>
      <c r="C24" s="450"/>
      <c r="D24" s="450" t="s">
        <v>4775</v>
      </c>
      <c r="E24" s="252" t="s">
        <v>384</v>
      </c>
      <c r="F24" s="252" t="s">
        <v>4776</v>
      </c>
      <c r="G24" s="252"/>
      <c r="H24" s="449" t="s">
        <v>4762</v>
      </c>
      <c r="I24" s="253" t="s">
        <v>779</v>
      </c>
      <c r="J24" s="252" t="str">
        <f t="shared" si="1"/>
        <v>Value of FullLevel2Percent</v>
      </c>
      <c r="K24" s="256" t="s">
        <v>218</v>
      </c>
      <c r="L24" s="256"/>
    </row>
    <row r="25" spans="1:12" ht="71.25" x14ac:dyDescent="0.2">
      <c r="A25" s="256" t="s">
        <v>4787</v>
      </c>
      <c r="B25" s="256" t="s">
        <v>4788</v>
      </c>
      <c r="C25" s="370"/>
      <c r="D25" s="370" t="s">
        <v>290</v>
      </c>
      <c r="E25" s="252" t="s">
        <v>222</v>
      </c>
      <c r="F25" s="252">
        <v>1</v>
      </c>
      <c r="G25" s="252"/>
      <c r="H25" s="449" t="s">
        <v>4762</v>
      </c>
      <c r="I25" s="253" t="s">
        <v>4787</v>
      </c>
      <c r="J25" s="252" t="str">
        <f t="shared" si="1"/>
        <v>Value of FullLevel3EntitlementCategory</v>
      </c>
      <c r="K25" s="455" t="s">
        <v>4789</v>
      </c>
      <c r="L25" s="256"/>
    </row>
    <row r="26" spans="1:12" ht="28.5" x14ac:dyDescent="0.2">
      <c r="A26" s="256" t="s">
        <v>784</v>
      </c>
      <c r="B26" s="256" t="s">
        <v>4790</v>
      </c>
      <c r="C26" s="450"/>
      <c r="D26" s="450" t="s">
        <v>4775</v>
      </c>
      <c r="E26" s="252" t="s">
        <v>384</v>
      </c>
      <c r="F26" s="252" t="s">
        <v>4776</v>
      </c>
      <c r="G26" s="252"/>
      <c r="H26" s="449" t="s">
        <v>4762</v>
      </c>
      <c r="I26" s="253" t="s">
        <v>784</v>
      </c>
      <c r="J26" s="252" t="str">
        <f t="shared" si="1"/>
        <v>Value of FullLevel3Percent</v>
      </c>
      <c r="K26" s="256" t="s">
        <v>218</v>
      </c>
      <c r="L26" s="256"/>
    </row>
    <row r="27" spans="1:12" ht="57" x14ac:dyDescent="0.2">
      <c r="A27" s="256" t="s">
        <v>4791</v>
      </c>
      <c r="B27" s="256" t="s">
        <v>4792</v>
      </c>
      <c r="C27" s="370"/>
      <c r="D27" s="370" t="s">
        <v>290</v>
      </c>
      <c r="E27" s="252" t="s">
        <v>222</v>
      </c>
      <c r="F27" s="252">
        <v>1</v>
      </c>
      <c r="G27" s="252"/>
      <c r="H27" s="449" t="s">
        <v>4762</v>
      </c>
      <c r="I27" s="253" t="s">
        <v>4793</v>
      </c>
      <c r="J27" s="252" t="str">
        <f t="shared" si="1"/>
        <v>Value of MI_FullLevel2</v>
      </c>
      <c r="K27" s="455" t="s">
        <v>4794</v>
      </c>
      <c r="L27" s="256"/>
    </row>
    <row r="28" spans="1:12" ht="42.75" x14ac:dyDescent="0.2">
      <c r="A28" s="256" t="s">
        <v>4795</v>
      </c>
      <c r="B28" s="256" t="s">
        <v>4796</v>
      </c>
      <c r="C28" s="450"/>
      <c r="D28" s="450" t="s">
        <v>4775</v>
      </c>
      <c r="E28" s="252" t="s">
        <v>384</v>
      </c>
      <c r="F28" s="252" t="s">
        <v>4776</v>
      </c>
      <c r="G28" s="252"/>
      <c r="H28" s="449" t="s">
        <v>4762</v>
      </c>
      <c r="I28" s="253" t="s">
        <v>4795</v>
      </c>
      <c r="J28" s="252" t="str">
        <f t="shared" si="1"/>
        <v>Value of MI_FullLevel2Percent</v>
      </c>
      <c r="K28" s="256" t="s">
        <v>218</v>
      </c>
      <c r="L28" s="256"/>
    </row>
    <row r="29" spans="1:12" ht="57" x14ac:dyDescent="0.2">
      <c r="A29" s="256" t="s">
        <v>4797</v>
      </c>
      <c r="B29" s="256" t="s">
        <v>4798</v>
      </c>
      <c r="C29" s="370"/>
      <c r="D29" s="370" t="s">
        <v>290</v>
      </c>
      <c r="E29" s="252" t="s">
        <v>222</v>
      </c>
      <c r="F29" s="252">
        <v>1</v>
      </c>
      <c r="G29" s="252"/>
      <c r="H29" s="449" t="s">
        <v>4762</v>
      </c>
      <c r="I29" s="253" t="s">
        <v>4799</v>
      </c>
      <c r="J29" s="252" t="str">
        <f t="shared" si="1"/>
        <v>Value of MI_FullLevel3</v>
      </c>
      <c r="K29" s="455" t="s">
        <v>4800</v>
      </c>
      <c r="L29" s="256"/>
    </row>
    <row r="30" spans="1:12" ht="42.75" x14ac:dyDescent="0.2">
      <c r="A30" s="256" t="s">
        <v>4801</v>
      </c>
      <c r="B30" s="256" t="s">
        <v>4802</v>
      </c>
      <c r="C30" s="450"/>
      <c r="D30" s="450" t="s">
        <v>4775</v>
      </c>
      <c r="E30" s="252" t="s">
        <v>384</v>
      </c>
      <c r="F30" s="252" t="s">
        <v>4776</v>
      </c>
      <c r="G30" s="252"/>
      <c r="H30" s="449" t="s">
        <v>4762</v>
      </c>
      <c r="I30" s="253" t="s">
        <v>4801</v>
      </c>
      <c r="J30" s="252" t="str">
        <f t="shared" si="1"/>
        <v>Value of MI_FullLevel3Percent</v>
      </c>
      <c r="K30" s="256" t="s">
        <v>218</v>
      </c>
      <c r="L30" s="256"/>
    </row>
    <row r="31" spans="1:12" ht="57" x14ac:dyDescent="0.2">
      <c r="A31" s="256" t="s">
        <v>4803</v>
      </c>
      <c r="B31" s="256" t="s">
        <v>4804</v>
      </c>
      <c r="C31" s="370"/>
      <c r="D31" s="370" t="s">
        <v>246</v>
      </c>
      <c r="E31" s="252" t="s">
        <v>216</v>
      </c>
      <c r="F31" s="252">
        <v>12</v>
      </c>
      <c r="G31" s="252"/>
      <c r="H31" s="449" t="s">
        <v>4739</v>
      </c>
      <c r="I31" s="253" t="s">
        <v>4803</v>
      </c>
      <c r="J31" s="252" t="str">
        <f t="shared" si="1"/>
        <v>Value of LearnDirectClassSystemCode1</v>
      </c>
      <c r="K31" s="256" t="s">
        <v>4805</v>
      </c>
      <c r="L31" s="256"/>
    </row>
    <row r="32" spans="1:12" ht="57" x14ac:dyDescent="0.2">
      <c r="A32" s="256" t="s">
        <v>4806</v>
      </c>
      <c r="B32" s="256" t="s">
        <v>4804</v>
      </c>
      <c r="C32" s="370"/>
      <c r="D32" s="370" t="s">
        <v>246</v>
      </c>
      <c r="E32" s="252" t="s">
        <v>216</v>
      </c>
      <c r="F32" s="252">
        <v>12</v>
      </c>
      <c r="G32" s="252"/>
      <c r="H32" s="449" t="s">
        <v>4739</v>
      </c>
      <c r="I32" s="253" t="s">
        <v>4806</v>
      </c>
      <c r="J32" s="252" t="str">
        <f t="shared" si="1"/>
        <v>Value of LearnDirectClassSystemCode2</v>
      </c>
      <c r="K32" s="256" t="s">
        <v>4805</v>
      </c>
      <c r="L32" s="256"/>
    </row>
    <row r="33" spans="1:12" ht="57" x14ac:dyDescent="0.2">
      <c r="A33" s="256" t="s">
        <v>4807</v>
      </c>
      <c r="B33" s="256" t="s">
        <v>4804</v>
      </c>
      <c r="C33" s="370"/>
      <c r="D33" s="370" t="s">
        <v>246</v>
      </c>
      <c r="E33" s="252" t="s">
        <v>216</v>
      </c>
      <c r="F33" s="252">
        <v>12</v>
      </c>
      <c r="G33" s="252"/>
      <c r="H33" s="449" t="s">
        <v>4739</v>
      </c>
      <c r="I33" s="253" t="s">
        <v>4807</v>
      </c>
      <c r="J33" s="252" t="str">
        <f t="shared" si="1"/>
        <v>Value of LearnDirectClassSystemCode3</v>
      </c>
      <c r="K33" s="256" t="s">
        <v>4805</v>
      </c>
      <c r="L33" s="256"/>
    </row>
    <row r="34" spans="1:12" ht="57" x14ac:dyDescent="0.2">
      <c r="A34" s="256" t="s">
        <v>4808</v>
      </c>
      <c r="B34" s="256" t="s">
        <v>4809</v>
      </c>
      <c r="C34" s="370"/>
      <c r="D34" s="370" t="s">
        <v>4747</v>
      </c>
      <c r="E34" s="252" t="s">
        <v>216</v>
      </c>
      <c r="F34" s="252">
        <v>1</v>
      </c>
      <c r="G34" s="252"/>
      <c r="H34" s="449" t="s">
        <v>4739</v>
      </c>
      <c r="I34" s="253" t="s">
        <v>4808</v>
      </c>
      <c r="J34" s="252" t="str">
        <f t="shared" si="1"/>
        <v>Value of EnglandFEHEStatus</v>
      </c>
      <c r="K34" s="256" t="s">
        <v>4810</v>
      </c>
      <c r="L34" s="256"/>
    </row>
    <row r="35" spans="1:12" ht="57" x14ac:dyDescent="0.2">
      <c r="A35" s="256" t="s">
        <v>4811</v>
      </c>
      <c r="B35" s="256" t="s">
        <v>4812</v>
      </c>
      <c r="C35" s="370"/>
      <c r="D35" s="370" t="s">
        <v>290</v>
      </c>
      <c r="E35" s="252" t="s">
        <v>222</v>
      </c>
      <c r="F35" s="252">
        <v>1</v>
      </c>
      <c r="G35" s="252"/>
      <c r="H35" s="449" t="s">
        <v>4762</v>
      </c>
      <c r="I35" s="253" t="s">
        <v>4811</v>
      </c>
      <c r="J35" s="252" t="str">
        <f t="shared" si="1"/>
        <v>Value of OfQualValid19Plus</v>
      </c>
      <c r="K35" s="455" t="s">
        <v>4813</v>
      </c>
      <c r="L35" s="256"/>
    </row>
    <row r="36" spans="1:12" ht="71.25" x14ac:dyDescent="0.2">
      <c r="A36" s="256" t="s">
        <v>963</v>
      </c>
      <c r="B36" s="256" t="s">
        <v>4814</v>
      </c>
      <c r="C36" s="370"/>
      <c r="D36" s="370" t="s">
        <v>290</v>
      </c>
      <c r="E36" s="252" t="s">
        <v>222</v>
      </c>
      <c r="F36" s="252">
        <v>1</v>
      </c>
      <c r="G36" s="252"/>
      <c r="H36" s="449" t="s">
        <v>4739</v>
      </c>
      <c r="I36" s="253" t="s">
        <v>963</v>
      </c>
      <c r="J36" s="252" t="str">
        <f t="shared" si="1"/>
        <v>Value of CreditBasedFwkType</v>
      </c>
      <c r="K36" s="455" t="s">
        <v>4815</v>
      </c>
      <c r="L36" s="256"/>
    </row>
    <row r="37" spans="1:12" ht="42.75" x14ac:dyDescent="0.2">
      <c r="A37" s="256" t="s">
        <v>4816</v>
      </c>
      <c r="B37" s="256" t="s">
        <v>4817</v>
      </c>
      <c r="C37" s="370"/>
      <c r="D37" s="370" t="s">
        <v>290</v>
      </c>
      <c r="E37" s="252" t="s">
        <v>222</v>
      </c>
      <c r="F37" s="252">
        <v>3</v>
      </c>
      <c r="G37" s="252"/>
      <c r="H37" s="449" t="s">
        <v>4739</v>
      </c>
      <c r="I37" s="253" t="s">
        <v>4816</v>
      </c>
      <c r="J37" s="252" t="str">
        <f t="shared" si="1"/>
        <v>Value of RegulatedCreditValue</v>
      </c>
      <c r="K37" s="256" t="s">
        <v>218</v>
      </c>
      <c r="L37" s="256"/>
    </row>
    <row r="38" spans="1:12" ht="57" x14ac:dyDescent="0.2">
      <c r="A38" s="256" t="s">
        <v>4818</v>
      </c>
      <c r="B38" s="256" t="s">
        <v>4819</v>
      </c>
      <c r="C38" s="370"/>
      <c r="D38" s="370" t="s">
        <v>290</v>
      </c>
      <c r="E38" s="252" t="s">
        <v>222</v>
      </c>
      <c r="F38" s="252">
        <v>1</v>
      </c>
      <c r="G38" s="252"/>
      <c r="H38" s="449" t="s">
        <v>4739</v>
      </c>
      <c r="I38" s="253" t="s">
        <v>4818</v>
      </c>
      <c r="J38" s="252" t="str">
        <f t="shared" si="1"/>
        <v>Value of QltyAssAgencyType</v>
      </c>
      <c r="K38" s="455" t="s">
        <v>4820</v>
      </c>
      <c r="L38" s="256"/>
    </row>
    <row r="39" spans="1:12" ht="42.75" x14ac:dyDescent="0.2">
      <c r="A39" s="256" t="s">
        <v>4821</v>
      </c>
      <c r="B39" s="256" t="s">
        <v>4822</v>
      </c>
      <c r="C39" s="370"/>
      <c r="D39" s="370" t="s">
        <v>290</v>
      </c>
      <c r="E39" s="252" t="s">
        <v>222</v>
      </c>
      <c r="F39" s="252">
        <v>4</v>
      </c>
      <c r="G39" s="252"/>
      <c r="H39" s="449" t="s">
        <v>4739</v>
      </c>
      <c r="I39" s="253" t="s">
        <v>4821</v>
      </c>
      <c r="J39" s="252" t="str">
        <f t="shared" si="1"/>
        <v>Value of OfQualGlhMin</v>
      </c>
      <c r="K39" s="256" t="s">
        <v>218</v>
      </c>
      <c r="L39" s="256"/>
    </row>
    <row r="40" spans="1:12" ht="42.75" x14ac:dyDescent="0.2">
      <c r="A40" s="256" t="s">
        <v>4823</v>
      </c>
      <c r="B40" s="256" t="s">
        <v>4824</v>
      </c>
      <c r="C40" s="370"/>
      <c r="D40" s="370" t="s">
        <v>290</v>
      </c>
      <c r="E40" s="252" t="s">
        <v>222</v>
      </c>
      <c r="F40" s="252">
        <v>4</v>
      </c>
      <c r="G40" s="252"/>
      <c r="H40" s="449" t="s">
        <v>4739</v>
      </c>
      <c r="I40" s="253" t="s">
        <v>4823</v>
      </c>
      <c r="J40" s="252" t="str">
        <f t="shared" si="1"/>
        <v>Value of OfQualGlhMax</v>
      </c>
      <c r="K40" s="256" t="s">
        <v>218</v>
      </c>
      <c r="L40" s="256"/>
    </row>
    <row r="41" spans="1:12" ht="301.5" customHeight="1" x14ac:dyDescent="0.2">
      <c r="A41" s="256" t="s">
        <v>4825</v>
      </c>
      <c r="B41" s="256" t="s">
        <v>4826</v>
      </c>
      <c r="C41" s="370"/>
      <c r="D41" s="370" t="s">
        <v>290</v>
      </c>
      <c r="E41" s="252" t="s">
        <v>222</v>
      </c>
      <c r="F41" s="252">
        <v>2</v>
      </c>
      <c r="G41" s="252"/>
      <c r="H41" s="449" t="s">
        <v>4739</v>
      </c>
      <c r="I41" s="253" t="s">
        <v>4825</v>
      </c>
      <c r="J41" s="252" t="str">
        <f t="shared" si="1"/>
        <v>Value of FrameworkCommonComponent</v>
      </c>
      <c r="K41" s="256" t="s">
        <v>4827</v>
      </c>
      <c r="L41" s="256" t="s">
        <v>4828</v>
      </c>
    </row>
    <row r="42" spans="1:12" ht="128.65" customHeight="1" x14ac:dyDescent="0.2">
      <c r="A42" s="256" t="s">
        <v>4829</v>
      </c>
      <c r="B42" s="256" t="s">
        <v>4830</v>
      </c>
      <c r="C42" s="370"/>
      <c r="D42" s="370" t="s">
        <v>215</v>
      </c>
      <c r="E42" s="252" t="s">
        <v>216</v>
      </c>
      <c r="F42" s="252">
        <v>8</v>
      </c>
      <c r="G42" s="252"/>
      <c r="H42" s="449" t="s">
        <v>4739</v>
      </c>
      <c r="I42" s="253" t="s">
        <v>4829</v>
      </c>
      <c r="J42" s="252" t="str">
        <f t="shared" si="1"/>
        <v>Value of EntrySubLevel</v>
      </c>
      <c r="K42" s="256" t="s">
        <v>4831</v>
      </c>
      <c r="L42" s="256"/>
    </row>
    <row r="43" spans="1:12" ht="42.75" x14ac:dyDescent="0.2">
      <c r="A43" s="256" t="s">
        <v>4832</v>
      </c>
      <c r="B43" s="256" t="s">
        <v>4833</v>
      </c>
      <c r="C43" s="370"/>
      <c r="D43" s="370" t="s">
        <v>215</v>
      </c>
      <c r="E43" s="252" t="s">
        <v>216</v>
      </c>
      <c r="F43" s="252">
        <v>8</v>
      </c>
      <c r="G43" s="252"/>
      <c r="H43" s="449" t="s">
        <v>4739</v>
      </c>
      <c r="I43" s="253" t="s">
        <v>4832</v>
      </c>
      <c r="J43" s="252" t="str">
        <f t="shared" si="1"/>
        <v>Value of SuccessRateMapCode</v>
      </c>
      <c r="K43" s="256" t="s">
        <v>4834</v>
      </c>
      <c r="L43" s="256"/>
    </row>
    <row r="44" spans="1:12" ht="99.75" x14ac:dyDescent="0.2">
      <c r="A44" s="256" t="s">
        <v>4835</v>
      </c>
      <c r="B44" s="256" t="s">
        <v>4836</v>
      </c>
      <c r="C44" s="370"/>
      <c r="D44" s="370" t="s">
        <v>290</v>
      </c>
      <c r="E44" s="252" t="s">
        <v>222</v>
      </c>
      <c r="F44" s="252">
        <v>1</v>
      </c>
      <c r="G44" s="252"/>
      <c r="H44" s="449" t="s">
        <v>4739</v>
      </c>
      <c r="I44" s="253" t="s">
        <v>4835</v>
      </c>
      <c r="J44" s="252" t="str">
        <f t="shared" si="1"/>
        <v>Value of EnglPrscID</v>
      </c>
      <c r="K44" s="455" t="s">
        <v>4837</v>
      </c>
      <c r="L44" s="256"/>
    </row>
    <row r="45" spans="1:12" ht="42.75" x14ac:dyDescent="0.2">
      <c r="A45" s="256" t="s">
        <v>4838</v>
      </c>
      <c r="B45" s="256" t="s">
        <v>4839</v>
      </c>
      <c r="C45" s="370"/>
      <c r="D45" s="370" t="s">
        <v>349</v>
      </c>
      <c r="E45" s="252" t="s">
        <v>216</v>
      </c>
      <c r="F45" s="252">
        <v>20</v>
      </c>
      <c r="G45" s="252"/>
      <c r="H45" s="449" t="s">
        <v>4739</v>
      </c>
      <c r="I45" s="253" t="s">
        <v>4838</v>
      </c>
      <c r="J45" s="252" t="str">
        <f t="shared" si="1"/>
        <v>Value of AwardOrgCode</v>
      </c>
      <c r="K45" s="256" t="s">
        <v>4840</v>
      </c>
      <c r="L45" s="256"/>
    </row>
    <row r="46" spans="1:12" ht="28.5" x14ac:dyDescent="0.2">
      <c r="A46" s="256" t="s">
        <v>4841</v>
      </c>
      <c r="B46" s="256" t="s">
        <v>4842</v>
      </c>
      <c r="C46" s="370"/>
      <c r="D46" s="370" t="s">
        <v>1108</v>
      </c>
      <c r="E46" s="252" t="s">
        <v>216</v>
      </c>
      <c r="F46" s="252">
        <v>50</v>
      </c>
      <c r="G46" s="252"/>
      <c r="H46" s="449" t="s">
        <v>4739</v>
      </c>
      <c r="I46" s="253" t="s">
        <v>4841</v>
      </c>
      <c r="J46" s="252" t="str">
        <f t="shared" si="1"/>
        <v>Value of UnitType</v>
      </c>
      <c r="K46" s="256" t="s">
        <v>218</v>
      </c>
      <c r="L46" s="256"/>
    </row>
    <row r="47" spans="1:12" ht="85.5" x14ac:dyDescent="0.2">
      <c r="A47" s="256" t="s">
        <v>4843</v>
      </c>
      <c r="B47" s="256" t="s">
        <v>4844</v>
      </c>
      <c r="C47" s="370"/>
      <c r="D47" s="370" t="s">
        <v>1086</v>
      </c>
      <c r="E47" s="252" t="s">
        <v>216</v>
      </c>
      <c r="F47" s="252">
        <v>3</v>
      </c>
      <c r="G47" s="252"/>
      <c r="H47" s="449" t="s">
        <v>4739</v>
      </c>
      <c r="I47" s="253" t="s">
        <v>4843</v>
      </c>
      <c r="J47" s="252" t="str">
        <f t="shared" si="1"/>
        <v>Value of LearningDeliveryGenre</v>
      </c>
      <c r="K47" s="256" t="s">
        <v>4845</v>
      </c>
      <c r="L47" s="256"/>
    </row>
    <row r="48" spans="1:12" ht="114" x14ac:dyDescent="0.2">
      <c r="A48" s="256" t="s">
        <v>4846</v>
      </c>
      <c r="B48" s="256" t="s">
        <v>4847</v>
      </c>
      <c r="C48" s="370"/>
      <c r="D48" s="370" t="s">
        <v>290</v>
      </c>
      <c r="E48" s="252" t="s">
        <v>222</v>
      </c>
      <c r="F48" s="252">
        <v>1</v>
      </c>
      <c r="G48" s="252"/>
      <c r="H48" s="449" t="s">
        <v>4762</v>
      </c>
      <c r="I48" s="253" t="s">
        <v>4848</v>
      </c>
      <c r="J48" s="252" t="str">
        <f t="shared" si="1"/>
        <v>Value of SfaApprovalStatus</v>
      </c>
      <c r="K48" s="455" t="s">
        <v>4849</v>
      </c>
      <c r="L48" s="456"/>
    </row>
    <row r="49" spans="1:12" ht="57" x14ac:dyDescent="0.2">
      <c r="A49" s="256" t="s">
        <v>4850</v>
      </c>
      <c r="B49" s="256" t="s">
        <v>4851</v>
      </c>
      <c r="C49" s="370"/>
      <c r="D49" s="370" t="s">
        <v>290</v>
      </c>
      <c r="E49" s="252" t="s">
        <v>222</v>
      </c>
      <c r="F49" s="252">
        <v>1</v>
      </c>
      <c r="G49" s="252"/>
      <c r="H49" s="449" t="s">
        <v>4739</v>
      </c>
      <c r="I49" s="253" t="s">
        <v>4850</v>
      </c>
      <c r="J49" s="252" t="str">
        <f t="shared" si="1"/>
        <v>Value of OfQualOfferedEngland</v>
      </c>
      <c r="K49" s="455" t="s">
        <v>4852</v>
      </c>
      <c r="L49" s="256"/>
    </row>
    <row r="50" spans="1:12" ht="42.75" x14ac:dyDescent="0.2">
      <c r="A50" s="256" t="s">
        <v>4853</v>
      </c>
      <c r="B50" s="256" t="s">
        <v>4854</v>
      </c>
      <c r="C50" s="370"/>
      <c r="D50" s="370" t="s">
        <v>256</v>
      </c>
      <c r="E50" s="252" t="s">
        <v>2</v>
      </c>
      <c r="F50" s="252">
        <v>10</v>
      </c>
      <c r="G50" s="252"/>
      <c r="H50" s="449" t="s">
        <v>4739</v>
      </c>
      <c r="I50" s="253" t="s">
        <v>4853</v>
      </c>
      <c r="J50" s="252" t="str">
        <f t="shared" si="1"/>
        <v>Value of OperationalEndDate</v>
      </c>
      <c r="K50" s="256" t="s">
        <v>218</v>
      </c>
      <c r="L50" s="256"/>
    </row>
    <row r="51" spans="1:12" ht="42.75" x14ac:dyDescent="0.2">
      <c r="A51" s="256" t="s">
        <v>4855</v>
      </c>
      <c r="B51" s="256" t="s">
        <v>4856</v>
      </c>
      <c r="C51" s="370"/>
      <c r="D51" s="370" t="s">
        <v>256</v>
      </c>
      <c r="E51" s="252" t="s">
        <v>2</v>
      </c>
      <c r="F51" s="252">
        <v>10</v>
      </c>
      <c r="G51" s="252"/>
      <c r="H51" s="449" t="s">
        <v>4739</v>
      </c>
      <c r="I51" s="253" t="s">
        <v>4855</v>
      </c>
      <c r="J51" s="252" t="str">
        <f t="shared" si="1"/>
        <v>Value of OperationalStartDate</v>
      </c>
      <c r="K51" s="256" t="s">
        <v>218</v>
      </c>
      <c r="L51" s="256"/>
    </row>
    <row r="52" spans="1:12" ht="28.5" x14ac:dyDescent="0.2">
      <c r="A52" s="256" t="s">
        <v>4857</v>
      </c>
      <c r="B52" s="256" t="s">
        <v>4858</v>
      </c>
      <c r="C52" s="370"/>
      <c r="D52" s="370" t="s">
        <v>256</v>
      </c>
      <c r="E52" s="252" t="s">
        <v>2</v>
      </c>
      <c r="F52" s="252">
        <v>10</v>
      </c>
      <c r="G52" s="252"/>
      <c r="H52" s="449" t="s">
        <v>4739</v>
      </c>
      <c r="I52" s="253" t="s">
        <v>4857</v>
      </c>
      <c r="J52" s="252" t="str">
        <f t="shared" si="1"/>
        <v>Value of RgltnStartDate</v>
      </c>
      <c r="K52" s="256" t="s">
        <v>218</v>
      </c>
      <c r="L52" s="256"/>
    </row>
    <row r="53" spans="1:12" ht="28.5" x14ac:dyDescent="0.2">
      <c r="A53" s="256" t="s">
        <v>4859</v>
      </c>
      <c r="B53" s="256" t="s">
        <v>4860</v>
      </c>
      <c r="C53" s="370"/>
      <c r="D53" s="370" t="s">
        <v>4861</v>
      </c>
      <c r="E53" s="252" t="s">
        <v>216</v>
      </c>
      <c r="F53" s="252">
        <v>15</v>
      </c>
      <c r="G53" s="252"/>
      <c r="H53" s="449" t="s">
        <v>4739</v>
      </c>
      <c r="I53" s="253" t="s">
        <v>4859</v>
      </c>
      <c r="J53" s="252" t="str">
        <f t="shared" si="1"/>
        <v>Value of SourceQualType</v>
      </c>
      <c r="K53" s="256" t="s">
        <v>218</v>
      </c>
      <c r="L53" s="256"/>
    </row>
    <row r="54" spans="1:12" ht="57" x14ac:dyDescent="0.2">
      <c r="A54" s="256" t="s">
        <v>4862</v>
      </c>
      <c r="B54" s="256" t="s">
        <v>4863</v>
      </c>
      <c r="C54" s="370"/>
      <c r="D54" s="370" t="s">
        <v>1108</v>
      </c>
      <c r="E54" s="252" t="s">
        <v>216</v>
      </c>
      <c r="F54" s="252">
        <v>50</v>
      </c>
      <c r="G54" s="252"/>
      <c r="H54" s="449" t="s">
        <v>4739</v>
      </c>
      <c r="I54" s="253" t="s">
        <v>4862</v>
      </c>
      <c r="J54" s="252" t="str">
        <f t="shared" si="1"/>
        <v>Value of SourceSystemRef</v>
      </c>
      <c r="K54" s="256" t="s">
        <v>218</v>
      </c>
      <c r="L54" s="256"/>
    </row>
    <row r="55" spans="1:12" ht="28.5" x14ac:dyDescent="0.2">
      <c r="A55" s="256" t="s">
        <v>4864</v>
      </c>
      <c r="B55" s="256" t="s">
        <v>4865</v>
      </c>
      <c r="C55" s="370"/>
      <c r="D55" s="370" t="s">
        <v>1108</v>
      </c>
      <c r="E55" s="252" t="s">
        <v>216</v>
      </c>
      <c r="F55" s="252">
        <v>50</v>
      </c>
      <c r="G55" s="252"/>
      <c r="H55" s="449" t="s">
        <v>4739</v>
      </c>
      <c r="I55" s="253" t="s">
        <v>4864</v>
      </c>
      <c r="J55" s="252" t="str">
        <f t="shared" ref="J55:J75" si="2">CONCATENATE("Value of ",I55)</f>
        <v>Value of SourceURLRef</v>
      </c>
      <c r="K55" s="256" t="s">
        <v>218</v>
      </c>
      <c r="L55" s="256"/>
    </row>
    <row r="56" spans="1:12" ht="85.5" x14ac:dyDescent="0.2">
      <c r="A56" s="256" t="s">
        <v>4866</v>
      </c>
      <c r="B56" s="256" t="s">
        <v>4867</v>
      </c>
      <c r="C56" s="370"/>
      <c r="D56" s="370" t="s">
        <v>290</v>
      </c>
      <c r="E56" s="252" t="s">
        <v>222</v>
      </c>
      <c r="F56" s="252">
        <v>2</v>
      </c>
      <c r="G56" s="252"/>
      <c r="H56" s="449" t="s">
        <v>4739</v>
      </c>
      <c r="I56" s="253" t="s">
        <v>4866</v>
      </c>
      <c r="J56" s="252" t="str">
        <f t="shared" si="2"/>
        <v>Value of SourceURLLinkType</v>
      </c>
      <c r="K56" s="455" t="s">
        <v>4868</v>
      </c>
      <c r="L56" s="256"/>
    </row>
    <row r="57" spans="1:12" ht="57" x14ac:dyDescent="0.2">
      <c r="A57" s="256" t="s">
        <v>4869</v>
      </c>
      <c r="B57" s="256" t="s">
        <v>4870</v>
      </c>
      <c r="C57" s="370"/>
      <c r="D57" s="370" t="s">
        <v>290</v>
      </c>
      <c r="E57" s="252" t="s">
        <v>222</v>
      </c>
      <c r="F57" s="252">
        <v>1</v>
      </c>
      <c r="G57" s="252"/>
      <c r="H57" s="449" t="s">
        <v>4739</v>
      </c>
      <c r="I57" s="253" t="s">
        <v>4869</v>
      </c>
      <c r="J57" s="252" t="str">
        <f t="shared" si="2"/>
        <v>Value of OccupationalIndicator</v>
      </c>
      <c r="K57" s="455" t="s">
        <v>4871</v>
      </c>
      <c r="L57" s="256"/>
    </row>
    <row r="58" spans="1:12" ht="57" x14ac:dyDescent="0.2">
      <c r="A58" s="256" t="s">
        <v>4872</v>
      </c>
      <c r="B58" s="256" t="s">
        <v>4873</v>
      </c>
      <c r="C58" s="370"/>
      <c r="D58" s="370" t="s">
        <v>290</v>
      </c>
      <c r="E58" s="252" t="s">
        <v>222</v>
      </c>
      <c r="F58" s="252">
        <v>1</v>
      </c>
      <c r="G58" s="252"/>
      <c r="H58" s="449" t="s">
        <v>4739</v>
      </c>
      <c r="I58" s="253" t="s">
        <v>4872</v>
      </c>
      <c r="J58" s="252" t="str">
        <f t="shared" si="2"/>
        <v>Value of AccessHEIndicator</v>
      </c>
      <c r="K58" s="455" t="s">
        <v>4874</v>
      </c>
      <c r="L58" s="256"/>
    </row>
    <row r="59" spans="1:12" ht="57" x14ac:dyDescent="0.2">
      <c r="A59" s="256" t="s">
        <v>4875</v>
      </c>
      <c r="B59" s="256" t="s">
        <v>4876</v>
      </c>
      <c r="C59" s="370"/>
      <c r="D59" s="370" t="s">
        <v>290</v>
      </c>
      <c r="E59" s="252" t="s">
        <v>222</v>
      </c>
      <c r="F59" s="252">
        <v>1</v>
      </c>
      <c r="G59" s="252"/>
      <c r="H59" s="449" t="s">
        <v>4739</v>
      </c>
      <c r="I59" s="253" t="s">
        <v>4875</v>
      </c>
      <c r="J59" s="252" t="str">
        <f t="shared" si="2"/>
        <v>Value of KeySkillsIndicator</v>
      </c>
      <c r="K59" s="455" t="s">
        <v>4877</v>
      </c>
      <c r="L59" s="256"/>
    </row>
    <row r="60" spans="1:12" ht="57" x14ac:dyDescent="0.2">
      <c r="A60" s="256" t="s">
        <v>4878</v>
      </c>
      <c r="B60" s="256" t="s">
        <v>4879</v>
      </c>
      <c r="C60" s="370"/>
      <c r="D60" s="370" t="s">
        <v>290</v>
      </c>
      <c r="E60" s="252" t="s">
        <v>222</v>
      </c>
      <c r="F60" s="252">
        <v>1</v>
      </c>
      <c r="G60" s="252"/>
      <c r="H60" s="449" t="s">
        <v>4739</v>
      </c>
      <c r="I60" s="253" t="s">
        <v>4878</v>
      </c>
      <c r="J60" s="252" t="str">
        <f t="shared" si="2"/>
        <v>Value of FunctionalSkillsIndicator</v>
      </c>
      <c r="K60" s="455" t="s">
        <v>4880</v>
      </c>
      <c r="L60" s="256"/>
    </row>
    <row r="61" spans="1:12" ht="57" x14ac:dyDescent="0.2">
      <c r="A61" s="256" t="s">
        <v>4881</v>
      </c>
      <c r="B61" s="256" t="s">
        <v>4882</v>
      </c>
      <c r="C61" s="370"/>
      <c r="D61" s="370" t="s">
        <v>290</v>
      </c>
      <c r="E61" s="252" t="s">
        <v>222</v>
      </c>
      <c r="F61" s="252">
        <v>1</v>
      </c>
      <c r="G61" s="252"/>
      <c r="H61" s="449" t="s">
        <v>4739</v>
      </c>
      <c r="I61" s="253" t="s">
        <v>4881</v>
      </c>
      <c r="J61" s="252" t="str">
        <f t="shared" si="2"/>
        <v>Value of GCEIndicator</v>
      </c>
      <c r="K61" s="455" t="s">
        <v>4883</v>
      </c>
      <c r="L61" s="256"/>
    </row>
    <row r="62" spans="1:12" ht="57" x14ac:dyDescent="0.2">
      <c r="A62" s="256" t="s">
        <v>4884</v>
      </c>
      <c r="B62" s="256" t="s">
        <v>4885</v>
      </c>
      <c r="C62" s="370"/>
      <c r="D62" s="370" t="s">
        <v>290</v>
      </c>
      <c r="E62" s="252" t="s">
        <v>222</v>
      </c>
      <c r="F62" s="252">
        <v>1</v>
      </c>
      <c r="G62" s="252"/>
      <c r="H62" s="449" t="s">
        <v>4739</v>
      </c>
      <c r="I62" s="253" t="s">
        <v>4884</v>
      </c>
      <c r="J62" s="252" t="str">
        <f t="shared" si="2"/>
        <v>Value of GCSEIndicator</v>
      </c>
      <c r="K62" s="455" t="s">
        <v>4886</v>
      </c>
      <c r="L62" s="256"/>
    </row>
    <row r="63" spans="1:12" ht="57" x14ac:dyDescent="0.2">
      <c r="A63" s="256" t="s">
        <v>4887</v>
      </c>
      <c r="B63" s="256" t="s">
        <v>4888</v>
      </c>
      <c r="C63" s="370"/>
      <c r="D63" s="370" t="s">
        <v>290</v>
      </c>
      <c r="E63" s="252" t="s">
        <v>222</v>
      </c>
      <c r="F63" s="252">
        <v>1</v>
      </c>
      <c r="G63" s="252"/>
      <c r="H63" s="449" t="s">
        <v>4739</v>
      </c>
      <c r="I63" s="253" t="s">
        <v>4887</v>
      </c>
      <c r="J63" s="252" t="str">
        <f t="shared" si="2"/>
        <v>Value of ASLevelIndicator</v>
      </c>
      <c r="K63" s="455" t="s">
        <v>4889</v>
      </c>
      <c r="L63" s="256"/>
    </row>
    <row r="64" spans="1:12" ht="57" x14ac:dyDescent="0.2">
      <c r="A64" s="256" t="s">
        <v>4890</v>
      </c>
      <c r="B64" s="256" t="s">
        <v>4891</v>
      </c>
      <c r="C64" s="370"/>
      <c r="D64" s="370" t="s">
        <v>290</v>
      </c>
      <c r="E64" s="252" t="s">
        <v>222</v>
      </c>
      <c r="F64" s="252">
        <v>1</v>
      </c>
      <c r="G64" s="252"/>
      <c r="H64" s="449" t="s">
        <v>4739</v>
      </c>
      <c r="I64" s="253" t="s">
        <v>4890</v>
      </c>
      <c r="J64" s="252" t="str">
        <f t="shared" si="2"/>
        <v>Value of A2LevelIndicator</v>
      </c>
      <c r="K64" s="455" t="s">
        <v>4892</v>
      </c>
      <c r="L64" s="256"/>
    </row>
    <row r="65" spans="1:12" ht="57" x14ac:dyDescent="0.2">
      <c r="A65" s="256" t="s">
        <v>4893</v>
      </c>
      <c r="B65" s="256" t="s">
        <v>4894</v>
      </c>
      <c r="C65" s="370"/>
      <c r="D65" s="370" t="s">
        <v>290</v>
      </c>
      <c r="E65" s="252" t="s">
        <v>222</v>
      </c>
      <c r="F65" s="252">
        <v>1</v>
      </c>
      <c r="G65" s="252"/>
      <c r="H65" s="449" t="s">
        <v>4739</v>
      </c>
      <c r="I65" s="253" t="s">
        <v>4893</v>
      </c>
      <c r="J65" s="252" t="str">
        <f t="shared" si="2"/>
        <v>Value of ALevelIndicator</v>
      </c>
      <c r="K65" s="455" t="s">
        <v>4895</v>
      </c>
      <c r="L65" s="256"/>
    </row>
    <row r="66" spans="1:12" ht="85.5" x14ac:dyDescent="0.2">
      <c r="A66" s="256" t="s">
        <v>4896</v>
      </c>
      <c r="B66" s="256" t="s">
        <v>4897</v>
      </c>
      <c r="C66" s="370"/>
      <c r="D66" s="370" t="s">
        <v>290</v>
      </c>
      <c r="E66" s="252" t="s">
        <v>222</v>
      </c>
      <c r="F66" s="252">
        <v>1</v>
      </c>
      <c r="G66" s="252"/>
      <c r="H66" s="449" t="s">
        <v>4739</v>
      </c>
      <c r="I66" s="253" t="s">
        <v>4896</v>
      </c>
      <c r="J66" s="252" t="str">
        <f t="shared" si="2"/>
        <v>Value of QCFIndicator</v>
      </c>
      <c r="K66" s="455" t="s">
        <v>4898</v>
      </c>
      <c r="L66" s="256"/>
    </row>
    <row r="67" spans="1:12" ht="57" x14ac:dyDescent="0.2">
      <c r="A67" s="256" t="s">
        <v>4899</v>
      </c>
      <c r="B67" s="256" t="s">
        <v>4900</v>
      </c>
      <c r="C67" s="370"/>
      <c r="D67" s="370" t="s">
        <v>290</v>
      </c>
      <c r="E67" s="252" t="s">
        <v>222</v>
      </c>
      <c r="F67" s="252">
        <v>1</v>
      </c>
      <c r="G67" s="252"/>
      <c r="H67" s="449" t="s">
        <v>4739</v>
      </c>
      <c r="I67" s="253" t="s">
        <v>4899</v>
      </c>
      <c r="J67" s="252" t="str">
        <f t="shared" si="2"/>
        <v>Value of QCFDiplomaIndicator</v>
      </c>
      <c r="K67" s="455" t="s">
        <v>4901</v>
      </c>
      <c r="L67" s="256"/>
    </row>
    <row r="68" spans="1:12" ht="57" x14ac:dyDescent="0.2">
      <c r="A68" s="256" t="s">
        <v>4902</v>
      </c>
      <c r="B68" s="256" t="s">
        <v>4903</v>
      </c>
      <c r="C68" s="370"/>
      <c r="D68" s="370" t="s">
        <v>290</v>
      </c>
      <c r="E68" s="252" t="s">
        <v>222</v>
      </c>
      <c r="F68" s="252">
        <v>1</v>
      </c>
      <c r="G68" s="252"/>
      <c r="H68" s="449" t="s">
        <v>4739</v>
      </c>
      <c r="I68" s="253" t="s">
        <v>4902</v>
      </c>
      <c r="J68" s="252" t="str">
        <f t="shared" si="2"/>
        <v>Value of QCFCertificateIndicator</v>
      </c>
      <c r="K68" s="455" t="s">
        <v>4904</v>
      </c>
      <c r="L68" s="256"/>
    </row>
    <row r="69" spans="1:12" ht="57" x14ac:dyDescent="0.2">
      <c r="A69" s="256" t="s">
        <v>4905</v>
      </c>
      <c r="B69" s="256" t="s">
        <v>4906</v>
      </c>
      <c r="C69" s="370"/>
      <c r="D69" s="370" t="s">
        <v>290</v>
      </c>
      <c r="E69" s="252" t="s">
        <v>222</v>
      </c>
      <c r="F69" s="252">
        <v>1</v>
      </c>
      <c r="G69" s="252"/>
      <c r="H69" s="449" t="s">
        <v>4739</v>
      </c>
      <c r="I69" s="256" t="s">
        <v>4905</v>
      </c>
      <c r="J69" s="252" t="str">
        <f t="shared" si="2"/>
        <v>Value of EFACOFType</v>
      </c>
      <c r="K69" s="455" t="s">
        <v>4907</v>
      </c>
      <c r="L69" s="256"/>
    </row>
    <row r="70" spans="1:12" ht="57" x14ac:dyDescent="0.2">
      <c r="A70" s="256" t="s">
        <v>4908</v>
      </c>
      <c r="B70" s="256" t="s">
        <v>4909</v>
      </c>
      <c r="C70" s="370"/>
      <c r="D70" s="370" t="s">
        <v>290</v>
      </c>
      <c r="E70" s="252" t="s">
        <v>222</v>
      </c>
      <c r="F70" s="252">
        <v>1</v>
      </c>
      <c r="G70" s="252"/>
      <c r="H70" s="449" t="s">
        <v>4739</v>
      </c>
      <c r="I70" s="253" t="s">
        <v>4908</v>
      </c>
      <c r="J70" s="252" t="str">
        <f t="shared" si="2"/>
        <v>Value of SFAFundedIndicator</v>
      </c>
      <c r="K70" s="455" t="s">
        <v>4910</v>
      </c>
      <c r="L70" s="256"/>
    </row>
    <row r="71" spans="1:12" ht="57" x14ac:dyDescent="0.2">
      <c r="A71" s="256" t="s">
        <v>4911</v>
      </c>
      <c r="B71" s="256" t="s">
        <v>4912</v>
      </c>
      <c r="C71" s="370"/>
      <c r="D71" s="370" t="s">
        <v>290</v>
      </c>
      <c r="E71" s="252" t="s">
        <v>222</v>
      </c>
      <c r="F71" s="252">
        <v>1</v>
      </c>
      <c r="G71" s="252"/>
      <c r="H71" s="449" t="s">
        <v>4739</v>
      </c>
      <c r="I71" s="253" t="s">
        <v>4913</v>
      </c>
      <c r="J71" s="252" t="str">
        <f t="shared" si="2"/>
        <v>Value of DanceAndDramaIndicator</v>
      </c>
      <c r="K71" s="455" t="s">
        <v>4914</v>
      </c>
      <c r="L71" s="256"/>
    </row>
    <row r="72" spans="1:12" ht="42.75" x14ac:dyDescent="0.2">
      <c r="A72" s="256" t="s">
        <v>4915</v>
      </c>
      <c r="B72" s="256" t="s">
        <v>4916</v>
      </c>
      <c r="C72" s="370"/>
      <c r="D72" s="370" t="s">
        <v>290</v>
      </c>
      <c r="E72" s="252" t="s">
        <v>1345</v>
      </c>
      <c r="F72" s="252">
        <v>4</v>
      </c>
      <c r="G72" s="252"/>
      <c r="H72" s="449" t="s">
        <v>4739</v>
      </c>
      <c r="I72" s="256" t="s">
        <v>4915</v>
      </c>
      <c r="J72" s="252" t="str">
        <f t="shared" si="2"/>
        <v>Value of GuidedLearningHours</v>
      </c>
      <c r="K72" s="455" t="s">
        <v>218</v>
      </c>
      <c r="L72" s="256"/>
    </row>
    <row r="73" spans="1:12" ht="42.75" x14ac:dyDescent="0.2">
      <c r="A73" s="256" t="s">
        <v>4917</v>
      </c>
      <c r="B73" s="256" t="s">
        <v>4918</v>
      </c>
      <c r="C73" s="370"/>
      <c r="D73" s="370" t="s">
        <v>290</v>
      </c>
      <c r="E73" s="252" t="s">
        <v>1345</v>
      </c>
      <c r="F73" s="252">
        <v>4</v>
      </c>
      <c r="G73" s="252"/>
      <c r="H73" s="449" t="s">
        <v>4739</v>
      </c>
      <c r="I73" s="256" t="s">
        <v>4917</v>
      </c>
      <c r="J73" s="252" t="str">
        <f t="shared" si="2"/>
        <v>Value of TotalQualificationTime</v>
      </c>
      <c r="K73" s="455" t="s">
        <v>218</v>
      </c>
      <c r="L73" s="256"/>
    </row>
    <row r="74" spans="1:12" ht="28.5" x14ac:dyDescent="0.2">
      <c r="A74" s="256" t="s">
        <v>4919</v>
      </c>
      <c r="B74" s="256" t="s">
        <v>4920</v>
      </c>
      <c r="C74" s="370"/>
      <c r="D74" s="370" t="s">
        <v>256</v>
      </c>
      <c r="E74" s="252" t="s">
        <v>2</v>
      </c>
      <c r="F74" s="252">
        <v>10</v>
      </c>
      <c r="G74" s="252"/>
      <c r="H74" s="449" t="s">
        <v>4739</v>
      </c>
      <c r="I74" s="253" t="s">
        <v>4919</v>
      </c>
      <c r="J74" s="252" t="str">
        <f t="shared" si="2"/>
        <v>Value of EffectiveFrom</v>
      </c>
      <c r="K74" s="256" t="s">
        <v>218</v>
      </c>
      <c r="L74" s="256"/>
    </row>
    <row r="75" spans="1:12" ht="42.75" x14ac:dyDescent="0.2">
      <c r="A75" s="256" t="s">
        <v>4921</v>
      </c>
      <c r="B75" s="256" t="s">
        <v>4922</v>
      </c>
      <c r="C75" s="370"/>
      <c r="D75" s="370" t="s">
        <v>256</v>
      </c>
      <c r="E75" s="252" t="s">
        <v>2</v>
      </c>
      <c r="F75" s="252">
        <v>10</v>
      </c>
      <c r="G75" s="252"/>
      <c r="H75" s="449" t="s">
        <v>4739</v>
      </c>
      <c r="I75" s="253" t="s">
        <v>4921</v>
      </c>
      <c r="J75" s="252" t="str">
        <f t="shared" si="2"/>
        <v>Value of EffectiveTo</v>
      </c>
      <c r="K75" s="256" t="s">
        <v>218</v>
      </c>
      <c r="L75" s="256"/>
    </row>
    <row r="76" spans="1:12" ht="28.5" x14ac:dyDescent="0.2">
      <c r="A76" s="256" t="s">
        <v>4923</v>
      </c>
      <c r="B76" s="256" t="s">
        <v>4924</v>
      </c>
      <c r="C76" s="370"/>
      <c r="D76" s="370" t="s">
        <v>4925</v>
      </c>
      <c r="E76" s="252" t="s">
        <v>2</v>
      </c>
      <c r="F76" s="252">
        <v>10</v>
      </c>
      <c r="G76" s="252"/>
      <c r="H76" s="449" t="s">
        <v>4739</v>
      </c>
      <c r="I76" s="253" t="s">
        <v>4923</v>
      </c>
      <c r="J76" s="252" t="str">
        <f>CONCATENATE("Value of ",I76)</f>
        <v>Value of Modified_On</v>
      </c>
      <c r="K76" s="256" t="s">
        <v>218</v>
      </c>
      <c r="L76" s="256"/>
    </row>
    <row r="77" spans="1:12" ht="42.75" x14ac:dyDescent="0.2">
      <c r="A77" s="457" t="s">
        <v>4926</v>
      </c>
      <c r="B77" s="459" t="s">
        <v>4928</v>
      </c>
      <c r="C77" s="458" t="s">
        <v>4927</v>
      </c>
      <c r="D77" s="460" t="s">
        <v>290</v>
      </c>
      <c r="E77" s="460" t="s">
        <v>222</v>
      </c>
      <c r="F77" s="460" t="s">
        <v>4927</v>
      </c>
      <c r="G77" s="460" t="s">
        <v>4927</v>
      </c>
      <c r="H77" s="449" t="s">
        <v>4739</v>
      </c>
      <c r="I77" s="459" t="s">
        <v>4926</v>
      </c>
      <c r="J77" s="460" t="s">
        <v>4929</v>
      </c>
      <c r="K77" s="459" t="s">
        <v>218</v>
      </c>
      <c r="L77" s="461" t="s">
        <v>4930</v>
      </c>
    </row>
    <row r="81" spans="1:12" s="59" customFormat="1" ht="15" x14ac:dyDescent="0.2">
      <c r="A81" s="325" t="s">
        <v>562</v>
      </c>
      <c r="B81" s="326"/>
      <c r="C81" s="327"/>
      <c r="D81" s="327"/>
      <c r="E81" s="327"/>
      <c r="F81" s="327"/>
      <c r="G81" s="328"/>
      <c r="H81" s="328"/>
      <c r="I81" s="326"/>
      <c r="J81" s="327"/>
      <c r="K81" s="326"/>
      <c r="L81" s="329"/>
    </row>
  </sheetData>
  <autoFilter ref="A5:L77" xr:uid="{00000000-0009-0000-0000-000038000000}"/>
  <mergeCells count="11">
    <mergeCell ref="F17:F18"/>
    <mergeCell ref="H17:H18"/>
    <mergeCell ref="I17:I18"/>
    <mergeCell ref="K17:K18"/>
    <mergeCell ref="L17:L18"/>
    <mergeCell ref="J17:J18"/>
    <mergeCell ref="A17:A18"/>
    <mergeCell ref="B17:B18"/>
    <mergeCell ref="D17:D18"/>
    <mergeCell ref="E17:E18"/>
    <mergeCell ref="A2:C3"/>
  </mergeCells>
  <pageMargins left="0.39370078740157483" right="0.39370078740157483" top="0.74803149606299213" bottom="0.74803149606299213" header="0.31496062992125984" footer="0.31496062992125984"/>
  <pageSetup paperSize="8" scale="70" fitToHeight="15" orientation="landscape" horizontalDpi="1200" verticalDpi="1200" r:id="rId1"/>
  <headerFooter>
    <oddHeader>&amp;C&amp;F - &amp;A</oddHeader>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7"/>
  <dimension ref="A1:L31"/>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9.21875" defaultRowHeight="14.25" x14ac:dyDescent="0.2"/>
  <cols>
    <col min="1" max="1" width="16.6640625" style="6" customWidth="1"/>
    <col min="2" max="2" width="21.5546875" style="6" customWidth="1"/>
    <col min="3" max="3" width="7.77734375" style="28" customWidth="1"/>
    <col min="4" max="4" width="11.88671875" style="28" customWidth="1"/>
    <col min="5" max="5" width="8.44140625" style="28" customWidth="1"/>
    <col min="6" max="6" width="9.21875" style="28"/>
    <col min="7" max="7" width="5.33203125" style="25" customWidth="1"/>
    <col min="8" max="8" width="16.77734375" style="6" customWidth="1"/>
    <col min="9" max="9" width="16.44140625" style="6" customWidth="1"/>
    <col min="10" max="10" width="13.109375" style="28" customWidth="1"/>
    <col min="11" max="11" width="48" style="6" customWidth="1"/>
    <col min="12" max="12" width="7.33203125" style="6" customWidth="1"/>
    <col min="13" max="13" width="17.33203125" style="6" customWidth="1"/>
    <col min="14" max="16384" width="9.21875" style="6"/>
  </cols>
  <sheetData>
    <row r="1" spans="1:12" ht="31.5" customHeight="1" x14ac:dyDescent="0.2">
      <c r="A1" s="794" t="s">
        <v>107</v>
      </c>
      <c r="B1" s="795"/>
      <c r="C1" s="138"/>
      <c r="D1" s="18" t="s">
        <v>4505</v>
      </c>
      <c r="E1" s="138"/>
      <c r="F1" s="138"/>
      <c r="G1" s="194"/>
      <c r="H1" s="10"/>
      <c r="I1" s="10"/>
      <c r="J1" s="138"/>
      <c r="K1" s="10"/>
      <c r="L1" s="11"/>
    </row>
    <row r="2" spans="1:12" ht="15.75" x14ac:dyDescent="0.2">
      <c r="A2" s="107"/>
      <c r="B2" s="107"/>
      <c r="C2" s="115"/>
      <c r="D2" s="115"/>
      <c r="E2" s="108"/>
      <c r="F2" s="108"/>
      <c r="G2" s="26"/>
      <c r="H2" s="116"/>
      <c r="I2" s="116"/>
      <c r="J2" s="108"/>
      <c r="K2" s="116"/>
      <c r="L2" s="116"/>
    </row>
    <row r="3" spans="1:12" ht="15.75" x14ac:dyDescent="0.2">
      <c r="A3" s="107"/>
      <c r="B3" s="107"/>
      <c r="C3" s="115"/>
      <c r="D3" s="115"/>
      <c r="E3" s="108"/>
      <c r="F3" s="108"/>
      <c r="G3" s="26"/>
      <c r="H3" s="116"/>
      <c r="I3" s="116"/>
      <c r="J3" s="108"/>
      <c r="K3" s="116"/>
      <c r="L3" s="116"/>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42.75" x14ac:dyDescent="0.2">
      <c r="A5" s="375" t="s">
        <v>4931</v>
      </c>
      <c r="B5" s="354" t="s">
        <v>4932</v>
      </c>
      <c r="C5" s="379" t="s">
        <v>232</v>
      </c>
      <c r="D5" s="370" t="s">
        <v>1108</v>
      </c>
      <c r="E5" s="379" t="s">
        <v>216</v>
      </c>
      <c r="F5" s="370">
        <v>50</v>
      </c>
      <c r="G5" s="256"/>
      <c r="H5" s="443" t="s">
        <v>4933</v>
      </c>
      <c r="I5" s="375" t="s">
        <v>4931</v>
      </c>
      <c r="J5" s="379" t="str">
        <f>CONCATENATE("Value of ",I5)</f>
        <v>Value of ApprenticeshipType</v>
      </c>
      <c r="K5" s="375" t="s">
        <v>218</v>
      </c>
      <c r="L5" s="354"/>
    </row>
    <row r="6" spans="1:12" ht="42.75" x14ac:dyDescent="0.2">
      <c r="A6" s="375" t="s">
        <v>4934</v>
      </c>
      <c r="B6" s="354" t="s">
        <v>4935</v>
      </c>
      <c r="C6" s="379" t="s">
        <v>232</v>
      </c>
      <c r="D6" s="370" t="s">
        <v>290</v>
      </c>
      <c r="E6" s="370" t="s">
        <v>222</v>
      </c>
      <c r="F6" s="370">
        <v>5</v>
      </c>
      <c r="G6" s="256"/>
      <c r="H6" s="443" t="s">
        <v>4933</v>
      </c>
      <c r="I6" s="375" t="s">
        <v>4934</v>
      </c>
      <c r="J6" s="379" t="str">
        <f t="shared" ref="J6:J27" si="0">CONCATENATE("Value of ",I6)</f>
        <v>Value of ApprenticeshipCode</v>
      </c>
      <c r="K6" s="375" t="s">
        <v>218</v>
      </c>
      <c r="L6" s="354"/>
    </row>
    <row r="7" spans="1:12" ht="189.95" customHeight="1" x14ac:dyDescent="0.2">
      <c r="A7" s="375" t="s">
        <v>616</v>
      </c>
      <c r="B7" s="354" t="s">
        <v>4936</v>
      </c>
      <c r="C7" s="379" t="s">
        <v>232</v>
      </c>
      <c r="D7" s="370" t="s">
        <v>290</v>
      </c>
      <c r="E7" s="370" t="s">
        <v>222</v>
      </c>
      <c r="F7" s="370">
        <v>2</v>
      </c>
      <c r="G7" s="256"/>
      <c r="H7" s="443" t="s">
        <v>4933</v>
      </c>
      <c r="I7" s="375" t="s">
        <v>616</v>
      </c>
      <c r="J7" s="379" t="str">
        <f t="shared" si="0"/>
        <v>Value of ProgType</v>
      </c>
      <c r="K7" s="443" t="s">
        <v>4937</v>
      </c>
      <c r="L7" s="443" t="s">
        <v>4729</v>
      </c>
    </row>
    <row r="8" spans="1:12" ht="42.75" x14ac:dyDescent="0.2">
      <c r="A8" s="375" t="s">
        <v>638</v>
      </c>
      <c r="B8" s="354" t="s">
        <v>4938</v>
      </c>
      <c r="C8" s="379" t="s">
        <v>232</v>
      </c>
      <c r="D8" s="370" t="s">
        <v>290</v>
      </c>
      <c r="E8" s="370" t="s">
        <v>222</v>
      </c>
      <c r="F8" s="370">
        <v>3</v>
      </c>
      <c r="G8" s="256"/>
      <c r="H8" s="443" t="s">
        <v>4933</v>
      </c>
      <c r="I8" s="375" t="s">
        <v>638</v>
      </c>
      <c r="J8" s="379" t="str">
        <f t="shared" si="0"/>
        <v>Value of PwayCode</v>
      </c>
      <c r="K8" s="375" t="s">
        <v>218</v>
      </c>
      <c r="L8" s="354"/>
    </row>
    <row r="9" spans="1:12" ht="217.5" customHeight="1" x14ac:dyDescent="0.2">
      <c r="A9" s="375" t="s">
        <v>4939</v>
      </c>
      <c r="B9" s="354" t="s">
        <v>4940</v>
      </c>
      <c r="C9" s="379" t="s">
        <v>232</v>
      </c>
      <c r="D9" s="370" t="s">
        <v>1108</v>
      </c>
      <c r="E9" s="379" t="s">
        <v>216</v>
      </c>
      <c r="F9" s="462">
        <v>50</v>
      </c>
      <c r="G9" s="256"/>
      <c r="H9" s="443" t="s">
        <v>4933</v>
      </c>
      <c r="I9" s="375" t="s">
        <v>4939</v>
      </c>
      <c r="J9" s="379" t="str">
        <f t="shared" si="0"/>
        <v>Value of FundingCategory</v>
      </c>
      <c r="K9" s="463" t="s">
        <v>4941</v>
      </c>
      <c r="L9" s="354"/>
    </row>
    <row r="10" spans="1:12" ht="28.5" x14ac:dyDescent="0.2">
      <c r="A10" s="375" t="s">
        <v>4919</v>
      </c>
      <c r="B10" s="354" t="s">
        <v>4942</v>
      </c>
      <c r="C10" s="370" t="s">
        <v>232</v>
      </c>
      <c r="D10" s="370" t="s">
        <v>256</v>
      </c>
      <c r="E10" s="252" t="s">
        <v>2</v>
      </c>
      <c r="F10" s="252">
        <v>10</v>
      </c>
      <c r="G10" s="253"/>
      <c r="H10" s="443" t="s">
        <v>4933</v>
      </c>
      <c r="I10" s="375" t="s">
        <v>4919</v>
      </c>
      <c r="J10" s="379" t="str">
        <f t="shared" si="0"/>
        <v>Value of EffectiveFrom</v>
      </c>
      <c r="K10" s="375" t="s">
        <v>218</v>
      </c>
      <c r="L10" s="354"/>
    </row>
    <row r="11" spans="1:12" ht="28.5" x14ac:dyDescent="0.2">
      <c r="A11" s="375" t="s">
        <v>4921</v>
      </c>
      <c r="B11" s="354" t="s">
        <v>4943</v>
      </c>
      <c r="C11" s="370"/>
      <c r="D11" s="370" t="s">
        <v>256</v>
      </c>
      <c r="E11" s="252" t="s">
        <v>2</v>
      </c>
      <c r="F11" s="252">
        <v>10</v>
      </c>
      <c r="G11" s="253"/>
      <c r="H11" s="443" t="s">
        <v>4933</v>
      </c>
      <c r="I11" s="375" t="s">
        <v>4921</v>
      </c>
      <c r="J11" s="379" t="str">
        <f t="shared" si="0"/>
        <v>Value of EffectiveTo</v>
      </c>
      <c r="K11" s="375" t="s">
        <v>218</v>
      </c>
      <c r="L11" s="354"/>
    </row>
    <row r="12" spans="1:12" ht="213.75" x14ac:dyDescent="0.2">
      <c r="A12" s="375" t="s">
        <v>4944</v>
      </c>
      <c r="B12" s="354" t="s">
        <v>4945</v>
      </c>
      <c r="C12" s="379"/>
      <c r="D12" s="370" t="s">
        <v>290</v>
      </c>
      <c r="E12" s="252" t="s">
        <v>222</v>
      </c>
      <c r="F12" s="370">
        <v>2</v>
      </c>
      <c r="G12" s="256"/>
      <c r="H12" s="443" t="s">
        <v>4933</v>
      </c>
      <c r="I12" s="375" t="s">
        <v>4944</v>
      </c>
      <c r="J12" s="379" t="str">
        <f t="shared" si="0"/>
        <v>Value of BandNumber</v>
      </c>
      <c r="K12" s="375" t="s">
        <v>4946</v>
      </c>
      <c r="L12" s="354"/>
    </row>
    <row r="13" spans="1:12" ht="42.75" x14ac:dyDescent="0.2">
      <c r="A13" s="375" t="s">
        <v>4947</v>
      </c>
      <c r="B13" s="354" t="s">
        <v>4948</v>
      </c>
      <c r="C13" s="370"/>
      <c r="D13" s="370" t="s">
        <v>514</v>
      </c>
      <c r="E13" s="252" t="s">
        <v>384</v>
      </c>
      <c r="F13" s="252" t="s">
        <v>515</v>
      </c>
      <c r="G13" s="253"/>
      <c r="H13" s="443" t="s">
        <v>4933</v>
      </c>
      <c r="I13" s="375" t="s">
        <v>4947</v>
      </c>
      <c r="J13" s="379" t="str">
        <f t="shared" si="0"/>
        <v>Value of CoreGovContributionCap</v>
      </c>
      <c r="K13" s="375" t="s">
        <v>218</v>
      </c>
      <c r="L13" s="354"/>
    </row>
    <row r="14" spans="1:12" ht="99.75" x14ac:dyDescent="0.2">
      <c r="A14" s="375" t="s">
        <v>4949</v>
      </c>
      <c r="B14" s="354" t="s">
        <v>4950</v>
      </c>
      <c r="C14" s="370"/>
      <c r="D14" s="370" t="s">
        <v>514</v>
      </c>
      <c r="E14" s="252" t="s">
        <v>384</v>
      </c>
      <c r="F14" s="252" t="s">
        <v>515</v>
      </c>
      <c r="G14" s="253"/>
      <c r="H14" s="443" t="s">
        <v>4933</v>
      </c>
      <c r="I14" s="375" t="s">
        <v>4949</v>
      </c>
      <c r="J14" s="379" t="str">
        <f t="shared" si="0"/>
        <v>Value of 1618Incentive</v>
      </c>
      <c r="K14" s="375" t="s">
        <v>218</v>
      </c>
      <c r="L14" s="354"/>
    </row>
    <row r="15" spans="1:12" ht="71.25" x14ac:dyDescent="0.2">
      <c r="A15" s="375" t="s">
        <v>4951</v>
      </c>
      <c r="B15" s="354" t="s">
        <v>4952</v>
      </c>
      <c r="C15" s="370"/>
      <c r="D15" s="370" t="s">
        <v>514</v>
      </c>
      <c r="E15" s="252" t="s">
        <v>384</v>
      </c>
      <c r="F15" s="252" t="s">
        <v>515</v>
      </c>
      <c r="G15" s="253"/>
      <c r="H15" s="443" t="s">
        <v>4933</v>
      </c>
      <c r="I15" s="375" t="s">
        <v>4951</v>
      </c>
      <c r="J15" s="379" t="str">
        <f t="shared" si="0"/>
        <v>Value of 1618ProviderAdditionalPayment</v>
      </c>
      <c r="K15" s="375" t="s">
        <v>218</v>
      </c>
      <c r="L15" s="354"/>
    </row>
    <row r="16" spans="1:12" ht="71.25" x14ac:dyDescent="0.2">
      <c r="A16" s="375" t="s">
        <v>4953</v>
      </c>
      <c r="B16" s="354" t="s">
        <v>4954</v>
      </c>
      <c r="C16" s="370"/>
      <c r="D16" s="370" t="s">
        <v>514</v>
      </c>
      <c r="E16" s="252" t="s">
        <v>384</v>
      </c>
      <c r="F16" s="252" t="s">
        <v>515</v>
      </c>
      <c r="G16" s="253"/>
      <c r="H16" s="443" t="s">
        <v>4933</v>
      </c>
      <c r="I16" s="375" t="s">
        <v>4953</v>
      </c>
      <c r="J16" s="379" t="str">
        <f t="shared" si="0"/>
        <v>Value of 1618EmployerAdditionalPayment</v>
      </c>
      <c r="K16" s="375" t="s">
        <v>218</v>
      </c>
      <c r="L16" s="354"/>
    </row>
    <row r="17" spans="1:12" ht="57" x14ac:dyDescent="0.2">
      <c r="A17" s="375" t="s">
        <v>4955</v>
      </c>
      <c r="B17" s="354" t="s">
        <v>4956</v>
      </c>
      <c r="C17" s="370"/>
      <c r="D17" s="370" t="s">
        <v>514</v>
      </c>
      <c r="E17" s="252" t="s">
        <v>384</v>
      </c>
      <c r="F17" s="252" t="s">
        <v>515</v>
      </c>
      <c r="G17" s="253"/>
      <c r="H17" s="443" t="s">
        <v>4933</v>
      </c>
      <c r="I17" s="375" t="s">
        <v>4955</v>
      </c>
      <c r="J17" s="379" t="str">
        <f t="shared" si="0"/>
        <v>Value of 1618FrameworkUplift</v>
      </c>
      <c r="K17" s="375" t="s">
        <v>218</v>
      </c>
      <c r="L17" s="354"/>
    </row>
    <row r="18" spans="1:12" ht="42.75" x14ac:dyDescent="0.2">
      <c r="A18" s="354" t="s">
        <v>4957</v>
      </c>
      <c r="B18" s="354" t="s">
        <v>4958</v>
      </c>
      <c r="C18" s="379"/>
      <c r="D18" s="370" t="s">
        <v>514</v>
      </c>
      <c r="E18" s="252" t="s">
        <v>384</v>
      </c>
      <c r="F18" s="252" t="s">
        <v>515</v>
      </c>
      <c r="G18" s="253"/>
      <c r="H18" s="443" t="s">
        <v>4933</v>
      </c>
      <c r="I18" s="354" t="s">
        <v>4957</v>
      </c>
      <c r="J18" s="379" t="str">
        <f t="shared" si="0"/>
        <v>Value of Duration</v>
      </c>
      <c r="K18" s="375" t="s">
        <v>218</v>
      </c>
      <c r="L18" s="354"/>
    </row>
    <row r="19" spans="1:12" ht="57" x14ac:dyDescent="0.2">
      <c r="A19" s="354" t="s">
        <v>4959</v>
      </c>
      <c r="B19" s="354" t="s">
        <v>4960</v>
      </c>
      <c r="C19" s="379"/>
      <c r="D19" s="370" t="s">
        <v>514</v>
      </c>
      <c r="E19" s="252" t="s">
        <v>384</v>
      </c>
      <c r="F19" s="252" t="s">
        <v>515</v>
      </c>
      <c r="G19" s="253"/>
      <c r="H19" s="443" t="s">
        <v>4933</v>
      </c>
      <c r="I19" s="354" t="s">
        <v>4959</v>
      </c>
      <c r="J19" s="379" t="str">
        <f t="shared" si="0"/>
        <v>Value of CareLeaverAdditionalPayment</v>
      </c>
      <c r="K19" s="375" t="s">
        <v>218</v>
      </c>
      <c r="L19" s="354"/>
    </row>
    <row r="20" spans="1:12" ht="28.5" x14ac:dyDescent="0.2">
      <c r="A20" s="354" t="s">
        <v>4961</v>
      </c>
      <c r="B20" s="354" t="s">
        <v>4962</v>
      </c>
      <c r="C20" s="379"/>
      <c r="D20" s="370" t="s">
        <v>514</v>
      </c>
      <c r="E20" s="252" t="s">
        <v>384</v>
      </c>
      <c r="F20" s="252" t="s">
        <v>515</v>
      </c>
      <c r="G20" s="253"/>
      <c r="H20" s="443" t="s">
        <v>4933</v>
      </c>
      <c r="I20" s="354" t="s">
        <v>4961</v>
      </c>
      <c r="J20" s="379" t="str">
        <f t="shared" si="0"/>
        <v>Value of ReservedValue2</v>
      </c>
      <c r="K20" s="375" t="s">
        <v>218</v>
      </c>
      <c r="L20" s="354"/>
    </row>
    <row r="21" spans="1:12" ht="28.5" x14ac:dyDescent="0.2">
      <c r="A21" s="354" t="s">
        <v>4963</v>
      </c>
      <c r="B21" s="354" t="s">
        <v>4962</v>
      </c>
      <c r="C21" s="379"/>
      <c r="D21" s="370" t="s">
        <v>514</v>
      </c>
      <c r="E21" s="252" t="s">
        <v>384</v>
      </c>
      <c r="F21" s="252" t="s">
        <v>515</v>
      </c>
      <c r="G21" s="253"/>
      <c r="H21" s="443" t="s">
        <v>4933</v>
      </c>
      <c r="I21" s="354" t="s">
        <v>4963</v>
      </c>
      <c r="J21" s="379" t="str">
        <f t="shared" si="0"/>
        <v>Value of ReservedValue3</v>
      </c>
      <c r="K21" s="375" t="s">
        <v>218</v>
      </c>
      <c r="L21" s="354"/>
    </row>
    <row r="22" spans="1:12" ht="42.75" x14ac:dyDescent="0.2">
      <c r="A22" s="354" t="s">
        <v>4964</v>
      </c>
      <c r="B22" s="354" t="s">
        <v>4965</v>
      </c>
      <c r="C22" s="379"/>
      <c r="D22" s="370" t="s">
        <v>514</v>
      </c>
      <c r="E22" s="252" t="s">
        <v>384</v>
      </c>
      <c r="F22" s="252" t="s">
        <v>515</v>
      </c>
      <c r="G22" s="253"/>
      <c r="H22" s="443" t="s">
        <v>4933</v>
      </c>
      <c r="I22" s="354" t="s">
        <v>4964</v>
      </c>
      <c r="J22" s="379" t="str">
        <f t="shared" si="0"/>
        <v>Value of MaxEmployerLevyCap</v>
      </c>
      <c r="K22" s="375" t="s">
        <v>218</v>
      </c>
      <c r="L22" s="354"/>
    </row>
    <row r="23" spans="1:12" ht="42.75" x14ac:dyDescent="0.2">
      <c r="A23" s="354" t="s">
        <v>4966</v>
      </c>
      <c r="B23" s="354" t="s">
        <v>4967</v>
      </c>
      <c r="C23" s="370"/>
      <c r="D23" s="370" t="s">
        <v>4968</v>
      </c>
      <c r="E23" s="379" t="s">
        <v>216</v>
      </c>
      <c r="F23" s="370">
        <v>1</v>
      </c>
      <c r="G23" s="256"/>
      <c r="H23" s="443" t="s">
        <v>4933</v>
      </c>
      <c r="I23" s="354" t="s">
        <v>4966</v>
      </c>
      <c r="J23" s="379" t="str">
        <f t="shared" si="0"/>
        <v>Value of FundableWithoutEmployer</v>
      </c>
      <c r="K23" s="375" t="s">
        <v>218</v>
      </c>
      <c r="L23" s="354"/>
    </row>
    <row r="24" spans="1:12" ht="28.5" x14ac:dyDescent="0.2">
      <c r="A24" s="354" t="s">
        <v>4969</v>
      </c>
      <c r="B24" s="354" t="s">
        <v>4970</v>
      </c>
      <c r="C24" s="379"/>
      <c r="D24" s="370" t="s">
        <v>1137</v>
      </c>
      <c r="E24" s="252" t="s">
        <v>2</v>
      </c>
      <c r="F24" s="252">
        <v>10</v>
      </c>
      <c r="G24" s="253"/>
      <c r="H24" s="443" t="s">
        <v>4933</v>
      </c>
      <c r="I24" s="354" t="s">
        <v>4969</v>
      </c>
      <c r="J24" s="379" t="str">
        <f t="shared" si="0"/>
        <v>Value of Created_On</v>
      </c>
      <c r="K24" s="375" t="s">
        <v>218</v>
      </c>
      <c r="L24" s="354"/>
    </row>
    <row r="25" spans="1:12" ht="28.5" x14ac:dyDescent="0.2">
      <c r="A25" s="354" t="s">
        <v>4971</v>
      </c>
      <c r="B25" s="354" t="s">
        <v>4972</v>
      </c>
      <c r="C25" s="379"/>
      <c r="D25" s="370" t="s">
        <v>4973</v>
      </c>
      <c r="E25" s="333" t="s">
        <v>216</v>
      </c>
      <c r="F25" s="333">
        <v>256</v>
      </c>
      <c r="G25" s="464"/>
      <c r="H25" s="443" t="s">
        <v>4933</v>
      </c>
      <c r="I25" s="354" t="s">
        <v>4971</v>
      </c>
      <c r="J25" s="379" t="str">
        <f t="shared" si="0"/>
        <v>Value of Created_By</v>
      </c>
      <c r="K25" s="375" t="s">
        <v>218</v>
      </c>
      <c r="L25" s="354"/>
    </row>
    <row r="26" spans="1:12" ht="28.5" x14ac:dyDescent="0.2">
      <c r="A26" s="354" t="s">
        <v>4923</v>
      </c>
      <c r="B26" s="354" t="s">
        <v>4924</v>
      </c>
      <c r="C26" s="379"/>
      <c r="D26" s="370" t="s">
        <v>1137</v>
      </c>
      <c r="E26" s="252" t="s">
        <v>2</v>
      </c>
      <c r="F26" s="252">
        <v>10</v>
      </c>
      <c r="G26" s="253"/>
      <c r="H26" s="443" t="s">
        <v>4933</v>
      </c>
      <c r="I26" s="354" t="s">
        <v>4923</v>
      </c>
      <c r="J26" s="379" t="str">
        <f t="shared" si="0"/>
        <v>Value of Modified_On</v>
      </c>
      <c r="K26" s="375" t="s">
        <v>218</v>
      </c>
      <c r="L26" s="354"/>
    </row>
    <row r="27" spans="1:12" ht="28.5" x14ac:dyDescent="0.2">
      <c r="A27" s="354" t="s">
        <v>4974</v>
      </c>
      <c r="B27" s="354" t="s">
        <v>4975</v>
      </c>
      <c r="C27" s="379"/>
      <c r="D27" s="370" t="s">
        <v>4973</v>
      </c>
      <c r="E27" s="333" t="s">
        <v>216</v>
      </c>
      <c r="F27" s="333">
        <v>256</v>
      </c>
      <c r="G27" s="464"/>
      <c r="H27" s="443" t="s">
        <v>4933</v>
      </c>
      <c r="I27" s="354" t="s">
        <v>4974</v>
      </c>
      <c r="J27" s="379" t="str">
        <f t="shared" si="0"/>
        <v>Value of Modified_By</v>
      </c>
      <c r="K27" s="375" t="s">
        <v>218</v>
      </c>
      <c r="L27" s="354"/>
    </row>
    <row r="31" spans="1:12" s="59" customFormat="1" ht="15" x14ac:dyDescent="0.2">
      <c r="A31" s="325" t="s">
        <v>562</v>
      </c>
      <c r="B31" s="326"/>
      <c r="C31" s="327"/>
      <c r="D31" s="327"/>
      <c r="E31" s="327"/>
      <c r="F31" s="327"/>
      <c r="G31" s="396"/>
      <c r="H31" s="328"/>
      <c r="I31" s="326"/>
      <c r="J31" s="327"/>
      <c r="K31" s="326"/>
      <c r="L31" s="329"/>
    </row>
  </sheetData>
  <autoFilter ref="A4:L27" xr:uid="{00000000-0009-0000-0000-00003C000000}"/>
  <mergeCells count="1">
    <mergeCell ref="A1:B1"/>
  </mergeCells>
  <pageMargins left="0.47244094488188981" right="0.51181102362204722" top="0.61" bottom="0.65"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8"/>
  <dimension ref="A1:M19"/>
  <sheetViews>
    <sheetView zoomScale="80" zoomScaleNormal="80" workbookViewId="0">
      <pane xSplit="1" ySplit="4" topLeftCell="B5" activePane="bottomRight" state="frozen"/>
      <selection pane="topRight" activeCell="B1" sqref="B1"/>
      <selection pane="bottomLeft" activeCell="A5" sqref="A5"/>
      <selection pane="bottomRight"/>
    </sheetView>
  </sheetViews>
  <sheetFormatPr defaultColWidth="9.21875" defaultRowHeight="14.25" x14ac:dyDescent="0.2"/>
  <cols>
    <col min="1" max="1" width="30.6640625" style="6" customWidth="1"/>
    <col min="2" max="2" width="21.5546875" style="6" customWidth="1"/>
    <col min="3" max="3" width="7" style="28" customWidth="1"/>
    <col min="4" max="4" width="13.44140625" style="28" customWidth="1"/>
    <col min="5" max="6" width="9.21875" style="28"/>
    <col min="7" max="7" width="7" style="25" customWidth="1"/>
    <col min="8" max="8" width="21.77734375" style="6" customWidth="1"/>
    <col min="9" max="9" width="14.33203125" style="6" customWidth="1"/>
    <col min="10" max="10" width="22.88671875" style="28" customWidth="1"/>
    <col min="11" max="11" width="17.33203125" style="6" customWidth="1"/>
    <col min="12" max="12" width="9.109375" style="6" customWidth="1"/>
    <col min="13" max="13" width="17.33203125" style="6" customWidth="1"/>
    <col min="14" max="16384" width="9.21875" style="6"/>
  </cols>
  <sheetData>
    <row r="1" spans="1:13" ht="29.25" customHeight="1" x14ac:dyDescent="0.2">
      <c r="A1" s="183" t="s">
        <v>109</v>
      </c>
      <c r="B1" s="138"/>
      <c r="C1" s="138"/>
      <c r="D1" s="18" t="s">
        <v>4505</v>
      </c>
      <c r="E1" s="138"/>
      <c r="F1" s="138"/>
      <c r="G1" s="194"/>
      <c r="H1" s="10"/>
      <c r="I1" s="10"/>
      <c r="J1" s="138"/>
      <c r="K1" s="10"/>
      <c r="L1" s="11"/>
    </row>
    <row r="2" spans="1:13" ht="15.75" x14ac:dyDescent="0.2">
      <c r="A2" s="107"/>
      <c r="B2" s="107"/>
      <c r="C2" s="115"/>
      <c r="D2" s="115"/>
      <c r="E2" s="108"/>
      <c r="F2" s="108"/>
      <c r="G2" s="26"/>
      <c r="H2" s="116"/>
      <c r="I2" s="116"/>
      <c r="J2" s="108"/>
      <c r="K2" s="116"/>
      <c r="L2" s="116"/>
    </row>
    <row r="3" spans="1:13" ht="15.75" x14ac:dyDescent="0.2">
      <c r="A3" s="107"/>
      <c r="B3" s="107"/>
      <c r="C3" s="115"/>
      <c r="D3" s="115"/>
      <c r="E3" s="108"/>
      <c r="F3" s="108"/>
      <c r="G3" s="26"/>
      <c r="H3" s="116"/>
      <c r="I3" s="116"/>
      <c r="J3" s="108"/>
      <c r="K3" s="116"/>
      <c r="L3" s="116"/>
    </row>
    <row r="4" spans="1:13"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3" ht="28.5" x14ac:dyDescent="0.2">
      <c r="A5" s="375" t="s">
        <v>605</v>
      </c>
      <c r="B5" s="354" t="s">
        <v>4976</v>
      </c>
      <c r="C5" s="379" t="s">
        <v>232</v>
      </c>
      <c r="D5" s="370" t="s">
        <v>215</v>
      </c>
      <c r="E5" s="379" t="s">
        <v>216</v>
      </c>
      <c r="F5" s="370">
        <v>8</v>
      </c>
      <c r="G5" s="256"/>
      <c r="H5" s="443" t="s">
        <v>4977</v>
      </c>
      <c r="I5" s="375" t="s">
        <v>605</v>
      </c>
      <c r="J5" s="379" t="str">
        <f>CONCATENATE("Value of ",I5)</f>
        <v>Value of LearnAimRef</v>
      </c>
      <c r="K5" s="375" t="s">
        <v>218</v>
      </c>
      <c r="L5" s="354"/>
      <c r="M5" s="26"/>
    </row>
    <row r="6" spans="1:13" ht="199.5" x14ac:dyDescent="0.2">
      <c r="A6" s="375" t="s">
        <v>4978</v>
      </c>
      <c r="B6" s="354" t="s">
        <v>4979</v>
      </c>
      <c r="C6" s="379" t="s">
        <v>232</v>
      </c>
      <c r="D6" s="370" t="s">
        <v>1108</v>
      </c>
      <c r="E6" s="379" t="s">
        <v>216</v>
      </c>
      <c r="F6" s="370">
        <v>50</v>
      </c>
      <c r="G6" s="256"/>
      <c r="H6" s="443" t="s">
        <v>4977</v>
      </c>
      <c r="I6" s="375" t="s">
        <v>4978</v>
      </c>
      <c r="J6" s="379" t="str">
        <f t="shared" ref="J6:J15" si="0">CONCATENATE("Value of ",I6)</f>
        <v>Value of AreaCode</v>
      </c>
      <c r="K6" s="375" t="s">
        <v>4980</v>
      </c>
      <c r="L6" s="354"/>
      <c r="M6" s="26"/>
    </row>
    <row r="7" spans="1:13" ht="28.5" x14ac:dyDescent="0.2">
      <c r="A7" s="375" t="s">
        <v>4919</v>
      </c>
      <c r="B7" s="354" t="s">
        <v>4981</v>
      </c>
      <c r="C7" s="379" t="s">
        <v>232</v>
      </c>
      <c r="D7" s="370" t="s">
        <v>256</v>
      </c>
      <c r="E7" s="370" t="s">
        <v>2</v>
      </c>
      <c r="F7" s="370">
        <v>10</v>
      </c>
      <c r="G7" s="256"/>
      <c r="H7" s="443" t="s">
        <v>4977</v>
      </c>
      <c r="I7" s="375" t="s">
        <v>4919</v>
      </c>
      <c r="J7" s="379" t="str">
        <f t="shared" si="0"/>
        <v>Value of EffectiveFrom</v>
      </c>
      <c r="K7" s="375" t="s">
        <v>218</v>
      </c>
      <c r="L7" s="354"/>
    </row>
    <row r="8" spans="1:13" ht="28.5" x14ac:dyDescent="0.2">
      <c r="A8" s="375" t="s">
        <v>4921</v>
      </c>
      <c r="B8" s="354" t="s">
        <v>4982</v>
      </c>
      <c r="C8" s="379" t="s">
        <v>232</v>
      </c>
      <c r="D8" s="370" t="s">
        <v>256</v>
      </c>
      <c r="E8" s="370" t="s">
        <v>2</v>
      </c>
      <c r="F8" s="370">
        <v>10</v>
      </c>
      <c r="G8" s="256"/>
      <c r="H8" s="443" t="s">
        <v>4977</v>
      </c>
      <c r="I8" s="375" t="s">
        <v>4921</v>
      </c>
      <c r="J8" s="379" t="str">
        <f t="shared" si="0"/>
        <v>Value of EffectiveTo</v>
      </c>
      <c r="K8" s="375" t="s">
        <v>218</v>
      </c>
      <c r="L8" s="354"/>
    </row>
    <row r="9" spans="1:13" ht="57" x14ac:dyDescent="0.2">
      <c r="A9" s="375" t="s">
        <v>4983</v>
      </c>
      <c r="B9" s="354" t="s">
        <v>4984</v>
      </c>
      <c r="C9" s="379"/>
      <c r="D9" s="370" t="s">
        <v>514</v>
      </c>
      <c r="E9" s="379" t="s">
        <v>384</v>
      </c>
      <c r="F9" s="370" t="s">
        <v>515</v>
      </c>
      <c r="G9" s="256"/>
      <c r="H9" s="443" t="s">
        <v>4977</v>
      </c>
      <c r="I9" s="375" t="s">
        <v>4983</v>
      </c>
      <c r="J9" s="379" t="str">
        <f t="shared" si="0"/>
        <v>Value of MaxLoanAmount</v>
      </c>
      <c r="K9" s="375" t="s">
        <v>218</v>
      </c>
      <c r="L9" s="354"/>
    </row>
    <row r="10" spans="1:13" ht="57" x14ac:dyDescent="0.2">
      <c r="A10" s="375" t="s">
        <v>4985</v>
      </c>
      <c r="B10" s="354" t="s">
        <v>4986</v>
      </c>
      <c r="C10" s="370"/>
      <c r="D10" s="370" t="s">
        <v>514</v>
      </c>
      <c r="E10" s="379" t="s">
        <v>384</v>
      </c>
      <c r="F10" s="370" t="s">
        <v>515</v>
      </c>
      <c r="G10" s="253"/>
      <c r="H10" s="443" t="s">
        <v>4977</v>
      </c>
      <c r="I10" s="375" t="s">
        <v>4985</v>
      </c>
      <c r="J10" s="379" t="str">
        <f t="shared" si="0"/>
        <v>Value of SubsidyPercent</v>
      </c>
      <c r="K10" s="375" t="s">
        <v>218</v>
      </c>
      <c r="L10" s="354"/>
    </row>
    <row r="11" spans="1:13" ht="57" x14ac:dyDescent="0.2">
      <c r="A11" s="375" t="s">
        <v>4987</v>
      </c>
      <c r="B11" s="354" t="s">
        <v>4988</v>
      </c>
      <c r="C11" s="370"/>
      <c r="D11" s="370" t="s">
        <v>514</v>
      </c>
      <c r="E11" s="379" t="s">
        <v>384</v>
      </c>
      <c r="F11" s="370" t="s">
        <v>515</v>
      </c>
      <c r="G11" s="253"/>
      <c r="H11" s="443" t="s">
        <v>4977</v>
      </c>
      <c r="I11" s="375" t="s">
        <v>4987</v>
      </c>
      <c r="J11" s="379" t="str">
        <f t="shared" si="0"/>
        <v>Value of SubsidyRate</v>
      </c>
      <c r="K11" s="375" t="s">
        <v>218</v>
      </c>
      <c r="L11" s="354"/>
    </row>
    <row r="12" spans="1:13" ht="28.5" x14ac:dyDescent="0.2">
      <c r="A12" s="375" t="s">
        <v>4969</v>
      </c>
      <c r="B12" s="354" t="s">
        <v>4970</v>
      </c>
      <c r="C12" s="379"/>
      <c r="D12" s="462" t="s">
        <v>1137</v>
      </c>
      <c r="E12" s="462" t="s">
        <v>2</v>
      </c>
      <c r="F12" s="462">
        <v>10</v>
      </c>
      <c r="G12" s="256"/>
      <c r="H12" s="443" t="s">
        <v>4977</v>
      </c>
      <c r="I12" s="375" t="s">
        <v>4969</v>
      </c>
      <c r="J12" s="379" t="str">
        <f t="shared" si="0"/>
        <v>Value of Created_On</v>
      </c>
      <c r="K12" s="375" t="s">
        <v>218</v>
      </c>
      <c r="L12" s="354"/>
    </row>
    <row r="13" spans="1:13" ht="28.5" x14ac:dyDescent="0.2">
      <c r="A13" s="375" t="s">
        <v>4971</v>
      </c>
      <c r="B13" s="354" t="s">
        <v>4972</v>
      </c>
      <c r="C13" s="370"/>
      <c r="D13" s="462" t="s">
        <v>4973</v>
      </c>
      <c r="E13" s="462" t="s">
        <v>216</v>
      </c>
      <c r="F13" s="462">
        <v>256</v>
      </c>
      <c r="G13" s="253"/>
      <c r="H13" s="443" t="s">
        <v>4977</v>
      </c>
      <c r="I13" s="375" t="s">
        <v>4971</v>
      </c>
      <c r="J13" s="379" t="str">
        <f t="shared" si="0"/>
        <v>Value of Created_By</v>
      </c>
      <c r="K13" s="375" t="s">
        <v>218</v>
      </c>
      <c r="L13" s="354"/>
    </row>
    <row r="14" spans="1:13" ht="28.5" x14ac:dyDescent="0.2">
      <c r="A14" s="375" t="s">
        <v>4923</v>
      </c>
      <c r="B14" s="354" t="s">
        <v>4924</v>
      </c>
      <c r="C14" s="370"/>
      <c r="D14" s="462" t="s">
        <v>1137</v>
      </c>
      <c r="E14" s="462" t="s">
        <v>2</v>
      </c>
      <c r="F14" s="462">
        <v>10</v>
      </c>
      <c r="G14" s="253"/>
      <c r="H14" s="443" t="s">
        <v>4977</v>
      </c>
      <c r="I14" s="375" t="s">
        <v>4923</v>
      </c>
      <c r="J14" s="379" t="str">
        <f t="shared" si="0"/>
        <v>Value of Modified_On</v>
      </c>
      <c r="K14" s="375" t="s">
        <v>218</v>
      </c>
      <c r="L14" s="354"/>
    </row>
    <row r="15" spans="1:13" ht="42.75" x14ac:dyDescent="0.2">
      <c r="A15" s="375" t="s">
        <v>4974</v>
      </c>
      <c r="B15" s="354" t="s">
        <v>4975</v>
      </c>
      <c r="C15" s="370"/>
      <c r="D15" s="462" t="s">
        <v>4973</v>
      </c>
      <c r="E15" s="462" t="s">
        <v>216</v>
      </c>
      <c r="F15" s="462">
        <v>256</v>
      </c>
      <c r="G15" s="253"/>
      <c r="H15" s="443" t="s">
        <v>4977</v>
      </c>
      <c r="I15" s="375" t="s">
        <v>4974</v>
      </c>
      <c r="J15" s="379" t="str">
        <f t="shared" si="0"/>
        <v>Value of Modified_By</v>
      </c>
      <c r="K15" s="375" t="s">
        <v>218</v>
      </c>
      <c r="L15" s="354"/>
    </row>
    <row r="19" spans="1:12" s="59" customFormat="1" ht="15" x14ac:dyDescent="0.2">
      <c r="A19" s="325" t="s">
        <v>562</v>
      </c>
      <c r="B19" s="326"/>
      <c r="C19" s="327"/>
      <c r="D19" s="327"/>
      <c r="E19" s="327"/>
      <c r="F19" s="327"/>
      <c r="G19" s="396"/>
      <c r="H19" s="328"/>
      <c r="I19" s="326"/>
      <c r="J19" s="327"/>
      <c r="K19" s="326"/>
      <c r="L19" s="329"/>
    </row>
  </sheetData>
  <autoFilter ref="A4:L15" xr:uid="{00000000-0009-0000-0000-00003D000000}"/>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6195B-E185-4590-BFD9-351C4DB42871}">
  <dimension ref="A1:P29"/>
  <sheetViews>
    <sheetView zoomScale="80" zoomScaleNormal="80" workbookViewId="0">
      <pane xSplit="1" ySplit="4" topLeftCell="B5" activePane="bottomRight" state="frozen"/>
      <selection pane="topRight" activeCell="B1" sqref="B1"/>
      <selection pane="bottomLeft" activeCell="A5" sqref="A5"/>
      <selection pane="bottomRight" activeCell="D9" sqref="D9:L10"/>
    </sheetView>
  </sheetViews>
  <sheetFormatPr defaultColWidth="8.88671875" defaultRowHeight="14.25" x14ac:dyDescent="0.2"/>
  <cols>
    <col min="1" max="1" width="19" style="25" customWidth="1"/>
    <col min="2" max="2" width="30.77734375" style="25" customWidth="1"/>
    <col min="3" max="3" width="7.77734375" style="28" customWidth="1"/>
    <col min="4" max="4" width="14.109375" style="28" customWidth="1"/>
    <col min="5" max="5" width="8.88671875" style="28"/>
    <col min="6" max="6" width="7.88671875" style="28" customWidth="1"/>
    <col min="7" max="7" width="7.6640625" style="25" customWidth="1"/>
    <col min="8" max="8" width="15.5546875" style="25" customWidth="1"/>
    <col min="9" max="9" width="18.5546875" style="25" bestFit="1" customWidth="1"/>
    <col min="10" max="10" width="19.44140625" style="28" customWidth="1"/>
    <col min="11" max="11" width="26" style="25" customWidth="1"/>
    <col min="12" max="12" width="7.6640625" style="25" customWidth="1"/>
    <col min="13" max="16384" width="8.88671875" style="25"/>
  </cols>
  <sheetData>
    <row r="1" spans="1:12" ht="29.25" customHeight="1" x14ac:dyDescent="0.2">
      <c r="A1" s="830" t="s">
        <v>111</v>
      </c>
      <c r="B1" s="831"/>
      <c r="C1" s="466"/>
      <c r="D1" s="466" t="s">
        <v>4505</v>
      </c>
      <c r="E1" s="466"/>
      <c r="F1" s="466"/>
      <c r="G1" s="465"/>
      <c r="H1" s="466"/>
      <c r="I1" s="466"/>
      <c r="J1" s="466"/>
      <c r="K1" s="466"/>
      <c r="L1" s="467"/>
    </row>
    <row r="2" spans="1:12" ht="15.75" x14ac:dyDescent="0.2">
      <c r="A2" s="107"/>
      <c r="B2" s="107"/>
      <c r="C2" s="115"/>
      <c r="D2" s="115"/>
      <c r="E2" s="115"/>
      <c r="F2" s="115"/>
      <c r="G2" s="107"/>
      <c r="H2" s="115"/>
      <c r="I2" s="115"/>
      <c r="J2" s="115"/>
      <c r="K2" s="115"/>
      <c r="L2" s="115"/>
    </row>
    <row r="3" spans="1:12" ht="15.75" x14ac:dyDescent="0.2">
      <c r="A3" s="107"/>
      <c r="B3" s="107"/>
      <c r="C3" s="115"/>
      <c r="D3" s="115"/>
      <c r="E3" s="115"/>
      <c r="F3" s="115"/>
      <c r="G3" s="107"/>
      <c r="H3" s="115"/>
      <c r="I3" s="115"/>
      <c r="J3" s="115"/>
      <c r="K3" s="115"/>
      <c r="L3" s="115"/>
    </row>
    <row r="4" spans="1:12" s="26" customFormat="1" ht="45"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468" t="s">
        <v>605</v>
      </c>
      <c r="B5" s="443" t="s">
        <v>4976</v>
      </c>
      <c r="C5" s="469" t="s">
        <v>232</v>
      </c>
      <c r="D5" s="470" t="s">
        <v>215</v>
      </c>
      <c r="E5" s="469" t="s">
        <v>216</v>
      </c>
      <c r="F5" s="470">
        <v>8</v>
      </c>
      <c r="G5" s="471"/>
      <c r="H5" s="443" t="s">
        <v>4989</v>
      </c>
      <c r="I5" s="468" t="s">
        <v>605</v>
      </c>
      <c r="J5" s="469" t="str">
        <f>CONCATENATE("Value of ",I5)</f>
        <v>Value of LearnAimRef</v>
      </c>
      <c r="K5" s="468" t="s">
        <v>218</v>
      </c>
      <c r="L5" s="443"/>
    </row>
    <row r="6" spans="1:12" ht="28.5" x14ac:dyDescent="0.2">
      <c r="A6" s="468" t="s">
        <v>4990</v>
      </c>
      <c r="B6" s="443" t="s">
        <v>4991</v>
      </c>
      <c r="C6" s="469"/>
      <c r="D6" s="470" t="s">
        <v>290</v>
      </c>
      <c r="E6" s="469" t="s">
        <v>222</v>
      </c>
      <c r="F6" s="470"/>
      <c r="G6" s="471"/>
      <c r="H6" s="443" t="s">
        <v>4989</v>
      </c>
      <c r="I6" s="468" t="s">
        <v>4990</v>
      </c>
      <c r="J6" s="469" t="s">
        <v>4992</v>
      </c>
      <c r="K6" s="468" t="s">
        <v>218</v>
      </c>
      <c r="L6" s="443"/>
    </row>
    <row r="7" spans="1:12" ht="28.5" x14ac:dyDescent="0.2">
      <c r="A7" s="468" t="s">
        <v>4919</v>
      </c>
      <c r="B7" s="443" t="s">
        <v>4981</v>
      </c>
      <c r="C7" s="469" t="s">
        <v>232</v>
      </c>
      <c r="D7" s="470" t="s">
        <v>256</v>
      </c>
      <c r="E7" s="470" t="s">
        <v>2</v>
      </c>
      <c r="F7" s="470">
        <v>10</v>
      </c>
      <c r="G7" s="471"/>
      <c r="H7" s="443" t="s">
        <v>4989</v>
      </c>
      <c r="I7" s="468" t="s">
        <v>4919</v>
      </c>
      <c r="J7" s="469" t="str">
        <f t="shared" ref="J7:J14" si="0">CONCATENATE("Value of ",I7)</f>
        <v>Value of EffectiveFrom</v>
      </c>
      <c r="K7" s="468" t="s">
        <v>218</v>
      </c>
      <c r="L7" s="443"/>
    </row>
    <row r="8" spans="1:12" ht="28.5" x14ac:dyDescent="0.2">
      <c r="A8" s="468" t="s">
        <v>4921</v>
      </c>
      <c r="B8" s="443" t="s">
        <v>4982</v>
      </c>
      <c r="C8" s="469" t="s">
        <v>232</v>
      </c>
      <c r="D8" s="470" t="s">
        <v>256</v>
      </c>
      <c r="E8" s="470" t="s">
        <v>2</v>
      </c>
      <c r="F8" s="470">
        <v>10</v>
      </c>
      <c r="G8" s="471"/>
      <c r="H8" s="443" t="s">
        <v>4989</v>
      </c>
      <c r="I8" s="468" t="s">
        <v>4921</v>
      </c>
      <c r="J8" s="469" t="str">
        <f t="shared" si="0"/>
        <v>Value of EffectiveTo</v>
      </c>
      <c r="K8" s="468" t="s">
        <v>218</v>
      </c>
      <c r="L8" s="443"/>
    </row>
    <row r="9" spans="1:12" ht="28.5" x14ac:dyDescent="0.2">
      <c r="A9" s="468" t="s">
        <v>4993</v>
      </c>
      <c r="B9" s="443" t="s">
        <v>4994</v>
      </c>
      <c r="C9" s="469"/>
      <c r="D9" s="470" t="s">
        <v>8792</v>
      </c>
      <c r="E9" s="470" t="s">
        <v>384</v>
      </c>
      <c r="F9" s="646" t="s">
        <v>8793</v>
      </c>
      <c r="G9" s="471"/>
      <c r="H9" s="443" t="s">
        <v>4989</v>
      </c>
      <c r="I9" s="468" t="s">
        <v>4993</v>
      </c>
      <c r="J9" s="469" t="s">
        <v>4995</v>
      </c>
      <c r="K9" s="468" t="s">
        <v>218</v>
      </c>
      <c r="L9" s="443" t="s">
        <v>23935</v>
      </c>
    </row>
    <row r="10" spans="1:12" ht="28.5" x14ac:dyDescent="0.2">
      <c r="A10" s="468" t="s">
        <v>4996</v>
      </c>
      <c r="B10" s="443" t="s">
        <v>4997</v>
      </c>
      <c r="C10" s="469"/>
      <c r="D10" s="470" t="s">
        <v>8792</v>
      </c>
      <c r="E10" s="470" t="s">
        <v>384</v>
      </c>
      <c r="F10" s="646" t="s">
        <v>8793</v>
      </c>
      <c r="G10" s="471"/>
      <c r="H10" s="443" t="s">
        <v>4989</v>
      </c>
      <c r="I10" s="468" t="s">
        <v>4996</v>
      </c>
      <c r="J10" s="469" t="s">
        <v>4998</v>
      </c>
      <c r="K10" s="468" t="s">
        <v>218</v>
      </c>
      <c r="L10" s="443" t="s">
        <v>23935</v>
      </c>
    </row>
    <row r="11" spans="1:12" ht="28.5" x14ac:dyDescent="0.2">
      <c r="A11" s="468" t="s">
        <v>4969</v>
      </c>
      <c r="B11" s="443" t="s">
        <v>4970</v>
      </c>
      <c r="C11" s="469"/>
      <c r="D11" s="472" t="s">
        <v>1137</v>
      </c>
      <c r="E11" s="472" t="s">
        <v>2</v>
      </c>
      <c r="F11" s="472">
        <v>10</v>
      </c>
      <c r="G11" s="471"/>
      <c r="H11" s="443" t="s">
        <v>4989</v>
      </c>
      <c r="I11" s="468" t="s">
        <v>4969</v>
      </c>
      <c r="J11" s="469" t="str">
        <f t="shared" si="0"/>
        <v>Value of Created_On</v>
      </c>
      <c r="K11" s="468" t="s">
        <v>218</v>
      </c>
      <c r="L11" s="443"/>
    </row>
    <row r="12" spans="1:12" ht="28.5" x14ac:dyDescent="0.2">
      <c r="A12" s="468" t="s">
        <v>4971</v>
      </c>
      <c r="B12" s="443" t="s">
        <v>4972</v>
      </c>
      <c r="C12" s="470"/>
      <c r="D12" s="472" t="s">
        <v>4973</v>
      </c>
      <c r="E12" s="472" t="s">
        <v>216</v>
      </c>
      <c r="F12" s="472">
        <v>256</v>
      </c>
      <c r="G12" s="449"/>
      <c r="H12" s="443" t="s">
        <v>4989</v>
      </c>
      <c r="I12" s="468" t="s">
        <v>4971</v>
      </c>
      <c r="J12" s="469" t="str">
        <f t="shared" si="0"/>
        <v>Value of Created_By</v>
      </c>
      <c r="K12" s="468" t="s">
        <v>218</v>
      </c>
      <c r="L12" s="443"/>
    </row>
    <row r="13" spans="1:12" ht="28.5" x14ac:dyDescent="0.2">
      <c r="A13" s="468" t="s">
        <v>4923</v>
      </c>
      <c r="B13" s="443" t="s">
        <v>4924</v>
      </c>
      <c r="C13" s="470"/>
      <c r="D13" s="472" t="s">
        <v>1137</v>
      </c>
      <c r="E13" s="472" t="s">
        <v>2</v>
      </c>
      <c r="F13" s="472">
        <v>10</v>
      </c>
      <c r="G13" s="449"/>
      <c r="H13" s="443" t="s">
        <v>4989</v>
      </c>
      <c r="I13" s="468" t="s">
        <v>4923</v>
      </c>
      <c r="J13" s="469" t="str">
        <f t="shared" si="0"/>
        <v>Value of Modified_On</v>
      </c>
      <c r="K13" s="468" t="s">
        <v>218</v>
      </c>
      <c r="L13" s="443"/>
    </row>
    <row r="14" spans="1:12" ht="28.5" x14ac:dyDescent="0.2">
      <c r="A14" s="468" t="s">
        <v>4974</v>
      </c>
      <c r="B14" s="443" t="s">
        <v>4975</v>
      </c>
      <c r="C14" s="470"/>
      <c r="D14" s="472" t="s">
        <v>4973</v>
      </c>
      <c r="E14" s="472" t="s">
        <v>216</v>
      </c>
      <c r="F14" s="472">
        <v>256</v>
      </c>
      <c r="G14" s="449"/>
      <c r="H14" s="443" t="s">
        <v>4989</v>
      </c>
      <c r="I14" s="468" t="s">
        <v>4974</v>
      </c>
      <c r="J14" s="469" t="str">
        <f t="shared" si="0"/>
        <v>Value of Modified_By</v>
      </c>
      <c r="K14" s="468" t="s">
        <v>218</v>
      </c>
      <c r="L14" s="443"/>
    </row>
    <row r="15" spans="1:12" x14ac:dyDescent="0.2">
      <c r="A15" s="6"/>
      <c r="B15" s="6"/>
      <c r="H15" s="6"/>
      <c r="I15" s="6"/>
      <c r="K15" s="6"/>
      <c r="L15" s="6"/>
    </row>
    <row r="16" spans="1:12" x14ac:dyDescent="0.2">
      <c r="A16" s="6"/>
      <c r="B16" s="6"/>
      <c r="H16" s="6"/>
      <c r="I16" s="6"/>
      <c r="K16" s="6"/>
      <c r="L16" s="6"/>
    </row>
    <row r="17" spans="1:16" x14ac:dyDescent="0.2">
      <c r="A17" s="6"/>
      <c r="B17" s="6"/>
      <c r="H17" s="6"/>
      <c r="I17" s="6"/>
      <c r="K17" s="6"/>
      <c r="L17" s="6"/>
    </row>
    <row r="18" spans="1:16" ht="15" x14ac:dyDescent="0.2">
      <c r="A18" s="325" t="s">
        <v>562</v>
      </c>
      <c r="B18" s="326"/>
      <c r="C18" s="327"/>
      <c r="D18" s="327"/>
      <c r="E18" s="327"/>
      <c r="F18" s="327"/>
      <c r="G18" s="396"/>
      <c r="H18" s="328"/>
      <c r="I18" s="326"/>
      <c r="J18" s="327"/>
      <c r="K18" s="326"/>
      <c r="L18" s="329"/>
    </row>
    <row r="28" spans="1:16" s="59" customFormat="1" x14ac:dyDescent="0.2">
      <c r="A28" s="25"/>
      <c r="B28" s="25"/>
      <c r="C28" s="28"/>
      <c r="D28" s="28"/>
      <c r="E28" s="28"/>
      <c r="F28" s="28"/>
      <c r="G28" s="25"/>
      <c r="H28" s="25"/>
      <c r="I28" s="25"/>
      <c r="J28" s="28"/>
      <c r="K28" s="25"/>
      <c r="L28" s="25"/>
      <c r="M28" s="25"/>
      <c r="N28" s="25"/>
      <c r="O28" s="25"/>
      <c r="P28" s="25"/>
    </row>
    <row r="29" spans="1:16" s="59" customFormat="1" x14ac:dyDescent="0.2">
      <c r="A29" s="25"/>
      <c r="B29" s="25"/>
      <c r="C29" s="28"/>
      <c r="D29" s="28"/>
      <c r="E29" s="28"/>
      <c r="F29" s="28"/>
      <c r="G29" s="25"/>
      <c r="H29" s="25"/>
      <c r="I29" s="25"/>
      <c r="J29" s="28"/>
      <c r="K29" s="25"/>
      <c r="L29" s="25"/>
    </row>
  </sheetData>
  <mergeCells count="1">
    <mergeCell ref="A1:B1"/>
  </mergeCells>
  <pageMargins left="0.39370078740157483" right="0.43307086614173229" top="0.62992125984251968" bottom="0.70866141732283472" header="0.31496062992125984" footer="0.31496062992125984"/>
  <pageSetup paperSize="9" scale="60" fitToHeight="10" orientation="landscape" horizontalDpi="1200" verticalDpi="1200" r:id="rId1"/>
  <headerFooter>
    <oddHeader>&amp;C&amp;F - &amp;A</oddHeader>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4"/>
  <dimension ref="A1:P30"/>
  <sheetViews>
    <sheetView zoomScale="80" zoomScaleNormal="80" workbookViewId="0">
      <pane xSplit="1" ySplit="4" topLeftCell="B6" activePane="bottomRight" state="frozen"/>
      <selection pane="topRight" activeCell="B1" sqref="B1"/>
      <selection pane="bottomLeft" activeCell="A5" sqref="A5"/>
      <selection pane="bottomRight" activeCell="E11" sqref="E11"/>
    </sheetView>
  </sheetViews>
  <sheetFormatPr defaultColWidth="8.88671875" defaultRowHeight="14.25" x14ac:dyDescent="0.2"/>
  <cols>
    <col min="1" max="1" width="19" style="25" customWidth="1"/>
    <col min="2" max="2" width="30.77734375" style="25" customWidth="1"/>
    <col min="3" max="3" width="7.77734375" style="28" customWidth="1"/>
    <col min="4" max="4" width="12" style="28" customWidth="1"/>
    <col min="5" max="5" width="8.88671875" style="28"/>
    <col min="6" max="6" width="7.88671875" style="28" customWidth="1"/>
    <col min="7" max="7" width="7.6640625" style="25" customWidth="1"/>
    <col min="8" max="8" width="15.5546875" style="25" customWidth="1"/>
    <col min="9" max="9" width="18.5546875" style="25" bestFit="1" customWidth="1"/>
    <col min="10" max="10" width="19.44140625" style="28" customWidth="1"/>
    <col min="11" max="11" width="26" style="25" customWidth="1"/>
    <col min="12" max="12" width="7.6640625" style="25" customWidth="1"/>
    <col min="13" max="16384" width="8.88671875" style="25"/>
  </cols>
  <sheetData>
    <row r="1" spans="1:12" ht="29.25" customHeight="1" x14ac:dyDescent="0.2">
      <c r="A1" s="830" t="s">
        <v>113</v>
      </c>
      <c r="B1" s="831"/>
      <c r="C1" s="466"/>
      <c r="D1" s="466" t="s">
        <v>4505</v>
      </c>
      <c r="E1" s="466"/>
      <c r="F1" s="466"/>
      <c r="G1" s="465"/>
      <c r="H1" s="466"/>
      <c r="I1" s="466"/>
      <c r="J1" s="466"/>
      <c r="K1" s="466"/>
      <c r="L1" s="467"/>
    </row>
    <row r="2" spans="1:12" ht="15.75" x14ac:dyDescent="0.2">
      <c r="A2" s="107"/>
      <c r="B2" s="107"/>
      <c r="C2" s="115"/>
      <c r="D2" s="115"/>
      <c r="E2" s="115"/>
      <c r="F2" s="115"/>
      <c r="G2" s="107"/>
      <c r="H2" s="115"/>
      <c r="I2" s="115"/>
      <c r="J2" s="115"/>
      <c r="K2" s="115"/>
      <c r="L2" s="115"/>
    </row>
    <row r="3" spans="1:12" ht="15.75" x14ac:dyDescent="0.2">
      <c r="A3" s="107"/>
      <c r="B3" s="107"/>
      <c r="C3" s="115"/>
      <c r="D3" s="115"/>
      <c r="E3" s="115"/>
      <c r="F3" s="115"/>
      <c r="G3" s="107"/>
      <c r="H3" s="115"/>
      <c r="I3" s="115"/>
      <c r="J3" s="115"/>
      <c r="K3" s="115"/>
      <c r="L3" s="115"/>
    </row>
    <row r="4" spans="1:12" s="26" customFormat="1" ht="45"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256" t="s">
        <v>635</v>
      </c>
      <c r="B5" s="256" t="s">
        <v>4999</v>
      </c>
      <c r="C5" s="379" t="s">
        <v>232</v>
      </c>
      <c r="D5" s="370" t="s">
        <v>290</v>
      </c>
      <c r="E5" s="370" t="s">
        <v>222</v>
      </c>
      <c r="F5" s="370">
        <v>3</v>
      </c>
      <c r="G5" s="256" t="s">
        <v>596</v>
      </c>
      <c r="H5" s="471" t="s">
        <v>5000</v>
      </c>
      <c r="I5" s="256" t="s">
        <v>635</v>
      </c>
      <c r="J5" s="370" t="str">
        <f>CONCATENATE("Value of ",I5)</f>
        <v>Value of FworkCode</v>
      </c>
      <c r="K5" s="256" t="s">
        <v>218</v>
      </c>
      <c r="L5" s="256"/>
    </row>
    <row r="6" spans="1:12" ht="297" customHeight="1" x14ac:dyDescent="0.2">
      <c r="A6" s="256" t="s">
        <v>616</v>
      </c>
      <c r="B6" s="256" t="s">
        <v>5001</v>
      </c>
      <c r="C6" s="370" t="s">
        <v>232</v>
      </c>
      <c r="D6" s="370" t="s">
        <v>290</v>
      </c>
      <c r="E6" s="370" t="s">
        <v>222</v>
      </c>
      <c r="F6" s="370">
        <v>2</v>
      </c>
      <c r="G6" s="256" t="s">
        <v>596</v>
      </c>
      <c r="H6" s="471" t="s">
        <v>5000</v>
      </c>
      <c r="I6" s="256" t="s">
        <v>616</v>
      </c>
      <c r="J6" s="370" t="str">
        <f t="shared" ref="J6:J26" si="0">CONCATENATE("Value of ",I6)</f>
        <v>Value of ProgType</v>
      </c>
      <c r="K6" s="473" t="s">
        <v>5002</v>
      </c>
      <c r="L6" s="471" t="s">
        <v>4729</v>
      </c>
    </row>
    <row r="7" spans="1:12" ht="28.5" x14ac:dyDescent="0.2">
      <c r="A7" s="256" t="s">
        <v>638</v>
      </c>
      <c r="B7" s="256" t="s">
        <v>5003</v>
      </c>
      <c r="C7" s="370" t="s">
        <v>232</v>
      </c>
      <c r="D7" s="370" t="s">
        <v>290</v>
      </c>
      <c r="E7" s="370" t="s">
        <v>222</v>
      </c>
      <c r="F7" s="370">
        <v>3</v>
      </c>
      <c r="G7" s="256" t="s">
        <v>596</v>
      </c>
      <c r="H7" s="471" t="s">
        <v>5000</v>
      </c>
      <c r="I7" s="256" t="s">
        <v>638</v>
      </c>
      <c r="J7" s="370" t="str">
        <f t="shared" si="0"/>
        <v>Value of PwayCode</v>
      </c>
      <c r="K7" s="256" t="s">
        <v>218</v>
      </c>
      <c r="L7" s="256"/>
    </row>
    <row r="8" spans="1:12" ht="28.5" x14ac:dyDescent="0.2">
      <c r="A8" s="256" t="s">
        <v>5004</v>
      </c>
      <c r="B8" s="256" t="s">
        <v>5005</v>
      </c>
      <c r="C8" s="370"/>
      <c r="D8" s="370" t="s">
        <v>4973</v>
      </c>
      <c r="E8" s="370" t="s">
        <v>4721</v>
      </c>
      <c r="F8" s="370">
        <v>256</v>
      </c>
      <c r="G8" s="256"/>
      <c r="H8" s="471" t="s">
        <v>5000</v>
      </c>
      <c r="I8" s="256" t="s">
        <v>5004</v>
      </c>
      <c r="J8" s="370" t="str">
        <f t="shared" si="0"/>
        <v>Value of PathwayName</v>
      </c>
      <c r="K8" s="256" t="s">
        <v>218</v>
      </c>
      <c r="L8" s="256"/>
    </row>
    <row r="9" spans="1:12" ht="28.5" x14ac:dyDescent="0.2">
      <c r="A9" s="256" t="s">
        <v>4919</v>
      </c>
      <c r="B9" s="256" t="s">
        <v>4920</v>
      </c>
      <c r="C9" s="379"/>
      <c r="D9" s="370" t="s">
        <v>256</v>
      </c>
      <c r="E9" s="252" t="s">
        <v>2</v>
      </c>
      <c r="F9" s="252">
        <v>10</v>
      </c>
      <c r="G9" s="253"/>
      <c r="H9" s="471" t="s">
        <v>5000</v>
      </c>
      <c r="I9" s="256" t="s">
        <v>4919</v>
      </c>
      <c r="J9" s="370" t="str">
        <f t="shared" si="0"/>
        <v>Value of EffectiveFrom</v>
      </c>
      <c r="K9" s="256" t="s">
        <v>218</v>
      </c>
      <c r="L9" s="256"/>
    </row>
    <row r="10" spans="1:12" ht="28.5" x14ac:dyDescent="0.2">
      <c r="A10" s="256" t="s">
        <v>4921</v>
      </c>
      <c r="B10" s="256" t="s">
        <v>5006</v>
      </c>
      <c r="C10" s="379"/>
      <c r="D10" s="370" t="s">
        <v>256</v>
      </c>
      <c r="E10" s="252" t="s">
        <v>2</v>
      </c>
      <c r="F10" s="252">
        <v>10</v>
      </c>
      <c r="G10" s="253"/>
      <c r="H10" s="471" t="s">
        <v>5000</v>
      </c>
      <c r="I10" s="256" t="s">
        <v>4921</v>
      </c>
      <c r="J10" s="370" t="str">
        <f t="shared" si="0"/>
        <v>Value of EffectiveTo</v>
      </c>
      <c r="K10" s="256" t="s">
        <v>218</v>
      </c>
      <c r="L10" s="256"/>
    </row>
    <row r="11" spans="1:12" ht="57" x14ac:dyDescent="0.2">
      <c r="A11" s="256" t="s">
        <v>4773</v>
      </c>
      <c r="B11" s="256" t="s">
        <v>5007</v>
      </c>
      <c r="C11" s="370"/>
      <c r="D11" s="370" t="s">
        <v>4775</v>
      </c>
      <c r="E11" s="252" t="s">
        <v>384</v>
      </c>
      <c r="F11" s="252" t="s">
        <v>4776</v>
      </c>
      <c r="G11" s="253"/>
      <c r="H11" s="471" t="s">
        <v>5000</v>
      </c>
      <c r="I11" s="256" t="s">
        <v>4773</v>
      </c>
      <c r="J11" s="370" t="str">
        <f t="shared" si="0"/>
        <v>Value of SectorSubjectAreaTier1</v>
      </c>
      <c r="K11" s="256" t="s">
        <v>218</v>
      </c>
      <c r="L11" s="256"/>
    </row>
    <row r="12" spans="1:12" ht="42.75" x14ac:dyDescent="0.2">
      <c r="A12" s="256" t="s">
        <v>4779</v>
      </c>
      <c r="B12" s="256" t="s">
        <v>5008</v>
      </c>
      <c r="C12" s="370"/>
      <c r="D12" s="370" t="s">
        <v>4775</v>
      </c>
      <c r="E12" s="252" t="s">
        <v>384</v>
      </c>
      <c r="F12" s="252" t="s">
        <v>4776</v>
      </c>
      <c r="G12" s="253"/>
      <c r="H12" s="471" t="s">
        <v>5000</v>
      </c>
      <c r="I12" s="256" t="s">
        <v>4779</v>
      </c>
      <c r="J12" s="370" t="str">
        <f t="shared" si="0"/>
        <v>Value of SectorSubjectAreaTier2</v>
      </c>
      <c r="K12" s="256" t="s">
        <v>218</v>
      </c>
      <c r="L12" s="256"/>
    </row>
    <row r="13" spans="1:12" ht="28.5" x14ac:dyDescent="0.2">
      <c r="A13" s="256" t="s">
        <v>5009</v>
      </c>
      <c r="B13" s="256" t="s">
        <v>5010</v>
      </c>
      <c r="C13" s="370"/>
      <c r="D13" s="370" t="s">
        <v>5011</v>
      </c>
      <c r="E13" s="370" t="s">
        <v>4721</v>
      </c>
      <c r="F13" s="370">
        <v>750</v>
      </c>
      <c r="G13" s="256"/>
      <c r="H13" s="471" t="s">
        <v>5000</v>
      </c>
      <c r="I13" s="256" t="s">
        <v>5009</v>
      </c>
      <c r="J13" s="370" t="str">
        <f t="shared" si="0"/>
        <v>Value of NASTitle</v>
      </c>
      <c r="K13" s="256" t="s">
        <v>218</v>
      </c>
      <c r="L13" s="256"/>
    </row>
    <row r="14" spans="1:12" ht="28.5" x14ac:dyDescent="0.2">
      <c r="A14" s="256" t="s">
        <v>5012</v>
      </c>
      <c r="B14" s="256" t="s">
        <v>5013</v>
      </c>
      <c r="C14" s="370"/>
      <c r="D14" s="370" t="s">
        <v>256</v>
      </c>
      <c r="E14" s="252" t="s">
        <v>2</v>
      </c>
      <c r="F14" s="252">
        <v>10</v>
      </c>
      <c r="G14" s="253"/>
      <c r="H14" s="471" t="s">
        <v>5000</v>
      </c>
      <c r="I14" s="256" t="s">
        <v>5012</v>
      </c>
      <c r="J14" s="370" t="str">
        <f t="shared" si="0"/>
        <v>Value of ImplementDate</v>
      </c>
      <c r="K14" s="256" t="s">
        <v>218</v>
      </c>
      <c r="L14" s="256"/>
    </row>
    <row r="15" spans="1:12" ht="28.5" x14ac:dyDescent="0.2">
      <c r="A15" s="256" t="s">
        <v>5014</v>
      </c>
      <c r="B15" s="256" t="s">
        <v>5015</v>
      </c>
      <c r="C15" s="370"/>
      <c r="D15" s="370" t="s">
        <v>4973</v>
      </c>
      <c r="E15" s="370" t="s">
        <v>4721</v>
      </c>
      <c r="F15" s="370">
        <v>256</v>
      </c>
      <c r="G15" s="256"/>
      <c r="H15" s="471" t="s">
        <v>5000</v>
      </c>
      <c r="I15" s="256" t="s">
        <v>5014</v>
      </c>
      <c r="J15" s="370" t="str">
        <f t="shared" si="0"/>
        <v>Value of IssuingAuthorityTitle</v>
      </c>
      <c r="K15" s="256" t="s">
        <v>218</v>
      </c>
      <c r="L15" s="256"/>
    </row>
    <row r="16" spans="1:12" ht="28.5" x14ac:dyDescent="0.2">
      <c r="A16" s="256" t="s">
        <v>5016</v>
      </c>
      <c r="B16" s="256" t="s">
        <v>5017</v>
      </c>
      <c r="C16" s="370"/>
      <c r="D16" s="370" t="s">
        <v>4861</v>
      </c>
      <c r="E16" s="370" t="s">
        <v>4721</v>
      </c>
      <c r="F16" s="370">
        <v>15</v>
      </c>
      <c r="G16" s="256"/>
      <c r="H16" s="471" t="s">
        <v>5000</v>
      </c>
      <c r="I16" s="256" t="s">
        <v>5016</v>
      </c>
      <c r="J16" s="370" t="str">
        <f t="shared" si="0"/>
        <v>Value of IssuingAuthority</v>
      </c>
      <c r="K16" s="256" t="s">
        <v>5018</v>
      </c>
      <c r="L16" s="256"/>
    </row>
    <row r="17" spans="1:16" ht="28.5" x14ac:dyDescent="0.2">
      <c r="A17" s="256" t="s">
        <v>5019</v>
      </c>
      <c r="B17" s="256" t="s">
        <v>5020</v>
      </c>
      <c r="C17" s="370"/>
      <c r="D17" s="370" t="s">
        <v>256</v>
      </c>
      <c r="E17" s="252" t="s">
        <v>2</v>
      </c>
      <c r="F17" s="252">
        <v>10</v>
      </c>
      <c r="G17" s="253"/>
      <c r="H17" s="471" t="s">
        <v>5000</v>
      </c>
      <c r="I17" s="256" t="s">
        <v>5019</v>
      </c>
      <c r="J17" s="370" t="str">
        <f t="shared" si="0"/>
        <v>Value of DataReceivedDate</v>
      </c>
      <c r="K17" s="256" t="s">
        <v>218</v>
      </c>
      <c r="L17" s="256"/>
    </row>
    <row r="18" spans="1:16" ht="85.5" x14ac:dyDescent="0.2">
      <c r="A18" s="256" t="s">
        <v>4793</v>
      </c>
      <c r="B18" s="256" t="s">
        <v>5021</v>
      </c>
      <c r="C18" s="379"/>
      <c r="D18" s="370" t="s">
        <v>290</v>
      </c>
      <c r="E18" s="370" t="s">
        <v>222</v>
      </c>
      <c r="F18" s="252">
        <v>2</v>
      </c>
      <c r="G18" s="253"/>
      <c r="H18" s="471" t="s">
        <v>5000</v>
      </c>
      <c r="I18" s="256" t="s">
        <v>4793</v>
      </c>
      <c r="J18" s="370" t="str">
        <f t="shared" si="0"/>
        <v>Value of MI_FullLevel2</v>
      </c>
      <c r="K18" s="455" t="s">
        <v>5022</v>
      </c>
      <c r="L18" s="256"/>
    </row>
    <row r="19" spans="1:16" ht="42.75" x14ac:dyDescent="0.2">
      <c r="A19" s="256" t="s">
        <v>4795</v>
      </c>
      <c r="B19" s="256" t="s">
        <v>5023</v>
      </c>
      <c r="C19" s="379"/>
      <c r="D19" s="370" t="s">
        <v>4775</v>
      </c>
      <c r="E19" s="252" t="s">
        <v>384</v>
      </c>
      <c r="F19" s="252" t="s">
        <v>4776</v>
      </c>
      <c r="G19" s="253"/>
      <c r="H19" s="471" t="s">
        <v>5000</v>
      </c>
      <c r="I19" s="256" t="s">
        <v>4795</v>
      </c>
      <c r="J19" s="370" t="str">
        <f t="shared" si="0"/>
        <v>Value of MI_FullLevel2Percent</v>
      </c>
      <c r="K19" s="256" t="s">
        <v>218</v>
      </c>
      <c r="L19" s="256"/>
    </row>
    <row r="20" spans="1:16" ht="85.5" x14ac:dyDescent="0.2">
      <c r="A20" s="256" t="s">
        <v>4799</v>
      </c>
      <c r="B20" s="256" t="s">
        <v>5024</v>
      </c>
      <c r="C20" s="379"/>
      <c r="D20" s="370" t="s">
        <v>290</v>
      </c>
      <c r="E20" s="370" t="s">
        <v>222</v>
      </c>
      <c r="F20" s="252">
        <v>2</v>
      </c>
      <c r="G20" s="253"/>
      <c r="H20" s="471" t="s">
        <v>5000</v>
      </c>
      <c r="I20" s="256" t="s">
        <v>4799</v>
      </c>
      <c r="J20" s="370" t="str">
        <f t="shared" si="0"/>
        <v>Value of MI_FullLevel3</v>
      </c>
      <c r="K20" s="455" t="s">
        <v>5025</v>
      </c>
      <c r="L20" s="256"/>
    </row>
    <row r="21" spans="1:16" ht="42.75" x14ac:dyDescent="0.2">
      <c r="A21" s="256" t="s">
        <v>4801</v>
      </c>
      <c r="B21" s="256" t="s">
        <v>5026</v>
      </c>
      <c r="C21" s="379"/>
      <c r="D21" s="370" t="s">
        <v>4775</v>
      </c>
      <c r="E21" s="252" t="s">
        <v>384</v>
      </c>
      <c r="F21" s="252" t="s">
        <v>4776</v>
      </c>
      <c r="G21" s="253"/>
      <c r="H21" s="471" t="s">
        <v>5000</v>
      </c>
      <c r="I21" s="256" t="s">
        <v>4801</v>
      </c>
      <c r="J21" s="370" t="str">
        <f t="shared" si="0"/>
        <v>Value of MI_FullLevel3Percent</v>
      </c>
      <c r="K21" s="256" t="s">
        <v>218</v>
      </c>
      <c r="L21" s="256"/>
    </row>
    <row r="22" spans="1:16" ht="28.5" x14ac:dyDescent="0.2">
      <c r="A22" s="256" t="s">
        <v>5027</v>
      </c>
      <c r="B22" s="256" t="s">
        <v>5028</v>
      </c>
      <c r="C22" s="379"/>
      <c r="D22" s="370" t="s">
        <v>1076</v>
      </c>
      <c r="E22" s="370" t="s">
        <v>4721</v>
      </c>
      <c r="F22" s="370">
        <v>10</v>
      </c>
      <c r="G22" s="256"/>
      <c r="H22" s="471" t="s">
        <v>5000</v>
      </c>
      <c r="I22" s="256" t="s">
        <v>5027</v>
      </c>
      <c r="J22" s="370" t="str">
        <f>CONCATENATE("Value of ",I22)</f>
        <v>Value of CurrentVersion</v>
      </c>
      <c r="K22" s="256" t="s">
        <v>218</v>
      </c>
      <c r="L22" s="256"/>
    </row>
    <row r="23" spans="1:16" ht="28.5" x14ac:dyDescent="0.2">
      <c r="A23" s="256" t="s">
        <v>4969</v>
      </c>
      <c r="B23" s="256" t="s">
        <v>4970</v>
      </c>
      <c r="C23" s="379"/>
      <c r="D23" s="370" t="s">
        <v>1137</v>
      </c>
      <c r="E23" s="252" t="s">
        <v>2</v>
      </c>
      <c r="F23" s="252">
        <v>10</v>
      </c>
      <c r="G23" s="253"/>
      <c r="H23" s="471" t="s">
        <v>5000</v>
      </c>
      <c r="I23" s="256" t="s">
        <v>4969</v>
      </c>
      <c r="J23" s="370" t="str">
        <f t="shared" si="0"/>
        <v>Value of Created_On</v>
      </c>
      <c r="K23" s="256" t="s">
        <v>218</v>
      </c>
      <c r="L23" s="256"/>
    </row>
    <row r="24" spans="1:16" ht="28.5" x14ac:dyDescent="0.2">
      <c r="A24" s="256" t="s">
        <v>4971</v>
      </c>
      <c r="B24" s="256" t="s">
        <v>4972</v>
      </c>
      <c r="C24" s="379"/>
      <c r="D24" s="370" t="s">
        <v>752</v>
      </c>
      <c r="E24" s="370" t="s">
        <v>216</v>
      </c>
      <c r="F24" s="370">
        <v>100</v>
      </c>
      <c r="G24" s="256"/>
      <c r="H24" s="471" t="s">
        <v>5000</v>
      </c>
      <c r="I24" s="256" t="s">
        <v>4971</v>
      </c>
      <c r="J24" s="370" t="str">
        <f t="shared" si="0"/>
        <v>Value of Created_By</v>
      </c>
      <c r="K24" s="256" t="s">
        <v>218</v>
      </c>
      <c r="L24" s="256"/>
    </row>
    <row r="25" spans="1:16" ht="28.5" x14ac:dyDescent="0.2">
      <c r="A25" s="256" t="s">
        <v>4923</v>
      </c>
      <c r="B25" s="256" t="s">
        <v>4924</v>
      </c>
      <c r="C25" s="379"/>
      <c r="D25" s="370" t="s">
        <v>1137</v>
      </c>
      <c r="E25" s="252" t="s">
        <v>2</v>
      </c>
      <c r="F25" s="252">
        <v>10</v>
      </c>
      <c r="G25" s="253"/>
      <c r="H25" s="471" t="s">
        <v>5000</v>
      </c>
      <c r="I25" s="256" t="s">
        <v>4923</v>
      </c>
      <c r="J25" s="370" t="str">
        <f t="shared" si="0"/>
        <v>Value of Modified_On</v>
      </c>
      <c r="K25" s="256" t="s">
        <v>218</v>
      </c>
      <c r="L25" s="256"/>
    </row>
    <row r="26" spans="1:16" ht="28.5" x14ac:dyDescent="0.2">
      <c r="A26" s="256" t="s">
        <v>4974</v>
      </c>
      <c r="B26" s="256" t="s">
        <v>4975</v>
      </c>
      <c r="C26" s="379"/>
      <c r="D26" s="370" t="s">
        <v>752</v>
      </c>
      <c r="E26" s="370" t="s">
        <v>216</v>
      </c>
      <c r="F26" s="370">
        <v>100</v>
      </c>
      <c r="G26" s="256"/>
      <c r="H26" s="471" t="s">
        <v>5000</v>
      </c>
      <c r="I26" s="256" t="s">
        <v>4974</v>
      </c>
      <c r="J26" s="370" t="str">
        <f t="shared" si="0"/>
        <v>Value of Modified_By</v>
      </c>
      <c r="K26" s="256" t="s">
        <v>218</v>
      </c>
      <c r="L26" s="256"/>
    </row>
    <row r="29" spans="1:16" s="59" customFormat="1" x14ac:dyDescent="0.2">
      <c r="A29" s="25"/>
      <c r="B29" s="25"/>
      <c r="C29" s="28"/>
      <c r="D29" s="28"/>
      <c r="E29" s="28"/>
      <c r="F29" s="28"/>
      <c r="G29" s="25"/>
      <c r="H29" s="25"/>
      <c r="I29" s="25"/>
      <c r="J29" s="28"/>
      <c r="K29" s="25"/>
      <c r="L29" s="25"/>
      <c r="M29" s="25"/>
      <c r="N29" s="25"/>
      <c r="O29" s="25"/>
      <c r="P29" s="25"/>
    </row>
    <row r="30" spans="1:16" s="59" customFormat="1" ht="15" x14ac:dyDescent="0.2">
      <c r="A30" s="325" t="s">
        <v>562</v>
      </c>
      <c r="B30" s="326"/>
      <c r="C30" s="327"/>
      <c r="D30" s="327"/>
      <c r="E30" s="327"/>
      <c r="F30" s="327"/>
      <c r="G30" s="396"/>
      <c r="H30" s="328"/>
      <c r="I30" s="326"/>
      <c r="J30" s="327"/>
      <c r="K30" s="326"/>
      <c r="L30" s="329"/>
    </row>
  </sheetData>
  <autoFilter ref="A4:L26" xr:uid="{00000000-0009-0000-0000-000039000000}"/>
  <mergeCells count="1">
    <mergeCell ref="A1:B1"/>
  </mergeCells>
  <pageMargins left="0.39370078740157483" right="0.43307086614173229" top="0.62992125984251968" bottom="0.70866141732283472" header="0.31496062992125984" footer="0.31496062992125984"/>
  <pageSetup paperSize="9" scale="60" fitToHeight="10" orientation="landscape" horizontalDpi="1200" verticalDpi="1200" r:id="rId1"/>
  <headerFooter>
    <oddHeader>&amp;C&amp;F - &amp;A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5"/>
  <dimension ref="A1:L19"/>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8.77734375" style="25" customWidth="1"/>
    <col min="2" max="2" width="22" style="25" customWidth="1"/>
    <col min="3" max="3" width="8" style="28" customWidth="1"/>
    <col min="4" max="4" width="11.33203125" style="28" customWidth="1"/>
    <col min="5" max="5" width="7.6640625" style="28" customWidth="1"/>
    <col min="6" max="6" width="7.88671875" style="28" customWidth="1"/>
    <col min="7" max="7" width="7.88671875" style="25" customWidth="1"/>
    <col min="8" max="8" width="15.88671875" style="25" customWidth="1"/>
    <col min="9" max="9" width="18.5546875" style="25" customWidth="1"/>
    <col min="10" max="10" width="18.77734375" style="28" customWidth="1"/>
    <col min="11" max="11" width="30.21875" style="25" customWidth="1"/>
    <col min="12" max="12" width="12.44140625" style="25" customWidth="1"/>
    <col min="13" max="16384" width="8.88671875" style="25"/>
  </cols>
  <sheetData>
    <row r="1" spans="1:12" ht="29.25" customHeight="1" x14ac:dyDescent="0.2">
      <c r="A1" s="794" t="s">
        <v>115</v>
      </c>
      <c r="B1" s="795"/>
      <c r="C1" s="18"/>
      <c r="D1" s="18" t="s">
        <v>4505</v>
      </c>
      <c r="E1" s="138"/>
      <c r="F1" s="138"/>
      <c r="G1" s="194"/>
      <c r="H1" s="194"/>
      <c r="I1" s="194"/>
      <c r="J1" s="138"/>
      <c r="K1" s="194"/>
      <c r="L1" s="24"/>
    </row>
    <row r="2" spans="1:12" ht="15.75" x14ac:dyDescent="0.2">
      <c r="A2" s="107"/>
      <c r="B2" s="107"/>
      <c r="C2" s="115"/>
      <c r="D2" s="115"/>
      <c r="E2" s="108"/>
      <c r="F2" s="108"/>
      <c r="G2" s="26"/>
      <c r="H2" s="26"/>
      <c r="I2" s="26"/>
      <c r="J2" s="108"/>
      <c r="K2" s="26"/>
      <c r="L2" s="26"/>
    </row>
    <row r="3" spans="1:12" ht="15.75" x14ac:dyDescent="0.2">
      <c r="A3" s="107"/>
      <c r="B3" s="107"/>
      <c r="C3" s="115"/>
      <c r="D3" s="115"/>
      <c r="E3" s="108"/>
      <c r="F3" s="108"/>
      <c r="G3" s="26"/>
      <c r="H3" s="26"/>
      <c r="I3" s="26"/>
      <c r="J3" s="108"/>
      <c r="K3" s="26"/>
      <c r="L3" s="26"/>
    </row>
    <row r="4" spans="1:12" s="26" customFormat="1" ht="45"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256" t="s">
        <v>635</v>
      </c>
      <c r="B5" s="256" t="s">
        <v>4999</v>
      </c>
      <c r="C5" s="379" t="s">
        <v>232</v>
      </c>
      <c r="D5" s="370" t="s">
        <v>290</v>
      </c>
      <c r="E5" s="370" t="s">
        <v>222</v>
      </c>
      <c r="F5" s="370">
        <v>3</v>
      </c>
      <c r="G5" s="256" t="s">
        <v>596</v>
      </c>
      <c r="H5" s="471" t="s">
        <v>5029</v>
      </c>
      <c r="I5" s="256" t="s">
        <v>635</v>
      </c>
      <c r="J5" s="370" t="str">
        <f>CONCATENATE("Value of ",I5)</f>
        <v>Value of FworkCode</v>
      </c>
      <c r="K5" s="256" t="s">
        <v>218</v>
      </c>
      <c r="L5" s="256"/>
    </row>
    <row r="6" spans="1:12" ht="196.5" customHeight="1" x14ac:dyDescent="0.2">
      <c r="A6" s="256" t="s">
        <v>616</v>
      </c>
      <c r="B6" s="256" t="s">
        <v>5001</v>
      </c>
      <c r="C6" s="379" t="s">
        <v>232</v>
      </c>
      <c r="D6" s="370" t="s">
        <v>290</v>
      </c>
      <c r="E6" s="370" t="s">
        <v>222</v>
      </c>
      <c r="F6" s="370">
        <v>2</v>
      </c>
      <c r="G6" s="256" t="s">
        <v>596</v>
      </c>
      <c r="H6" s="471" t="s">
        <v>5029</v>
      </c>
      <c r="I6" s="256" t="s">
        <v>616</v>
      </c>
      <c r="J6" s="370" t="str">
        <f>CONCATENATE("Value of ",I6)</f>
        <v>Value of ProgType</v>
      </c>
      <c r="K6" s="471" t="s">
        <v>1479</v>
      </c>
      <c r="L6" s="471" t="s">
        <v>4729</v>
      </c>
    </row>
    <row r="7" spans="1:12" ht="28.5" x14ac:dyDescent="0.2">
      <c r="A7" s="256" t="s">
        <v>638</v>
      </c>
      <c r="B7" s="256" t="s">
        <v>5003</v>
      </c>
      <c r="C7" s="379" t="s">
        <v>232</v>
      </c>
      <c r="D7" s="370" t="s">
        <v>290</v>
      </c>
      <c r="E7" s="370" t="s">
        <v>222</v>
      </c>
      <c r="F7" s="370">
        <v>3</v>
      </c>
      <c r="G7" s="256" t="s">
        <v>596</v>
      </c>
      <c r="H7" s="471" t="s">
        <v>5029</v>
      </c>
      <c r="I7" s="256" t="s">
        <v>638</v>
      </c>
      <c r="J7" s="370" t="str">
        <f>CONCATENATE("Value of ",I7)</f>
        <v>Value of PwayCode</v>
      </c>
      <c r="K7" s="256" t="s">
        <v>218</v>
      </c>
      <c r="L7" s="256"/>
    </row>
    <row r="8" spans="1:12" ht="28.5" x14ac:dyDescent="0.2">
      <c r="A8" s="256" t="s">
        <v>605</v>
      </c>
      <c r="B8" s="256" t="s">
        <v>4976</v>
      </c>
      <c r="C8" s="379" t="s">
        <v>232</v>
      </c>
      <c r="D8" s="370" t="s">
        <v>215</v>
      </c>
      <c r="E8" s="370" t="s">
        <v>216</v>
      </c>
      <c r="F8" s="370">
        <v>8</v>
      </c>
      <c r="G8" s="256" t="s">
        <v>596</v>
      </c>
      <c r="H8" s="471" t="s">
        <v>5029</v>
      </c>
      <c r="I8" s="256" t="s">
        <v>605</v>
      </c>
      <c r="J8" s="370" t="str">
        <f t="shared" ref="J8:J14" si="0">CONCATENATE("Value of ",I8)</f>
        <v>Value of LearnAimRef</v>
      </c>
      <c r="K8" s="256" t="s">
        <v>218</v>
      </c>
      <c r="L8" s="256"/>
    </row>
    <row r="9" spans="1:12" ht="28.5" x14ac:dyDescent="0.2">
      <c r="A9" s="256" t="s">
        <v>4919</v>
      </c>
      <c r="B9" s="256" t="s">
        <v>4920</v>
      </c>
      <c r="C9" s="379"/>
      <c r="D9" s="370" t="s">
        <v>256</v>
      </c>
      <c r="E9" s="252" t="s">
        <v>2</v>
      </c>
      <c r="F9" s="252">
        <v>10</v>
      </c>
      <c r="G9" s="253"/>
      <c r="H9" s="471" t="s">
        <v>5029</v>
      </c>
      <c r="I9" s="256" t="s">
        <v>4919</v>
      </c>
      <c r="J9" s="370" t="str">
        <f t="shared" si="0"/>
        <v>Value of EffectiveFrom</v>
      </c>
      <c r="K9" s="256" t="s">
        <v>218</v>
      </c>
      <c r="L9" s="256"/>
    </row>
    <row r="10" spans="1:12" ht="42.75" x14ac:dyDescent="0.2">
      <c r="A10" s="256" t="s">
        <v>4921</v>
      </c>
      <c r="B10" s="256" t="s">
        <v>4922</v>
      </c>
      <c r="C10" s="379"/>
      <c r="D10" s="370" t="s">
        <v>256</v>
      </c>
      <c r="E10" s="252" t="s">
        <v>2</v>
      </c>
      <c r="F10" s="252">
        <v>10</v>
      </c>
      <c r="G10" s="253"/>
      <c r="H10" s="471" t="s">
        <v>5029</v>
      </c>
      <c r="I10" s="256" t="s">
        <v>4921</v>
      </c>
      <c r="J10" s="370" t="str">
        <f t="shared" si="0"/>
        <v>Value of EffectiveTo</v>
      </c>
      <c r="K10" s="256" t="s">
        <v>218</v>
      </c>
      <c r="L10" s="256"/>
    </row>
    <row r="11" spans="1:12" ht="312.75" customHeight="1" x14ac:dyDescent="0.2">
      <c r="A11" s="256" t="s">
        <v>5030</v>
      </c>
      <c r="B11" s="256" t="s">
        <v>5031</v>
      </c>
      <c r="C11" s="379"/>
      <c r="D11" s="370" t="s">
        <v>290</v>
      </c>
      <c r="E11" s="370" t="s">
        <v>222</v>
      </c>
      <c r="F11" s="370">
        <v>2</v>
      </c>
      <c r="G11" s="256"/>
      <c r="H11" s="471" t="s">
        <v>5029</v>
      </c>
      <c r="I11" s="256" t="s">
        <v>5030</v>
      </c>
      <c r="J11" s="370" t="str">
        <f t="shared" si="0"/>
        <v>Value of FrameworkComponentType</v>
      </c>
      <c r="K11" s="455" t="s">
        <v>5032</v>
      </c>
      <c r="L11" s="256" t="s">
        <v>5033</v>
      </c>
    </row>
    <row r="12" spans="1:12" ht="28.5" x14ac:dyDescent="0.2">
      <c r="A12" s="256" t="s">
        <v>4969</v>
      </c>
      <c r="B12" s="375" t="s">
        <v>4970</v>
      </c>
      <c r="C12" s="379"/>
      <c r="D12" s="370" t="s">
        <v>1137</v>
      </c>
      <c r="E12" s="252" t="s">
        <v>2</v>
      </c>
      <c r="F12" s="252">
        <v>10</v>
      </c>
      <c r="G12" s="253"/>
      <c r="H12" s="471" t="s">
        <v>5029</v>
      </c>
      <c r="I12" s="256" t="s">
        <v>4969</v>
      </c>
      <c r="J12" s="370" t="str">
        <f>CONCATENATE("Value of ",I12)</f>
        <v>Value of Created_On</v>
      </c>
      <c r="K12" s="256" t="s">
        <v>218</v>
      </c>
      <c r="L12" s="256"/>
    </row>
    <row r="13" spans="1:12" ht="28.5" x14ac:dyDescent="0.2">
      <c r="A13" s="256" t="s">
        <v>4971</v>
      </c>
      <c r="B13" s="375" t="s">
        <v>4972</v>
      </c>
      <c r="C13" s="379"/>
      <c r="D13" s="370" t="s">
        <v>752</v>
      </c>
      <c r="E13" s="370" t="s">
        <v>216</v>
      </c>
      <c r="F13" s="370">
        <v>100</v>
      </c>
      <c r="G13" s="256"/>
      <c r="H13" s="471" t="s">
        <v>5029</v>
      </c>
      <c r="I13" s="256" t="s">
        <v>4971</v>
      </c>
      <c r="J13" s="370" t="str">
        <f t="shared" si="0"/>
        <v>Value of Created_By</v>
      </c>
      <c r="K13" s="256" t="s">
        <v>218</v>
      </c>
      <c r="L13" s="256"/>
    </row>
    <row r="14" spans="1:12" ht="28.5" x14ac:dyDescent="0.2">
      <c r="A14" s="256" t="s">
        <v>4923</v>
      </c>
      <c r="B14" s="375" t="s">
        <v>4924</v>
      </c>
      <c r="C14" s="379"/>
      <c r="D14" s="370" t="s">
        <v>1137</v>
      </c>
      <c r="E14" s="252" t="s">
        <v>2</v>
      </c>
      <c r="F14" s="252">
        <v>10</v>
      </c>
      <c r="G14" s="253"/>
      <c r="H14" s="471" t="s">
        <v>5029</v>
      </c>
      <c r="I14" s="256" t="s">
        <v>4923</v>
      </c>
      <c r="J14" s="370" t="str">
        <f t="shared" si="0"/>
        <v>Value of Modified_On</v>
      </c>
      <c r="K14" s="256" t="s">
        <v>218</v>
      </c>
      <c r="L14" s="256"/>
    </row>
    <row r="15" spans="1:12" ht="28.5" x14ac:dyDescent="0.2">
      <c r="A15" s="256" t="s">
        <v>4974</v>
      </c>
      <c r="B15" s="375" t="s">
        <v>4975</v>
      </c>
      <c r="C15" s="379"/>
      <c r="D15" s="370" t="s">
        <v>752</v>
      </c>
      <c r="E15" s="370" t="s">
        <v>216</v>
      </c>
      <c r="F15" s="370">
        <v>100</v>
      </c>
      <c r="G15" s="256"/>
      <c r="H15" s="471" t="s">
        <v>5029</v>
      </c>
      <c r="I15" s="256" t="s">
        <v>4974</v>
      </c>
      <c r="J15" s="370" t="str">
        <f>CONCATENATE("Value of ",I15)</f>
        <v>Value of Modified_By</v>
      </c>
      <c r="K15" s="256" t="s">
        <v>218</v>
      </c>
      <c r="L15" s="256"/>
    </row>
    <row r="19" spans="1:12" s="59" customFormat="1" ht="15" x14ac:dyDescent="0.2">
      <c r="A19" s="325" t="s">
        <v>562</v>
      </c>
      <c r="B19" s="326"/>
      <c r="C19" s="327"/>
      <c r="D19" s="327"/>
      <c r="E19" s="327"/>
      <c r="F19" s="327"/>
      <c r="G19" s="396"/>
      <c r="H19" s="328"/>
      <c r="I19" s="326"/>
      <c r="J19" s="327"/>
      <c r="K19" s="326"/>
      <c r="L19" s="329"/>
    </row>
  </sheetData>
  <autoFilter ref="A4:L15" xr:uid="{00000000-0009-0000-0000-00003A000000}"/>
  <mergeCells count="1">
    <mergeCell ref="A1:B1"/>
  </mergeCells>
  <pageMargins left="0.46" right="0.41" top="0.78" bottom="0.65" header="0.43307086614173229" footer="0.31496062992125984"/>
  <pageSetup paperSize="9" scale="60" fitToHeight="4" orientation="landscape" horizontalDpi="1200" verticalDpi="1200" r:id="rId1"/>
  <headerFooter>
    <oddHeader>&amp;C&amp;F - &amp;A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8FD5-BCBF-4F88-8B4D-F2D803D71782}">
  <sheetPr codeName="Sheet88"/>
  <dimension ref="A1:L16"/>
  <sheetViews>
    <sheetView zoomScale="80" zoomScaleNormal="80" workbookViewId="0">
      <pane xSplit="1" ySplit="4" topLeftCell="B5" activePane="bottomRight" state="frozen"/>
      <selection pane="topRight" activeCell="B1" sqref="B1"/>
      <selection pane="bottomLeft" activeCell="A5" sqref="A5"/>
      <selection pane="bottomRight" activeCell="A2" sqref="A2"/>
    </sheetView>
  </sheetViews>
  <sheetFormatPr defaultColWidth="29.77734375" defaultRowHeight="15" x14ac:dyDescent="0.2"/>
  <cols>
    <col min="1" max="1" width="14.77734375" customWidth="1"/>
    <col min="2" max="2" width="19.77734375" customWidth="1"/>
    <col min="3" max="3" width="7.109375" customWidth="1"/>
    <col min="4" max="4" width="11.88671875" customWidth="1"/>
    <col min="5" max="5" width="13.21875" customWidth="1"/>
    <col min="6" max="6" width="9.109375" customWidth="1"/>
    <col min="7" max="7" width="9.21875" bestFit="1" customWidth="1"/>
    <col min="8" max="8" width="11.5546875" customWidth="1"/>
    <col min="9" max="9" width="17.5546875" customWidth="1"/>
    <col min="10" max="10" width="27.109375" customWidth="1"/>
    <col min="11" max="11" width="26.33203125" customWidth="1"/>
    <col min="12" max="12" width="12.21875" customWidth="1"/>
  </cols>
  <sheetData>
    <row r="1" spans="1:12" ht="15.75" x14ac:dyDescent="0.2">
      <c r="A1" s="7" t="s">
        <v>574</v>
      </c>
      <c r="B1" s="12"/>
      <c r="C1" s="124"/>
      <c r="D1" s="138"/>
      <c r="E1" s="138"/>
      <c r="F1" s="138"/>
      <c r="G1" s="11"/>
      <c r="H1" s="3"/>
      <c r="I1" s="10"/>
      <c r="J1" s="10"/>
      <c r="K1" s="10"/>
      <c r="L1" s="80"/>
    </row>
    <row r="2" spans="1:12" x14ac:dyDescent="0.2">
      <c r="A2" s="1"/>
      <c r="B2" s="5"/>
      <c r="C2" s="9"/>
      <c r="D2" s="9"/>
      <c r="E2" s="9"/>
      <c r="F2" s="9"/>
      <c r="G2" s="5"/>
      <c r="H2" s="5"/>
      <c r="I2" s="5"/>
      <c r="J2" s="1"/>
      <c r="K2" s="1"/>
      <c r="L2" s="1"/>
    </row>
    <row r="3" spans="1:12" x14ac:dyDescent="0.2">
      <c r="A3" s="1"/>
      <c r="B3" s="5"/>
      <c r="C3" s="9"/>
      <c r="D3" s="9"/>
      <c r="E3" s="9"/>
      <c r="F3" s="9"/>
      <c r="G3" s="5"/>
      <c r="H3" s="5"/>
      <c r="I3" s="5"/>
      <c r="J3" s="1"/>
      <c r="K3" s="1"/>
      <c r="L3" s="1"/>
    </row>
    <row r="4" spans="1:12"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ht="17.25" customHeight="1" x14ac:dyDescent="0.2">
      <c r="A5" s="278" t="s">
        <v>214</v>
      </c>
      <c r="B5" s="280" t="s">
        <v>214</v>
      </c>
      <c r="C5" s="281"/>
      <c r="D5" s="281" t="s">
        <v>215</v>
      </c>
      <c r="E5" s="281" t="s">
        <v>216</v>
      </c>
      <c r="F5" s="282">
        <v>8</v>
      </c>
      <c r="G5" s="278"/>
      <c r="H5" s="278"/>
      <c r="I5" s="278"/>
      <c r="J5" s="283" t="s">
        <v>217</v>
      </c>
      <c r="K5" s="284" t="s">
        <v>218</v>
      </c>
      <c r="L5" s="285"/>
    </row>
    <row r="6" spans="1:12" x14ac:dyDescent="0.2">
      <c r="A6" s="279" t="s">
        <v>219</v>
      </c>
      <c r="B6" s="280" t="s">
        <v>220</v>
      </c>
      <c r="C6" s="281"/>
      <c r="D6" s="281" t="s">
        <v>221</v>
      </c>
      <c r="E6" s="281" t="s">
        <v>222</v>
      </c>
      <c r="F6" s="282">
        <v>2</v>
      </c>
      <c r="G6" s="279"/>
      <c r="H6" s="279"/>
      <c r="I6" s="279"/>
      <c r="J6" s="255" t="s">
        <v>223</v>
      </c>
      <c r="K6" s="284" t="s">
        <v>218</v>
      </c>
      <c r="L6" s="280"/>
    </row>
    <row r="7" spans="1:12" x14ac:dyDescent="0.2">
      <c r="A7" s="279" t="s">
        <v>224</v>
      </c>
      <c r="B7" s="280" t="s">
        <v>225</v>
      </c>
      <c r="C7" s="281"/>
      <c r="D7" s="281" t="s">
        <v>221</v>
      </c>
      <c r="E7" s="281" t="s">
        <v>222</v>
      </c>
      <c r="F7" s="282">
        <v>2</v>
      </c>
      <c r="G7" s="279"/>
      <c r="H7" s="279"/>
      <c r="I7" s="279"/>
      <c r="J7" s="255" t="s">
        <v>226</v>
      </c>
      <c r="K7" s="284" t="s">
        <v>218</v>
      </c>
      <c r="L7" s="280"/>
    </row>
    <row r="8" spans="1:12" ht="28.5" x14ac:dyDescent="0.2">
      <c r="A8" s="279" t="s">
        <v>227</v>
      </c>
      <c r="B8" s="280" t="s">
        <v>228</v>
      </c>
      <c r="C8" s="281"/>
      <c r="D8" s="281" t="s">
        <v>221</v>
      </c>
      <c r="E8" s="281" t="s">
        <v>222</v>
      </c>
      <c r="F8" s="282">
        <v>2</v>
      </c>
      <c r="G8" s="279"/>
      <c r="H8" s="279"/>
      <c r="I8" s="279"/>
      <c r="J8" s="255" t="s">
        <v>229</v>
      </c>
      <c r="K8" s="284" t="s">
        <v>218</v>
      </c>
      <c r="L8" s="280"/>
    </row>
    <row r="9" spans="1:12" ht="42.75" x14ac:dyDescent="0.2">
      <c r="A9" s="279" t="s">
        <v>230</v>
      </c>
      <c r="B9" s="279" t="s">
        <v>231</v>
      </c>
      <c r="C9" s="281" t="s">
        <v>232</v>
      </c>
      <c r="D9" s="281" t="s">
        <v>233</v>
      </c>
      <c r="E9" s="255" t="s">
        <v>222</v>
      </c>
      <c r="F9" s="282">
        <v>8</v>
      </c>
      <c r="G9" s="287" t="s">
        <v>234</v>
      </c>
      <c r="H9" s="330" t="s">
        <v>575</v>
      </c>
      <c r="I9" s="287" t="s">
        <v>230</v>
      </c>
      <c r="J9" s="255" t="str">
        <f>CONCATENATE("Value of ",I9)</f>
        <v>Value of UKPRN</v>
      </c>
      <c r="K9" s="284" t="s">
        <v>218</v>
      </c>
      <c r="L9" s="279" t="s">
        <v>576</v>
      </c>
    </row>
    <row r="10" spans="1:12" ht="30" x14ac:dyDescent="0.2">
      <c r="A10" s="279" t="s">
        <v>244</v>
      </c>
      <c r="B10" s="279" t="s">
        <v>245</v>
      </c>
      <c r="C10" s="281" t="s">
        <v>232</v>
      </c>
      <c r="D10" s="281" t="s">
        <v>246</v>
      </c>
      <c r="E10" s="281" t="s">
        <v>216</v>
      </c>
      <c r="F10" s="282">
        <v>12</v>
      </c>
      <c r="G10" s="279" t="s">
        <v>238</v>
      </c>
      <c r="H10" s="330" t="s">
        <v>575</v>
      </c>
      <c r="I10" s="287" t="s">
        <v>244</v>
      </c>
      <c r="J10" s="255" t="str">
        <f>CONCATENATE("Value of ",I10)</f>
        <v>Value of LearnRefNumber</v>
      </c>
      <c r="K10" s="284" t="s">
        <v>218</v>
      </c>
      <c r="L10" s="279"/>
    </row>
    <row r="11" spans="1:12" ht="225" x14ac:dyDescent="0.2">
      <c r="A11" s="331" t="s">
        <v>577</v>
      </c>
      <c r="B11" s="268" t="s">
        <v>578</v>
      </c>
      <c r="C11" s="332"/>
      <c r="D11" s="333" t="s">
        <v>221</v>
      </c>
      <c r="E11" s="310" t="s">
        <v>222</v>
      </c>
      <c r="F11" s="310">
        <v>2</v>
      </c>
      <c r="G11" s="268" t="s">
        <v>579</v>
      </c>
      <c r="H11" s="330" t="s">
        <v>575</v>
      </c>
      <c r="I11" s="268" t="s">
        <v>577</v>
      </c>
      <c r="J11" s="628" t="s">
        <v>580</v>
      </c>
      <c r="K11" s="629" t="s">
        <v>23982</v>
      </c>
      <c r="L11" s="628" t="s">
        <v>23983</v>
      </c>
    </row>
    <row r="12" spans="1:12" x14ac:dyDescent="0.2">
      <c r="A12" s="331" t="s">
        <v>581</v>
      </c>
      <c r="B12" s="261" t="s">
        <v>582</v>
      </c>
      <c r="C12" s="268"/>
      <c r="D12" s="252" t="s">
        <v>256</v>
      </c>
      <c r="E12" s="255" t="s">
        <v>2</v>
      </c>
      <c r="F12" s="255">
        <v>10</v>
      </c>
      <c r="G12" s="268" t="s">
        <v>579</v>
      </c>
      <c r="H12" s="268" t="s">
        <v>581</v>
      </c>
      <c r="I12" s="268" t="s">
        <v>581</v>
      </c>
      <c r="J12" s="268" t="s">
        <v>583</v>
      </c>
      <c r="K12" s="268" t="s">
        <v>218</v>
      </c>
      <c r="L12" s="268"/>
    </row>
    <row r="14" spans="1:12" s="59" customFormat="1" x14ac:dyDescent="0.2">
      <c r="A14" s="325" t="s">
        <v>562</v>
      </c>
      <c r="B14" s="326"/>
      <c r="C14" s="327"/>
      <c r="D14" s="327"/>
      <c r="E14" s="327"/>
      <c r="F14" s="327"/>
      <c r="G14" s="328"/>
      <c r="H14" s="328"/>
      <c r="I14" s="326"/>
      <c r="J14" s="327"/>
      <c r="K14" s="326"/>
      <c r="L14" s="329"/>
    </row>
    <row r="15" spans="1:12" x14ac:dyDescent="0.2">
      <c r="A15" s="630" t="s">
        <v>236</v>
      </c>
      <c r="B15" s="630" t="s">
        <v>237</v>
      </c>
      <c r="C15" s="631"/>
      <c r="D15" s="552" t="s">
        <v>233</v>
      </c>
      <c r="E15" s="632" t="s">
        <v>222</v>
      </c>
      <c r="F15" s="601">
        <v>8</v>
      </c>
      <c r="G15" s="630" t="s">
        <v>238</v>
      </c>
      <c r="H15" s="602" t="s">
        <v>235</v>
      </c>
      <c r="I15" s="597" t="s">
        <v>236</v>
      </c>
      <c r="J15" s="546" t="str">
        <f>CONCATENATE("Value of ",I15)</f>
        <v>Value of PrevUKPRN</v>
      </c>
      <c r="K15" s="609" t="s">
        <v>218</v>
      </c>
      <c r="L15" s="630"/>
    </row>
    <row r="16" spans="1:12" ht="42.75" x14ac:dyDescent="0.2">
      <c r="A16" s="630" t="s">
        <v>247</v>
      </c>
      <c r="B16" s="630" t="s">
        <v>248</v>
      </c>
      <c r="C16" s="631"/>
      <c r="D16" s="552" t="s">
        <v>246</v>
      </c>
      <c r="E16" s="552" t="s">
        <v>216</v>
      </c>
      <c r="F16" s="601">
        <v>12</v>
      </c>
      <c r="G16" s="630" t="s">
        <v>238</v>
      </c>
      <c r="H16" s="602" t="s">
        <v>235</v>
      </c>
      <c r="I16" s="597" t="s">
        <v>247</v>
      </c>
      <c r="J16" s="546" t="str">
        <f>CONCATENATE("Value of ",I16)</f>
        <v>Value of PrevLearnRefNumber</v>
      </c>
      <c r="K16" s="609" t="s">
        <v>218</v>
      </c>
      <c r="L16" s="633" t="s">
        <v>576</v>
      </c>
    </row>
  </sheetData>
  <hyperlinks>
    <hyperlink ref="A11" r:id="rId1" display="https://guidance.submitlearnerdatabeta.fasst.org.uk/ilr/field/priorlevel" xr:uid="{0B43D592-D6C3-4702-A2FF-A2884A60DCFF}"/>
    <hyperlink ref="A12" r:id="rId2" display="https://guidance.submitlearnerdatabeta.fasst.org.uk/ilr/field/datelevelapp" xr:uid="{AE18082D-9DE4-4359-9ADA-37F5249E21A0}"/>
  </hyperlinks>
  <pageMargins left="0.42" right="0.39" top="0.74803149606299213" bottom="0.74803149606299213" header="0.31496062992125984" footer="0.31496062992125984"/>
  <pageSetup paperSize="9" scale="60" orientation="landscape" r:id="rId3"/>
  <headerFooter>
    <oddHeader>&amp;C&amp;F - &amp;A</oddHeader>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6"/>
  <dimension ref="A1:L20"/>
  <sheetViews>
    <sheetView zoomScale="80" zoomScaleNormal="80" workbookViewId="0">
      <pane xSplit="1" ySplit="4" topLeftCell="B6"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8.77734375" style="6" customWidth="1"/>
    <col min="2" max="2" width="19.109375" style="6" customWidth="1"/>
    <col min="3" max="3" width="7.77734375" style="28" customWidth="1"/>
    <col min="4" max="4" width="11.77734375" style="28" customWidth="1"/>
    <col min="5" max="5" width="8.88671875" style="28"/>
    <col min="6" max="6" width="8" style="28" customWidth="1"/>
    <col min="7" max="7" width="7.44140625" style="25" customWidth="1"/>
    <col min="8" max="8" width="24.6640625" style="6" customWidth="1"/>
    <col min="9" max="9" width="17" style="6" customWidth="1"/>
    <col min="10" max="10" width="17.109375" style="28" customWidth="1"/>
    <col min="11" max="11" width="30.77734375" style="6" customWidth="1"/>
    <col min="12" max="12" width="7.21875" style="6" customWidth="1"/>
    <col min="13" max="16384" width="8.88671875" style="6"/>
  </cols>
  <sheetData>
    <row r="1" spans="1:12" ht="30.75" customHeight="1" x14ac:dyDescent="0.2">
      <c r="A1" s="835" t="s">
        <v>117</v>
      </c>
      <c r="B1" s="793"/>
      <c r="C1" s="43"/>
      <c r="D1" s="75" t="s">
        <v>4505</v>
      </c>
      <c r="E1" s="43"/>
      <c r="F1" s="43"/>
      <c r="G1" s="193"/>
      <c r="H1" s="64"/>
      <c r="I1" s="64"/>
      <c r="J1" s="43"/>
      <c r="K1" s="64"/>
      <c r="L1" s="103"/>
    </row>
    <row r="2" spans="1:12" ht="15.75" x14ac:dyDescent="0.2">
      <c r="A2" s="117"/>
      <c r="B2" s="116"/>
      <c r="C2" s="108"/>
      <c r="D2" s="115"/>
      <c r="E2" s="108"/>
      <c r="F2" s="108"/>
      <c r="G2" s="26"/>
      <c r="H2" s="116"/>
      <c r="I2" s="116"/>
      <c r="J2" s="108"/>
      <c r="K2" s="116"/>
      <c r="L2" s="116"/>
    </row>
    <row r="3" spans="1:12" ht="15.75" x14ac:dyDescent="0.2">
      <c r="A3" s="117"/>
      <c r="B3" s="116"/>
      <c r="C3" s="108"/>
      <c r="D3" s="115"/>
      <c r="E3" s="108"/>
      <c r="F3" s="108"/>
      <c r="G3" s="26"/>
      <c r="H3" s="116"/>
      <c r="I3" s="116"/>
      <c r="J3" s="108"/>
      <c r="K3" s="116"/>
      <c r="L3" s="116"/>
    </row>
    <row r="4" spans="1:12" s="26" customFormat="1" ht="45"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354" t="s">
        <v>635</v>
      </c>
      <c r="B5" s="354" t="s">
        <v>4999</v>
      </c>
      <c r="C5" s="379" t="s">
        <v>232</v>
      </c>
      <c r="D5" s="370" t="s">
        <v>290</v>
      </c>
      <c r="E5" s="370" t="s">
        <v>222</v>
      </c>
      <c r="F5" s="370">
        <v>3</v>
      </c>
      <c r="G5" s="256" t="s">
        <v>596</v>
      </c>
      <c r="H5" s="443" t="s">
        <v>5034</v>
      </c>
      <c r="I5" s="354" t="s">
        <v>635</v>
      </c>
      <c r="J5" s="370" t="str">
        <f>CONCATENATE("Value of ",I5)</f>
        <v>Value of FworkCode</v>
      </c>
      <c r="K5" s="354" t="s">
        <v>218</v>
      </c>
      <c r="L5" s="354"/>
    </row>
    <row r="6" spans="1:12" ht="196.5" customHeight="1" x14ac:dyDescent="0.2">
      <c r="A6" s="354" t="s">
        <v>616</v>
      </c>
      <c r="B6" s="354" t="s">
        <v>5001</v>
      </c>
      <c r="C6" s="379" t="s">
        <v>232</v>
      </c>
      <c r="D6" s="370" t="s">
        <v>290</v>
      </c>
      <c r="E6" s="370" t="s">
        <v>222</v>
      </c>
      <c r="F6" s="370">
        <v>2</v>
      </c>
      <c r="G6" s="256" t="s">
        <v>596</v>
      </c>
      <c r="H6" s="443" t="s">
        <v>5034</v>
      </c>
      <c r="I6" s="354" t="s">
        <v>616</v>
      </c>
      <c r="J6" s="370" t="str">
        <f t="shared" ref="J6:J16" si="0">CONCATENATE("Value of ",I6)</f>
        <v>Value of ProgType</v>
      </c>
      <c r="K6" s="474" t="s">
        <v>5035</v>
      </c>
      <c r="L6" s="443" t="s">
        <v>4729</v>
      </c>
    </row>
    <row r="7" spans="1:12" ht="28.5" x14ac:dyDescent="0.2">
      <c r="A7" s="354" t="s">
        <v>638</v>
      </c>
      <c r="B7" s="354" t="s">
        <v>5003</v>
      </c>
      <c r="C7" s="379" t="s">
        <v>232</v>
      </c>
      <c r="D7" s="370" t="s">
        <v>290</v>
      </c>
      <c r="E7" s="370" t="s">
        <v>222</v>
      </c>
      <c r="F7" s="370">
        <v>3</v>
      </c>
      <c r="G7" s="256" t="s">
        <v>596</v>
      </c>
      <c r="H7" s="443" t="s">
        <v>5034</v>
      </c>
      <c r="I7" s="354" t="s">
        <v>638</v>
      </c>
      <c r="J7" s="370" t="str">
        <f t="shared" si="0"/>
        <v>Value of PwayCode</v>
      </c>
      <c r="K7" s="354" t="s">
        <v>218</v>
      </c>
      <c r="L7" s="354"/>
    </row>
    <row r="8" spans="1:12" ht="242.25" customHeight="1" x14ac:dyDescent="0.2">
      <c r="A8" s="824" t="s">
        <v>5036</v>
      </c>
      <c r="B8" s="825" t="s">
        <v>5037</v>
      </c>
      <c r="C8" s="836" t="s">
        <v>232</v>
      </c>
      <c r="D8" s="825" t="s">
        <v>290</v>
      </c>
      <c r="E8" s="825" t="s">
        <v>222</v>
      </c>
      <c r="F8" s="825">
        <v>2</v>
      </c>
      <c r="G8" s="825"/>
      <c r="H8" s="834" t="s">
        <v>5034</v>
      </c>
      <c r="I8" s="825" t="s">
        <v>5036</v>
      </c>
      <c r="J8" s="825" t="s">
        <v>5038</v>
      </c>
      <c r="K8" s="832" t="s">
        <v>5039</v>
      </c>
      <c r="L8" s="825"/>
    </row>
    <row r="9" spans="1:12" ht="127.9" customHeight="1" x14ac:dyDescent="0.2">
      <c r="A9" s="733"/>
      <c r="B9" s="772"/>
      <c r="C9" s="837"/>
      <c r="D9" s="772"/>
      <c r="E9" s="772"/>
      <c r="F9" s="772"/>
      <c r="G9" s="772"/>
      <c r="H9" s="726"/>
      <c r="I9" s="772"/>
      <c r="J9" s="772"/>
      <c r="K9" s="833"/>
      <c r="L9" s="772"/>
    </row>
    <row r="10" spans="1:12" ht="28.5" x14ac:dyDescent="0.2">
      <c r="A10" s="354" t="s">
        <v>4919</v>
      </c>
      <c r="B10" s="354" t="s">
        <v>4920</v>
      </c>
      <c r="C10" s="379"/>
      <c r="D10" s="370" t="s">
        <v>256</v>
      </c>
      <c r="E10" s="252" t="s">
        <v>2</v>
      </c>
      <c r="F10" s="252">
        <v>10</v>
      </c>
      <c r="G10" s="253"/>
      <c r="H10" s="443" t="s">
        <v>5034</v>
      </c>
      <c r="I10" s="354" t="s">
        <v>4919</v>
      </c>
      <c r="J10" s="370" t="str">
        <f t="shared" si="0"/>
        <v>Value of EffectiveFrom</v>
      </c>
      <c r="K10" s="354" t="s">
        <v>218</v>
      </c>
      <c r="L10" s="354"/>
    </row>
    <row r="11" spans="1:12" ht="42.75" x14ac:dyDescent="0.2">
      <c r="A11" s="354" t="s">
        <v>4921</v>
      </c>
      <c r="B11" s="354" t="s">
        <v>4922</v>
      </c>
      <c r="C11" s="379"/>
      <c r="D11" s="370" t="s">
        <v>256</v>
      </c>
      <c r="E11" s="252" t="s">
        <v>2</v>
      </c>
      <c r="F11" s="252">
        <v>10</v>
      </c>
      <c r="G11" s="253"/>
      <c r="H11" s="443" t="s">
        <v>5034</v>
      </c>
      <c r="I11" s="354" t="s">
        <v>4921</v>
      </c>
      <c r="J11" s="370" t="str">
        <f t="shared" si="0"/>
        <v>Value of EffectiveTo</v>
      </c>
      <c r="K11" s="354" t="s">
        <v>218</v>
      </c>
      <c r="L11" s="354"/>
    </row>
    <row r="12" spans="1:12" ht="42.75" x14ac:dyDescent="0.2">
      <c r="A12" s="354" t="s">
        <v>5040</v>
      </c>
      <c r="B12" s="354" t="s">
        <v>5041</v>
      </c>
      <c r="C12" s="379"/>
      <c r="D12" s="370" t="s">
        <v>4968</v>
      </c>
      <c r="E12" s="370" t="s">
        <v>216</v>
      </c>
      <c r="F12" s="370">
        <v>1</v>
      </c>
      <c r="G12" s="256"/>
      <c r="H12" s="443" t="s">
        <v>5034</v>
      </c>
      <c r="I12" s="354" t="s">
        <v>5040</v>
      </c>
      <c r="J12" s="370" t="str">
        <f t="shared" si="0"/>
        <v>Value of MinLevel</v>
      </c>
      <c r="K12" s="354" t="s">
        <v>218</v>
      </c>
      <c r="L12" s="354"/>
    </row>
    <row r="13" spans="1:12" ht="28.5" x14ac:dyDescent="0.2">
      <c r="A13" s="354" t="s">
        <v>4969</v>
      </c>
      <c r="B13" s="354" t="s">
        <v>4970</v>
      </c>
      <c r="C13" s="379"/>
      <c r="D13" s="370" t="s">
        <v>1137</v>
      </c>
      <c r="E13" s="252" t="s">
        <v>2</v>
      </c>
      <c r="F13" s="252">
        <v>10</v>
      </c>
      <c r="G13" s="253"/>
      <c r="H13" s="443" t="s">
        <v>5034</v>
      </c>
      <c r="I13" s="354" t="s">
        <v>4969</v>
      </c>
      <c r="J13" s="370" t="str">
        <f t="shared" si="0"/>
        <v>Value of Created_On</v>
      </c>
      <c r="K13" s="354" t="s">
        <v>218</v>
      </c>
      <c r="L13" s="354"/>
    </row>
    <row r="14" spans="1:12" ht="28.5" x14ac:dyDescent="0.2">
      <c r="A14" s="354" t="s">
        <v>4971</v>
      </c>
      <c r="B14" s="354" t="s">
        <v>4972</v>
      </c>
      <c r="C14" s="379"/>
      <c r="D14" s="370" t="s">
        <v>752</v>
      </c>
      <c r="E14" s="370" t="s">
        <v>216</v>
      </c>
      <c r="F14" s="370">
        <v>100</v>
      </c>
      <c r="G14" s="256"/>
      <c r="H14" s="443" t="s">
        <v>5034</v>
      </c>
      <c r="I14" s="354" t="s">
        <v>4971</v>
      </c>
      <c r="J14" s="370" t="str">
        <f t="shared" si="0"/>
        <v>Value of Created_By</v>
      </c>
      <c r="K14" s="354" t="s">
        <v>218</v>
      </c>
      <c r="L14" s="354"/>
    </row>
    <row r="15" spans="1:12" ht="28.5" x14ac:dyDescent="0.2">
      <c r="A15" s="354" t="s">
        <v>4923</v>
      </c>
      <c r="B15" s="354" t="s">
        <v>4924</v>
      </c>
      <c r="C15" s="379"/>
      <c r="D15" s="370" t="s">
        <v>1137</v>
      </c>
      <c r="E15" s="252" t="s">
        <v>2</v>
      </c>
      <c r="F15" s="252">
        <v>10</v>
      </c>
      <c r="G15" s="253"/>
      <c r="H15" s="443" t="s">
        <v>5034</v>
      </c>
      <c r="I15" s="354" t="s">
        <v>4923</v>
      </c>
      <c r="J15" s="370" t="str">
        <f t="shared" si="0"/>
        <v>Value of Modified_On</v>
      </c>
      <c r="K15" s="354" t="s">
        <v>218</v>
      </c>
      <c r="L15" s="354"/>
    </row>
    <row r="16" spans="1:12" ht="42.75" x14ac:dyDescent="0.2">
      <c r="A16" s="354" t="s">
        <v>4974</v>
      </c>
      <c r="B16" s="354" t="s">
        <v>4975</v>
      </c>
      <c r="C16" s="379"/>
      <c r="D16" s="370" t="s">
        <v>752</v>
      </c>
      <c r="E16" s="370" t="s">
        <v>216</v>
      </c>
      <c r="F16" s="370">
        <v>100</v>
      </c>
      <c r="G16" s="256"/>
      <c r="H16" s="443" t="s">
        <v>5034</v>
      </c>
      <c r="I16" s="354" t="s">
        <v>4974</v>
      </c>
      <c r="J16" s="370" t="str">
        <f t="shared" si="0"/>
        <v>Value of Modified_By</v>
      </c>
      <c r="K16" s="354" t="s">
        <v>218</v>
      </c>
      <c r="L16" s="354"/>
    </row>
    <row r="20" spans="1:12" s="59" customFormat="1" ht="15" x14ac:dyDescent="0.2">
      <c r="A20" s="421" t="s">
        <v>562</v>
      </c>
      <c r="B20" s="328"/>
      <c r="C20" s="422"/>
      <c r="D20" s="422"/>
      <c r="E20" s="422"/>
      <c r="F20" s="422"/>
      <c r="G20" s="396"/>
      <c r="H20" s="328"/>
      <c r="I20" s="328"/>
      <c r="J20" s="422"/>
      <c r="K20" s="328"/>
      <c r="L20" s="423"/>
    </row>
  </sheetData>
  <autoFilter ref="A4:L16" xr:uid="{00000000-0009-0000-0000-00003B000000}"/>
  <mergeCells count="13">
    <mergeCell ref="A1:B1"/>
    <mergeCell ref="A8:A9"/>
    <mergeCell ref="C8:C9"/>
    <mergeCell ref="D8:D9"/>
    <mergeCell ref="E8:E9"/>
    <mergeCell ref="B8:B9"/>
    <mergeCell ref="L8:L9"/>
    <mergeCell ref="F8:F9"/>
    <mergeCell ref="G8:G9"/>
    <mergeCell ref="I8:I9"/>
    <mergeCell ref="J8:J9"/>
    <mergeCell ref="K8:K9"/>
    <mergeCell ref="H8:H9"/>
  </mergeCells>
  <pageMargins left="0.52" right="0.43" top="0.62992125984251968" bottom="0.6692913385826772"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9"/>
  <dimension ref="A1:L21"/>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heetView>
  </sheetViews>
  <sheetFormatPr defaultColWidth="8.88671875" defaultRowHeight="14.25" x14ac:dyDescent="0.2"/>
  <cols>
    <col min="1" max="1" width="18.77734375" style="6" customWidth="1"/>
    <col min="2" max="2" width="17.77734375" style="6" bestFit="1" customWidth="1"/>
    <col min="3" max="3" width="8.33203125" style="28" customWidth="1"/>
    <col min="4" max="4" width="12.88671875" style="28" customWidth="1"/>
    <col min="5" max="5" width="8.88671875" style="28"/>
    <col min="6" max="6" width="8.88671875" style="28" customWidth="1"/>
    <col min="7" max="7" width="8.88671875" style="28"/>
    <col min="8" max="8" width="23.21875" style="6" customWidth="1"/>
    <col min="9" max="9" width="14.6640625" style="6" customWidth="1"/>
    <col min="10" max="10" width="20.5546875" style="28" customWidth="1"/>
    <col min="11" max="11" width="30.77734375" style="6" customWidth="1"/>
    <col min="12" max="12" width="8.77734375" style="6" customWidth="1"/>
    <col min="13" max="16384" width="8.88671875" style="6"/>
  </cols>
  <sheetData>
    <row r="1" spans="1:12" ht="29.25" customHeight="1" x14ac:dyDescent="0.2">
      <c r="A1" s="578" t="s">
        <v>119</v>
      </c>
      <c r="B1" s="192"/>
      <c r="C1" s="18"/>
      <c r="D1" s="18" t="s">
        <v>4505</v>
      </c>
      <c r="E1" s="18"/>
      <c r="F1" s="18"/>
      <c r="G1" s="18"/>
      <c r="H1" s="192"/>
      <c r="I1" s="192"/>
      <c r="J1" s="18"/>
      <c r="K1" s="192"/>
      <c r="L1" s="76"/>
    </row>
    <row r="2" spans="1:12" ht="15.75" x14ac:dyDescent="0.2">
      <c r="A2" s="117"/>
      <c r="B2" s="117"/>
      <c r="C2" s="115"/>
      <c r="D2" s="115"/>
      <c r="E2" s="115"/>
      <c r="F2" s="115"/>
      <c r="G2" s="115"/>
      <c r="H2" s="117"/>
      <c r="I2" s="117"/>
      <c r="J2" s="115"/>
      <c r="K2" s="117"/>
      <c r="L2" s="117"/>
    </row>
    <row r="3" spans="1:12" ht="15.75" x14ac:dyDescent="0.2">
      <c r="A3" s="117"/>
      <c r="B3" s="117"/>
      <c r="C3" s="115"/>
      <c r="D3" s="115"/>
      <c r="E3" s="115"/>
      <c r="F3" s="115"/>
      <c r="G3" s="115"/>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354" t="s">
        <v>605</v>
      </c>
      <c r="B5" s="253" t="s">
        <v>4976</v>
      </c>
      <c r="C5" s="379" t="s">
        <v>232</v>
      </c>
      <c r="D5" s="370" t="s">
        <v>215</v>
      </c>
      <c r="E5" s="252" t="s">
        <v>216</v>
      </c>
      <c r="F5" s="252">
        <v>8</v>
      </c>
      <c r="G5" s="253" t="s">
        <v>596</v>
      </c>
      <c r="H5" s="443" t="s">
        <v>5042</v>
      </c>
      <c r="I5" s="253" t="s">
        <v>605</v>
      </c>
      <c r="J5" s="252" t="str">
        <f>CONCATENATE("Value of ",I5)</f>
        <v>Value of LearnAimRef</v>
      </c>
      <c r="K5" s="253" t="s">
        <v>218</v>
      </c>
      <c r="L5" s="256"/>
    </row>
    <row r="6" spans="1:12" ht="281.25" customHeight="1" x14ac:dyDescent="0.2">
      <c r="A6" s="354" t="s">
        <v>4939</v>
      </c>
      <c r="B6" s="253" t="s">
        <v>5043</v>
      </c>
      <c r="C6" s="379" t="s">
        <v>232</v>
      </c>
      <c r="D6" s="370" t="s">
        <v>1108</v>
      </c>
      <c r="E6" s="370" t="s">
        <v>216</v>
      </c>
      <c r="F6" s="370">
        <v>50</v>
      </c>
      <c r="G6" s="370"/>
      <c r="H6" s="443" t="s">
        <v>5042</v>
      </c>
      <c r="I6" s="354" t="s">
        <v>4939</v>
      </c>
      <c r="J6" s="252" t="str">
        <f t="shared" ref="J6:J17" si="0">CONCATENATE("Value of ",I6)</f>
        <v>Value of FundingCategory</v>
      </c>
      <c r="K6" s="375" t="s">
        <v>5044</v>
      </c>
      <c r="L6" s="354"/>
    </row>
    <row r="7" spans="1:12" ht="42.75" x14ac:dyDescent="0.2">
      <c r="A7" s="354" t="s">
        <v>4919</v>
      </c>
      <c r="B7" s="253" t="s">
        <v>4981</v>
      </c>
      <c r="C7" s="370" t="s">
        <v>232</v>
      </c>
      <c r="D7" s="370" t="s">
        <v>256</v>
      </c>
      <c r="E7" s="252" t="s">
        <v>2</v>
      </c>
      <c r="F7" s="252">
        <v>10</v>
      </c>
      <c r="G7" s="252"/>
      <c r="H7" s="443" t="s">
        <v>5042</v>
      </c>
      <c r="I7" s="354" t="s">
        <v>4919</v>
      </c>
      <c r="J7" s="252" t="str">
        <f t="shared" si="0"/>
        <v>Value of EffectiveFrom</v>
      </c>
      <c r="K7" s="253" t="s">
        <v>218</v>
      </c>
      <c r="L7" s="354"/>
    </row>
    <row r="8" spans="1:12" ht="28.5" x14ac:dyDescent="0.2">
      <c r="A8" s="354" t="s">
        <v>4921</v>
      </c>
      <c r="B8" s="253" t="s">
        <v>4982</v>
      </c>
      <c r="C8" s="370" t="s">
        <v>232</v>
      </c>
      <c r="D8" s="370" t="s">
        <v>256</v>
      </c>
      <c r="E8" s="252" t="s">
        <v>2</v>
      </c>
      <c r="F8" s="252">
        <v>10</v>
      </c>
      <c r="G8" s="252"/>
      <c r="H8" s="443" t="s">
        <v>5042</v>
      </c>
      <c r="I8" s="354" t="s">
        <v>4921</v>
      </c>
      <c r="J8" s="252" t="str">
        <f t="shared" si="0"/>
        <v>Value of EffectiveTo</v>
      </c>
      <c r="K8" s="253" t="s">
        <v>218</v>
      </c>
      <c r="L8" s="354"/>
    </row>
    <row r="9" spans="1:12" ht="28.5" x14ac:dyDescent="0.2">
      <c r="A9" s="354" t="s">
        <v>4993</v>
      </c>
      <c r="B9" s="253" t="s">
        <v>5045</v>
      </c>
      <c r="C9" s="379"/>
      <c r="D9" s="370" t="s">
        <v>514</v>
      </c>
      <c r="E9" s="252" t="s">
        <v>384</v>
      </c>
      <c r="F9" s="252" t="s">
        <v>515</v>
      </c>
      <c r="G9" s="252"/>
      <c r="H9" s="443" t="s">
        <v>5042</v>
      </c>
      <c r="I9" s="354" t="s">
        <v>4993</v>
      </c>
      <c r="J9" s="252" t="str">
        <f t="shared" si="0"/>
        <v>Value of RateWeighted</v>
      </c>
      <c r="K9" s="253" t="s">
        <v>218</v>
      </c>
      <c r="L9" s="354"/>
    </row>
    <row r="10" spans="1:12" ht="28.5" x14ac:dyDescent="0.2">
      <c r="A10" s="354" t="s">
        <v>4996</v>
      </c>
      <c r="B10" s="253" t="s">
        <v>5046</v>
      </c>
      <c r="C10" s="379"/>
      <c r="D10" s="370" t="s">
        <v>514</v>
      </c>
      <c r="E10" s="252" t="s">
        <v>384</v>
      </c>
      <c r="F10" s="252" t="s">
        <v>515</v>
      </c>
      <c r="G10" s="252"/>
      <c r="H10" s="443" t="s">
        <v>5042</v>
      </c>
      <c r="I10" s="354" t="s">
        <v>4996</v>
      </c>
      <c r="J10" s="252" t="str">
        <f t="shared" si="0"/>
        <v>Value of RateUnWeighted</v>
      </c>
      <c r="K10" s="253" t="s">
        <v>218</v>
      </c>
      <c r="L10" s="354"/>
    </row>
    <row r="11" spans="1:12" ht="29.25" thickBot="1" x14ac:dyDescent="0.25">
      <c r="A11" s="354" t="s">
        <v>5047</v>
      </c>
      <c r="B11" s="253" t="s">
        <v>5048</v>
      </c>
      <c r="C11" s="379"/>
      <c r="D11" s="370" t="s">
        <v>261</v>
      </c>
      <c r="E11" s="370" t="s">
        <v>4721</v>
      </c>
      <c r="F11" s="370">
        <v>1</v>
      </c>
      <c r="G11" s="370"/>
      <c r="H11" s="443" t="s">
        <v>5042</v>
      </c>
      <c r="I11" s="354" t="s">
        <v>5047</v>
      </c>
      <c r="J11" s="252" t="str">
        <f t="shared" si="0"/>
        <v>Value of WeightingFactor</v>
      </c>
      <c r="K11" s="253" t="s">
        <v>218</v>
      </c>
      <c r="L11" s="354"/>
    </row>
    <row r="12" spans="1:12" ht="43.5" thickBot="1" x14ac:dyDescent="0.25">
      <c r="A12" s="354" t="s">
        <v>5049</v>
      </c>
      <c r="B12" s="216" t="s">
        <v>5050</v>
      </c>
      <c r="C12" s="379"/>
      <c r="D12" s="370" t="s">
        <v>1407</v>
      </c>
      <c r="E12" s="370" t="s">
        <v>216</v>
      </c>
      <c r="F12" s="370">
        <v>25</v>
      </c>
      <c r="G12" s="370"/>
      <c r="H12" s="443" t="s">
        <v>5042</v>
      </c>
      <c r="I12" s="354" t="s">
        <v>5049</v>
      </c>
      <c r="J12" s="252" t="s">
        <v>5051</v>
      </c>
      <c r="K12" s="253" t="s">
        <v>218</v>
      </c>
      <c r="L12" s="354" t="s">
        <v>5052</v>
      </c>
    </row>
    <row r="13" spans="1:12" ht="42.75" x14ac:dyDescent="0.2">
      <c r="A13" s="354" t="s">
        <v>5053</v>
      </c>
      <c r="B13" s="217" t="s">
        <v>5054</v>
      </c>
      <c r="C13" s="379"/>
      <c r="D13" s="370" t="s">
        <v>290</v>
      </c>
      <c r="E13" s="370" t="s">
        <v>222</v>
      </c>
      <c r="F13" s="370">
        <v>10</v>
      </c>
      <c r="G13" s="370"/>
      <c r="H13" s="443" t="s">
        <v>5042</v>
      </c>
      <c r="I13" s="354" t="s">
        <v>5053</v>
      </c>
      <c r="J13" s="252" t="s">
        <v>5055</v>
      </c>
      <c r="K13" s="253" t="s">
        <v>218</v>
      </c>
      <c r="L13" s="354" t="s">
        <v>5052</v>
      </c>
    </row>
    <row r="14" spans="1:12" ht="28.5" x14ac:dyDescent="0.2">
      <c r="A14" s="354" t="s">
        <v>4969</v>
      </c>
      <c r="B14" s="253" t="s">
        <v>4970</v>
      </c>
      <c r="C14" s="379"/>
      <c r="D14" s="370" t="s">
        <v>1137</v>
      </c>
      <c r="E14" s="252" t="s">
        <v>2</v>
      </c>
      <c r="F14" s="252">
        <v>10</v>
      </c>
      <c r="G14" s="252"/>
      <c r="H14" s="443" t="s">
        <v>5042</v>
      </c>
      <c r="I14" s="354" t="s">
        <v>4969</v>
      </c>
      <c r="J14" s="252" t="str">
        <f t="shared" si="0"/>
        <v>Value of Created_On</v>
      </c>
      <c r="K14" s="253" t="s">
        <v>218</v>
      </c>
      <c r="L14" s="354"/>
    </row>
    <row r="15" spans="1:12" ht="42.75" x14ac:dyDescent="0.2">
      <c r="A15" s="354" t="s">
        <v>4971</v>
      </c>
      <c r="B15" s="253" t="s">
        <v>4972</v>
      </c>
      <c r="C15" s="379"/>
      <c r="D15" s="370" t="s">
        <v>4973</v>
      </c>
      <c r="E15" s="370" t="s">
        <v>216</v>
      </c>
      <c r="F15" s="370">
        <v>256</v>
      </c>
      <c r="G15" s="370"/>
      <c r="H15" s="443" t="s">
        <v>5042</v>
      </c>
      <c r="I15" s="354" t="s">
        <v>4971</v>
      </c>
      <c r="J15" s="252" t="str">
        <f t="shared" si="0"/>
        <v>Value of Created_By</v>
      </c>
      <c r="K15" s="253" t="s">
        <v>218</v>
      </c>
      <c r="L15" s="354"/>
    </row>
    <row r="16" spans="1:12" ht="42.75" x14ac:dyDescent="0.2">
      <c r="A16" s="354" t="s">
        <v>4923</v>
      </c>
      <c r="B16" s="375" t="s">
        <v>4924</v>
      </c>
      <c r="C16" s="379"/>
      <c r="D16" s="370" t="s">
        <v>1137</v>
      </c>
      <c r="E16" s="252" t="s">
        <v>2</v>
      </c>
      <c r="F16" s="252">
        <v>10</v>
      </c>
      <c r="G16" s="252"/>
      <c r="H16" s="443" t="s">
        <v>5042</v>
      </c>
      <c r="I16" s="354" t="s">
        <v>4923</v>
      </c>
      <c r="J16" s="252" t="str">
        <f t="shared" si="0"/>
        <v>Value of Modified_On</v>
      </c>
      <c r="K16" s="253" t="s">
        <v>218</v>
      </c>
      <c r="L16" s="354"/>
    </row>
    <row r="17" spans="1:12" ht="42.75" x14ac:dyDescent="0.2">
      <c r="A17" s="354" t="s">
        <v>4974</v>
      </c>
      <c r="B17" s="375" t="s">
        <v>4975</v>
      </c>
      <c r="C17" s="379"/>
      <c r="D17" s="370" t="s">
        <v>4973</v>
      </c>
      <c r="E17" s="370" t="s">
        <v>216</v>
      </c>
      <c r="F17" s="370">
        <v>256</v>
      </c>
      <c r="G17" s="370"/>
      <c r="H17" s="443" t="s">
        <v>5042</v>
      </c>
      <c r="I17" s="354" t="s">
        <v>4974</v>
      </c>
      <c r="J17" s="252" t="str">
        <f t="shared" si="0"/>
        <v>Value of Modified_By</v>
      </c>
      <c r="K17" s="253" t="s">
        <v>218</v>
      </c>
      <c r="L17" s="354"/>
    </row>
    <row r="21" spans="1:12" s="59" customFormat="1" ht="15" x14ac:dyDescent="0.2">
      <c r="A21" s="325" t="s">
        <v>562</v>
      </c>
      <c r="B21" s="326"/>
      <c r="C21" s="327"/>
      <c r="D21" s="327"/>
      <c r="E21" s="327"/>
      <c r="F21" s="327"/>
      <c r="G21" s="328"/>
      <c r="H21" s="328"/>
      <c r="I21" s="326"/>
      <c r="J21" s="327"/>
      <c r="K21" s="326"/>
      <c r="L21" s="329"/>
    </row>
  </sheetData>
  <autoFilter ref="A4:L17" xr:uid="{00000000-0009-0000-0000-00003E000000}"/>
  <pageMargins left="0.6692913385826772" right="0.55118110236220474" top="0.74803149606299213" bottom="0.70866141732283472" header="0.31496062992125984" footer="0.31496062992125984"/>
  <pageSetup paperSize="9" scale="60" orientation="landscape" horizontalDpi="1200" verticalDpi="1200" r:id="rId1"/>
  <headerFooter>
    <oddHeader>&amp;C&amp;F - &amp;A</oddHeader>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8E227-B86F-4A03-AEB9-E1CBC5902D7B}">
  <dimension ref="A1:L1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heetView>
  </sheetViews>
  <sheetFormatPr defaultColWidth="8.88671875" defaultRowHeight="14.25" x14ac:dyDescent="0.2"/>
  <cols>
    <col min="1" max="1" width="17.6640625" style="6" customWidth="1"/>
    <col min="2" max="2" width="17.77734375" style="6" bestFit="1" customWidth="1"/>
    <col min="3" max="3" width="8.33203125" style="28" customWidth="1"/>
    <col min="4" max="4" width="12.88671875" style="28" customWidth="1"/>
    <col min="5" max="5" width="8.88671875" style="28"/>
    <col min="6" max="6" width="8.88671875" style="28" customWidth="1"/>
    <col min="7" max="7" width="8.88671875" style="28"/>
    <col min="8" max="8" width="23.21875" style="6" customWidth="1"/>
    <col min="9" max="9" width="14.6640625" style="6" customWidth="1"/>
    <col min="10" max="10" width="20.5546875" style="28" customWidth="1"/>
    <col min="11" max="11" width="30.77734375" style="6" customWidth="1"/>
    <col min="12" max="12" width="8.77734375" style="6" customWidth="1"/>
    <col min="13" max="16384" width="8.88671875" style="6"/>
  </cols>
  <sheetData>
    <row r="1" spans="1:12" ht="29.25" customHeight="1" x14ac:dyDescent="0.2">
      <c r="A1" s="578" t="s">
        <v>121</v>
      </c>
      <c r="B1" s="192"/>
      <c r="C1" s="18"/>
      <c r="D1" s="18" t="s">
        <v>4505</v>
      </c>
      <c r="E1" s="18"/>
      <c r="F1" s="18"/>
      <c r="G1" s="18"/>
      <c r="H1" s="192"/>
      <c r="I1" s="192"/>
      <c r="J1" s="18"/>
      <c r="K1" s="192"/>
      <c r="L1" s="76"/>
    </row>
    <row r="2" spans="1:12" ht="15.75" x14ac:dyDescent="0.2">
      <c r="A2" s="117"/>
      <c r="B2" s="117"/>
      <c r="C2" s="115"/>
      <c r="D2" s="115"/>
      <c r="E2" s="115"/>
      <c r="F2" s="115"/>
      <c r="G2" s="115"/>
      <c r="H2" s="117"/>
      <c r="I2" s="117"/>
      <c r="J2" s="115"/>
      <c r="K2" s="117"/>
      <c r="L2" s="117"/>
    </row>
    <row r="3" spans="1:12" ht="15.75" x14ac:dyDescent="0.2">
      <c r="A3" s="117"/>
      <c r="B3" s="117"/>
      <c r="C3" s="115"/>
      <c r="D3" s="115"/>
      <c r="E3" s="115"/>
      <c r="F3" s="115"/>
      <c r="G3" s="115"/>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354" t="s">
        <v>605</v>
      </c>
      <c r="B5" s="253" t="s">
        <v>4976</v>
      </c>
      <c r="C5" s="379" t="s">
        <v>232</v>
      </c>
      <c r="D5" s="370" t="s">
        <v>215</v>
      </c>
      <c r="E5" s="252" t="s">
        <v>216</v>
      </c>
      <c r="F5" s="252">
        <v>8</v>
      </c>
      <c r="G5" s="253" t="s">
        <v>596</v>
      </c>
      <c r="H5" s="443" t="s">
        <v>5042</v>
      </c>
      <c r="I5" s="253" t="s">
        <v>605</v>
      </c>
      <c r="J5" s="252" t="str">
        <f>CONCATENATE("Value of ",I5)</f>
        <v>Value of LearnAimRef</v>
      </c>
      <c r="K5" s="253" t="s">
        <v>218</v>
      </c>
      <c r="L5" s="256"/>
    </row>
    <row r="6" spans="1:12" x14ac:dyDescent="0.2">
      <c r="A6" s="354" t="s">
        <v>5056</v>
      </c>
      <c r="B6" s="253" t="s">
        <v>5057</v>
      </c>
      <c r="C6" s="379" t="s">
        <v>232</v>
      </c>
      <c r="D6" s="370" t="s">
        <v>290</v>
      </c>
      <c r="E6" s="370" t="s">
        <v>222</v>
      </c>
      <c r="F6" s="370">
        <v>10</v>
      </c>
      <c r="G6" s="370"/>
      <c r="H6" s="443" t="s">
        <v>5042</v>
      </c>
      <c r="I6" s="354" t="s">
        <v>5047</v>
      </c>
      <c r="J6" s="252" t="str">
        <f>CONCATENATE("Value of ",I6)</f>
        <v>Value of WeightingFactor</v>
      </c>
      <c r="K6" s="253" t="s">
        <v>218</v>
      </c>
      <c r="L6" s="354"/>
    </row>
    <row r="7" spans="1:12" ht="42.75" x14ac:dyDescent="0.2">
      <c r="A7" s="354" t="s">
        <v>4919</v>
      </c>
      <c r="B7" s="253" t="s">
        <v>5058</v>
      </c>
      <c r="C7" s="370" t="s">
        <v>232</v>
      </c>
      <c r="D7" s="370" t="s">
        <v>256</v>
      </c>
      <c r="E7" s="252" t="s">
        <v>2</v>
      </c>
      <c r="F7" s="252">
        <v>10</v>
      </c>
      <c r="G7" s="252"/>
      <c r="H7" s="443" t="s">
        <v>5042</v>
      </c>
      <c r="I7" s="354" t="s">
        <v>4919</v>
      </c>
      <c r="J7" s="252" t="str">
        <f t="shared" ref="J7:J12" si="0">CONCATENATE("Value of ",I7)</f>
        <v>Value of EffectiveFrom</v>
      </c>
      <c r="K7" s="253" t="s">
        <v>218</v>
      </c>
      <c r="L7" s="354"/>
    </row>
    <row r="8" spans="1:12" ht="28.5" x14ac:dyDescent="0.2">
      <c r="A8" s="354" t="s">
        <v>4921</v>
      </c>
      <c r="B8" s="253" t="s">
        <v>5059</v>
      </c>
      <c r="C8" s="370" t="s">
        <v>232</v>
      </c>
      <c r="D8" s="370" t="s">
        <v>256</v>
      </c>
      <c r="E8" s="252" t="s">
        <v>2</v>
      </c>
      <c r="F8" s="252">
        <v>10</v>
      </c>
      <c r="G8" s="252"/>
      <c r="H8" s="443" t="s">
        <v>5042</v>
      </c>
      <c r="I8" s="354" t="s">
        <v>4921</v>
      </c>
      <c r="J8" s="252" t="str">
        <f t="shared" si="0"/>
        <v>Value of EffectiveTo</v>
      </c>
      <c r="K8" s="253" t="s">
        <v>218</v>
      </c>
      <c r="L8" s="354"/>
    </row>
    <row r="9" spans="1:12" ht="28.5" x14ac:dyDescent="0.2">
      <c r="A9" s="354" t="s">
        <v>4969</v>
      </c>
      <c r="B9" s="253" t="s">
        <v>4970</v>
      </c>
      <c r="C9" s="379"/>
      <c r="D9" s="370" t="s">
        <v>1137</v>
      </c>
      <c r="E9" s="252" t="s">
        <v>2</v>
      </c>
      <c r="F9" s="252">
        <v>10</v>
      </c>
      <c r="G9" s="252"/>
      <c r="H9" s="443" t="s">
        <v>5042</v>
      </c>
      <c r="I9" s="354" t="s">
        <v>4969</v>
      </c>
      <c r="J9" s="252" t="str">
        <f t="shared" si="0"/>
        <v>Value of Created_On</v>
      </c>
      <c r="K9" s="253" t="s">
        <v>218</v>
      </c>
      <c r="L9" s="354"/>
    </row>
    <row r="10" spans="1:12" ht="42.75" x14ac:dyDescent="0.2">
      <c r="A10" s="354" t="s">
        <v>4971</v>
      </c>
      <c r="B10" s="253" t="s">
        <v>4972</v>
      </c>
      <c r="C10" s="379"/>
      <c r="D10" s="370" t="s">
        <v>4973</v>
      </c>
      <c r="E10" s="370" t="s">
        <v>216</v>
      </c>
      <c r="F10" s="370">
        <v>256</v>
      </c>
      <c r="G10" s="370"/>
      <c r="H10" s="443" t="s">
        <v>5042</v>
      </c>
      <c r="I10" s="354" t="s">
        <v>4971</v>
      </c>
      <c r="J10" s="252" t="str">
        <f t="shared" si="0"/>
        <v>Value of Created_By</v>
      </c>
      <c r="K10" s="253" t="s">
        <v>218</v>
      </c>
      <c r="L10" s="354"/>
    </row>
    <row r="11" spans="1:12" ht="42.75" x14ac:dyDescent="0.2">
      <c r="A11" s="354" t="s">
        <v>4923</v>
      </c>
      <c r="B11" s="375" t="s">
        <v>4924</v>
      </c>
      <c r="C11" s="379"/>
      <c r="D11" s="370" t="s">
        <v>1137</v>
      </c>
      <c r="E11" s="252" t="s">
        <v>2</v>
      </c>
      <c r="F11" s="252">
        <v>10</v>
      </c>
      <c r="G11" s="252"/>
      <c r="H11" s="443" t="s">
        <v>5042</v>
      </c>
      <c r="I11" s="354" t="s">
        <v>4923</v>
      </c>
      <c r="J11" s="252" t="str">
        <f t="shared" si="0"/>
        <v>Value of Modified_On</v>
      </c>
      <c r="K11" s="253" t="s">
        <v>218</v>
      </c>
      <c r="L11" s="354"/>
    </row>
    <row r="12" spans="1:12" ht="42.75" x14ac:dyDescent="0.2">
      <c r="A12" s="354" t="s">
        <v>4974</v>
      </c>
      <c r="B12" s="375" t="s">
        <v>4975</v>
      </c>
      <c r="C12" s="379"/>
      <c r="D12" s="370" t="s">
        <v>4973</v>
      </c>
      <c r="E12" s="370" t="s">
        <v>216</v>
      </c>
      <c r="F12" s="370">
        <v>256</v>
      </c>
      <c r="G12" s="370"/>
      <c r="H12" s="443" t="s">
        <v>5042</v>
      </c>
      <c r="I12" s="354" t="s">
        <v>4974</v>
      </c>
      <c r="J12" s="252" t="str">
        <f t="shared" si="0"/>
        <v>Value of Modified_By</v>
      </c>
      <c r="K12" s="253" t="s">
        <v>218</v>
      </c>
      <c r="L12" s="354"/>
    </row>
    <row r="16" spans="1:12" s="59" customFormat="1" ht="15" x14ac:dyDescent="0.2">
      <c r="A16" s="325" t="s">
        <v>562</v>
      </c>
      <c r="B16" s="326"/>
      <c r="C16" s="327"/>
      <c r="D16" s="327"/>
      <c r="E16" s="327"/>
      <c r="F16" s="327"/>
      <c r="G16" s="328"/>
      <c r="H16" s="328"/>
      <c r="I16" s="326"/>
      <c r="J16" s="327"/>
      <c r="K16" s="326"/>
      <c r="L16" s="329"/>
    </row>
  </sheetData>
  <autoFilter ref="A4:L12" xr:uid="{00000000-0009-0000-0000-00003E000000}"/>
  <pageMargins left="0.6692913385826772" right="0.55118110236220474" top="0.74803149606299213" bottom="0.70866141732283472" header="0.31496062992125984" footer="0.31496062992125984"/>
  <pageSetup paperSize="9" scale="60" orientation="landscape" horizontalDpi="1200" verticalDpi="1200" r:id="rId1"/>
  <headerFooter>
    <oddHeader>&amp;C&amp;F - &amp;A</oddHeader>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5"/>
  <dimension ref="A1:L1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2.21875" style="6" customWidth="1"/>
    <col min="2" max="2" width="23.77734375" style="6" customWidth="1"/>
    <col min="3" max="3" width="8.21875" style="28" customWidth="1"/>
    <col min="4" max="4" width="12" style="28" bestFit="1" customWidth="1"/>
    <col min="5" max="5" width="9.77734375" style="28" customWidth="1"/>
    <col min="6" max="7" width="8.88671875" style="28"/>
    <col min="8" max="8" width="23.109375" style="6" customWidth="1"/>
    <col min="9" max="9" width="11.77734375" style="6" bestFit="1" customWidth="1"/>
    <col min="10" max="10" width="18.88671875" style="28" customWidth="1"/>
    <col min="11" max="11" width="15.88671875" style="6" customWidth="1"/>
    <col min="12" max="12" width="7.88671875" style="6" customWidth="1"/>
    <col min="13" max="16384" width="8.88671875" style="6"/>
  </cols>
  <sheetData>
    <row r="1" spans="1:12" ht="31.9" customHeight="1" x14ac:dyDescent="0.2">
      <c r="A1" s="794" t="s">
        <v>124</v>
      </c>
      <c r="B1" s="795"/>
      <c r="C1" s="18"/>
      <c r="D1" s="18" t="s">
        <v>4505</v>
      </c>
      <c r="E1" s="18"/>
      <c r="F1" s="18"/>
      <c r="G1" s="18"/>
      <c r="H1" s="192"/>
      <c r="I1" s="192"/>
      <c r="J1" s="18"/>
      <c r="K1" s="192"/>
      <c r="L1" s="76"/>
    </row>
    <row r="2" spans="1:12" ht="15.75" x14ac:dyDescent="0.2">
      <c r="A2" s="107"/>
      <c r="B2" s="107"/>
      <c r="C2" s="115"/>
      <c r="D2" s="115"/>
      <c r="E2" s="115"/>
      <c r="F2" s="115"/>
      <c r="G2" s="115"/>
      <c r="H2" s="117"/>
      <c r="I2" s="117"/>
      <c r="J2" s="115"/>
      <c r="K2" s="117"/>
      <c r="L2" s="117"/>
    </row>
    <row r="3" spans="1:12" ht="15.75" x14ac:dyDescent="0.2">
      <c r="A3" s="107"/>
      <c r="B3" s="107"/>
      <c r="C3" s="115"/>
      <c r="D3" s="115"/>
      <c r="E3" s="115"/>
      <c r="F3" s="115"/>
      <c r="G3" s="115"/>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354" t="s">
        <v>605</v>
      </c>
      <c r="B5" s="375" t="s">
        <v>4976</v>
      </c>
      <c r="C5" s="379" t="s">
        <v>232</v>
      </c>
      <c r="D5" s="370" t="s">
        <v>215</v>
      </c>
      <c r="E5" s="370" t="s">
        <v>216</v>
      </c>
      <c r="F5" s="370">
        <v>8</v>
      </c>
      <c r="G5" s="370" t="s">
        <v>596</v>
      </c>
      <c r="H5" s="443" t="s">
        <v>5060</v>
      </c>
      <c r="I5" s="354" t="s">
        <v>605</v>
      </c>
      <c r="J5" s="370" t="str">
        <f>CONCATENATE("Value of ",I5)</f>
        <v>Value of LearnAimRef</v>
      </c>
      <c r="K5" s="354" t="s">
        <v>218</v>
      </c>
      <c r="L5" s="354"/>
    </row>
    <row r="6" spans="1:12" ht="42.75" x14ac:dyDescent="0.2">
      <c r="A6" s="354" t="s">
        <v>5061</v>
      </c>
      <c r="B6" s="375" t="s">
        <v>5062</v>
      </c>
      <c r="C6" s="379" t="s">
        <v>232</v>
      </c>
      <c r="D6" s="370" t="s">
        <v>290</v>
      </c>
      <c r="E6" s="370" t="s">
        <v>222</v>
      </c>
      <c r="F6" s="370">
        <v>2</v>
      </c>
      <c r="G6" s="370"/>
      <c r="H6" s="443" t="s">
        <v>5060</v>
      </c>
      <c r="I6" s="354" t="s">
        <v>5061</v>
      </c>
      <c r="J6" s="370" t="str">
        <f t="shared" ref="J6:J12" si="0">CONCATENATE("Value of ",I6)</f>
        <v>Value of CategoryRef</v>
      </c>
      <c r="K6" s="354" t="s">
        <v>5063</v>
      </c>
      <c r="L6" s="354"/>
    </row>
    <row r="7" spans="1:12" ht="28.5" x14ac:dyDescent="0.2">
      <c r="A7" s="354" t="s">
        <v>4919</v>
      </c>
      <c r="B7" s="375" t="s">
        <v>5064</v>
      </c>
      <c r="C7" s="370" t="s">
        <v>232</v>
      </c>
      <c r="D7" s="370" t="s">
        <v>256</v>
      </c>
      <c r="E7" s="252" t="s">
        <v>2</v>
      </c>
      <c r="F7" s="252">
        <v>10</v>
      </c>
      <c r="G7" s="252"/>
      <c r="H7" s="443" t="s">
        <v>5060</v>
      </c>
      <c r="I7" s="354" t="s">
        <v>4919</v>
      </c>
      <c r="J7" s="370" t="str">
        <f t="shared" si="0"/>
        <v>Value of EffectiveFrom</v>
      </c>
      <c r="K7" s="354" t="s">
        <v>218</v>
      </c>
      <c r="L7" s="354"/>
    </row>
    <row r="8" spans="1:12" ht="28.5" x14ac:dyDescent="0.2">
      <c r="A8" s="354" t="s">
        <v>4921</v>
      </c>
      <c r="B8" s="375" t="s">
        <v>5065</v>
      </c>
      <c r="C8" s="370" t="s">
        <v>232</v>
      </c>
      <c r="D8" s="370" t="s">
        <v>256</v>
      </c>
      <c r="E8" s="252" t="s">
        <v>2</v>
      </c>
      <c r="F8" s="252">
        <v>10</v>
      </c>
      <c r="G8" s="252"/>
      <c r="H8" s="443" t="s">
        <v>5060</v>
      </c>
      <c r="I8" s="354" t="s">
        <v>4921</v>
      </c>
      <c r="J8" s="370" t="str">
        <f t="shared" si="0"/>
        <v>Value of EffectiveTo</v>
      </c>
      <c r="K8" s="354" t="s">
        <v>218</v>
      </c>
      <c r="L8" s="354"/>
    </row>
    <row r="9" spans="1:12" ht="28.5" x14ac:dyDescent="0.2">
      <c r="A9" s="354" t="s">
        <v>4969</v>
      </c>
      <c r="B9" s="375" t="s">
        <v>4970</v>
      </c>
      <c r="C9" s="379"/>
      <c r="D9" s="370" t="s">
        <v>1137</v>
      </c>
      <c r="E9" s="252" t="s">
        <v>2</v>
      </c>
      <c r="F9" s="252">
        <v>10</v>
      </c>
      <c r="G9" s="252"/>
      <c r="H9" s="443" t="s">
        <v>5060</v>
      </c>
      <c r="I9" s="354" t="s">
        <v>4969</v>
      </c>
      <c r="J9" s="370" t="str">
        <f t="shared" si="0"/>
        <v>Value of Created_On</v>
      </c>
      <c r="K9" s="354" t="s">
        <v>218</v>
      </c>
      <c r="L9" s="354"/>
    </row>
    <row r="10" spans="1:12" ht="28.5" x14ac:dyDescent="0.2">
      <c r="A10" s="354" t="s">
        <v>4971</v>
      </c>
      <c r="B10" s="375" t="s">
        <v>4972</v>
      </c>
      <c r="C10" s="379"/>
      <c r="D10" s="370" t="s">
        <v>752</v>
      </c>
      <c r="E10" s="370" t="s">
        <v>216</v>
      </c>
      <c r="F10" s="370">
        <v>100</v>
      </c>
      <c r="G10" s="370"/>
      <c r="H10" s="443" t="s">
        <v>5060</v>
      </c>
      <c r="I10" s="354" t="s">
        <v>4971</v>
      </c>
      <c r="J10" s="370" t="str">
        <f t="shared" si="0"/>
        <v>Value of Created_By</v>
      </c>
      <c r="K10" s="354" t="s">
        <v>218</v>
      </c>
      <c r="L10" s="354"/>
    </row>
    <row r="11" spans="1:12" ht="28.5" x14ac:dyDescent="0.2">
      <c r="A11" s="354" t="s">
        <v>4923</v>
      </c>
      <c r="B11" s="375" t="s">
        <v>4924</v>
      </c>
      <c r="C11" s="379"/>
      <c r="D11" s="370" t="s">
        <v>1137</v>
      </c>
      <c r="E11" s="252" t="s">
        <v>2</v>
      </c>
      <c r="F11" s="252">
        <v>10</v>
      </c>
      <c r="G11" s="252"/>
      <c r="H11" s="443" t="s">
        <v>5060</v>
      </c>
      <c r="I11" s="354" t="s">
        <v>4923</v>
      </c>
      <c r="J11" s="370" t="str">
        <f t="shared" si="0"/>
        <v>Value of Modified_On</v>
      </c>
      <c r="K11" s="354" t="s">
        <v>218</v>
      </c>
      <c r="L11" s="354"/>
    </row>
    <row r="12" spans="1:12" ht="28.5" x14ac:dyDescent="0.2">
      <c r="A12" s="354" t="s">
        <v>4974</v>
      </c>
      <c r="B12" s="375" t="s">
        <v>4975</v>
      </c>
      <c r="C12" s="379"/>
      <c r="D12" s="370" t="s">
        <v>752</v>
      </c>
      <c r="E12" s="370" t="s">
        <v>216</v>
      </c>
      <c r="F12" s="370">
        <v>100</v>
      </c>
      <c r="G12" s="370"/>
      <c r="H12" s="443" t="s">
        <v>5060</v>
      </c>
      <c r="I12" s="354" t="s">
        <v>4974</v>
      </c>
      <c r="J12" s="370" t="str">
        <f t="shared" si="0"/>
        <v>Value of Modified_By</v>
      </c>
      <c r="K12" s="354" t="s">
        <v>218</v>
      </c>
      <c r="L12" s="354"/>
    </row>
    <row r="16" spans="1:12" s="59" customFormat="1" ht="30" x14ac:dyDescent="0.2">
      <c r="A16" s="421" t="s">
        <v>562</v>
      </c>
      <c r="B16" s="328"/>
      <c r="C16" s="422"/>
      <c r="D16" s="422"/>
      <c r="E16" s="422"/>
      <c r="F16" s="422"/>
      <c r="G16" s="328"/>
      <c r="H16" s="328"/>
      <c r="I16" s="328"/>
      <c r="J16" s="422"/>
      <c r="K16" s="328"/>
      <c r="L16" s="423"/>
    </row>
  </sheetData>
  <mergeCells count="1">
    <mergeCell ref="A1:B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70AD-05F8-4CF2-8E26-F9C55FEF0028}">
  <sheetPr codeName="Sheet89"/>
  <dimension ref="A1:L23"/>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4.5546875" style="25" customWidth="1"/>
    <col min="2" max="2" width="23.5546875" style="25" customWidth="1"/>
    <col min="3" max="3" width="7.109375" style="28" customWidth="1"/>
    <col min="4" max="4" width="12.77734375" style="28" customWidth="1"/>
    <col min="5" max="6" width="8.88671875" style="28"/>
    <col min="7" max="7" width="8.33203125" style="25" customWidth="1"/>
    <col min="8" max="8" width="16.109375" style="25" customWidth="1"/>
    <col min="9" max="9" width="14.6640625" style="25" customWidth="1"/>
    <col min="10" max="10" width="20" style="28" customWidth="1"/>
    <col min="11" max="11" width="36.109375" style="25" customWidth="1"/>
    <col min="12" max="12" width="7.77734375" style="25" customWidth="1"/>
    <col min="13" max="16384" width="8.88671875" style="25"/>
  </cols>
  <sheetData>
    <row r="1" spans="1:12" ht="28.5" customHeight="1" x14ac:dyDescent="0.2">
      <c r="A1" s="794" t="s">
        <v>126</v>
      </c>
      <c r="B1" s="795"/>
      <c r="C1" s="18"/>
      <c r="D1" s="18" t="s">
        <v>4505</v>
      </c>
      <c r="E1" s="18"/>
      <c r="F1" s="18"/>
      <c r="G1" s="183"/>
      <c r="H1" s="192"/>
      <c r="I1" s="192"/>
      <c r="J1" s="18"/>
      <c r="K1" s="192"/>
      <c r="L1" s="76"/>
    </row>
    <row r="2" spans="1:12" ht="15.75" x14ac:dyDescent="0.2">
      <c r="A2" s="107"/>
      <c r="B2" s="107"/>
      <c r="C2" s="115"/>
      <c r="D2" s="115"/>
      <c r="E2" s="115"/>
      <c r="F2" s="115"/>
      <c r="G2" s="107"/>
      <c r="H2" s="117"/>
      <c r="I2" s="117"/>
      <c r="J2" s="115"/>
      <c r="K2" s="117"/>
      <c r="L2" s="117"/>
    </row>
    <row r="3" spans="1:12" ht="15.75" x14ac:dyDescent="0.2">
      <c r="A3" s="107"/>
      <c r="B3" s="107"/>
      <c r="C3" s="115"/>
      <c r="D3" s="115"/>
      <c r="E3" s="115"/>
      <c r="F3" s="115"/>
      <c r="G3" s="107"/>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457" t="s">
        <v>5066</v>
      </c>
      <c r="B5" s="459" t="s">
        <v>5067</v>
      </c>
      <c r="C5" s="460" t="s">
        <v>232</v>
      </c>
      <c r="D5" s="460" t="s">
        <v>221</v>
      </c>
      <c r="E5" s="460" t="s">
        <v>222</v>
      </c>
      <c r="F5" s="460">
        <v>3</v>
      </c>
      <c r="G5" s="460" t="s">
        <v>4927</v>
      </c>
      <c r="H5" s="475" t="s">
        <v>5068</v>
      </c>
      <c r="I5" s="461" t="s">
        <v>5066</v>
      </c>
      <c r="J5" s="460" t="s">
        <v>5069</v>
      </c>
      <c r="K5" s="461" t="s">
        <v>637</v>
      </c>
      <c r="L5" s="256"/>
    </row>
    <row r="6" spans="1:12" ht="186" x14ac:dyDescent="0.2">
      <c r="A6" s="197" t="s">
        <v>616</v>
      </c>
      <c r="B6" s="199" t="s">
        <v>5070</v>
      </c>
      <c r="C6" s="200" t="s">
        <v>232</v>
      </c>
      <c r="D6" s="200" t="s">
        <v>221</v>
      </c>
      <c r="E6" s="200" t="s">
        <v>222</v>
      </c>
      <c r="F6" s="200">
        <v>2</v>
      </c>
      <c r="G6" s="200" t="s">
        <v>4927</v>
      </c>
      <c r="H6" s="475" t="s">
        <v>5068</v>
      </c>
      <c r="I6" s="201" t="s">
        <v>616</v>
      </c>
      <c r="J6" s="200" t="s">
        <v>5071</v>
      </c>
      <c r="K6" s="220" t="s">
        <v>5072</v>
      </c>
      <c r="L6" s="476" t="s">
        <v>5073</v>
      </c>
    </row>
    <row r="7" spans="1:12" ht="28.5" x14ac:dyDescent="0.2">
      <c r="A7" s="197" t="s">
        <v>638</v>
      </c>
      <c r="B7" s="199" t="s">
        <v>5003</v>
      </c>
      <c r="C7" s="200" t="s">
        <v>232</v>
      </c>
      <c r="D7" s="200" t="s">
        <v>221</v>
      </c>
      <c r="E7" s="200" t="s">
        <v>222</v>
      </c>
      <c r="F7" s="200">
        <v>3</v>
      </c>
      <c r="G7" s="200" t="s">
        <v>4927</v>
      </c>
      <c r="H7" s="475" t="s">
        <v>5068</v>
      </c>
      <c r="I7" s="201" t="s">
        <v>638</v>
      </c>
      <c r="J7" s="200" t="s">
        <v>5074</v>
      </c>
      <c r="K7" s="201" t="s">
        <v>218</v>
      </c>
      <c r="L7" s="198" t="s">
        <v>4927</v>
      </c>
    </row>
    <row r="8" spans="1:12" ht="28.5" x14ac:dyDescent="0.2">
      <c r="A8" s="197" t="s">
        <v>4919</v>
      </c>
      <c r="B8" s="202" t="s">
        <v>5064</v>
      </c>
      <c r="C8" s="200" t="s">
        <v>4927</v>
      </c>
      <c r="D8" s="200" t="s">
        <v>256</v>
      </c>
      <c r="E8" s="200" t="s">
        <v>2</v>
      </c>
      <c r="F8" s="200">
        <v>10</v>
      </c>
      <c r="G8" s="200" t="s">
        <v>4927</v>
      </c>
      <c r="H8" s="475" t="s">
        <v>5068</v>
      </c>
      <c r="I8" s="201" t="s">
        <v>4919</v>
      </c>
      <c r="J8" s="200" t="s">
        <v>5075</v>
      </c>
      <c r="K8" s="201" t="s">
        <v>218</v>
      </c>
      <c r="L8" s="198" t="s">
        <v>4927</v>
      </c>
    </row>
    <row r="9" spans="1:12" ht="30" x14ac:dyDescent="0.2">
      <c r="A9" s="197" t="s">
        <v>5076</v>
      </c>
      <c r="B9" s="203" t="s">
        <v>5077</v>
      </c>
      <c r="C9" s="200" t="s">
        <v>4927</v>
      </c>
      <c r="D9" s="200" t="s">
        <v>256</v>
      </c>
      <c r="E9" s="200" t="s">
        <v>2</v>
      </c>
      <c r="F9" s="200">
        <v>10</v>
      </c>
      <c r="G9" s="200" t="s">
        <v>4927</v>
      </c>
      <c r="H9" s="475" t="s">
        <v>5068</v>
      </c>
      <c r="I9" s="201" t="s">
        <v>5076</v>
      </c>
      <c r="J9" s="200" t="s">
        <v>5078</v>
      </c>
      <c r="K9" s="201" t="s">
        <v>218</v>
      </c>
      <c r="L9" s="198" t="s">
        <v>4927</v>
      </c>
    </row>
    <row r="10" spans="1:12" ht="45" x14ac:dyDescent="0.2">
      <c r="A10" s="197" t="s">
        <v>4921</v>
      </c>
      <c r="B10" s="203" t="s">
        <v>5079</v>
      </c>
      <c r="C10" s="200" t="s">
        <v>4927</v>
      </c>
      <c r="D10" s="200" t="s">
        <v>256</v>
      </c>
      <c r="E10" s="200" t="s">
        <v>2</v>
      </c>
      <c r="F10" s="200">
        <v>10</v>
      </c>
      <c r="G10" s="200" t="s">
        <v>4927</v>
      </c>
      <c r="H10" s="475" t="s">
        <v>5068</v>
      </c>
      <c r="I10" s="201" t="s">
        <v>4921</v>
      </c>
      <c r="J10" s="200" t="s">
        <v>5080</v>
      </c>
      <c r="K10" s="201" t="s">
        <v>218</v>
      </c>
      <c r="L10" s="198" t="s">
        <v>4927</v>
      </c>
    </row>
    <row r="11" spans="1:12" ht="30" x14ac:dyDescent="0.2">
      <c r="A11" s="197" t="s">
        <v>4939</v>
      </c>
      <c r="B11" s="203" t="s">
        <v>5081</v>
      </c>
      <c r="C11" s="200" t="s">
        <v>4927</v>
      </c>
      <c r="D11" s="200" t="s">
        <v>5082</v>
      </c>
      <c r="E11" s="200" t="s">
        <v>216</v>
      </c>
      <c r="F11" s="200" t="s">
        <v>4927</v>
      </c>
      <c r="G11" s="200" t="s">
        <v>4927</v>
      </c>
      <c r="H11" s="475" t="s">
        <v>5068</v>
      </c>
      <c r="I11" s="201" t="s">
        <v>4939</v>
      </c>
      <c r="J11" s="200" t="s">
        <v>5083</v>
      </c>
      <c r="K11" s="201" t="s">
        <v>218</v>
      </c>
      <c r="L11" s="198" t="s">
        <v>4927</v>
      </c>
    </row>
    <row r="12" spans="1:12" ht="28.5" x14ac:dyDescent="0.2">
      <c r="A12" s="197" t="s">
        <v>5084</v>
      </c>
      <c r="B12" s="203" t="s">
        <v>5085</v>
      </c>
      <c r="C12" s="200" t="s">
        <v>4927</v>
      </c>
      <c r="D12" s="200" t="s">
        <v>5082</v>
      </c>
      <c r="E12" s="200" t="s">
        <v>216</v>
      </c>
      <c r="F12" s="200" t="s">
        <v>4927</v>
      </c>
      <c r="G12" s="200" t="s">
        <v>4927</v>
      </c>
      <c r="H12" s="475" t="s">
        <v>5068</v>
      </c>
      <c r="I12" s="201" t="s">
        <v>5084</v>
      </c>
      <c r="J12" s="200" t="s">
        <v>5086</v>
      </c>
      <c r="K12" s="201" t="s">
        <v>218</v>
      </c>
      <c r="L12" s="198" t="s">
        <v>4927</v>
      </c>
    </row>
    <row r="13" spans="1:12" ht="30" x14ac:dyDescent="0.2">
      <c r="A13" s="197" t="s">
        <v>5087</v>
      </c>
      <c r="B13" s="203" t="s">
        <v>5088</v>
      </c>
      <c r="C13" s="200" t="s">
        <v>4927</v>
      </c>
      <c r="D13" s="200" t="s">
        <v>514</v>
      </c>
      <c r="E13" s="200" t="s">
        <v>384</v>
      </c>
      <c r="F13" s="200" t="s">
        <v>515</v>
      </c>
      <c r="G13" s="200" t="s">
        <v>4927</v>
      </c>
      <c r="H13" s="475" t="s">
        <v>5068</v>
      </c>
      <c r="I13" s="201" t="s">
        <v>5087</v>
      </c>
      <c r="J13" s="200" t="s">
        <v>5089</v>
      </c>
      <c r="K13" s="201" t="s">
        <v>218</v>
      </c>
      <c r="L13" s="204" t="s">
        <v>4927</v>
      </c>
    </row>
    <row r="14" spans="1:12" ht="30" x14ac:dyDescent="0.2">
      <c r="A14" s="197" t="s">
        <v>5090</v>
      </c>
      <c r="B14" s="203" t="s">
        <v>5091</v>
      </c>
      <c r="C14" s="200" t="s">
        <v>4927</v>
      </c>
      <c r="D14" s="200" t="s">
        <v>514</v>
      </c>
      <c r="E14" s="200" t="s">
        <v>384</v>
      </c>
      <c r="F14" s="200" t="s">
        <v>515</v>
      </c>
      <c r="G14" s="200" t="s">
        <v>4927</v>
      </c>
      <c r="H14" s="475" t="s">
        <v>5068</v>
      </c>
      <c r="I14" s="201" t="s">
        <v>5090</v>
      </c>
      <c r="J14" s="200" t="s">
        <v>5092</v>
      </c>
      <c r="K14" s="205" t="s">
        <v>218</v>
      </c>
      <c r="L14" s="206"/>
    </row>
    <row r="15" spans="1:12" ht="30" x14ac:dyDescent="0.2">
      <c r="A15" s="197" t="s">
        <v>5093</v>
      </c>
      <c r="B15" s="203" t="s">
        <v>5094</v>
      </c>
      <c r="C15" s="200" t="s">
        <v>4927</v>
      </c>
      <c r="D15" s="200" t="s">
        <v>514</v>
      </c>
      <c r="E15" s="200" t="s">
        <v>384</v>
      </c>
      <c r="F15" s="200" t="s">
        <v>515</v>
      </c>
      <c r="G15" s="200" t="s">
        <v>4927</v>
      </c>
      <c r="H15" s="475" t="s">
        <v>5068</v>
      </c>
      <c r="I15" s="201" t="s">
        <v>5093</v>
      </c>
      <c r="J15" s="200" t="s">
        <v>5095</v>
      </c>
      <c r="K15" s="205" t="s">
        <v>218</v>
      </c>
      <c r="L15" s="206"/>
    </row>
    <row r="16" spans="1:12" ht="28.5" x14ac:dyDescent="0.2">
      <c r="A16" s="256" t="s">
        <v>4969</v>
      </c>
      <c r="B16" s="375" t="s">
        <v>4970</v>
      </c>
      <c r="C16" s="379"/>
      <c r="D16" s="370" t="s">
        <v>1137</v>
      </c>
      <c r="E16" s="252" t="s">
        <v>2</v>
      </c>
      <c r="F16" s="252">
        <v>10</v>
      </c>
      <c r="G16" s="253"/>
      <c r="H16" s="475" t="s">
        <v>5068</v>
      </c>
      <c r="I16" s="256" t="s">
        <v>4969</v>
      </c>
      <c r="J16" s="370" t="str">
        <f>CONCATENATE("Value of ",I16)</f>
        <v>Value of Created_On</v>
      </c>
      <c r="K16" s="256" t="s">
        <v>218</v>
      </c>
      <c r="L16" s="256"/>
    </row>
    <row r="17" spans="1:12" ht="28.5" x14ac:dyDescent="0.2">
      <c r="A17" s="256" t="s">
        <v>4971</v>
      </c>
      <c r="B17" s="375" t="s">
        <v>4972</v>
      </c>
      <c r="C17" s="379"/>
      <c r="D17" s="370" t="s">
        <v>752</v>
      </c>
      <c r="E17" s="370" t="s">
        <v>216</v>
      </c>
      <c r="F17" s="370">
        <v>100</v>
      </c>
      <c r="G17" s="256"/>
      <c r="H17" s="475" t="s">
        <v>5068</v>
      </c>
      <c r="I17" s="256" t="s">
        <v>4971</v>
      </c>
      <c r="J17" s="370" t="str">
        <f>CONCATENATE("Value of ",I17)</f>
        <v>Value of Created_By</v>
      </c>
      <c r="K17" s="256" t="s">
        <v>218</v>
      </c>
      <c r="L17" s="256"/>
    </row>
    <row r="18" spans="1:12" ht="28.5" x14ac:dyDescent="0.2">
      <c r="A18" s="256" t="s">
        <v>4923</v>
      </c>
      <c r="B18" s="375" t="s">
        <v>4924</v>
      </c>
      <c r="C18" s="379"/>
      <c r="D18" s="370" t="s">
        <v>1137</v>
      </c>
      <c r="E18" s="252" t="s">
        <v>2</v>
      </c>
      <c r="F18" s="252">
        <v>10</v>
      </c>
      <c r="G18" s="253"/>
      <c r="H18" s="475" t="s">
        <v>5068</v>
      </c>
      <c r="I18" s="256" t="s">
        <v>4923</v>
      </c>
      <c r="J18" s="370" t="str">
        <f>CONCATENATE("Value of ",I18)</f>
        <v>Value of Modified_On</v>
      </c>
      <c r="K18" s="256" t="s">
        <v>218</v>
      </c>
      <c r="L18" s="256"/>
    </row>
    <row r="19" spans="1:12" ht="28.5" x14ac:dyDescent="0.2">
      <c r="A19" s="256" t="s">
        <v>4974</v>
      </c>
      <c r="B19" s="375" t="s">
        <v>4975</v>
      </c>
      <c r="C19" s="379"/>
      <c r="D19" s="370" t="s">
        <v>752</v>
      </c>
      <c r="E19" s="370" t="s">
        <v>216</v>
      </c>
      <c r="F19" s="370">
        <v>100</v>
      </c>
      <c r="G19" s="256"/>
      <c r="H19" s="475" t="s">
        <v>5068</v>
      </c>
      <c r="I19" s="256" t="s">
        <v>4974</v>
      </c>
      <c r="J19" s="370" t="str">
        <f>CONCATENATE("Value of ",I19)</f>
        <v>Value of Modified_By</v>
      </c>
      <c r="K19" s="256" t="s">
        <v>218</v>
      </c>
      <c r="L19" s="256"/>
    </row>
    <row r="23" spans="1:12" s="59" customFormat="1" ht="15" x14ac:dyDescent="0.2">
      <c r="A23" s="421" t="s">
        <v>562</v>
      </c>
      <c r="B23" s="328"/>
      <c r="C23" s="422"/>
      <c r="D23" s="422"/>
      <c r="E23" s="422"/>
      <c r="F23" s="422"/>
      <c r="G23" s="396"/>
      <c r="H23" s="328"/>
      <c r="I23" s="328"/>
      <c r="J23" s="422"/>
      <c r="K23" s="328"/>
      <c r="L23" s="423"/>
    </row>
  </sheetData>
  <autoFilter ref="A4:L4" xr:uid="{00000000-0009-0000-0000-00004B000000}"/>
  <mergeCells count="1">
    <mergeCell ref="A1:B1"/>
  </mergeCells>
  <pageMargins left="0.54" right="0.48"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2DB83-AA41-4272-8DE9-111E7476E1DF}">
  <sheetPr codeName="Sheet91"/>
  <dimension ref="A1:L20"/>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4.5546875" style="25" customWidth="1"/>
    <col min="2" max="2" width="23.5546875" style="25" customWidth="1"/>
    <col min="3" max="3" width="7.109375" style="28" customWidth="1"/>
    <col min="4" max="4" width="12.109375" style="28" customWidth="1"/>
    <col min="5" max="6" width="8.88671875" style="28"/>
    <col min="7" max="7" width="8.33203125" style="25" customWidth="1"/>
    <col min="8" max="8" width="11.5546875" style="25" customWidth="1"/>
    <col min="9" max="9" width="14.6640625" style="25" customWidth="1"/>
    <col min="10" max="10" width="20" style="28" customWidth="1"/>
    <col min="11" max="11" width="36.109375" style="25" customWidth="1"/>
    <col min="12" max="12" width="7.77734375" style="25" customWidth="1"/>
    <col min="13" max="16384" width="8.88671875" style="25"/>
  </cols>
  <sheetData>
    <row r="1" spans="1:12" ht="28.5" customHeight="1" x14ac:dyDescent="0.2">
      <c r="A1" s="794" t="s">
        <v>128</v>
      </c>
      <c r="B1" s="795"/>
      <c r="C1" s="18"/>
      <c r="D1" s="18" t="s">
        <v>4505</v>
      </c>
      <c r="E1" s="18"/>
      <c r="F1" s="18"/>
      <c r="G1" s="183"/>
      <c r="H1" s="192"/>
      <c r="I1" s="192"/>
      <c r="J1" s="18"/>
      <c r="K1" s="192"/>
      <c r="L1" s="76"/>
    </row>
    <row r="2" spans="1:12" ht="15.75" x14ac:dyDescent="0.2">
      <c r="A2" s="107"/>
      <c r="B2" s="107"/>
      <c r="C2" s="115"/>
      <c r="D2" s="115"/>
      <c r="E2" s="115"/>
      <c r="F2" s="115"/>
      <c r="G2" s="107"/>
      <c r="H2" s="117"/>
      <c r="I2" s="117"/>
      <c r="J2" s="115"/>
      <c r="K2" s="117"/>
      <c r="L2" s="117"/>
    </row>
    <row r="3" spans="1:12" ht="15.75" x14ac:dyDescent="0.2">
      <c r="A3" s="107"/>
      <c r="B3" s="107"/>
      <c r="C3" s="115"/>
      <c r="D3" s="115"/>
      <c r="E3" s="115"/>
      <c r="F3" s="115"/>
      <c r="G3" s="107"/>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42.75" x14ac:dyDescent="0.2">
      <c r="A5" s="457" t="s">
        <v>5066</v>
      </c>
      <c r="B5" s="459" t="s">
        <v>5067</v>
      </c>
      <c r="C5" s="460" t="s">
        <v>232</v>
      </c>
      <c r="D5" s="460" t="s">
        <v>221</v>
      </c>
      <c r="E5" s="460" t="s">
        <v>222</v>
      </c>
      <c r="F5" s="460">
        <v>3</v>
      </c>
      <c r="G5" s="460" t="s">
        <v>4927</v>
      </c>
      <c r="H5" s="476" t="s">
        <v>5096</v>
      </c>
      <c r="I5" s="459" t="s">
        <v>5066</v>
      </c>
      <c r="J5" s="460" t="s">
        <v>5069</v>
      </c>
      <c r="K5" s="459" t="s">
        <v>637</v>
      </c>
      <c r="L5" s="458" t="s">
        <v>4927</v>
      </c>
    </row>
    <row r="6" spans="1:12" ht="186" x14ac:dyDescent="0.2">
      <c r="A6" s="197" t="s">
        <v>616</v>
      </c>
      <c r="B6" s="199" t="s">
        <v>5070</v>
      </c>
      <c r="C6" s="200" t="s">
        <v>232</v>
      </c>
      <c r="D6" s="200" t="s">
        <v>221</v>
      </c>
      <c r="E6" s="200" t="s">
        <v>222</v>
      </c>
      <c r="F6" s="200">
        <v>2</v>
      </c>
      <c r="G6" s="200" t="s">
        <v>4927</v>
      </c>
      <c r="H6" s="476" t="s">
        <v>5096</v>
      </c>
      <c r="I6" s="199" t="s">
        <v>616</v>
      </c>
      <c r="J6" s="200" t="s">
        <v>5071</v>
      </c>
      <c r="K6" s="221" t="s">
        <v>5072</v>
      </c>
      <c r="L6" s="222" t="s">
        <v>5073</v>
      </c>
    </row>
    <row r="7" spans="1:12" ht="42.75" x14ac:dyDescent="0.2">
      <c r="A7" s="197" t="s">
        <v>638</v>
      </c>
      <c r="B7" s="199" t="s">
        <v>5003</v>
      </c>
      <c r="C7" s="200" t="s">
        <v>232</v>
      </c>
      <c r="D7" s="200" t="s">
        <v>221</v>
      </c>
      <c r="E7" s="200" t="s">
        <v>222</v>
      </c>
      <c r="F7" s="200">
        <v>3</v>
      </c>
      <c r="G7" s="200" t="s">
        <v>4927</v>
      </c>
      <c r="H7" s="476" t="s">
        <v>5096</v>
      </c>
      <c r="I7" s="199" t="s">
        <v>638</v>
      </c>
      <c r="J7" s="200" t="s">
        <v>5074</v>
      </c>
      <c r="K7" s="199" t="s">
        <v>218</v>
      </c>
      <c r="L7" s="198" t="s">
        <v>4927</v>
      </c>
    </row>
    <row r="8" spans="1:12" ht="71.25" x14ac:dyDescent="0.2">
      <c r="A8" s="197" t="s">
        <v>605</v>
      </c>
      <c r="B8" s="199" t="s">
        <v>4976</v>
      </c>
      <c r="C8" s="200" t="s">
        <v>4927</v>
      </c>
      <c r="D8" s="200" t="s">
        <v>5082</v>
      </c>
      <c r="E8" s="200" t="s">
        <v>216</v>
      </c>
      <c r="F8" s="200">
        <v>3</v>
      </c>
      <c r="G8" s="200" t="s">
        <v>4927</v>
      </c>
      <c r="H8" s="476" t="s">
        <v>5096</v>
      </c>
      <c r="I8" s="199" t="s">
        <v>605</v>
      </c>
      <c r="J8" s="200" t="s">
        <v>5097</v>
      </c>
      <c r="K8" s="199" t="s">
        <v>218</v>
      </c>
      <c r="L8" s="207" t="s">
        <v>5098</v>
      </c>
    </row>
    <row r="9" spans="1:12" ht="42.75" x14ac:dyDescent="0.2">
      <c r="A9" s="197" t="s">
        <v>4919</v>
      </c>
      <c r="B9" s="199" t="s">
        <v>5064</v>
      </c>
      <c r="C9" s="200" t="s">
        <v>4927</v>
      </c>
      <c r="D9" s="200" t="s">
        <v>256</v>
      </c>
      <c r="E9" s="200" t="s">
        <v>2</v>
      </c>
      <c r="F9" s="200">
        <v>10</v>
      </c>
      <c r="G9" s="200" t="s">
        <v>4927</v>
      </c>
      <c r="H9" s="476" t="s">
        <v>5096</v>
      </c>
      <c r="I9" s="199" t="s">
        <v>4919</v>
      </c>
      <c r="J9" s="200" t="s">
        <v>5075</v>
      </c>
      <c r="K9" s="199" t="s">
        <v>218</v>
      </c>
      <c r="L9" s="198" t="s">
        <v>4927</v>
      </c>
    </row>
    <row r="10" spans="1:12" ht="42.75" x14ac:dyDescent="0.2">
      <c r="A10" s="197" t="s">
        <v>4921</v>
      </c>
      <c r="B10" s="199" t="s">
        <v>5065</v>
      </c>
      <c r="C10" s="200" t="s">
        <v>4927</v>
      </c>
      <c r="D10" s="200" t="s">
        <v>256</v>
      </c>
      <c r="E10" s="200" t="s">
        <v>2</v>
      </c>
      <c r="F10" s="200">
        <v>10</v>
      </c>
      <c r="G10" s="200" t="s">
        <v>4927</v>
      </c>
      <c r="H10" s="476" t="s">
        <v>5096</v>
      </c>
      <c r="I10" s="199" t="s">
        <v>4921</v>
      </c>
      <c r="J10" s="200" t="s">
        <v>5080</v>
      </c>
      <c r="K10" s="199" t="s">
        <v>218</v>
      </c>
      <c r="L10" s="198" t="s">
        <v>4927</v>
      </c>
    </row>
    <row r="11" spans="1:12" ht="42.75" x14ac:dyDescent="0.2">
      <c r="A11" s="256" t="s">
        <v>4969</v>
      </c>
      <c r="B11" s="375" t="s">
        <v>4970</v>
      </c>
      <c r="C11" s="379"/>
      <c r="D11" s="370" t="s">
        <v>1137</v>
      </c>
      <c r="E11" s="252" t="s">
        <v>2</v>
      </c>
      <c r="F11" s="252">
        <v>10</v>
      </c>
      <c r="G11" s="253"/>
      <c r="H11" s="476" t="s">
        <v>5096</v>
      </c>
      <c r="I11" s="256" t="s">
        <v>4969</v>
      </c>
      <c r="J11" s="370" t="str">
        <f>CONCATENATE("Value of ",I11)</f>
        <v>Value of Created_On</v>
      </c>
      <c r="K11" s="256" t="s">
        <v>218</v>
      </c>
      <c r="L11" s="256"/>
    </row>
    <row r="12" spans="1:12" ht="42.75" x14ac:dyDescent="0.2">
      <c r="A12" s="256" t="s">
        <v>4971</v>
      </c>
      <c r="B12" s="375" t="s">
        <v>4972</v>
      </c>
      <c r="C12" s="379"/>
      <c r="D12" s="370" t="s">
        <v>752</v>
      </c>
      <c r="E12" s="370" t="s">
        <v>216</v>
      </c>
      <c r="F12" s="370">
        <v>100</v>
      </c>
      <c r="G12" s="256"/>
      <c r="H12" s="476" t="s">
        <v>5096</v>
      </c>
      <c r="I12" s="256" t="s">
        <v>4971</v>
      </c>
      <c r="J12" s="370" t="str">
        <f>CONCATENATE("Value of ",I12)</f>
        <v>Value of Created_By</v>
      </c>
      <c r="K12" s="256" t="s">
        <v>218</v>
      </c>
      <c r="L12" s="256"/>
    </row>
    <row r="13" spans="1:12" ht="42.75" x14ac:dyDescent="0.2">
      <c r="A13" s="256" t="s">
        <v>4923</v>
      </c>
      <c r="B13" s="375" t="s">
        <v>4924</v>
      </c>
      <c r="C13" s="379"/>
      <c r="D13" s="370" t="s">
        <v>1137</v>
      </c>
      <c r="E13" s="252" t="s">
        <v>2</v>
      </c>
      <c r="F13" s="252">
        <v>10</v>
      </c>
      <c r="G13" s="253"/>
      <c r="H13" s="476" t="s">
        <v>5096</v>
      </c>
      <c r="I13" s="256" t="s">
        <v>4923</v>
      </c>
      <c r="J13" s="370" t="str">
        <f>CONCATENATE("Value of ",I13)</f>
        <v>Value of Modified_On</v>
      </c>
      <c r="K13" s="256" t="s">
        <v>218</v>
      </c>
      <c r="L13" s="256"/>
    </row>
    <row r="14" spans="1:12" ht="42.75" x14ac:dyDescent="0.2">
      <c r="A14" s="256" t="s">
        <v>4974</v>
      </c>
      <c r="B14" s="375" t="s">
        <v>4975</v>
      </c>
      <c r="C14" s="379"/>
      <c r="D14" s="370" t="s">
        <v>752</v>
      </c>
      <c r="E14" s="370" t="s">
        <v>216</v>
      </c>
      <c r="F14" s="370">
        <v>100</v>
      </c>
      <c r="G14" s="256"/>
      <c r="H14" s="476" t="s">
        <v>5096</v>
      </c>
      <c r="I14" s="256" t="s">
        <v>4974</v>
      </c>
      <c r="J14" s="370" t="str">
        <f>CONCATENATE("Value of ",I14)</f>
        <v>Value of Modified_By</v>
      </c>
      <c r="K14" s="256" t="s">
        <v>218</v>
      </c>
      <c r="L14" s="256"/>
    </row>
    <row r="20" spans="1:12" s="59" customFormat="1" ht="15" x14ac:dyDescent="0.2">
      <c r="A20" s="421" t="s">
        <v>562</v>
      </c>
      <c r="B20" s="328"/>
      <c r="C20" s="422"/>
      <c r="D20" s="422"/>
      <c r="E20" s="422"/>
      <c r="F20" s="422"/>
      <c r="G20" s="396"/>
      <c r="H20" s="328"/>
      <c r="I20" s="328"/>
      <c r="J20" s="422"/>
      <c r="K20" s="328"/>
      <c r="L20" s="423"/>
    </row>
  </sheetData>
  <autoFilter ref="A4:L4" xr:uid="{00000000-0009-0000-0000-00004B000000}"/>
  <mergeCells count="1">
    <mergeCell ref="A1:B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7674A-3D1C-4362-9855-F66EAA31BCC5}">
  <sheetPr codeName="Sheet107"/>
  <dimension ref="A1:L28"/>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4.5546875" style="25" customWidth="1"/>
    <col min="2" max="2" width="23.5546875" style="25" customWidth="1"/>
    <col min="3" max="3" width="7.109375" style="28" customWidth="1"/>
    <col min="4" max="4" width="12.77734375" style="28" customWidth="1"/>
    <col min="5" max="6" width="8.88671875" style="28"/>
    <col min="7" max="7" width="8.33203125" style="25" customWidth="1"/>
    <col min="8" max="8" width="11.5546875" style="25" customWidth="1"/>
    <col min="9" max="9" width="14.6640625" style="25" customWidth="1"/>
    <col min="10" max="10" width="20" style="28" customWidth="1"/>
    <col min="11" max="11" width="30.77734375" style="25" customWidth="1"/>
    <col min="12" max="12" width="7.77734375" style="25" customWidth="1"/>
    <col min="13" max="16384" width="8.88671875" style="25"/>
  </cols>
  <sheetData>
    <row r="1" spans="1:12" ht="28.5" customHeight="1" x14ac:dyDescent="0.2">
      <c r="A1" s="794" t="s">
        <v>130</v>
      </c>
      <c r="B1" s="795"/>
      <c r="C1" s="18"/>
      <c r="D1" s="18" t="s">
        <v>4505</v>
      </c>
      <c r="E1" s="18"/>
      <c r="F1" s="18"/>
      <c r="G1" s="183"/>
      <c r="H1" s="192"/>
      <c r="I1" s="192"/>
      <c r="J1" s="18"/>
      <c r="K1" s="192"/>
      <c r="L1" s="76"/>
    </row>
    <row r="2" spans="1:12" ht="15.75" x14ac:dyDescent="0.2">
      <c r="A2" s="107"/>
      <c r="B2" s="107"/>
      <c r="C2" s="115"/>
      <c r="D2" s="115"/>
      <c r="E2" s="115"/>
      <c r="F2" s="115"/>
      <c r="G2" s="107"/>
      <c r="H2" s="117"/>
      <c r="I2" s="117"/>
      <c r="J2" s="115"/>
      <c r="K2" s="117"/>
      <c r="L2" s="117"/>
    </row>
    <row r="3" spans="1:12" ht="15.75" x14ac:dyDescent="0.2">
      <c r="A3" s="107"/>
      <c r="B3" s="107"/>
      <c r="C3" s="115"/>
      <c r="D3" s="115"/>
      <c r="E3" s="115"/>
      <c r="F3" s="115"/>
      <c r="G3" s="107"/>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42.75" x14ac:dyDescent="0.2">
      <c r="A5" s="457" t="s">
        <v>5066</v>
      </c>
      <c r="B5" s="459" t="s">
        <v>5067</v>
      </c>
      <c r="C5" s="460" t="s">
        <v>232</v>
      </c>
      <c r="D5" s="460" t="s">
        <v>221</v>
      </c>
      <c r="E5" s="460" t="s">
        <v>222</v>
      </c>
      <c r="F5" s="460">
        <v>3</v>
      </c>
      <c r="G5" s="460" t="s">
        <v>4927</v>
      </c>
      <c r="H5" s="476" t="s">
        <v>5099</v>
      </c>
      <c r="I5" s="459" t="s">
        <v>5066</v>
      </c>
      <c r="J5" s="460" t="s">
        <v>5069</v>
      </c>
      <c r="K5" s="459" t="s">
        <v>637</v>
      </c>
      <c r="L5" s="460"/>
    </row>
    <row r="6" spans="1:12" ht="200.25" x14ac:dyDescent="0.2">
      <c r="A6" s="197" t="s">
        <v>616</v>
      </c>
      <c r="B6" s="199" t="s">
        <v>5070</v>
      </c>
      <c r="C6" s="200" t="s">
        <v>232</v>
      </c>
      <c r="D6" s="200" t="s">
        <v>221</v>
      </c>
      <c r="E6" s="200" t="s">
        <v>222</v>
      </c>
      <c r="F6" s="200">
        <v>2</v>
      </c>
      <c r="G6" s="200" t="s">
        <v>4927</v>
      </c>
      <c r="H6" s="476" t="s">
        <v>5099</v>
      </c>
      <c r="I6" s="199" t="s">
        <v>616</v>
      </c>
      <c r="J6" s="200" t="s">
        <v>5071</v>
      </c>
      <c r="K6" s="221" t="s">
        <v>5072</v>
      </c>
      <c r="L6" s="223" t="s">
        <v>5100</v>
      </c>
    </row>
    <row r="7" spans="1:12" ht="42.75" x14ac:dyDescent="0.2">
      <c r="A7" s="197" t="s">
        <v>638</v>
      </c>
      <c r="B7" s="199" t="s">
        <v>5003</v>
      </c>
      <c r="C7" s="200" t="s">
        <v>232</v>
      </c>
      <c r="D7" s="200" t="s">
        <v>221</v>
      </c>
      <c r="E7" s="200" t="s">
        <v>222</v>
      </c>
      <c r="F7" s="200">
        <v>3</v>
      </c>
      <c r="G7" s="200" t="s">
        <v>4927</v>
      </c>
      <c r="H7" s="476" t="s">
        <v>5099</v>
      </c>
      <c r="I7" s="199" t="s">
        <v>638</v>
      </c>
      <c r="J7" s="200" t="s">
        <v>5074</v>
      </c>
      <c r="K7" s="199" t="s">
        <v>218</v>
      </c>
      <c r="L7" s="200"/>
    </row>
    <row r="8" spans="1:12" ht="42.75" x14ac:dyDescent="0.2">
      <c r="A8" s="197" t="s">
        <v>5101</v>
      </c>
      <c r="B8" s="199" t="s">
        <v>5102</v>
      </c>
      <c r="C8" s="200" t="s">
        <v>4927</v>
      </c>
      <c r="D8" s="200" t="s">
        <v>290</v>
      </c>
      <c r="E8" s="200" t="s">
        <v>222</v>
      </c>
      <c r="F8" s="200" t="s">
        <v>4927</v>
      </c>
      <c r="G8" s="200" t="s">
        <v>4927</v>
      </c>
      <c r="H8" s="476" t="s">
        <v>5099</v>
      </c>
      <c r="I8" s="199" t="s">
        <v>5101</v>
      </c>
      <c r="J8" s="200" t="s">
        <v>5103</v>
      </c>
      <c r="K8" s="199" t="s">
        <v>218</v>
      </c>
      <c r="L8" s="200"/>
    </row>
    <row r="9" spans="1:12" ht="42.75" x14ac:dyDescent="0.2">
      <c r="A9" s="197" t="s">
        <v>4919</v>
      </c>
      <c r="B9" s="199" t="s">
        <v>5064</v>
      </c>
      <c r="C9" s="200" t="s">
        <v>4927</v>
      </c>
      <c r="D9" s="200" t="s">
        <v>256</v>
      </c>
      <c r="E9" s="200" t="s">
        <v>2</v>
      </c>
      <c r="F9" s="200">
        <v>10</v>
      </c>
      <c r="G9" s="200" t="s">
        <v>4927</v>
      </c>
      <c r="H9" s="476" t="s">
        <v>5099</v>
      </c>
      <c r="I9" s="199" t="s">
        <v>4919</v>
      </c>
      <c r="J9" s="200" t="s">
        <v>5075</v>
      </c>
      <c r="K9" s="199" t="s">
        <v>218</v>
      </c>
      <c r="L9" s="200"/>
    </row>
    <row r="10" spans="1:12" ht="42.75" x14ac:dyDescent="0.2">
      <c r="A10" s="197" t="s">
        <v>4921</v>
      </c>
      <c r="B10" s="199" t="s">
        <v>5065</v>
      </c>
      <c r="C10" s="200" t="s">
        <v>4927</v>
      </c>
      <c r="D10" s="200" t="s">
        <v>256</v>
      </c>
      <c r="E10" s="200" t="s">
        <v>2</v>
      </c>
      <c r="F10" s="200">
        <v>10</v>
      </c>
      <c r="G10" s="200" t="s">
        <v>4927</v>
      </c>
      <c r="H10" s="476" t="s">
        <v>5099</v>
      </c>
      <c r="I10" s="199" t="s">
        <v>4921</v>
      </c>
      <c r="J10" s="200" t="s">
        <v>5080</v>
      </c>
      <c r="K10" s="199" t="s">
        <v>218</v>
      </c>
      <c r="L10" s="200"/>
    </row>
    <row r="11" spans="1:12" ht="42.75" x14ac:dyDescent="0.2">
      <c r="A11" s="197" t="s">
        <v>5104</v>
      </c>
      <c r="B11" s="199" t="s">
        <v>5105</v>
      </c>
      <c r="C11" s="200" t="s">
        <v>4927</v>
      </c>
      <c r="D11" s="200" t="s">
        <v>5082</v>
      </c>
      <c r="E11" s="200" t="s">
        <v>216</v>
      </c>
      <c r="F11" s="200" t="s">
        <v>4927</v>
      </c>
      <c r="G11" s="200" t="s">
        <v>4927</v>
      </c>
      <c r="H11" s="476" t="s">
        <v>5099</v>
      </c>
      <c r="I11" s="199" t="s">
        <v>5104</v>
      </c>
      <c r="J11" s="200" t="s">
        <v>5106</v>
      </c>
      <c r="K11" s="199" t="s">
        <v>218</v>
      </c>
      <c r="L11" s="200"/>
    </row>
    <row r="12" spans="1:12" ht="42.75" x14ac:dyDescent="0.2">
      <c r="A12" s="197" t="s">
        <v>5107</v>
      </c>
      <c r="B12" s="199" t="s">
        <v>5108</v>
      </c>
      <c r="C12" s="200" t="s">
        <v>4927</v>
      </c>
      <c r="D12" s="200" t="s">
        <v>514</v>
      </c>
      <c r="E12" s="200" t="s">
        <v>384</v>
      </c>
      <c r="F12" s="200" t="s">
        <v>5109</v>
      </c>
      <c r="G12" s="200" t="s">
        <v>4927</v>
      </c>
      <c r="H12" s="476" t="s">
        <v>5099</v>
      </c>
      <c r="I12" s="199" t="s">
        <v>5107</v>
      </c>
      <c r="J12" s="200" t="s">
        <v>5110</v>
      </c>
      <c r="K12" s="199" t="s">
        <v>218</v>
      </c>
      <c r="L12" s="200"/>
    </row>
    <row r="13" spans="1:12" ht="42.75" x14ac:dyDescent="0.2">
      <c r="A13" s="197" t="s">
        <v>4993</v>
      </c>
      <c r="B13" s="199" t="s">
        <v>5111</v>
      </c>
      <c r="C13" s="200" t="s">
        <v>4927</v>
      </c>
      <c r="D13" s="200" t="s">
        <v>514</v>
      </c>
      <c r="E13" s="200" t="s">
        <v>384</v>
      </c>
      <c r="F13" s="200" t="s">
        <v>5109</v>
      </c>
      <c r="G13" s="200" t="s">
        <v>4927</v>
      </c>
      <c r="H13" s="476" t="s">
        <v>5099</v>
      </c>
      <c r="I13" s="199" t="s">
        <v>4993</v>
      </c>
      <c r="J13" s="200" t="s">
        <v>4995</v>
      </c>
      <c r="K13" s="199" t="s">
        <v>218</v>
      </c>
      <c r="L13" s="200"/>
    </row>
    <row r="14" spans="1:12" ht="42.75" x14ac:dyDescent="0.2">
      <c r="A14" s="197" t="s">
        <v>4996</v>
      </c>
      <c r="B14" s="199" t="s">
        <v>5112</v>
      </c>
      <c r="C14" s="200" t="s">
        <v>4927</v>
      </c>
      <c r="D14" s="200" t="s">
        <v>514</v>
      </c>
      <c r="E14" s="200" t="s">
        <v>384</v>
      </c>
      <c r="F14" s="200" t="s">
        <v>5109</v>
      </c>
      <c r="G14" s="200" t="s">
        <v>4927</v>
      </c>
      <c r="H14" s="476" t="s">
        <v>5099</v>
      </c>
      <c r="I14" s="199" t="s">
        <v>4996</v>
      </c>
      <c r="J14" s="200" t="s">
        <v>4998</v>
      </c>
      <c r="K14" s="199" t="s">
        <v>218</v>
      </c>
      <c r="L14" s="200"/>
    </row>
    <row r="15" spans="1:12" ht="42.75" x14ac:dyDescent="0.2">
      <c r="A15" s="197" t="s">
        <v>5113</v>
      </c>
      <c r="B15" s="199" t="s">
        <v>4927</v>
      </c>
      <c r="C15" s="200" t="s">
        <v>4927</v>
      </c>
      <c r="D15" s="200" t="s">
        <v>514</v>
      </c>
      <c r="E15" s="200" t="s">
        <v>384</v>
      </c>
      <c r="F15" s="200" t="s">
        <v>5109</v>
      </c>
      <c r="G15" s="200" t="s">
        <v>4927</v>
      </c>
      <c r="H15" s="476" t="s">
        <v>5099</v>
      </c>
      <c r="I15" s="199" t="s">
        <v>5113</v>
      </c>
      <c r="J15" s="200" t="s">
        <v>5114</v>
      </c>
      <c r="K15" s="199" t="s">
        <v>218</v>
      </c>
      <c r="L15" s="200"/>
    </row>
    <row r="16" spans="1:12" ht="42.75" x14ac:dyDescent="0.2">
      <c r="A16" s="197" t="s">
        <v>5115</v>
      </c>
      <c r="B16" s="199" t="s">
        <v>5108</v>
      </c>
      <c r="C16" s="200" t="s">
        <v>4927</v>
      </c>
      <c r="D16" s="200" t="s">
        <v>5082</v>
      </c>
      <c r="E16" s="200" t="s">
        <v>216</v>
      </c>
      <c r="F16" s="200" t="s">
        <v>4927</v>
      </c>
      <c r="G16" s="200" t="s">
        <v>4927</v>
      </c>
      <c r="H16" s="476" t="s">
        <v>5099</v>
      </c>
      <c r="I16" s="199" t="s">
        <v>5116</v>
      </c>
      <c r="J16" s="200" t="s">
        <v>5117</v>
      </c>
      <c r="K16" s="199" t="s">
        <v>218</v>
      </c>
      <c r="L16" s="200"/>
    </row>
    <row r="17" spans="1:12" ht="42.75" x14ac:dyDescent="0.2">
      <c r="A17" s="197" t="s">
        <v>5118</v>
      </c>
      <c r="B17" s="199" t="s">
        <v>5119</v>
      </c>
      <c r="C17" s="200" t="s">
        <v>4927</v>
      </c>
      <c r="D17" s="200" t="s">
        <v>290</v>
      </c>
      <c r="E17" s="200" t="s">
        <v>222</v>
      </c>
      <c r="F17" s="200" t="s">
        <v>4927</v>
      </c>
      <c r="G17" s="200" t="s">
        <v>4927</v>
      </c>
      <c r="H17" s="476" t="s">
        <v>5099</v>
      </c>
      <c r="I17" s="199" t="s">
        <v>5118</v>
      </c>
      <c r="J17" s="200" t="s">
        <v>5120</v>
      </c>
      <c r="K17" s="199" t="s">
        <v>218</v>
      </c>
      <c r="L17" s="200"/>
    </row>
    <row r="18" spans="1:12" ht="42.75" x14ac:dyDescent="0.2">
      <c r="A18" s="197" t="s">
        <v>5121</v>
      </c>
      <c r="B18" s="199" t="s">
        <v>5108</v>
      </c>
      <c r="C18" s="200" t="s">
        <v>4927</v>
      </c>
      <c r="D18" s="200" t="s">
        <v>290</v>
      </c>
      <c r="E18" s="200" t="s">
        <v>222</v>
      </c>
      <c r="F18" s="200" t="s">
        <v>4927</v>
      </c>
      <c r="G18" s="200" t="s">
        <v>4927</v>
      </c>
      <c r="H18" s="476" t="s">
        <v>5099</v>
      </c>
      <c r="I18" s="199" t="s">
        <v>5121</v>
      </c>
      <c r="J18" s="200" t="s">
        <v>5122</v>
      </c>
      <c r="K18" s="199" t="s">
        <v>218</v>
      </c>
      <c r="L18" s="200"/>
    </row>
    <row r="19" spans="1:12" ht="42.75" x14ac:dyDescent="0.2">
      <c r="A19" s="197" t="s">
        <v>4957</v>
      </c>
      <c r="B19" s="199" t="s">
        <v>5123</v>
      </c>
      <c r="C19" s="200" t="s">
        <v>4927</v>
      </c>
      <c r="D19" s="200" t="s">
        <v>290</v>
      </c>
      <c r="E19" s="200" t="s">
        <v>222</v>
      </c>
      <c r="F19" s="200" t="s">
        <v>4927</v>
      </c>
      <c r="G19" s="200" t="s">
        <v>4927</v>
      </c>
      <c r="H19" s="476" t="s">
        <v>5099</v>
      </c>
      <c r="I19" s="199" t="s">
        <v>4957</v>
      </c>
      <c r="J19" s="200" t="s">
        <v>5124</v>
      </c>
      <c r="K19" s="199" t="s">
        <v>218</v>
      </c>
      <c r="L19" s="200"/>
    </row>
    <row r="20" spans="1:12" ht="42.75" x14ac:dyDescent="0.2">
      <c r="A20" s="256" t="s">
        <v>4969</v>
      </c>
      <c r="B20" s="375" t="s">
        <v>4970</v>
      </c>
      <c r="C20" s="379"/>
      <c r="D20" s="370" t="s">
        <v>1137</v>
      </c>
      <c r="E20" s="252" t="s">
        <v>2</v>
      </c>
      <c r="F20" s="252">
        <v>10</v>
      </c>
      <c r="G20" s="253"/>
      <c r="H20" s="476" t="s">
        <v>5099</v>
      </c>
      <c r="I20" s="256" t="s">
        <v>4969</v>
      </c>
      <c r="J20" s="370" t="str">
        <f>CONCATENATE("Value of ",I20)</f>
        <v>Value of Created_On</v>
      </c>
      <c r="K20" s="256" t="s">
        <v>218</v>
      </c>
      <c r="L20" s="256"/>
    </row>
    <row r="21" spans="1:12" ht="42.75" x14ac:dyDescent="0.2">
      <c r="A21" s="256" t="s">
        <v>4971</v>
      </c>
      <c r="B21" s="375" t="s">
        <v>4972</v>
      </c>
      <c r="C21" s="379"/>
      <c r="D21" s="370" t="s">
        <v>752</v>
      </c>
      <c r="E21" s="370" t="s">
        <v>216</v>
      </c>
      <c r="F21" s="370">
        <v>100</v>
      </c>
      <c r="G21" s="256"/>
      <c r="H21" s="476" t="s">
        <v>5099</v>
      </c>
      <c r="I21" s="256" t="s">
        <v>4971</v>
      </c>
      <c r="J21" s="370" t="str">
        <f>CONCATENATE("Value of ",I21)</f>
        <v>Value of Created_By</v>
      </c>
      <c r="K21" s="256" t="s">
        <v>218</v>
      </c>
      <c r="L21" s="256"/>
    </row>
    <row r="22" spans="1:12" ht="42.75" x14ac:dyDescent="0.2">
      <c r="A22" s="256" t="s">
        <v>4923</v>
      </c>
      <c r="B22" s="375" t="s">
        <v>4924</v>
      </c>
      <c r="C22" s="379"/>
      <c r="D22" s="370" t="s">
        <v>1137</v>
      </c>
      <c r="E22" s="252" t="s">
        <v>2</v>
      </c>
      <c r="F22" s="252">
        <v>10</v>
      </c>
      <c r="G22" s="253"/>
      <c r="H22" s="476" t="s">
        <v>5099</v>
      </c>
      <c r="I22" s="256" t="s">
        <v>4923</v>
      </c>
      <c r="J22" s="370" t="str">
        <f>CONCATENATE("Value of ",I22)</f>
        <v>Value of Modified_On</v>
      </c>
      <c r="K22" s="256" t="s">
        <v>218</v>
      </c>
      <c r="L22" s="256"/>
    </row>
    <row r="23" spans="1:12" ht="42.75" x14ac:dyDescent="0.2">
      <c r="A23" s="256" t="s">
        <v>4974</v>
      </c>
      <c r="B23" s="375" t="s">
        <v>4975</v>
      </c>
      <c r="C23" s="379"/>
      <c r="D23" s="370" t="s">
        <v>752</v>
      </c>
      <c r="E23" s="370" t="s">
        <v>216</v>
      </c>
      <c r="F23" s="370">
        <v>100</v>
      </c>
      <c r="G23" s="256"/>
      <c r="H23" s="476" t="s">
        <v>5099</v>
      </c>
      <c r="I23" s="256" t="s">
        <v>4974</v>
      </c>
      <c r="J23" s="370" t="str">
        <f>CONCATENATE("Value of ",I23)</f>
        <v>Value of Modified_By</v>
      </c>
      <c r="K23" s="256" t="s">
        <v>218</v>
      </c>
      <c r="L23" s="256"/>
    </row>
    <row r="28" spans="1:12" s="59" customFormat="1" ht="15" x14ac:dyDescent="0.2">
      <c r="A28" s="421" t="s">
        <v>562</v>
      </c>
      <c r="B28" s="328"/>
      <c r="C28" s="422"/>
      <c r="D28" s="422"/>
      <c r="E28" s="422"/>
      <c r="F28" s="422"/>
      <c r="G28" s="396"/>
      <c r="H28" s="328"/>
      <c r="I28" s="328"/>
      <c r="J28" s="422"/>
      <c r="K28" s="328"/>
      <c r="L28" s="423"/>
    </row>
  </sheetData>
  <autoFilter ref="A4:L4" xr:uid="{00000000-0009-0000-0000-00004B000000}"/>
  <mergeCells count="1">
    <mergeCell ref="A1:B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1"/>
  <dimension ref="A1:L21"/>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heetView>
  </sheetViews>
  <sheetFormatPr defaultColWidth="8.88671875" defaultRowHeight="14.25" x14ac:dyDescent="0.2"/>
  <cols>
    <col min="1" max="1" width="21.88671875" style="6" bestFit="1" customWidth="1"/>
    <col min="2" max="2" width="21.5546875" style="6" customWidth="1"/>
    <col min="3" max="3" width="7.6640625" style="28" customWidth="1"/>
    <col min="4" max="4" width="12.6640625" style="28" customWidth="1"/>
    <col min="5" max="5" width="8.21875" style="28" customWidth="1"/>
    <col min="6" max="6" width="8.88671875" style="28"/>
    <col min="7" max="7" width="7.88671875" style="28" customWidth="1"/>
    <col min="8" max="8" width="16.109375" style="6" customWidth="1"/>
    <col min="9" max="9" width="21.88671875" style="6" bestFit="1" customWidth="1"/>
    <col min="10" max="10" width="22" style="28" customWidth="1"/>
    <col min="11" max="11" width="26.33203125" style="6" customWidth="1"/>
    <col min="12" max="12" width="7.6640625" style="6" customWidth="1"/>
    <col min="13" max="16384" width="8.88671875" style="6"/>
  </cols>
  <sheetData>
    <row r="1" spans="1:12" ht="33.75" customHeight="1" x14ac:dyDescent="0.2">
      <c r="A1" s="191" t="s">
        <v>132</v>
      </c>
      <c r="B1" s="192"/>
      <c r="C1" s="18"/>
      <c r="D1" s="18" t="s">
        <v>4505</v>
      </c>
      <c r="E1" s="18"/>
      <c r="F1" s="18"/>
      <c r="G1" s="18"/>
      <c r="H1" s="192"/>
      <c r="I1" s="192"/>
      <c r="J1" s="18"/>
      <c r="K1" s="192"/>
      <c r="L1" s="76"/>
    </row>
    <row r="2" spans="1:12" ht="15.75" x14ac:dyDescent="0.2">
      <c r="A2" s="117"/>
      <c r="B2" s="117"/>
      <c r="C2" s="115"/>
      <c r="D2" s="115"/>
      <c r="E2" s="115"/>
      <c r="F2" s="115"/>
      <c r="G2" s="115"/>
      <c r="H2" s="117"/>
      <c r="I2" s="117"/>
      <c r="J2" s="115"/>
      <c r="K2" s="117"/>
      <c r="L2" s="117"/>
    </row>
    <row r="3" spans="1:12" ht="15.75" x14ac:dyDescent="0.2">
      <c r="A3" s="117"/>
      <c r="B3" s="117"/>
      <c r="C3" s="115"/>
      <c r="D3" s="115"/>
      <c r="E3" s="115"/>
      <c r="F3" s="115"/>
      <c r="G3" s="115"/>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354" t="s">
        <v>605</v>
      </c>
      <c r="B5" s="375" t="s">
        <v>4976</v>
      </c>
      <c r="C5" s="379" t="s">
        <v>232</v>
      </c>
      <c r="D5" s="370" t="s">
        <v>215</v>
      </c>
      <c r="E5" s="370" t="s">
        <v>216</v>
      </c>
      <c r="F5" s="370">
        <v>8</v>
      </c>
      <c r="G5" s="370" t="s">
        <v>596</v>
      </c>
      <c r="H5" s="443" t="s">
        <v>5125</v>
      </c>
      <c r="I5" s="354" t="s">
        <v>605</v>
      </c>
      <c r="J5" s="370" t="str">
        <f>CONCATENATE("Value of ",I5)</f>
        <v>Value of LearnAimRef</v>
      </c>
      <c r="K5" s="354" t="s">
        <v>218</v>
      </c>
      <c r="L5" s="354"/>
    </row>
    <row r="6" spans="1:12" ht="28.5" x14ac:dyDescent="0.2">
      <c r="A6" s="354" t="s">
        <v>4919</v>
      </c>
      <c r="B6" s="375" t="s">
        <v>5064</v>
      </c>
      <c r="C6" s="370" t="s">
        <v>232</v>
      </c>
      <c r="D6" s="370" t="s">
        <v>256</v>
      </c>
      <c r="E6" s="252" t="s">
        <v>2</v>
      </c>
      <c r="F6" s="252">
        <v>10</v>
      </c>
      <c r="G6" s="252"/>
      <c r="H6" s="443" t="s">
        <v>5126</v>
      </c>
      <c r="I6" s="354" t="s">
        <v>4919</v>
      </c>
      <c r="J6" s="370" t="str">
        <f t="shared" ref="J6:J16" si="0">CONCATENATE("Value of ",I6)</f>
        <v>Value of EffectiveFrom</v>
      </c>
      <c r="K6" s="354" t="s">
        <v>218</v>
      </c>
      <c r="L6" s="354"/>
    </row>
    <row r="7" spans="1:12" ht="28.5" x14ac:dyDescent="0.2">
      <c r="A7" s="354" t="s">
        <v>4921</v>
      </c>
      <c r="B7" s="375" t="s">
        <v>5065</v>
      </c>
      <c r="C7" s="370" t="s">
        <v>232</v>
      </c>
      <c r="D7" s="370" t="s">
        <v>256</v>
      </c>
      <c r="E7" s="252" t="s">
        <v>2</v>
      </c>
      <c r="F7" s="252">
        <v>10</v>
      </c>
      <c r="G7" s="252"/>
      <c r="H7" s="443" t="s">
        <v>5127</v>
      </c>
      <c r="I7" s="354" t="s">
        <v>4921</v>
      </c>
      <c r="J7" s="370" t="str">
        <f t="shared" si="0"/>
        <v>Value of EffectiveTo</v>
      </c>
      <c r="K7" s="354" t="s">
        <v>218</v>
      </c>
      <c r="L7" s="354"/>
    </row>
    <row r="8" spans="1:12" ht="57" x14ac:dyDescent="0.2">
      <c r="A8" s="354" t="s">
        <v>5128</v>
      </c>
      <c r="B8" s="375" t="s">
        <v>5129</v>
      </c>
      <c r="C8" s="379"/>
      <c r="D8" s="370" t="s">
        <v>290</v>
      </c>
      <c r="E8" s="252" t="s">
        <v>222</v>
      </c>
      <c r="F8" s="252">
        <v>1</v>
      </c>
      <c r="G8" s="252"/>
      <c r="H8" s="443" t="s">
        <v>5130</v>
      </c>
      <c r="I8" s="354" t="s">
        <v>5128</v>
      </c>
      <c r="J8" s="370" t="str">
        <f>CONCATENATE("Value of ",I8)</f>
        <v>Value of Section96Valid16to18</v>
      </c>
      <c r="K8" s="477" t="s">
        <v>5131</v>
      </c>
      <c r="L8" s="354"/>
    </row>
    <row r="9" spans="1:12" ht="57" x14ac:dyDescent="0.2">
      <c r="A9" s="354" t="s">
        <v>5132</v>
      </c>
      <c r="B9" s="375" t="s">
        <v>5133</v>
      </c>
      <c r="C9" s="379"/>
      <c r="D9" s="370" t="s">
        <v>290</v>
      </c>
      <c r="E9" s="252" t="s">
        <v>222</v>
      </c>
      <c r="F9" s="252">
        <v>1</v>
      </c>
      <c r="G9" s="252"/>
      <c r="H9" s="443" t="s">
        <v>5134</v>
      </c>
      <c r="I9" s="354" t="s">
        <v>5132</v>
      </c>
      <c r="J9" s="370" t="str">
        <f>CONCATENATE("Value of ",I9)</f>
        <v>Value of Section96Valid18plus</v>
      </c>
      <c r="K9" s="477" t="s">
        <v>5131</v>
      </c>
      <c r="L9" s="354"/>
    </row>
    <row r="10" spans="1:12" ht="186" customHeight="1" x14ac:dyDescent="0.2">
      <c r="A10" s="354" t="s">
        <v>5135</v>
      </c>
      <c r="B10" s="375" t="s">
        <v>5136</v>
      </c>
      <c r="C10" s="379"/>
      <c r="D10" s="370" t="s">
        <v>290</v>
      </c>
      <c r="E10" s="252" t="s">
        <v>222</v>
      </c>
      <c r="F10" s="370">
        <v>2</v>
      </c>
      <c r="G10" s="370"/>
      <c r="H10" s="443" t="s">
        <v>5137</v>
      </c>
      <c r="I10" s="354" t="s">
        <v>5135</v>
      </c>
      <c r="J10" s="370" t="str">
        <f t="shared" si="0"/>
        <v>Value of Section96ApprovalStatus</v>
      </c>
      <c r="K10" s="477" t="s">
        <v>5138</v>
      </c>
      <c r="L10" s="354"/>
    </row>
    <row r="11" spans="1:12" ht="28.5" x14ac:dyDescent="0.2">
      <c r="A11" s="354" t="s">
        <v>5139</v>
      </c>
      <c r="B11" s="375" t="s">
        <v>5140</v>
      </c>
      <c r="C11" s="379"/>
      <c r="D11" s="370" t="s">
        <v>256</v>
      </c>
      <c r="E11" s="252" t="s">
        <v>2</v>
      </c>
      <c r="F11" s="252">
        <v>10</v>
      </c>
      <c r="G11" s="252"/>
      <c r="H11" s="443" t="s">
        <v>5141</v>
      </c>
      <c r="I11" s="354" t="s">
        <v>5139</v>
      </c>
      <c r="J11" s="370" t="str">
        <f t="shared" si="0"/>
        <v>Value of Section96ApprovalStartDate</v>
      </c>
      <c r="K11" s="354" t="s">
        <v>218</v>
      </c>
      <c r="L11" s="354"/>
    </row>
    <row r="12" spans="1:12" ht="28.5" x14ac:dyDescent="0.2">
      <c r="A12" s="354" t="s">
        <v>5142</v>
      </c>
      <c r="B12" s="375" t="s">
        <v>5143</v>
      </c>
      <c r="C12" s="379"/>
      <c r="D12" s="370" t="s">
        <v>256</v>
      </c>
      <c r="E12" s="252" t="s">
        <v>2</v>
      </c>
      <c r="F12" s="252">
        <v>10</v>
      </c>
      <c r="G12" s="252"/>
      <c r="H12" s="443" t="s">
        <v>5144</v>
      </c>
      <c r="I12" s="354" t="s">
        <v>5142</v>
      </c>
      <c r="J12" s="370" t="str">
        <f t="shared" si="0"/>
        <v>Value of Section96ReviewDate</v>
      </c>
      <c r="K12" s="354" t="s">
        <v>218</v>
      </c>
      <c r="L12" s="354"/>
    </row>
    <row r="13" spans="1:12" ht="57" x14ac:dyDescent="0.2">
      <c r="A13" s="354" t="s">
        <v>5145</v>
      </c>
      <c r="B13" s="375" t="s">
        <v>5146</v>
      </c>
      <c r="C13" s="379"/>
      <c r="D13" s="370" t="s">
        <v>290</v>
      </c>
      <c r="E13" s="252" t="s">
        <v>222</v>
      </c>
      <c r="F13" s="252">
        <v>1</v>
      </c>
      <c r="G13" s="252"/>
      <c r="H13" s="443" t="s">
        <v>5147</v>
      </c>
      <c r="I13" s="354" t="s">
        <v>5145</v>
      </c>
      <c r="J13" s="370" t="str">
        <f t="shared" si="0"/>
        <v>Value of Section96ValidPre16</v>
      </c>
      <c r="K13" s="477" t="s">
        <v>5131</v>
      </c>
      <c r="L13" s="354"/>
    </row>
    <row r="14" spans="1:12" ht="28.5" x14ac:dyDescent="0.2">
      <c r="A14" s="354" t="s">
        <v>4969</v>
      </c>
      <c r="B14" s="375" t="s">
        <v>4970</v>
      </c>
      <c r="C14" s="379"/>
      <c r="D14" s="370" t="s">
        <v>1137</v>
      </c>
      <c r="E14" s="252" t="s">
        <v>2</v>
      </c>
      <c r="F14" s="252">
        <v>10</v>
      </c>
      <c r="G14" s="252"/>
      <c r="H14" s="443" t="s">
        <v>5148</v>
      </c>
      <c r="I14" s="354" t="s">
        <v>4969</v>
      </c>
      <c r="J14" s="370" t="str">
        <f t="shared" si="0"/>
        <v>Value of Created_On</v>
      </c>
      <c r="K14" s="354" t="s">
        <v>218</v>
      </c>
      <c r="L14" s="354"/>
    </row>
    <row r="15" spans="1:12" ht="28.5" x14ac:dyDescent="0.2">
      <c r="A15" s="354" t="s">
        <v>4971</v>
      </c>
      <c r="B15" s="375" t="s">
        <v>4972</v>
      </c>
      <c r="C15" s="379"/>
      <c r="D15" s="370" t="s">
        <v>752</v>
      </c>
      <c r="E15" s="370" t="s">
        <v>216</v>
      </c>
      <c r="F15" s="370">
        <v>100</v>
      </c>
      <c r="G15" s="370"/>
      <c r="H15" s="443" t="s">
        <v>5149</v>
      </c>
      <c r="I15" s="354" t="s">
        <v>4971</v>
      </c>
      <c r="J15" s="370" t="str">
        <f t="shared" si="0"/>
        <v>Value of Created_By</v>
      </c>
      <c r="K15" s="354" t="s">
        <v>218</v>
      </c>
      <c r="L15" s="354"/>
    </row>
    <row r="16" spans="1:12" ht="28.5" x14ac:dyDescent="0.2">
      <c r="A16" s="354" t="s">
        <v>4923</v>
      </c>
      <c r="B16" s="375" t="s">
        <v>4924</v>
      </c>
      <c r="C16" s="379"/>
      <c r="D16" s="370" t="s">
        <v>1137</v>
      </c>
      <c r="E16" s="252" t="s">
        <v>2</v>
      </c>
      <c r="F16" s="252">
        <v>10</v>
      </c>
      <c r="G16" s="252"/>
      <c r="H16" s="443" t="s">
        <v>5150</v>
      </c>
      <c r="I16" s="354" t="s">
        <v>4923</v>
      </c>
      <c r="J16" s="370" t="str">
        <f t="shared" si="0"/>
        <v>Value of Modified_On</v>
      </c>
      <c r="K16" s="354" t="s">
        <v>218</v>
      </c>
      <c r="L16" s="354"/>
    </row>
    <row r="17" spans="1:12" ht="42.75" x14ac:dyDescent="0.2">
      <c r="A17" s="354" t="s">
        <v>4974</v>
      </c>
      <c r="B17" s="375" t="s">
        <v>4975</v>
      </c>
      <c r="C17" s="379"/>
      <c r="D17" s="370" t="s">
        <v>752</v>
      </c>
      <c r="E17" s="370" t="s">
        <v>216</v>
      </c>
      <c r="F17" s="370">
        <v>100</v>
      </c>
      <c r="G17" s="370"/>
      <c r="H17" s="443" t="s">
        <v>5151</v>
      </c>
      <c r="I17" s="354" t="s">
        <v>4974</v>
      </c>
      <c r="J17" s="370" t="str">
        <f>CONCATENATE("Value of ",I17)</f>
        <v>Value of Modified_By</v>
      </c>
      <c r="K17" s="354" t="s">
        <v>218</v>
      </c>
      <c r="L17" s="354"/>
    </row>
    <row r="21" spans="1:12" s="59" customFormat="1" ht="15" x14ac:dyDescent="0.2">
      <c r="A21" s="421" t="s">
        <v>562</v>
      </c>
      <c r="B21" s="328"/>
      <c r="C21" s="422"/>
      <c r="D21" s="422"/>
      <c r="E21" s="422"/>
      <c r="F21" s="422"/>
      <c r="G21" s="328"/>
      <c r="H21" s="328"/>
      <c r="I21" s="328"/>
      <c r="J21" s="422"/>
      <c r="K21" s="328"/>
      <c r="L21" s="423"/>
    </row>
  </sheetData>
  <autoFilter ref="A4:L17" xr:uid="{00000000-0009-0000-0000-000040000000}"/>
  <phoneticPr fontId="14" type="noConversion"/>
  <pageMargins left="0.51181102362204722" right="0.36"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2"/>
  <dimension ref="A1:L24"/>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heetView>
  </sheetViews>
  <sheetFormatPr defaultColWidth="8.88671875" defaultRowHeight="14.25" x14ac:dyDescent="0.2"/>
  <cols>
    <col min="1" max="1" width="23.77734375" style="6" customWidth="1"/>
    <col min="2" max="2" width="27.33203125" style="6" bestFit="1" customWidth="1"/>
    <col min="3" max="3" width="7.77734375" style="28" customWidth="1"/>
    <col min="4" max="4" width="13.77734375" style="28" customWidth="1"/>
    <col min="5" max="5" width="8.88671875" style="28"/>
    <col min="6" max="6" width="8" style="28" customWidth="1"/>
    <col min="7" max="7" width="5.6640625" style="28" customWidth="1"/>
    <col min="8" max="8" width="15.5546875" style="6" customWidth="1"/>
    <col min="9" max="9" width="22.33203125" style="6" bestFit="1" customWidth="1"/>
    <col min="10" max="10" width="22.5546875" style="28" customWidth="1"/>
    <col min="11" max="11" width="16.77734375" style="6" customWidth="1"/>
    <col min="12" max="12" width="8.5546875" style="6" customWidth="1"/>
    <col min="13" max="16384" width="8.88671875" style="6"/>
  </cols>
  <sheetData>
    <row r="1" spans="1:12" ht="29.25" customHeight="1" x14ac:dyDescent="0.2">
      <c r="A1" s="191" t="s">
        <v>134</v>
      </c>
      <c r="B1" s="192"/>
      <c r="C1" s="18"/>
      <c r="D1" s="18" t="s">
        <v>4505</v>
      </c>
      <c r="E1" s="18"/>
      <c r="F1" s="18"/>
      <c r="G1" s="18"/>
      <c r="H1" s="192"/>
      <c r="I1" s="192"/>
      <c r="J1" s="18"/>
      <c r="K1" s="192"/>
      <c r="L1" s="76"/>
    </row>
    <row r="2" spans="1:12" ht="15.75" x14ac:dyDescent="0.2">
      <c r="A2" s="117"/>
      <c r="B2" s="117"/>
      <c r="C2" s="115"/>
      <c r="D2" s="115"/>
      <c r="E2" s="115"/>
      <c r="F2" s="115"/>
      <c r="G2" s="115"/>
      <c r="H2" s="117"/>
      <c r="I2" s="117"/>
      <c r="J2" s="115"/>
      <c r="K2" s="117"/>
      <c r="L2" s="117"/>
    </row>
    <row r="3" spans="1:12" ht="15.75" x14ac:dyDescent="0.2">
      <c r="A3" s="117"/>
      <c r="B3" s="117"/>
      <c r="C3" s="115"/>
      <c r="D3" s="115"/>
      <c r="E3" s="115"/>
      <c r="F3" s="115"/>
      <c r="G3" s="115"/>
      <c r="H3" s="117"/>
      <c r="I3" s="117"/>
      <c r="J3" s="115"/>
      <c r="K3" s="117"/>
      <c r="L3" s="117"/>
    </row>
    <row r="4" spans="1:12" s="26" customFormat="1" ht="45"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354" t="s">
        <v>4485</v>
      </c>
      <c r="B5" s="375" t="s">
        <v>5152</v>
      </c>
      <c r="C5" s="379" t="s">
        <v>232</v>
      </c>
      <c r="D5" s="370" t="s">
        <v>290</v>
      </c>
      <c r="E5" s="370" t="s">
        <v>1345</v>
      </c>
      <c r="F5" s="370">
        <v>5</v>
      </c>
      <c r="G5" s="370"/>
      <c r="H5" s="443" t="s">
        <v>5153</v>
      </c>
      <c r="I5" s="354" t="s">
        <v>4485</v>
      </c>
      <c r="J5" s="370" t="str">
        <f>CONCATENATE("Value of ",I5)</f>
        <v>Value of StandardCode</v>
      </c>
      <c r="K5" s="354" t="s">
        <v>218</v>
      </c>
      <c r="L5" s="354"/>
    </row>
    <row r="6" spans="1:12" ht="28.5" x14ac:dyDescent="0.2">
      <c r="A6" s="354" t="s">
        <v>5154</v>
      </c>
      <c r="B6" s="375" t="s">
        <v>5155</v>
      </c>
      <c r="C6" s="379"/>
      <c r="D6" s="370" t="s">
        <v>290</v>
      </c>
      <c r="E6" s="370" t="s">
        <v>1345</v>
      </c>
      <c r="F6" s="370">
        <v>1</v>
      </c>
      <c r="G6" s="370"/>
      <c r="H6" s="443" t="s">
        <v>5153</v>
      </c>
      <c r="I6" s="354" t="s">
        <v>5154</v>
      </c>
      <c r="J6" s="370" t="str">
        <f t="shared" ref="J6:J21" si="0">CONCATENATE("Value of ",I6)</f>
        <v>Value of Version</v>
      </c>
      <c r="K6" s="354" t="s">
        <v>218</v>
      </c>
      <c r="L6" s="354"/>
    </row>
    <row r="7" spans="1:12" ht="28.5" x14ac:dyDescent="0.2">
      <c r="A7" s="354" t="s">
        <v>5156</v>
      </c>
      <c r="B7" s="375" t="s">
        <v>5157</v>
      </c>
      <c r="C7" s="379"/>
      <c r="D7" s="370" t="s">
        <v>5011</v>
      </c>
      <c r="E7" s="370" t="s">
        <v>216</v>
      </c>
      <c r="F7" s="370">
        <v>750</v>
      </c>
      <c r="G7" s="370"/>
      <c r="H7" s="443" t="s">
        <v>5153</v>
      </c>
      <c r="I7" s="354" t="s">
        <v>5156</v>
      </c>
      <c r="J7" s="370" t="str">
        <f t="shared" si="0"/>
        <v>Value of StandardName</v>
      </c>
      <c r="K7" s="354" t="s">
        <v>218</v>
      </c>
      <c r="L7" s="354"/>
    </row>
    <row r="8" spans="1:12" ht="42.75" x14ac:dyDescent="0.2">
      <c r="A8" s="354" t="s">
        <v>5158</v>
      </c>
      <c r="B8" s="375" t="s">
        <v>5159</v>
      </c>
      <c r="C8" s="379"/>
      <c r="D8" s="370" t="s">
        <v>1407</v>
      </c>
      <c r="E8" s="370" t="s">
        <v>216</v>
      </c>
      <c r="F8" s="370">
        <v>25</v>
      </c>
      <c r="G8" s="370"/>
      <c r="H8" s="443" t="s">
        <v>5153</v>
      </c>
      <c r="I8" s="354" t="s">
        <v>5158</v>
      </c>
      <c r="J8" s="370" t="str">
        <f t="shared" si="0"/>
        <v>Value of StandardSectorCode</v>
      </c>
      <c r="K8" s="354" t="s">
        <v>5160</v>
      </c>
      <c r="L8" s="354"/>
    </row>
    <row r="9" spans="1:12" ht="54" customHeight="1" x14ac:dyDescent="0.2">
      <c r="A9" s="354" t="s">
        <v>5161</v>
      </c>
      <c r="B9" s="375" t="s">
        <v>5162</v>
      </c>
      <c r="C9" s="379"/>
      <c r="D9" s="370" t="s">
        <v>872</v>
      </c>
      <c r="E9" s="370" t="s">
        <v>216</v>
      </c>
      <c r="F9" s="370">
        <v>5</v>
      </c>
      <c r="G9" s="370"/>
      <c r="H9" s="443" t="s">
        <v>5153</v>
      </c>
      <c r="I9" s="354" t="s">
        <v>5161</v>
      </c>
      <c r="J9" s="370" t="str">
        <f t="shared" si="0"/>
        <v>Value of NotionalEndLevel</v>
      </c>
      <c r="K9" s="354" t="s">
        <v>218</v>
      </c>
      <c r="L9" s="354"/>
    </row>
    <row r="10" spans="1:12" ht="28.5" x14ac:dyDescent="0.2">
      <c r="A10" s="354" t="s">
        <v>4919</v>
      </c>
      <c r="B10" s="375" t="s">
        <v>5163</v>
      </c>
      <c r="C10" s="379"/>
      <c r="D10" s="370" t="s">
        <v>256</v>
      </c>
      <c r="E10" s="252" t="s">
        <v>2</v>
      </c>
      <c r="F10" s="252">
        <v>10</v>
      </c>
      <c r="G10" s="252"/>
      <c r="H10" s="443" t="s">
        <v>5153</v>
      </c>
      <c r="I10" s="354" t="s">
        <v>4919</v>
      </c>
      <c r="J10" s="370" t="str">
        <f t="shared" si="0"/>
        <v>Value of EffectiveFrom</v>
      </c>
      <c r="K10" s="354" t="s">
        <v>218</v>
      </c>
      <c r="L10" s="354"/>
    </row>
    <row r="11" spans="1:12" ht="28.5" x14ac:dyDescent="0.2">
      <c r="A11" s="354" t="s">
        <v>5164</v>
      </c>
      <c r="B11" s="375" t="s">
        <v>5165</v>
      </c>
      <c r="C11" s="379"/>
      <c r="D11" s="370" t="s">
        <v>256</v>
      </c>
      <c r="E11" s="252" t="s">
        <v>2</v>
      </c>
      <c r="F11" s="252">
        <v>10</v>
      </c>
      <c r="G11" s="252"/>
      <c r="H11" s="443" t="s">
        <v>5153</v>
      </c>
      <c r="I11" s="354" t="s">
        <v>5164</v>
      </c>
      <c r="J11" s="370" t="str">
        <f t="shared" si="0"/>
        <v>Value of LastDateStarts</v>
      </c>
      <c r="K11" s="354" t="s">
        <v>218</v>
      </c>
      <c r="L11" s="354"/>
    </row>
    <row r="12" spans="1:12" ht="28.5" x14ac:dyDescent="0.2">
      <c r="A12" s="354" t="s">
        <v>4921</v>
      </c>
      <c r="B12" s="375" t="s">
        <v>5166</v>
      </c>
      <c r="C12" s="379"/>
      <c r="D12" s="370" t="s">
        <v>256</v>
      </c>
      <c r="E12" s="252" t="s">
        <v>2</v>
      </c>
      <c r="F12" s="252">
        <v>10</v>
      </c>
      <c r="G12" s="252"/>
      <c r="H12" s="443" t="s">
        <v>5153</v>
      </c>
      <c r="I12" s="354" t="s">
        <v>4921</v>
      </c>
      <c r="J12" s="370" t="str">
        <f t="shared" si="0"/>
        <v>Value of EffectiveTo</v>
      </c>
      <c r="K12" s="354" t="s">
        <v>218</v>
      </c>
      <c r="L12" s="354"/>
    </row>
    <row r="13" spans="1:12" ht="42.75" x14ac:dyDescent="0.2">
      <c r="A13" s="354" t="s">
        <v>5167</v>
      </c>
      <c r="B13" s="375" t="s">
        <v>5168</v>
      </c>
      <c r="C13" s="379"/>
      <c r="D13" s="478" t="s">
        <v>5169</v>
      </c>
      <c r="E13" s="251" t="s">
        <v>216</v>
      </c>
      <c r="F13" s="251">
        <v>1200</v>
      </c>
      <c r="G13" s="252"/>
      <c r="H13" s="443" t="s">
        <v>5153</v>
      </c>
      <c r="I13" s="354" t="s">
        <v>5167</v>
      </c>
      <c r="J13" s="370" t="str">
        <f t="shared" si="0"/>
        <v>Value of URLLink</v>
      </c>
      <c r="K13" s="354" t="s">
        <v>218</v>
      </c>
      <c r="L13" s="354"/>
    </row>
    <row r="14" spans="1:12" ht="42.75" x14ac:dyDescent="0.2">
      <c r="A14" s="354" t="s">
        <v>4773</v>
      </c>
      <c r="B14" s="375" t="s">
        <v>5170</v>
      </c>
      <c r="C14" s="379"/>
      <c r="D14" s="370" t="s">
        <v>4775</v>
      </c>
      <c r="E14" s="252" t="s">
        <v>384</v>
      </c>
      <c r="F14" s="252" t="s">
        <v>4776</v>
      </c>
      <c r="G14" s="252"/>
      <c r="H14" s="443" t="s">
        <v>5153</v>
      </c>
      <c r="I14" s="354" t="s">
        <v>4773</v>
      </c>
      <c r="J14" s="370" t="str">
        <f t="shared" si="0"/>
        <v>Value of SectorSubjectAreaTier1</v>
      </c>
      <c r="K14" s="354" t="s">
        <v>218</v>
      </c>
      <c r="L14" s="354"/>
    </row>
    <row r="15" spans="1:12" ht="57" x14ac:dyDescent="0.2">
      <c r="A15" s="354" t="s">
        <v>4779</v>
      </c>
      <c r="B15" s="375" t="s">
        <v>5171</v>
      </c>
      <c r="C15" s="379"/>
      <c r="D15" s="370" t="s">
        <v>4775</v>
      </c>
      <c r="E15" s="252" t="s">
        <v>384</v>
      </c>
      <c r="F15" s="252" t="s">
        <v>4776</v>
      </c>
      <c r="G15" s="252"/>
      <c r="H15" s="443" t="s">
        <v>5153</v>
      </c>
      <c r="I15" s="354" t="s">
        <v>4779</v>
      </c>
      <c r="J15" s="370" t="str">
        <f t="shared" si="0"/>
        <v>Value of SectorSubjectAreaTier2</v>
      </c>
      <c r="K15" s="354" t="s">
        <v>218</v>
      </c>
      <c r="L15" s="354"/>
    </row>
    <row r="16" spans="1:12" ht="42.75" x14ac:dyDescent="0.2">
      <c r="A16" s="354" t="s">
        <v>5172</v>
      </c>
      <c r="B16" s="375" t="s">
        <v>5173</v>
      </c>
      <c r="C16" s="379"/>
      <c r="D16" s="370" t="s">
        <v>4968</v>
      </c>
      <c r="E16" s="252" t="s">
        <v>216</v>
      </c>
      <c r="F16" s="252">
        <v>1</v>
      </c>
      <c r="G16" s="252"/>
      <c r="H16" s="443" t="s">
        <v>5153</v>
      </c>
      <c r="I16" s="354" t="s">
        <v>5172</v>
      </c>
      <c r="J16" s="370" t="str">
        <f t="shared" si="0"/>
        <v>Value of IntegratedDegreeStandard</v>
      </c>
      <c r="K16" s="354" t="s">
        <v>218</v>
      </c>
      <c r="L16" s="354"/>
    </row>
    <row r="17" spans="1:12" ht="28.5" x14ac:dyDescent="0.2">
      <c r="A17" s="354" t="s">
        <v>5174</v>
      </c>
      <c r="B17" s="375" t="s">
        <v>5175</v>
      </c>
      <c r="C17" s="379"/>
      <c r="D17" s="370" t="s">
        <v>349</v>
      </c>
      <c r="E17" s="252" t="s">
        <v>216</v>
      </c>
      <c r="F17" s="252">
        <v>20</v>
      </c>
      <c r="G17" s="252"/>
      <c r="H17" s="443" t="s">
        <v>5153</v>
      </c>
      <c r="I17" s="354" t="s">
        <v>5174</v>
      </c>
      <c r="J17" s="370" t="str">
        <f t="shared" si="0"/>
        <v>Value of OtherBodyApprovalRequired</v>
      </c>
      <c r="K17" s="354" t="s">
        <v>218</v>
      </c>
      <c r="L17" s="354"/>
    </row>
    <row r="18" spans="1:12" ht="28.5" x14ac:dyDescent="0.2">
      <c r="A18" s="354" t="s">
        <v>4969</v>
      </c>
      <c r="B18" s="375" t="s">
        <v>4970</v>
      </c>
      <c r="C18" s="379"/>
      <c r="D18" s="370" t="s">
        <v>1137</v>
      </c>
      <c r="E18" s="252" t="s">
        <v>2</v>
      </c>
      <c r="F18" s="252">
        <v>10</v>
      </c>
      <c r="G18" s="252"/>
      <c r="H18" s="443" t="s">
        <v>5153</v>
      </c>
      <c r="I18" s="354" t="s">
        <v>4969</v>
      </c>
      <c r="J18" s="370" t="str">
        <f t="shared" si="0"/>
        <v>Value of Created_On</v>
      </c>
      <c r="K18" s="354" t="s">
        <v>218</v>
      </c>
      <c r="L18" s="354"/>
    </row>
    <row r="19" spans="1:12" ht="28.5" x14ac:dyDescent="0.2">
      <c r="A19" s="354" t="s">
        <v>4971</v>
      </c>
      <c r="B19" s="375" t="s">
        <v>4972</v>
      </c>
      <c r="C19" s="379"/>
      <c r="D19" s="370" t="s">
        <v>752</v>
      </c>
      <c r="E19" s="370" t="s">
        <v>216</v>
      </c>
      <c r="F19" s="370">
        <v>100</v>
      </c>
      <c r="G19" s="370"/>
      <c r="H19" s="443" t="s">
        <v>5153</v>
      </c>
      <c r="I19" s="354" t="s">
        <v>4971</v>
      </c>
      <c r="J19" s="370" t="str">
        <f t="shared" si="0"/>
        <v>Value of Created_By</v>
      </c>
      <c r="K19" s="354" t="s">
        <v>218</v>
      </c>
      <c r="L19" s="354"/>
    </row>
    <row r="20" spans="1:12" ht="28.5" x14ac:dyDescent="0.2">
      <c r="A20" s="354" t="s">
        <v>4923</v>
      </c>
      <c r="B20" s="375" t="s">
        <v>4924</v>
      </c>
      <c r="C20" s="379"/>
      <c r="D20" s="370" t="s">
        <v>1137</v>
      </c>
      <c r="E20" s="252" t="s">
        <v>2</v>
      </c>
      <c r="F20" s="252">
        <v>10</v>
      </c>
      <c r="G20" s="252"/>
      <c r="H20" s="443" t="s">
        <v>5153</v>
      </c>
      <c r="I20" s="354" t="s">
        <v>4923</v>
      </c>
      <c r="J20" s="370" t="str">
        <f t="shared" si="0"/>
        <v>Value of Modified_On</v>
      </c>
      <c r="K20" s="354" t="s">
        <v>218</v>
      </c>
      <c r="L20" s="354"/>
    </row>
    <row r="21" spans="1:12" ht="28.5" x14ac:dyDescent="0.2">
      <c r="A21" s="354" t="s">
        <v>4974</v>
      </c>
      <c r="B21" s="375" t="s">
        <v>4975</v>
      </c>
      <c r="C21" s="379"/>
      <c r="D21" s="370" t="s">
        <v>752</v>
      </c>
      <c r="E21" s="370" t="s">
        <v>216</v>
      </c>
      <c r="F21" s="370">
        <v>100</v>
      </c>
      <c r="G21" s="370"/>
      <c r="H21" s="443" t="s">
        <v>5153</v>
      </c>
      <c r="I21" s="354" t="s">
        <v>4974</v>
      </c>
      <c r="J21" s="370" t="str">
        <f t="shared" si="0"/>
        <v>Value of Modified_By</v>
      </c>
      <c r="K21" s="354" t="s">
        <v>218</v>
      </c>
      <c r="L21" s="354"/>
    </row>
    <row r="24" spans="1:12" s="59" customFormat="1" ht="15" x14ac:dyDescent="0.2">
      <c r="A24" s="325" t="s">
        <v>562</v>
      </c>
      <c r="B24" s="326"/>
      <c r="C24" s="327"/>
      <c r="D24" s="327"/>
      <c r="E24" s="327"/>
      <c r="F24" s="327"/>
      <c r="G24" s="328"/>
      <c r="H24" s="328"/>
      <c r="I24" s="326"/>
      <c r="J24" s="327"/>
      <c r="K24" s="326"/>
      <c r="L24" s="329"/>
    </row>
  </sheetData>
  <autoFilter ref="A4:L4" xr:uid="{00000000-0009-0000-0000-000041000000}"/>
  <conditionalFormatting sqref="D13">
    <cfRule type="expression" dxfId="12" priority="1">
      <formula>#REF!="?"</formula>
    </cfRule>
  </conditionalFormatting>
  <pageMargins left="0.47" right="0.47"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3"/>
  <dimension ref="A1:L17"/>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9.21875" defaultRowHeight="14.25" x14ac:dyDescent="0.2"/>
  <cols>
    <col min="1" max="1" width="20.33203125" style="25" customWidth="1"/>
    <col min="2" max="2" width="23.6640625" style="25" customWidth="1"/>
    <col min="3" max="3" width="7.77734375" style="28" customWidth="1"/>
    <col min="4" max="4" width="11.5546875" style="28" customWidth="1"/>
    <col min="5" max="5" width="9.21875" style="28"/>
    <col min="6" max="6" width="8" style="28" bestFit="1" customWidth="1"/>
    <col min="7" max="7" width="7.5546875" style="25" customWidth="1"/>
    <col min="8" max="8" width="16.5546875" style="25" customWidth="1"/>
    <col min="9" max="9" width="20.88671875" style="25" customWidth="1"/>
    <col min="10" max="10" width="20.44140625" style="28" customWidth="1"/>
    <col min="11" max="11" width="22.88671875" style="25" customWidth="1"/>
    <col min="12" max="12" width="13.5546875" style="25" customWidth="1"/>
    <col min="13" max="13" width="12.88671875" style="25" customWidth="1"/>
    <col min="14" max="16384" width="9.21875" style="25"/>
  </cols>
  <sheetData>
    <row r="1" spans="1:12" ht="30.75" customHeight="1" x14ac:dyDescent="0.2">
      <c r="A1" s="794" t="s">
        <v>136</v>
      </c>
      <c r="B1" s="795"/>
      <c r="C1" s="18"/>
      <c r="D1" s="18" t="s">
        <v>4505</v>
      </c>
      <c r="E1" s="18"/>
      <c r="F1" s="18"/>
      <c r="G1" s="183"/>
      <c r="H1" s="183"/>
      <c r="I1" s="183"/>
      <c r="J1" s="18"/>
      <c r="K1" s="183"/>
      <c r="L1" s="177"/>
    </row>
    <row r="2" spans="1:12" ht="15.75" x14ac:dyDescent="0.2">
      <c r="A2" s="107"/>
      <c r="B2" s="107"/>
      <c r="C2" s="115"/>
      <c r="D2" s="115"/>
      <c r="E2" s="115"/>
      <c r="F2" s="115"/>
      <c r="G2" s="107"/>
      <c r="H2" s="107"/>
      <c r="I2" s="107"/>
      <c r="J2" s="115"/>
      <c r="K2" s="107"/>
      <c r="L2" s="107"/>
    </row>
    <row r="3" spans="1:12" ht="15.75" x14ac:dyDescent="0.2">
      <c r="A3" s="107"/>
      <c r="B3" s="107"/>
      <c r="C3" s="115"/>
      <c r="D3" s="115"/>
      <c r="E3" s="115"/>
      <c r="F3" s="115"/>
      <c r="G3" s="107"/>
      <c r="H3" s="107"/>
      <c r="I3" s="107"/>
      <c r="J3" s="115"/>
      <c r="K3" s="107"/>
      <c r="L3" s="107"/>
    </row>
    <row r="4" spans="1:12" s="26" customFormat="1" ht="45"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457" t="s">
        <v>4485</v>
      </c>
      <c r="B5" s="375" t="s">
        <v>5152</v>
      </c>
      <c r="C5" s="379" t="s">
        <v>232</v>
      </c>
      <c r="D5" s="370" t="s">
        <v>290</v>
      </c>
      <c r="E5" s="370" t="s">
        <v>222</v>
      </c>
      <c r="F5" s="370">
        <v>5</v>
      </c>
      <c r="G5" s="256"/>
      <c r="H5" s="471" t="s">
        <v>5176</v>
      </c>
      <c r="I5" s="457" t="s">
        <v>4485</v>
      </c>
      <c r="J5" s="379" t="str">
        <f>CONCATENATE("Value of ",I5)</f>
        <v>Value of StandardCode</v>
      </c>
      <c r="K5" s="457" t="s">
        <v>218</v>
      </c>
      <c r="L5" s="256"/>
    </row>
    <row r="6" spans="1:12" ht="28.5" x14ac:dyDescent="0.2">
      <c r="A6" s="457" t="s">
        <v>605</v>
      </c>
      <c r="B6" s="375" t="s">
        <v>4976</v>
      </c>
      <c r="C6" s="379" t="s">
        <v>232</v>
      </c>
      <c r="D6" s="370" t="s">
        <v>215</v>
      </c>
      <c r="E6" s="379" t="s">
        <v>216</v>
      </c>
      <c r="F6" s="370">
        <v>8</v>
      </c>
      <c r="G6" s="256" t="s">
        <v>596</v>
      </c>
      <c r="H6" s="471" t="s">
        <v>5176</v>
      </c>
      <c r="I6" s="457" t="s">
        <v>605</v>
      </c>
      <c r="J6" s="379" t="str">
        <f t="shared" ref="J6:J13" si="0">CONCATENATE("Value of ",I6)</f>
        <v>Value of LearnAimRef</v>
      </c>
      <c r="K6" s="457" t="s">
        <v>218</v>
      </c>
      <c r="L6" s="256"/>
    </row>
    <row r="7" spans="1:12" ht="28.5" x14ac:dyDescent="0.2">
      <c r="A7" s="256" t="s">
        <v>4919</v>
      </c>
      <c r="B7" s="375" t="s">
        <v>4920</v>
      </c>
      <c r="C7" s="379"/>
      <c r="D7" s="370" t="s">
        <v>256</v>
      </c>
      <c r="E7" s="370" t="s">
        <v>2</v>
      </c>
      <c r="F7" s="370">
        <v>10</v>
      </c>
      <c r="G7" s="256"/>
      <c r="H7" s="471" t="s">
        <v>5176</v>
      </c>
      <c r="I7" s="256" t="s">
        <v>4919</v>
      </c>
      <c r="J7" s="379" t="str">
        <f t="shared" si="0"/>
        <v>Value of EffectiveFrom</v>
      </c>
      <c r="K7" s="457" t="s">
        <v>218</v>
      </c>
      <c r="L7" s="256"/>
    </row>
    <row r="8" spans="1:12" ht="42.75" x14ac:dyDescent="0.2">
      <c r="A8" s="457" t="s">
        <v>4921</v>
      </c>
      <c r="B8" s="375" t="s">
        <v>4922</v>
      </c>
      <c r="C8" s="379"/>
      <c r="D8" s="370" t="s">
        <v>256</v>
      </c>
      <c r="E8" s="379" t="s">
        <v>2</v>
      </c>
      <c r="F8" s="370">
        <v>10</v>
      </c>
      <c r="G8" s="256"/>
      <c r="H8" s="471" t="s">
        <v>5176</v>
      </c>
      <c r="I8" s="457" t="s">
        <v>4921</v>
      </c>
      <c r="J8" s="379" t="str">
        <f t="shared" si="0"/>
        <v>Value of EffectiveTo</v>
      </c>
      <c r="K8" s="457" t="s">
        <v>218</v>
      </c>
      <c r="L8" s="256"/>
    </row>
    <row r="9" spans="1:12" ht="360" customHeight="1" x14ac:dyDescent="0.2">
      <c r="A9" s="457" t="s">
        <v>5177</v>
      </c>
      <c r="B9" s="375" t="s">
        <v>5178</v>
      </c>
      <c r="C9" s="379"/>
      <c r="D9" s="370" t="s">
        <v>290</v>
      </c>
      <c r="E9" s="252" t="s">
        <v>222</v>
      </c>
      <c r="F9" s="370">
        <v>3</v>
      </c>
      <c r="G9" s="256"/>
      <c r="H9" s="471" t="s">
        <v>5176</v>
      </c>
      <c r="I9" s="457" t="s">
        <v>5177</v>
      </c>
      <c r="J9" s="379" t="str">
        <f t="shared" si="0"/>
        <v>Value of StandardComponentType</v>
      </c>
      <c r="K9" s="480" t="s">
        <v>5179</v>
      </c>
      <c r="L9" s="256" t="s">
        <v>5180</v>
      </c>
    </row>
    <row r="10" spans="1:12" ht="28.5" x14ac:dyDescent="0.2">
      <c r="A10" s="256" t="s">
        <v>4969</v>
      </c>
      <c r="B10" s="375" t="s">
        <v>4970</v>
      </c>
      <c r="C10" s="379"/>
      <c r="D10" s="370" t="s">
        <v>1137</v>
      </c>
      <c r="E10" s="252" t="s">
        <v>2</v>
      </c>
      <c r="F10" s="252">
        <v>10</v>
      </c>
      <c r="G10" s="253"/>
      <c r="H10" s="471" t="s">
        <v>5176</v>
      </c>
      <c r="I10" s="256" t="s">
        <v>4969</v>
      </c>
      <c r="J10" s="379" t="str">
        <f t="shared" si="0"/>
        <v>Value of Created_On</v>
      </c>
      <c r="K10" s="457" t="s">
        <v>218</v>
      </c>
      <c r="L10" s="256"/>
    </row>
    <row r="11" spans="1:12" ht="28.5" x14ac:dyDescent="0.2">
      <c r="A11" s="256" t="s">
        <v>4971</v>
      </c>
      <c r="B11" s="375" t="s">
        <v>4972</v>
      </c>
      <c r="C11" s="379"/>
      <c r="D11" s="370" t="s">
        <v>752</v>
      </c>
      <c r="E11" s="370" t="s">
        <v>216</v>
      </c>
      <c r="F11" s="370">
        <v>100</v>
      </c>
      <c r="G11" s="256"/>
      <c r="H11" s="471" t="s">
        <v>5176</v>
      </c>
      <c r="I11" s="256" t="s">
        <v>4971</v>
      </c>
      <c r="J11" s="379" t="str">
        <f t="shared" si="0"/>
        <v>Value of Created_By</v>
      </c>
      <c r="K11" s="457" t="s">
        <v>218</v>
      </c>
      <c r="L11" s="256"/>
    </row>
    <row r="12" spans="1:12" ht="28.5" x14ac:dyDescent="0.2">
      <c r="A12" s="256" t="s">
        <v>4923</v>
      </c>
      <c r="B12" s="375" t="s">
        <v>4924</v>
      </c>
      <c r="C12" s="379"/>
      <c r="D12" s="370" t="s">
        <v>1137</v>
      </c>
      <c r="E12" s="252" t="s">
        <v>2</v>
      </c>
      <c r="F12" s="252">
        <v>10</v>
      </c>
      <c r="G12" s="253"/>
      <c r="H12" s="471" t="s">
        <v>5176</v>
      </c>
      <c r="I12" s="256" t="s">
        <v>4923</v>
      </c>
      <c r="J12" s="379" t="str">
        <f t="shared" si="0"/>
        <v>Value of Modified_On</v>
      </c>
      <c r="K12" s="457" t="s">
        <v>218</v>
      </c>
      <c r="L12" s="256"/>
    </row>
    <row r="13" spans="1:12" ht="28.5" x14ac:dyDescent="0.2">
      <c r="A13" s="256" t="s">
        <v>4974</v>
      </c>
      <c r="B13" s="375" t="s">
        <v>4975</v>
      </c>
      <c r="C13" s="379"/>
      <c r="D13" s="370" t="s">
        <v>752</v>
      </c>
      <c r="E13" s="370" t="s">
        <v>216</v>
      </c>
      <c r="F13" s="370">
        <v>100</v>
      </c>
      <c r="G13" s="256"/>
      <c r="H13" s="471" t="s">
        <v>5176</v>
      </c>
      <c r="I13" s="256" t="s">
        <v>4974</v>
      </c>
      <c r="J13" s="379" t="str">
        <f t="shared" si="0"/>
        <v>Value of Modified_By</v>
      </c>
      <c r="K13" s="457" t="s">
        <v>218</v>
      </c>
      <c r="L13" s="256"/>
    </row>
    <row r="17" spans="1:12" s="59" customFormat="1" ht="15" x14ac:dyDescent="0.2">
      <c r="A17" s="325" t="s">
        <v>562</v>
      </c>
      <c r="B17" s="326"/>
      <c r="C17" s="327"/>
      <c r="D17" s="327"/>
      <c r="E17" s="327"/>
      <c r="F17" s="327"/>
      <c r="G17" s="396"/>
      <c r="H17" s="328"/>
      <c r="I17" s="326"/>
      <c r="J17" s="327"/>
      <c r="K17" s="326"/>
      <c r="L17" s="329"/>
    </row>
  </sheetData>
  <autoFilter ref="A4:L13" xr:uid="{00000000-0009-0000-0000-000042000000}"/>
  <mergeCells count="1">
    <mergeCell ref="A1:B1"/>
  </mergeCells>
  <pageMargins left="0.51181102362204722" right="0.33"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19"/>
  <sheetViews>
    <sheetView zoomScale="80" zoomScaleNormal="80" workbookViewId="0">
      <pane xSplit="1" ySplit="4" topLeftCell="B5" activePane="bottomRight" state="frozen"/>
      <selection pane="topRight" activeCell="B1" sqref="B1"/>
      <selection pane="bottomLeft" activeCell="A5" sqref="A5"/>
      <selection pane="bottomRight" activeCell="U12" sqref="U12"/>
    </sheetView>
  </sheetViews>
  <sheetFormatPr defaultColWidth="10.21875" defaultRowHeight="14.25" x14ac:dyDescent="0.2"/>
  <cols>
    <col min="1" max="1" width="17.6640625" style="4" customWidth="1"/>
    <col min="2" max="2" width="20.88671875" style="4" customWidth="1"/>
    <col min="3" max="3" width="7.77734375" style="17" customWidth="1"/>
    <col min="4" max="4" width="11.44140625" style="17" customWidth="1"/>
    <col min="5" max="5" width="6.88671875" style="17" customWidth="1"/>
    <col min="6" max="6" width="10.21875" style="17"/>
    <col min="7" max="7" width="10.5546875" style="13" customWidth="1"/>
    <col min="8" max="8" width="16.88671875" style="4" customWidth="1"/>
    <col min="9" max="9" width="11.109375" style="4" customWidth="1"/>
    <col min="10" max="10" width="26" style="4" customWidth="1"/>
    <col min="11" max="11" width="31.33203125" style="4" customWidth="1"/>
    <col min="12" max="12" width="15" style="4" bestFit="1" customWidth="1"/>
    <col min="13" max="16384" width="10.21875" style="4"/>
  </cols>
  <sheetData>
    <row r="1" spans="1:12" s="1" customFormat="1" ht="30" customHeight="1" x14ac:dyDescent="0.2">
      <c r="A1" s="7" t="s">
        <v>39</v>
      </c>
      <c r="B1" s="12"/>
      <c r="C1" s="124"/>
      <c r="D1" s="138"/>
      <c r="E1" s="138"/>
      <c r="F1" s="138"/>
      <c r="G1" s="11"/>
      <c r="H1" s="3"/>
      <c r="I1" s="10"/>
      <c r="J1" s="10"/>
      <c r="K1" s="10"/>
      <c r="L1" s="80"/>
    </row>
    <row r="2" spans="1:12" s="1" customFormat="1" x14ac:dyDescent="0.2">
      <c r="B2" s="5"/>
      <c r="C2" s="9"/>
      <c r="D2" s="9"/>
      <c r="E2" s="9"/>
      <c r="F2" s="9"/>
      <c r="G2" s="5"/>
      <c r="H2" s="5"/>
      <c r="I2" s="5"/>
    </row>
    <row r="3" spans="1:12" s="1" customFormat="1" x14ac:dyDescent="0.2">
      <c r="B3" s="5"/>
      <c r="C3" s="9"/>
      <c r="D3" s="9"/>
      <c r="E3" s="9"/>
      <c r="F3" s="9"/>
      <c r="G3" s="5"/>
      <c r="H3" s="5"/>
      <c r="I3" s="5"/>
    </row>
    <row r="4" spans="1:12" s="26" customFormat="1" ht="45"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s="1" customFormat="1" x14ac:dyDescent="0.2">
      <c r="A5" s="334" t="s">
        <v>214</v>
      </c>
      <c r="B5" s="280" t="s">
        <v>214</v>
      </c>
      <c r="C5" s="281"/>
      <c r="D5" s="335" t="s">
        <v>215</v>
      </c>
      <c r="E5" s="335" t="s">
        <v>216</v>
      </c>
      <c r="F5" s="336">
        <v>8</v>
      </c>
      <c r="G5" s="334"/>
      <c r="H5" s="334"/>
      <c r="I5" s="334"/>
      <c r="J5" s="337" t="s">
        <v>217</v>
      </c>
      <c r="K5" s="338" t="s">
        <v>218</v>
      </c>
      <c r="L5" s="339"/>
    </row>
    <row r="6" spans="1:12" s="1" customFormat="1" x14ac:dyDescent="0.2">
      <c r="A6" s="340" t="s">
        <v>219</v>
      </c>
      <c r="B6" s="280" t="s">
        <v>220</v>
      </c>
      <c r="C6" s="281"/>
      <c r="D6" s="335" t="s">
        <v>221</v>
      </c>
      <c r="E6" s="335" t="s">
        <v>222</v>
      </c>
      <c r="F6" s="336">
        <v>2</v>
      </c>
      <c r="G6" s="340"/>
      <c r="H6" s="340"/>
      <c r="I6" s="340"/>
      <c r="J6" s="251" t="s">
        <v>223</v>
      </c>
      <c r="K6" s="338" t="s">
        <v>218</v>
      </c>
      <c r="L6" s="341"/>
    </row>
    <row r="7" spans="1:12" s="1" customFormat="1" x14ac:dyDescent="0.2">
      <c r="A7" s="340" t="s">
        <v>224</v>
      </c>
      <c r="B7" s="280" t="s">
        <v>225</v>
      </c>
      <c r="C7" s="281"/>
      <c r="D7" s="335" t="s">
        <v>221</v>
      </c>
      <c r="E7" s="335" t="s">
        <v>222</v>
      </c>
      <c r="F7" s="336">
        <v>2</v>
      </c>
      <c r="G7" s="340"/>
      <c r="H7" s="340"/>
      <c r="I7" s="340"/>
      <c r="J7" s="251" t="s">
        <v>226</v>
      </c>
      <c r="K7" s="338" t="s">
        <v>218</v>
      </c>
      <c r="L7" s="341"/>
    </row>
    <row r="8" spans="1:12" s="1" customFormat="1" ht="28.5" x14ac:dyDescent="0.2">
      <c r="A8" s="340" t="s">
        <v>227</v>
      </c>
      <c r="B8" s="280" t="s">
        <v>228</v>
      </c>
      <c r="C8" s="281"/>
      <c r="D8" s="335" t="s">
        <v>221</v>
      </c>
      <c r="E8" s="335" t="s">
        <v>222</v>
      </c>
      <c r="F8" s="336">
        <v>2</v>
      </c>
      <c r="G8" s="340"/>
      <c r="H8" s="340"/>
      <c r="I8" s="340"/>
      <c r="J8" s="251" t="s">
        <v>229</v>
      </c>
      <c r="K8" s="338" t="s">
        <v>218</v>
      </c>
      <c r="L8" s="341"/>
    </row>
    <row r="9" spans="1:12" s="1" customFormat="1" ht="28.5" x14ac:dyDescent="0.2">
      <c r="A9" s="340" t="s">
        <v>230</v>
      </c>
      <c r="B9" s="340" t="s">
        <v>231</v>
      </c>
      <c r="C9" s="335" t="s">
        <v>232</v>
      </c>
      <c r="D9" s="335" t="s">
        <v>233</v>
      </c>
      <c r="E9" s="335" t="s">
        <v>222</v>
      </c>
      <c r="F9" s="336">
        <v>8</v>
      </c>
      <c r="G9" s="343" t="s">
        <v>234</v>
      </c>
      <c r="H9" s="287" t="s">
        <v>584</v>
      </c>
      <c r="I9" s="343" t="s">
        <v>230</v>
      </c>
      <c r="J9" s="251" t="str">
        <f t="shared" ref="J9:J11" si="0">CONCATENATE("Value of ",I9)</f>
        <v>Value of UKPRN</v>
      </c>
      <c r="K9" s="338" t="s">
        <v>218</v>
      </c>
      <c r="L9" s="341"/>
    </row>
    <row r="10" spans="1:12" s="1" customFormat="1" ht="28.5" x14ac:dyDescent="0.2">
      <c r="A10" s="340" t="s">
        <v>244</v>
      </c>
      <c r="B10" s="340" t="s">
        <v>245</v>
      </c>
      <c r="C10" s="335" t="s">
        <v>232</v>
      </c>
      <c r="D10" s="335" t="s">
        <v>246</v>
      </c>
      <c r="E10" s="335" t="s">
        <v>216</v>
      </c>
      <c r="F10" s="336">
        <v>12</v>
      </c>
      <c r="G10" s="340" t="s">
        <v>238</v>
      </c>
      <c r="H10" s="287" t="s">
        <v>584</v>
      </c>
      <c r="I10" s="343" t="s">
        <v>244</v>
      </c>
      <c r="J10" s="251" t="str">
        <f t="shared" si="0"/>
        <v>Value of LearnRefNumber</v>
      </c>
      <c r="K10" s="338" t="s">
        <v>218</v>
      </c>
      <c r="L10" s="341"/>
    </row>
    <row r="11" spans="1:12" s="1" customFormat="1" ht="409.5" customHeight="1" x14ac:dyDescent="0.2">
      <c r="A11" s="347" t="s">
        <v>585</v>
      </c>
      <c r="B11" s="347" t="s">
        <v>586</v>
      </c>
      <c r="C11" s="348" t="s">
        <v>232</v>
      </c>
      <c r="D11" s="255" t="s">
        <v>221</v>
      </c>
      <c r="E11" s="255" t="s">
        <v>222</v>
      </c>
      <c r="F11" s="282">
        <v>2</v>
      </c>
      <c r="G11" s="279" t="s">
        <v>587</v>
      </c>
      <c r="H11" s="287" t="s">
        <v>584</v>
      </c>
      <c r="I11" s="287" t="s">
        <v>585</v>
      </c>
      <c r="J11" s="251" t="str">
        <f t="shared" si="0"/>
        <v>Value of LLDDCat</v>
      </c>
      <c r="K11" s="643" t="s">
        <v>588</v>
      </c>
      <c r="L11" s="645" t="s">
        <v>589</v>
      </c>
    </row>
    <row r="12" spans="1:12" s="1" customFormat="1" ht="102" customHeight="1" x14ac:dyDescent="0.2">
      <c r="A12" s="347" t="s">
        <v>590</v>
      </c>
      <c r="B12" s="347" t="s">
        <v>591</v>
      </c>
      <c r="C12" s="348"/>
      <c r="D12" s="255" t="s">
        <v>221</v>
      </c>
      <c r="E12" s="255" t="s">
        <v>222</v>
      </c>
      <c r="F12" s="310">
        <v>1</v>
      </c>
      <c r="G12" s="279" t="s">
        <v>587</v>
      </c>
      <c r="H12" s="287" t="s">
        <v>584</v>
      </c>
      <c r="I12" s="287" t="s">
        <v>590</v>
      </c>
      <c r="J12" s="642" t="s">
        <v>23893</v>
      </c>
      <c r="K12" s="643" t="s">
        <v>23984</v>
      </c>
      <c r="L12" s="644" t="s">
        <v>23985</v>
      </c>
    </row>
    <row r="16" spans="1:12" s="59" customFormat="1" ht="15" x14ac:dyDescent="0.2">
      <c r="A16" s="325" t="s">
        <v>562</v>
      </c>
      <c r="B16" s="326"/>
      <c r="C16" s="327"/>
      <c r="D16" s="327"/>
      <c r="E16" s="327"/>
      <c r="F16" s="327"/>
      <c r="G16" s="328"/>
      <c r="H16" s="328"/>
      <c r="I16" s="326"/>
      <c r="J16" s="327"/>
      <c r="K16" s="326"/>
      <c r="L16" s="329"/>
    </row>
    <row r="17" spans="1:12" s="1" customFormat="1" x14ac:dyDescent="0.2">
      <c r="A17" s="634" t="s">
        <v>236</v>
      </c>
      <c r="B17" s="634" t="s">
        <v>237</v>
      </c>
      <c r="C17" s="635"/>
      <c r="D17" s="533" t="s">
        <v>233</v>
      </c>
      <c r="E17" s="533" t="s">
        <v>222</v>
      </c>
      <c r="F17" s="636">
        <v>8</v>
      </c>
      <c r="G17" s="634" t="s">
        <v>238</v>
      </c>
      <c r="H17" s="637" t="s">
        <v>235</v>
      </c>
      <c r="I17" s="637" t="s">
        <v>236</v>
      </c>
      <c r="J17" s="536" t="str">
        <f>CONCATENATE("Value of ",I17)</f>
        <v>Value of PrevUKPRN</v>
      </c>
      <c r="K17" s="638" t="s">
        <v>218</v>
      </c>
      <c r="L17" s="639"/>
    </row>
    <row r="18" spans="1:12" s="1" customFormat="1" ht="28.5" x14ac:dyDescent="0.2">
      <c r="A18" s="634" t="s">
        <v>247</v>
      </c>
      <c r="B18" s="634" t="s">
        <v>248</v>
      </c>
      <c r="C18" s="635"/>
      <c r="D18" s="533" t="s">
        <v>246</v>
      </c>
      <c r="E18" s="533" t="s">
        <v>216</v>
      </c>
      <c r="F18" s="636">
        <v>12</v>
      </c>
      <c r="G18" s="634" t="s">
        <v>238</v>
      </c>
      <c r="H18" s="637" t="s">
        <v>235</v>
      </c>
      <c r="I18" s="637" t="s">
        <v>247</v>
      </c>
      <c r="J18" s="536" t="str">
        <f>CONCATENATE("Value of ",I18)</f>
        <v>Value of PrevLearnRefNumber</v>
      </c>
      <c r="K18" s="638" t="s">
        <v>218</v>
      </c>
      <c r="L18" s="639"/>
    </row>
    <row r="19" spans="1:12" s="1" customFormat="1" x14ac:dyDescent="0.2">
      <c r="A19" s="640" t="s">
        <v>249</v>
      </c>
      <c r="B19" s="640" t="s">
        <v>250</v>
      </c>
      <c r="C19" s="533"/>
      <c r="D19" s="533" t="s">
        <v>233</v>
      </c>
      <c r="E19" s="533" t="s">
        <v>222</v>
      </c>
      <c r="F19" s="636">
        <v>10</v>
      </c>
      <c r="G19" s="640" t="s">
        <v>238</v>
      </c>
      <c r="H19" s="637" t="s">
        <v>235</v>
      </c>
      <c r="I19" s="637" t="s">
        <v>249</v>
      </c>
      <c r="J19" s="536" t="str">
        <f>CONCATENATE("Value of ",I19)</f>
        <v>Value of ULN</v>
      </c>
      <c r="K19" s="638" t="s">
        <v>218</v>
      </c>
      <c r="L19" s="641"/>
    </row>
  </sheetData>
  <autoFilter ref="A4:L12" xr:uid="{00000000-0009-0000-0000-000004000000}"/>
  <pageMargins left="0.70866141732283472" right="0.6692913385826772" top="0.74803149606299213" bottom="0.74803149606299213" header="0.31496062992125984" footer="0.31496062992125984"/>
  <pageSetup paperSize="8" scale="80" orientation="landscape" horizontalDpi="1200" verticalDpi="1200" r:id="rId1"/>
  <headerFooter>
    <oddHeader>&amp;C&amp;F - &amp;A</oddHeader>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pageSetUpPr fitToPage="1"/>
  </sheetPr>
  <dimension ref="A1:L17"/>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7.109375" style="6" customWidth="1"/>
    <col min="2" max="2" width="22.6640625" style="6" bestFit="1" customWidth="1"/>
    <col min="3" max="3" width="7.88671875" style="28" customWidth="1"/>
    <col min="4" max="4" width="11.44140625" style="28" customWidth="1"/>
    <col min="5" max="6" width="8.88671875" style="28"/>
    <col min="7" max="7" width="6.5546875" style="25" customWidth="1"/>
    <col min="8" max="8" width="29.44140625" style="6" customWidth="1"/>
    <col min="9" max="9" width="16.44140625" style="6" customWidth="1"/>
    <col min="10" max="10" width="19.33203125" style="28" customWidth="1"/>
    <col min="11" max="11" width="30.6640625" style="6" customWidth="1"/>
    <col min="12" max="12" width="8.88671875" style="6" customWidth="1"/>
    <col min="13" max="16384" width="8.88671875" style="6"/>
  </cols>
  <sheetData>
    <row r="1" spans="1:12" ht="28.5" customHeight="1" x14ac:dyDescent="0.2">
      <c r="A1" s="838" t="s">
        <v>138</v>
      </c>
      <c r="B1" s="839"/>
      <c r="C1" s="18"/>
      <c r="D1" s="18" t="s">
        <v>4505</v>
      </c>
      <c r="E1" s="18"/>
      <c r="F1" s="18"/>
      <c r="G1" s="183"/>
      <c r="H1" s="192"/>
      <c r="I1" s="192"/>
      <c r="J1" s="18"/>
      <c r="K1" s="192"/>
      <c r="L1" s="76"/>
    </row>
    <row r="2" spans="1:12" ht="15.75" x14ac:dyDescent="0.2">
      <c r="A2" s="117"/>
      <c r="B2" s="117"/>
      <c r="C2" s="115"/>
      <c r="D2" s="115"/>
      <c r="E2" s="115"/>
      <c r="F2" s="115"/>
      <c r="G2" s="107"/>
      <c r="H2" s="117"/>
      <c r="I2" s="117"/>
      <c r="J2" s="115"/>
      <c r="K2" s="117"/>
      <c r="L2" s="117"/>
    </row>
    <row r="3" spans="1:12" ht="15.75" x14ac:dyDescent="0.2">
      <c r="A3" s="117"/>
      <c r="B3" s="117"/>
      <c r="C3" s="115"/>
      <c r="D3" s="115"/>
      <c r="E3" s="115"/>
      <c r="F3" s="115"/>
      <c r="G3" s="107"/>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354" t="s">
        <v>4485</v>
      </c>
      <c r="B5" s="375" t="s">
        <v>5181</v>
      </c>
      <c r="C5" s="379" t="s">
        <v>232</v>
      </c>
      <c r="D5" s="370" t="s">
        <v>290</v>
      </c>
      <c r="E5" s="370" t="s">
        <v>1345</v>
      </c>
      <c r="F5" s="370">
        <v>5</v>
      </c>
      <c r="G5" s="256"/>
      <c r="H5" s="443" t="s">
        <v>5182</v>
      </c>
      <c r="I5" s="354" t="s">
        <v>4485</v>
      </c>
      <c r="J5" s="370" t="str">
        <f>CONCATENATE("Value of ",I5)</f>
        <v>Value of StandardCode</v>
      </c>
      <c r="K5" s="354" t="s">
        <v>218</v>
      </c>
      <c r="L5" s="354"/>
    </row>
    <row r="6" spans="1:12" ht="380.1" customHeight="1" x14ac:dyDescent="0.2">
      <c r="A6" s="354" t="s">
        <v>5036</v>
      </c>
      <c r="B6" s="375" t="s">
        <v>5183</v>
      </c>
      <c r="C6" s="379" t="s">
        <v>232</v>
      </c>
      <c r="D6" s="370" t="s">
        <v>290</v>
      </c>
      <c r="E6" s="370" t="s">
        <v>1345</v>
      </c>
      <c r="F6" s="370">
        <v>2</v>
      </c>
      <c r="G6" s="256"/>
      <c r="H6" s="443" t="s">
        <v>5182</v>
      </c>
      <c r="I6" s="354" t="s">
        <v>5036</v>
      </c>
      <c r="J6" s="370" t="str">
        <f t="shared" ref="J6:J13" si="0">CONCATENATE("Value of ",I6)</f>
        <v>Value of CommonComponent</v>
      </c>
      <c r="K6" s="477" t="s">
        <v>5184</v>
      </c>
      <c r="L6" s="354"/>
    </row>
    <row r="7" spans="1:12" ht="28.5" x14ac:dyDescent="0.2">
      <c r="A7" s="354" t="s">
        <v>4919</v>
      </c>
      <c r="B7" s="375" t="s">
        <v>5185</v>
      </c>
      <c r="C7" s="379"/>
      <c r="D7" s="370" t="s">
        <v>256</v>
      </c>
      <c r="E7" s="252" t="s">
        <v>2</v>
      </c>
      <c r="F7" s="252">
        <v>10</v>
      </c>
      <c r="G7" s="253"/>
      <c r="H7" s="443" t="s">
        <v>5182</v>
      </c>
      <c r="I7" s="354" t="s">
        <v>4919</v>
      </c>
      <c r="J7" s="370" t="str">
        <f t="shared" si="0"/>
        <v>Value of EffectiveFrom</v>
      </c>
      <c r="K7" s="354" t="s">
        <v>218</v>
      </c>
      <c r="L7" s="354"/>
    </row>
    <row r="8" spans="1:12" ht="42.75" x14ac:dyDescent="0.2">
      <c r="A8" s="354" t="s">
        <v>4921</v>
      </c>
      <c r="B8" s="375" t="s">
        <v>5186</v>
      </c>
      <c r="C8" s="379"/>
      <c r="D8" s="370" t="s">
        <v>256</v>
      </c>
      <c r="E8" s="252" t="s">
        <v>2</v>
      </c>
      <c r="F8" s="252">
        <v>10</v>
      </c>
      <c r="G8" s="253"/>
      <c r="H8" s="443" t="s">
        <v>5182</v>
      </c>
      <c r="I8" s="354" t="s">
        <v>4921</v>
      </c>
      <c r="J8" s="370" t="str">
        <f t="shared" si="0"/>
        <v>Value of EffectiveTo</v>
      </c>
      <c r="K8" s="354" t="s">
        <v>218</v>
      </c>
      <c r="L8" s="354"/>
    </row>
    <row r="9" spans="1:12" ht="42.75" x14ac:dyDescent="0.2">
      <c r="A9" s="354" t="s">
        <v>5040</v>
      </c>
      <c r="B9" s="375" t="s">
        <v>5187</v>
      </c>
      <c r="C9" s="379"/>
      <c r="D9" s="370" t="s">
        <v>4968</v>
      </c>
      <c r="E9" s="370" t="s">
        <v>216</v>
      </c>
      <c r="F9" s="370">
        <v>1</v>
      </c>
      <c r="G9" s="256"/>
      <c r="H9" s="443" t="s">
        <v>5182</v>
      </c>
      <c r="I9" s="354" t="s">
        <v>5040</v>
      </c>
      <c r="J9" s="370" t="str">
        <f t="shared" si="0"/>
        <v>Value of MinLevel</v>
      </c>
      <c r="K9" s="354" t="s">
        <v>218</v>
      </c>
      <c r="L9" s="354"/>
    </row>
    <row r="10" spans="1:12" ht="28.5" x14ac:dyDescent="0.2">
      <c r="A10" s="354" t="s">
        <v>4969</v>
      </c>
      <c r="B10" s="375" t="s">
        <v>4970</v>
      </c>
      <c r="C10" s="379"/>
      <c r="D10" s="370" t="s">
        <v>1137</v>
      </c>
      <c r="E10" s="252" t="s">
        <v>2</v>
      </c>
      <c r="F10" s="252">
        <v>10</v>
      </c>
      <c r="G10" s="253"/>
      <c r="H10" s="443" t="s">
        <v>5182</v>
      </c>
      <c r="I10" s="354" t="s">
        <v>4969</v>
      </c>
      <c r="J10" s="370" t="str">
        <f t="shared" si="0"/>
        <v>Value of Created_On</v>
      </c>
      <c r="K10" s="354" t="s">
        <v>218</v>
      </c>
      <c r="L10" s="354"/>
    </row>
    <row r="11" spans="1:12" ht="28.5" x14ac:dyDescent="0.2">
      <c r="A11" s="354" t="s">
        <v>4971</v>
      </c>
      <c r="B11" s="375" t="s">
        <v>4972</v>
      </c>
      <c r="C11" s="379"/>
      <c r="D11" s="370" t="s">
        <v>752</v>
      </c>
      <c r="E11" s="370" t="s">
        <v>216</v>
      </c>
      <c r="F11" s="370">
        <v>100</v>
      </c>
      <c r="G11" s="256"/>
      <c r="H11" s="443" t="s">
        <v>5182</v>
      </c>
      <c r="I11" s="354" t="s">
        <v>4971</v>
      </c>
      <c r="J11" s="370" t="str">
        <f t="shared" si="0"/>
        <v>Value of Created_By</v>
      </c>
      <c r="K11" s="354" t="s">
        <v>218</v>
      </c>
      <c r="L11" s="354"/>
    </row>
    <row r="12" spans="1:12" ht="28.5" x14ac:dyDescent="0.2">
      <c r="A12" s="354" t="s">
        <v>4923</v>
      </c>
      <c r="B12" s="375" t="s">
        <v>4924</v>
      </c>
      <c r="C12" s="379"/>
      <c r="D12" s="370" t="s">
        <v>1137</v>
      </c>
      <c r="E12" s="252" t="s">
        <v>2</v>
      </c>
      <c r="F12" s="252">
        <v>10</v>
      </c>
      <c r="G12" s="253"/>
      <c r="H12" s="443" t="s">
        <v>5182</v>
      </c>
      <c r="I12" s="354" t="s">
        <v>4923</v>
      </c>
      <c r="J12" s="370" t="str">
        <f t="shared" si="0"/>
        <v>Value of Modified_On</v>
      </c>
      <c r="K12" s="354" t="s">
        <v>218</v>
      </c>
      <c r="L12" s="354"/>
    </row>
    <row r="13" spans="1:12" ht="28.5" x14ac:dyDescent="0.2">
      <c r="A13" s="354" t="s">
        <v>4974</v>
      </c>
      <c r="B13" s="375" t="s">
        <v>4975</v>
      </c>
      <c r="C13" s="379"/>
      <c r="D13" s="370" t="s">
        <v>752</v>
      </c>
      <c r="E13" s="370" t="s">
        <v>216</v>
      </c>
      <c r="F13" s="370">
        <v>100</v>
      </c>
      <c r="G13" s="256"/>
      <c r="H13" s="443" t="s">
        <v>5182</v>
      </c>
      <c r="I13" s="354" t="s">
        <v>4974</v>
      </c>
      <c r="J13" s="370" t="str">
        <f t="shared" si="0"/>
        <v>Value of Modified_By</v>
      </c>
      <c r="K13" s="354" t="s">
        <v>218</v>
      </c>
      <c r="L13" s="354"/>
    </row>
    <row r="17" spans="1:12" s="59" customFormat="1" ht="15" x14ac:dyDescent="0.2">
      <c r="A17" s="421" t="s">
        <v>562</v>
      </c>
      <c r="B17" s="328"/>
      <c r="C17" s="422"/>
      <c r="D17" s="422"/>
      <c r="E17" s="422"/>
      <c r="F17" s="422"/>
      <c r="G17" s="396"/>
      <c r="H17" s="328"/>
      <c r="I17" s="328"/>
      <c r="J17" s="422"/>
      <c r="K17" s="328"/>
      <c r="L17" s="423"/>
    </row>
  </sheetData>
  <autoFilter ref="A4:L13" xr:uid="{00000000-0009-0000-0000-000043000000}"/>
  <mergeCells count="1">
    <mergeCell ref="A1:B1"/>
  </mergeCells>
  <pageMargins left="0.51181102362204722" right="0.39370078740157483" top="0.74803149606299213" bottom="0.74803149606299213" header="0.31496062992125984" footer="0.31496062992125984"/>
  <pageSetup paperSize="9" scale="57" fitToHeight="5" orientation="landscape" horizontalDpi="1200" verticalDpi="1200" r:id="rId1"/>
  <headerFooter>
    <oddHeader>&amp;C&amp;F - &amp;A</oddHeader>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dimension ref="A1:L21"/>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activeCell="E18" sqref="E18"/>
    </sheetView>
  </sheetViews>
  <sheetFormatPr defaultColWidth="8.88671875" defaultRowHeight="14.25" x14ac:dyDescent="0.2"/>
  <cols>
    <col min="1" max="1" width="16.6640625" style="25" customWidth="1"/>
    <col min="2" max="2" width="26" style="25" customWidth="1"/>
    <col min="3" max="3" width="7.6640625" style="28" customWidth="1"/>
    <col min="4" max="4" width="12.5546875" style="28" customWidth="1"/>
    <col min="5" max="5" width="8.88671875" style="28"/>
    <col min="6" max="6" width="8" style="28" bestFit="1" customWidth="1"/>
    <col min="7" max="7" width="6.5546875" style="25" customWidth="1"/>
    <col min="8" max="8" width="22.33203125" style="25" customWidth="1"/>
    <col min="9" max="9" width="18.5546875" style="25" customWidth="1"/>
    <col min="10" max="10" width="15.109375" style="28" customWidth="1"/>
    <col min="11" max="11" width="26.109375" style="25" customWidth="1"/>
    <col min="12" max="12" width="8.44140625" style="25" customWidth="1"/>
    <col min="13" max="16384" width="8.88671875" style="25"/>
  </cols>
  <sheetData>
    <row r="1" spans="1:12" ht="31.5" customHeight="1" x14ac:dyDescent="0.2">
      <c r="A1" s="794" t="s">
        <v>140</v>
      </c>
      <c r="B1" s="795"/>
      <c r="C1" s="18"/>
      <c r="D1" s="18" t="s">
        <v>4505</v>
      </c>
      <c r="E1" s="18"/>
      <c r="F1" s="18"/>
      <c r="G1" s="183"/>
      <c r="H1" s="18"/>
      <c r="I1" s="18"/>
      <c r="J1" s="18"/>
      <c r="K1" s="18"/>
      <c r="L1" s="77"/>
    </row>
    <row r="2" spans="1:12" ht="15.75" x14ac:dyDescent="0.2">
      <c r="A2" s="107"/>
      <c r="B2" s="107"/>
      <c r="C2" s="115"/>
      <c r="D2" s="115"/>
      <c r="E2" s="115"/>
      <c r="F2" s="115"/>
      <c r="G2" s="107"/>
      <c r="H2" s="115"/>
      <c r="I2" s="115"/>
      <c r="J2" s="115"/>
      <c r="K2" s="115"/>
      <c r="L2" s="115"/>
    </row>
    <row r="3" spans="1:12" ht="15.75" x14ac:dyDescent="0.2">
      <c r="A3" s="107"/>
      <c r="B3" s="107"/>
      <c r="C3" s="115"/>
      <c r="D3" s="115"/>
      <c r="E3" s="115"/>
      <c r="F3" s="115"/>
      <c r="G3" s="107"/>
      <c r="H3" s="115"/>
      <c r="I3" s="115"/>
      <c r="J3" s="115"/>
      <c r="K3" s="115"/>
      <c r="L3" s="115"/>
    </row>
    <row r="4" spans="1:12" s="26" customFormat="1" ht="45"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256" t="s">
        <v>4485</v>
      </c>
      <c r="B5" s="375" t="s">
        <v>5152</v>
      </c>
      <c r="C5" s="379" t="s">
        <v>232</v>
      </c>
      <c r="D5" s="370" t="s">
        <v>290</v>
      </c>
      <c r="E5" s="370" t="s">
        <v>1345</v>
      </c>
      <c r="F5" s="370">
        <v>5</v>
      </c>
      <c r="G5" s="256"/>
      <c r="H5" s="471" t="s">
        <v>5188</v>
      </c>
      <c r="I5" s="256" t="s">
        <v>4485</v>
      </c>
      <c r="J5" s="370" t="str">
        <f>CONCATENATE("Value of ",I5)</f>
        <v>Value of StandardCode</v>
      </c>
      <c r="K5" s="256" t="s">
        <v>218</v>
      </c>
      <c r="L5" s="256"/>
    </row>
    <row r="6" spans="1:12" ht="274.5" customHeight="1" x14ac:dyDescent="0.2">
      <c r="A6" s="256" t="s">
        <v>4939</v>
      </c>
      <c r="B6" s="375" t="s">
        <v>5189</v>
      </c>
      <c r="C6" s="379" t="s">
        <v>232</v>
      </c>
      <c r="D6" s="370" t="s">
        <v>1108</v>
      </c>
      <c r="E6" s="370" t="s">
        <v>216</v>
      </c>
      <c r="F6" s="370">
        <v>50</v>
      </c>
      <c r="G6" s="256"/>
      <c r="H6" s="471" t="s">
        <v>5188</v>
      </c>
      <c r="I6" s="256" t="s">
        <v>4939</v>
      </c>
      <c r="J6" s="370" t="str">
        <f t="shared" ref="J6:J18" si="0">CONCATENATE("Value of ",I6)</f>
        <v>Value of FundingCategory</v>
      </c>
      <c r="K6" s="256" t="s">
        <v>5190</v>
      </c>
      <c r="L6" s="256"/>
    </row>
    <row r="7" spans="1:12" ht="28.5" x14ac:dyDescent="0.2">
      <c r="A7" s="256" t="s">
        <v>4919</v>
      </c>
      <c r="B7" s="375" t="s">
        <v>4942</v>
      </c>
      <c r="C7" s="379" t="s">
        <v>232</v>
      </c>
      <c r="D7" s="370" t="s">
        <v>256</v>
      </c>
      <c r="E7" s="252" t="s">
        <v>2</v>
      </c>
      <c r="F7" s="252">
        <v>10</v>
      </c>
      <c r="G7" s="253"/>
      <c r="H7" s="471" t="s">
        <v>5188</v>
      </c>
      <c r="I7" s="256" t="s">
        <v>4919</v>
      </c>
      <c r="J7" s="370" t="str">
        <f t="shared" si="0"/>
        <v>Value of EffectiveFrom</v>
      </c>
      <c r="K7" s="256" t="s">
        <v>218</v>
      </c>
      <c r="L7" s="256"/>
    </row>
    <row r="8" spans="1:12" ht="28.5" x14ac:dyDescent="0.2">
      <c r="A8" s="256" t="s">
        <v>4921</v>
      </c>
      <c r="B8" s="375" t="s">
        <v>4943</v>
      </c>
      <c r="C8" s="379"/>
      <c r="D8" s="370" t="s">
        <v>256</v>
      </c>
      <c r="E8" s="252" t="s">
        <v>2</v>
      </c>
      <c r="F8" s="252">
        <v>10</v>
      </c>
      <c r="G8" s="253"/>
      <c r="H8" s="471" t="s">
        <v>5188</v>
      </c>
      <c r="I8" s="256" t="s">
        <v>4921</v>
      </c>
      <c r="J8" s="370" t="str">
        <f t="shared" si="0"/>
        <v>Value of EffectiveTo</v>
      </c>
      <c r="K8" s="256" t="s">
        <v>218</v>
      </c>
      <c r="L8" s="256"/>
    </row>
    <row r="9" spans="1:12" ht="213.75" x14ac:dyDescent="0.2">
      <c r="A9" s="256" t="s">
        <v>4944</v>
      </c>
      <c r="B9" s="375" t="s">
        <v>5191</v>
      </c>
      <c r="C9" s="379" t="s">
        <v>232</v>
      </c>
      <c r="D9" s="370" t="s">
        <v>290</v>
      </c>
      <c r="E9" s="370" t="s">
        <v>1345</v>
      </c>
      <c r="F9" s="370">
        <v>1</v>
      </c>
      <c r="G9" s="256"/>
      <c r="H9" s="471" t="s">
        <v>5188</v>
      </c>
      <c r="I9" s="256" t="s">
        <v>4944</v>
      </c>
      <c r="J9" s="370" t="str">
        <f t="shared" si="0"/>
        <v>Value of BandNumber</v>
      </c>
      <c r="K9" s="256" t="s">
        <v>5192</v>
      </c>
      <c r="L9" s="256"/>
    </row>
    <row r="10" spans="1:12" ht="42.75" x14ac:dyDescent="0.2">
      <c r="A10" s="256" t="s">
        <v>4947</v>
      </c>
      <c r="B10" s="375" t="s">
        <v>5193</v>
      </c>
      <c r="C10" s="379"/>
      <c r="D10" s="370" t="s">
        <v>514</v>
      </c>
      <c r="E10" s="252" t="s">
        <v>384</v>
      </c>
      <c r="F10" s="252" t="s">
        <v>515</v>
      </c>
      <c r="G10" s="253"/>
      <c r="H10" s="471" t="s">
        <v>5188</v>
      </c>
      <c r="I10" s="256" t="s">
        <v>4947</v>
      </c>
      <c r="J10" s="370" t="str">
        <f t="shared" si="0"/>
        <v>Value of CoreGovContributionCap</v>
      </c>
      <c r="K10" s="256" t="s">
        <v>218</v>
      </c>
      <c r="L10" s="256"/>
    </row>
    <row r="11" spans="1:12" ht="42.75" x14ac:dyDescent="0.2">
      <c r="A11" s="256" t="s">
        <v>4949</v>
      </c>
      <c r="B11" s="375" t="s">
        <v>5194</v>
      </c>
      <c r="C11" s="379"/>
      <c r="D11" s="370" t="s">
        <v>514</v>
      </c>
      <c r="E11" s="252" t="s">
        <v>384</v>
      </c>
      <c r="F11" s="252" t="s">
        <v>515</v>
      </c>
      <c r="G11" s="253"/>
      <c r="H11" s="471" t="s">
        <v>5188</v>
      </c>
      <c r="I11" s="256" t="s">
        <v>4949</v>
      </c>
      <c r="J11" s="370" t="str">
        <f t="shared" si="0"/>
        <v>Value of 1618Incentive</v>
      </c>
      <c r="K11" s="256" t="s">
        <v>218</v>
      </c>
      <c r="L11" s="256"/>
    </row>
    <row r="12" spans="1:12" ht="42.75" x14ac:dyDescent="0.2">
      <c r="A12" s="256" t="s">
        <v>5195</v>
      </c>
      <c r="B12" s="375" t="s">
        <v>5196</v>
      </c>
      <c r="C12" s="379"/>
      <c r="D12" s="370" t="s">
        <v>514</v>
      </c>
      <c r="E12" s="252" t="s">
        <v>384</v>
      </c>
      <c r="F12" s="252" t="s">
        <v>515</v>
      </c>
      <c r="G12" s="253"/>
      <c r="H12" s="471" t="s">
        <v>5188</v>
      </c>
      <c r="I12" s="256" t="s">
        <v>5195</v>
      </c>
      <c r="J12" s="370" t="str">
        <f t="shared" si="0"/>
        <v>Value of SmallBusinessIncentive</v>
      </c>
      <c r="K12" s="256" t="s">
        <v>218</v>
      </c>
      <c r="L12" s="256"/>
    </row>
    <row r="13" spans="1:12" ht="42.75" x14ac:dyDescent="0.2">
      <c r="A13" s="377" t="s">
        <v>5197</v>
      </c>
      <c r="B13" s="375" t="s">
        <v>5198</v>
      </c>
      <c r="C13" s="379"/>
      <c r="D13" s="370" t="s">
        <v>514</v>
      </c>
      <c r="E13" s="252" t="s">
        <v>384</v>
      </c>
      <c r="F13" s="252" t="s">
        <v>515</v>
      </c>
      <c r="G13" s="253"/>
      <c r="H13" s="471" t="s">
        <v>5188</v>
      </c>
      <c r="I13" s="256" t="s">
        <v>5197</v>
      </c>
      <c r="J13" s="370" t="str">
        <f t="shared" si="0"/>
        <v>Value of AchievementIncentive</v>
      </c>
      <c r="K13" s="256" t="s">
        <v>218</v>
      </c>
      <c r="L13" s="256"/>
    </row>
    <row r="14" spans="1:12" ht="42.75" x14ac:dyDescent="0.2">
      <c r="A14" s="256" t="s">
        <v>4966</v>
      </c>
      <c r="B14" s="375" t="s">
        <v>5199</v>
      </c>
      <c r="C14" s="379"/>
      <c r="D14" s="370" t="s">
        <v>1108</v>
      </c>
      <c r="E14" s="370" t="s">
        <v>216</v>
      </c>
      <c r="F14" s="370">
        <v>50</v>
      </c>
      <c r="G14" s="256"/>
      <c r="H14" s="471" t="s">
        <v>5188</v>
      </c>
      <c r="I14" s="256" t="s">
        <v>4966</v>
      </c>
      <c r="J14" s="370" t="str">
        <f t="shared" si="0"/>
        <v>Value of FundableWithoutEmployer</v>
      </c>
      <c r="K14" s="256" t="s">
        <v>218</v>
      </c>
      <c r="L14" s="256"/>
    </row>
    <row r="15" spans="1:12" ht="28.5" x14ac:dyDescent="0.2">
      <c r="A15" s="180" t="s">
        <v>4969</v>
      </c>
      <c r="B15" s="375" t="s">
        <v>4970</v>
      </c>
      <c r="C15" s="190"/>
      <c r="D15" s="187" t="s">
        <v>1137</v>
      </c>
      <c r="E15" s="252" t="s">
        <v>2</v>
      </c>
      <c r="F15" s="252">
        <v>10</v>
      </c>
      <c r="G15" s="253"/>
      <c r="H15" s="471" t="s">
        <v>5188</v>
      </c>
      <c r="I15" s="256" t="s">
        <v>4969</v>
      </c>
      <c r="J15" s="370" t="str">
        <f t="shared" si="0"/>
        <v>Value of Created_On</v>
      </c>
      <c r="K15" s="256" t="s">
        <v>218</v>
      </c>
      <c r="L15" s="256"/>
    </row>
    <row r="16" spans="1:12" ht="28.5" x14ac:dyDescent="0.2">
      <c r="A16" s="256" t="s">
        <v>4971</v>
      </c>
      <c r="B16" s="375" t="s">
        <v>4972</v>
      </c>
      <c r="C16" s="379"/>
      <c r="D16" s="370" t="s">
        <v>4973</v>
      </c>
      <c r="E16" s="370" t="s">
        <v>216</v>
      </c>
      <c r="F16" s="370">
        <v>256</v>
      </c>
      <c r="G16" s="256"/>
      <c r="H16" s="471" t="s">
        <v>5188</v>
      </c>
      <c r="I16" s="256" t="s">
        <v>4971</v>
      </c>
      <c r="J16" s="370" t="str">
        <f t="shared" si="0"/>
        <v>Value of Created_By</v>
      </c>
      <c r="K16" s="256" t="s">
        <v>218</v>
      </c>
      <c r="L16" s="256"/>
    </row>
    <row r="17" spans="1:12" ht="28.5" x14ac:dyDescent="0.2">
      <c r="A17" s="256" t="s">
        <v>4923</v>
      </c>
      <c r="B17" s="375" t="s">
        <v>4924</v>
      </c>
      <c r="C17" s="190"/>
      <c r="D17" s="187" t="s">
        <v>1137</v>
      </c>
      <c r="E17" s="252" t="s">
        <v>2</v>
      </c>
      <c r="F17" s="252">
        <v>10</v>
      </c>
      <c r="G17" s="253"/>
      <c r="H17" s="471" t="s">
        <v>5188</v>
      </c>
      <c r="I17" s="256" t="s">
        <v>4923</v>
      </c>
      <c r="J17" s="370" t="str">
        <f t="shared" si="0"/>
        <v>Value of Modified_On</v>
      </c>
      <c r="K17" s="256" t="s">
        <v>218</v>
      </c>
      <c r="L17" s="256"/>
    </row>
    <row r="18" spans="1:12" ht="28.5" x14ac:dyDescent="0.2">
      <c r="A18" s="256" t="s">
        <v>4974</v>
      </c>
      <c r="B18" s="375" t="s">
        <v>4975</v>
      </c>
      <c r="C18" s="379"/>
      <c r="D18" s="370" t="s">
        <v>4973</v>
      </c>
      <c r="E18" s="370" t="s">
        <v>216</v>
      </c>
      <c r="F18" s="370">
        <v>256</v>
      </c>
      <c r="G18" s="256"/>
      <c r="H18" s="471" t="s">
        <v>5188</v>
      </c>
      <c r="I18" s="256" t="s">
        <v>4974</v>
      </c>
      <c r="J18" s="370" t="str">
        <f t="shared" si="0"/>
        <v>Value of Modified_By</v>
      </c>
      <c r="K18" s="256" t="s">
        <v>218</v>
      </c>
      <c r="L18" s="256"/>
    </row>
    <row r="21" spans="1:12" s="59" customFormat="1" ht="15" x14ac:dyDescent="0.2">
      <c r="A21" s="325" t="s">
        <v>562</v>
      </c>
      <c r="B21" s="326"/>
      <c r="C21" s="327"/>
      <c r="D21" s="327"/>
      <c r="E21" s="327"/>
      <c r="F21" s="327"/>
      <c r="G21" s="396"/>
      <c r="H21" s="328"/>
      <c r="I21" s="326"/>
      <c r="J21" s="327"/>
      <c r="K21" s="326"/>
      <c r="L21" s="329"/>
    </row>
  </sheetData>
  <autoFilter ref="A4:L18" xr:uid="{00000000-0009-0000-0000-000044000000}"/>
  <mergeCells count="1">
    <mergeCell ref="A1:B1"/>
  </mergeCells>
  <pageMargins left="0.59055118110236227" right="0.53" top="0.59055118110236227" bottom="0.59055118110236227"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dimension ref="A1:L17"/>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4.21875" style="19" bestFit="1" customWidth="1"/>
    <col min="2" max="2" width="26.21875" style="19" customWidth="1"/>
    <col min="3" max="3" width="7.33203125" style="23" customWidth="1"/>
    <col min="4" max="4" width="11.6640625" style="23" customWidth="1"/>
    <col min="5" max="6" width="8.88671875" style="23"/>
    <col min="7" max="7" width="5.77734375" style="19" customWidth="1"/>
    <col min="8" max="8" width="22.33203125" style="19" bestFit="1" customWidth="1"/>
    <col min="9" max="9" width="12.88671875" style="19" customWidth="1"/>
    <col min="10" max="10" width="14.88671875" style="28" customWidth="1"/>
    <col min="11" max="11" width="36.21875" style="19" customWidth="1"/>
    <col min="12" max="12" width="10.109375" style="25" customWidth="1"/>
    <col min="13" max="16384" width="8.88671875" style="19"/>
  </cols>
  <sheetData>
    <row r="1" spans="1:12" ht="29.25" customHeight="1" x14ac:dyDescent="0.2">
      <c r="A1" s="794" t="s">
        <v>142</v>
      </c>
      <c r="B1" s="795"/>
      <c r="C1" s="18"/>
      <c r="D1" s="18" t="s">
        <v>4505</v>
      </c>
      <c r="E1" s="18"/>
      <c r="F1" s="18"/>
      <c r="G1" s="183"/>
      <c r="H1" s="192"/>
      <c r="I1" s="192"/>
      <c r="J1" s="18"/>
      <c r="K1" s="192"/>
      <c r="L1" s="76"/>
    </row>
    <row r="2" spans="1:12" ht="15.75" x14ac:dyDescent="0.2">
      <c r="A2" s="107"/>
      <c r="B2" s="117"/>
      <c r="C2" s="115"/>
      <c r="D2" s="115"/>
      <c r="E2" s="115"/>
      <c r="F2" s="115"/>
      <c r="G2" s="107"/>
      <c r="H2" s="117"/>
      <c r="I2" s="117"/>
      <c r="J2" s="115"/>
      <c r="K2" s="117"/>
      <c r="L2" s="117"/>
    </row>
    <row r="3" spans="1:12" ht="15.75" x14ac:dyDescent="0.2">
      <c r="A3" s="107"/>
      <c r="B3" s="117"/>
      <c r="C3" s="115"/>
      <c r="D3" s="115"/>
      <c r="E3" s="115"/>
      <c r="F3" s="115"/>
      <c r="G3" s="107"/>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30.6" customHeight="1" x14ac:dyDescent="0.2">
      <c r="A5" s="481" t="s">
        <v>4485</v>
      </c>
      <c r="B5" s="375" t="s">
        <v>5152</v>
      </c>
      <c r="C5" s="379" t="s">
        <v>232</v>
      </c>
      <c r="D5" s="333" t="s">
        <v>290</v>
      </c>
      <c r="E5" s="333" t="s">
        <v>1345</v>
      </c>
      <c r="F5" s="333">
        <v>5</v>
      </c>
      <c r="G5" s="481"/>
      <c r="H5" s="471" t="s">
        <v>5200</v>
      </c>
      <c r="I5" s="481" t="s">
        <v>4485</v>
      </c>
      <c r="J5" s="370" t="str">
        <f>CONCATENATE("Value of ",I5)</f>
        <v>Value of StandardCode</v>
      </c>
      <c r="K5" s="481" t="s">
        <v>218</v>
      </c>
      <c r="L5" s="256"/>
    </row>
    <row r="6" spans="1:12" ht="374.25" customHeight="1" x14ac:dyDescent="0.2">
      <c r="A6" s="481" t="s">
        <v>5201</v>
      </c>
      <c r="B6" s="375" t="s">
        <v>5202</v>
      </c>
      <c r="C6" s="379" t="s">
        <v>232</v>
      </c>
      <c r="D6" s="333" t="s">
        <v>1108</v>
      </c>
      <c r="E6" s="333" t="s">
        <v>216</v>
      </c>
      <c r="F6" s="333">
        <v>50</v>
      </c>
      <c r="G6" s="481"/>
      <c r="H6" s="471" t="s">
        <v>5200</v>
      </c>
      <c r="I6" s="481" t="s">
        <v>5201</v>
      </c>
      <c r="J6" s="370" t="str">
        <f t="shared" ref="J6:J13" si="0">CONCATENATE("Value of ",I6)</f>
        <v>Value of ValidityCategory</v>
      </c>
      <c r="K6" s="256" t="s">
        <v>5203</v>
      </c>
      <c r="L6" s="256" t="s">
        <v>5204</v>
      </c>
    </row>
    <row r="7" spans="1:12" ht="42.75" x14ac:dyDescent="0.2">
      <c r="A7" s="481" t="s">
        <v>4515</v>
      </c>
      <c r="B7" s="375" t="s">
        <v>5205</v>
      </c>
      <c r="C7" s="379" t="s">
        <v>232</v>
      </c>
      <c r="D7" s="333" t="s">
        <v>256</v>
      </c>
      <c r="E7" s="252" t="s">
        <v>2</v>
      </c>
      <c r="F7" s="252">
        <v>10</v>
      </c>
      <c r="G7" s="253"/>
      <c r="H7" s="471" t="s">
        <v>5200</v>
      </c>
      <c r="I7" s="481" t="s">
        <v>4515</v>
      </c>
      <c r="J7" s="370" t="str">
        <f t="shared" si="0"/>
        <v>Value of StartDate</v>
      </c>
      <c r="K7" s="481" t="s">
        <v>218</v>
      </c>
      <c r="L7" s="256"/>
    </row>
    <row r="8" spans="1:12" ht="42.75" x14ac:dyDescent="0.2">
      <c r="A8" s="481" t="s">
        <v>5206</v>
      </c>
      <c r="B8" s="375" t="s">
        <v>5207</v>
      </c>
      <c r="C8" s="379"/>
      <c r="D8" s="333" t="s">
        <v>256</v>
      </c>
      <c r="E8" s="252" t="s">
        <v>2</v>
      </c>
      <c r="F8" s="252">
        <v>10</v>
      </c>
      <c r="H8" s="471" t="s">
        <v>5200</v>
      </c>
      <c r="I8" s="481" t="s">
        <v>5206</v>
      </c>
      <c r="J8" s="370" t="str">
        <f t="shared" si="0"/>
        <v>Value of LastNewStartDate</v>
      </c>
      <c r="K8" s="481" t="s">
        <v>218</v>
      </c>
      <c r="L8" s="256"/>
    </row>
    <row r="9" spans="1:12" ht="42.75" x14ac:dyDescent="0.2">
      <c r="A9" s="481" t="s">
        <v>4517</v>
      </c>
      <c r="B9" s="375" t="s">
        <v>5208</v>
      </c>
      <c r="C9" s="379"/>
      <c r="D9" s="333" t="s">
        <v>256</v>
      </c>
      <c r="E9" s="252" t="s">
        <v>2</v>
      </c>
      <c r="F9" s="252">
        <v>10</v>
      </c>
      <c r="G9" s="253"/>
      <c r="H9" s="471" t="s">
        <v>5200</v>
      </c>
      <c r="I9" s="481" t="s">
        <v>4517</v>
      </c>
      <c r="J9" s="370" t="str">
        <f t="shared" si="0"/>
        <v>Value of EndDate</v>
      </c>
      <c r="K9" s="481" t="s">
        <v>218</v>
      </c>
      <c r="L9" s="256"/>
    </row>
    <row r="10" spans="1:12" ht="28.5" x14ac:dyDescent="0.2">
      <c r="A10" s="481" t="s">
        <v>4969</v>
      </c>
      <c r="B10" s="375" t="s">
        <v>4970</v>
      </c>
      <c r="C10" s="379"/>
      <c r="D10" s="333" t="s">
        <v>1137</v>
      </c>
      <c r="E10" s="252" t="s">
        <v>2</v>
      </c>
      <c r="F10" s="252">
        <v>10</v>
      </c>
      <c r="G10" s="253"/>
      <c r="H10" s="471" t="s">
        <v>5200</v>
      </c>
      <c r="I10" s="481" t="s">
        <v>4969</v>
      </c>
      <c r="J10" s="370" t="str">
        <f t="shared" si="0"/>
        <v>Value of Created_On</v>
      </c>
      <c r="K10" s="481" t="s">
        <v>218</v>
      </c>
      <c r="L10" s="256"/>
    </row>
    <row r="11" spans="1:12" ht="28.5" x14ac:dyDescent="0.2">
      <c r="A11" s="481" t="s">
        <v>4971</v>
      </c>
      <c r="B11" s="375" t="s">
        <v>4972</v>
      </c>
      <c r="C11" s="379"/>
      <c r="D11" s="333" t="s">
        <v>752</v>
      </c>
      <c r="E11" s="333" t="s">
        <v>216</v>
      </c>
      <c r="F11" s="333">
        <v>100</v>
      </c>
      <c r="G11" s="481"/>
      <c r="H11" s="471" t="s">
        <v>5200</v>
      </c>
      <c r="I11" s="481" t="s">
        <v>4971</v>
      </c>
      <c r="J11" s="370" t="str">
        <f t="shared" si="0"/>
        <v>Value of Created_By</v>
      </c>
      <c r="K11" s="481" t="s">
        <v>218</v>
      </c>
      <c r="L11" s="256"/>
    </row>
    <row r="12" spans="1:12" ht="28.5" x14ac:dyDescent="0.2">
      <c r="A12" s="481" t="s">
        <v>4923</v>
      </c>
      <c r="B12" s="375" t="s">
        <v>4924</v>
      </c>
      <c r="C12" s="379"/>
      <c r="D12" s="333" t="s">
        <v>1137</v>
      </c>
      <c r="E12" s="252" t="s">
        <v>2</v>
      </c>
      <c r="F12" s="252">
        <v>10</v>
      </c>
      <c r="G12" s="253"/>
      <c r="H12" s="471" t="s">
        <v>5200</v>
      </c>
      <c r="I12" s="481" t="s">
        <v>4923</v>
      </c>
      <c r="J12" s="370" t="str">
        <f t="shared" si="0"/>
        <v>Value of Modified_On</v>
      </c>
      <c r="K12" s="481" t="s">
        <v>218</v>
      </c>
      <c r="L12" s="256"/>
    </row>
    <row r="13" spans="1:12" ht="28.5" x14ac:dyDescent="0.2">
      <c r="A13" s="481" t="s">
        <v>4974</v>
      </c>
      <c r="B13" s="375" t="s">
        <v>4975</v>
      </c>
      <c r="C13" s="379"/>
      <c r="D13" s="333" t="s">
        <v>752</v>
      </c>
      <c r="E13" s="333" t="s">
        <v>216</v>
      </c>
      <c r="F13" s="333">
        <v>100</v>
      </c>
      <c r="G13" s="481"/>
      <c r="H13" s="471" t="s">
        <v>5200</v>
      </c>
      <c r="I13" s="481" t="s">
        <v>4974</v>
      </c>
      <c r="J13" s="370" t="str">
        <f t="shared" si="0"/>
        <v>Value of Modified_By</v>
      </c>
      <c r="K13" s="481" t="s">
        <v>218</v>
      </c>
      <c r="L13" s="256"/>
    </row>
    <row r="17" spans="1:12" s="59" customFormat="1" ht="15" x14ac:dyDescent="0.2">
      <c r="A17" s="325" t="s">
        <v>562</v>
      </c>
      <c r="B17" s="326"/>
      <c r="C17" s="327"/>
      <c r="D17" s="327"/>
      <c r="E17" s="327"/>
      <c r="F17" s="327"/>
      <c r="G17" s="396"/>
      <c r="H17" s="328"/>
      <c r="I17" s="326"/>
      <c r="J17" s="327"/>
      <c r="K17" s="326"/>
      <c r="L17" s="423"/>
    </row>
  </sheetData>
  <autoFilter ref="A4:L13" xr:uid="{00000000-0009-0000-0000-000045000000}"/>
  <mergeCells count="1">
    <mergeCell ref="A1:B1"/>
  </mergeCells>
  <pageMargins left="0.55000000000000004" right="0.41"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0"/>
  <dimension ref="A1:L1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3.77734375" style="6" bestFit="1" customWidth="1"/>
    <col min="2" max="2" width="23.77734375" style="6" customWidth="1"/>
    <col min="3" max="3" width="8.21875" style="28" customWidth="1"/>
    <col min="4" max="4" width="12" style="28" bestFit="1" customWidth="1"/>
    <col min="5" max="5" width="9.77734375" style="28" customWidth="1"/>
    <col min="6" max="7" width="8.88671875" style="28"/>
    <col min="8" max="8" width="29.5546875" style="6" bestFit="1" customWidth="1"/>
    <col min="9" max="9" width="11.77734375" style="6" bestFit="1" customWidth="1"/>
    <col min="10" max="10" width="18.88671875" style="28" customWidth="1"/>
    <col min="11" max="11" width="18" style="6" customWidth="1"/>
    <col min="12" max="12" width="11.109375" style="6" customWidth="1"/>
    <col min="13" max="16384" width="8.88671875" style="6"/>
  </cols>
  <sheetData>
    <row r="1" spans="1:12" ht="30.75" customHeight="1" x14ac:dyDescent="0.2">
      <c r="A1" s="794" t="s">
        <v>144</v>
      </c>
      <c r="B1" s="795"/>
      <c r="C1" s="18"/>
      <c r="D1" s="18" t="s">
        <v>4505</v>
      </c>
      <c r="E1" s="18"/>
      <c r="F1" s="18"/>
      <c r="G1" s="18"/>
      <c r="H1" s="192"/>
      <c r="I1" s="192"/>
      <c r="J1" s="18"/>
      <c r="K1" s="192"/>
      <c r="L1" s="76"/>
    </row>
    <row r="2" spans="1:12" ht="15.75" x14ac:dyDescent="0.2">
      <c r="A2" s="107"/>
      <c r="B2" s="107"/>
      <c r="C2" s="115"/>
      <c r="D2" s="115"/>
      <c r="E2" s="115"/>
      <c r="F2" s="115"/>
      <c r="G2" s="115"/>
      <c r="H2" s="117"/>
      <c r="I2" s="117"/>
      <c r="J2" s="115"/>
      <c r="K2" s="117"/>
      <c r="L2" s="117"/>
    </row>
    <row r="3" spans="1:12" ht="15.75" x14ac:dyDescent="0.2">
      <c r="A3" s="107"/>
      <c r="B3" s="107"/>
      <c r="C3" s="115"/>
      <c r="D3" s="115"/>
      <c r="E3" s="115"/>
      <c r="F3" s="115"/>
      <c r="G3" s="115"/>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354" t="s">
        <v>605</v>
      </c>
      <c r="B5" s="375" t="s">
        <v>4976</v>
      </c>
      <c r="C5" s="379" t="s">
        <v>232</v>
      </c>
      <c r="D5" s="370" t="s">
        <v>215</v>
      </c>
      <c r="E5" s="370" t="s">
        <v>216</v>
      </c>
      <c r="F5" s="370">
        <v>8</v>
      </c>
      <c r="G5" s="370" t="s">
        <v>596</v>
      </c>
      <c r="H5" s="443" t="s">
        <v>5209</v>
      </c>
      <c r="I5" s="354" t="s">
        <v>605</v>
      </c>
      <c r="J5" s="370" t="str">
        <f>CONCATENATE("Value of ",I5)</f>
        <v>Value of LearnAimRef</v>
      </c>
      <c r="K5" s="354" t="s">
        <v>218</v>
      </c>
      <c r="L5" s="354"/>
    </row>
    <row r="6" spans="1:12" x14ac:dyDescent="0.2">
      <c r="A6" s="354" t="s">
        <v>5210</v>
      </c>
      <c r="B6" s="375" t="s">
        <v>5211</v>
      </c>
      <c r="C6" s="379" t="s">
        <v>232</v>
      </c>
      <c r="D6" s="370" t="s">
        <v>290</v>
      </c>
      <c r="E6" s="370" t="s">
        <v>222</v>
      </c>
      <c r="F6" s="370">
        <v>2</v>
      </c>
      <c r="G6" s="370"/>
      <c r="H6" s="443" t="s">
        <v>5209</v>
      </c>
      <c r="I6" s="354" t="s">
        <v>5210</v>
      </c>
      <c r="J6" s="370" t="str">
        <f t="shared" ref="J6:J12" si="0">CONCATENATE("Value of ",I6)</f>
        <v>Value of RouteId</v>
      </c>
      <c r="K6" s="354" t="s">
        <v>218</v>
      </c>
      <c r="L6" s="354"/>
    </row>
    <row r="7" spans="1:12" ht="28.5" x14ac:dyDescent="0.2">
      <c r="A7" s="354" t="s">
        <v>4919</v>
      </c>
      <c r="B7" s="375" t="s">
        <v>5064</v>
      </c>
      <c r="C7" s="370" t="s">
        <v>232</v>
      </c>
      <c r="D7" s="370" t="s">
        <v>256</v>
      </c>
      <c r="E7" s="252" t="s">
        <v>2</v>
      </c>
      <c r="F7" s="252">
        <v>10</v>
      </c>
      <c r="G7" s="252"/>
      <c r="H7" s="443" t="s">
        <v>5209</v>
      </c>
      <c r="I7" s="354" t="s">
        <v>4919</v>
      </c>
      <c r="J7" s="370" t="str">
        <f t="shared" si="0"/>
        <v>Value of EffectiveFrom</v>
      </c>
      <c r="K7" s="354" t="s">
        <v>218</v>
      </c>
      <c r="L7" s="354"/>
    </row>
    <row r="8" spans="1:12" ht="28.5" x14ac:dyDescent="0.2">
      <c r="A8" s="354" t="s">
        <v>4921</v>
      </c>
      <c r="B8" s="375" t="s">
        <v>5065</v>
      </c>
      <c r="C8" s="370" t="s">
        <v>232</v>
      </c>
      <c r="D8" s="370" t="s">
        <v>256</v>
      </c>
      <c r="E8" s="252" t="s">
        <v>2</v>
      </c>
      <c r="F8" s="252">
        <v>10</v>
      </c>
      <c r="G8" s="252"/>
      <c r="H8" s="443" t="s">
        <v>5209</v>
      </c>
      <c r="I8" s="354" t="s">
        <v>4921</v>
      </c>
      <c r="J8" s="370" t="str">
        <f t="shared" si="0"/>
        <v>Value of EffectiveTo</v>
      </c>
      <c r="K8" s="354" t="s">
        <v>218</v>
      </c>
      <c r="L8" s="354"/>
    </row>
    <row r="9" spans="1:12" ht="28.5" x14ac:dyDescent="0.2">
      <c r="A9" s="354" t="s">
        <v>4969</v>
      </c>
      <c r="B9" s="375" t="s">
        <v>4970</v>
      </c>
      <c r="C9" s="379"/>
      <c r="D9" s="370" t="s">
        <v>1137</v>
      </c>
      <c r="E9" s="252" t="s">
        <v>2</v>
      </c>
      <c r="F9" s="252">
        <v>10</v>
      </c>
      <c r="G9" s="252"/>
      <c r="H9" s="443" t="s">
        <v>5209</v>
      </c>
      <c r="I9" s="354" t="s">
        <v>4969</v>
      </c>
      <c r="J9" s="370" t="str">
        <f t="shared" si="0"/>
        <v>Value of Created_On</v>
      </c>
      <c r="K9" s="354" t="s">
        <v>218</v>
      </c>
      <c r="L9" s="354"/>
    </row>
    <row r="10" spans="1:12" ht="28.5" x14ac:dyDescent="0.2">
      <c r="A10" s="354" t="s">
        <v>4971</v>
      </c>
      <c r="B10" s="375" t="s">
        <v>4972</v>
      </c>
      <c r="C10" s="379"/>
      <c r="D10" s="370" t="s">
        <v>752</v>
      </c>
      <c r="E10" s="370" t="s">
        <v>216</v>
      </c>
      <c r="F10" s="370">
        <v>100</v>
      </c>
      <c r="G10" s="370"/>
      <c r="H10" s="443" t="s">
        <v>5209</v>
      </c>
      <c r="I10" s="354" t="s">
        <v>4971</v>
      </c>
      <c r="J10" s="370" t="str">
        <f t="shared" si="0"/>
        <v>Value of Created_By</v>
      </c>
      <c r="K10" s="354" t="s">
        <v>218</v>
      </c>
      <c r="L10" s="354"/>
    </row>
    <row r="11" spans="1:12" ht="28.5" x14ac:dyDescent="0.2">
      <c r="A11" s="354" t="s">
        <v>4923</v>
      </c>
      <c r="B11" s="375" t="s">
        <v>4924</v>
      </c>
      <c r="C11" s="379"/>
      <c r="D11" s="370" t="s">
        <v>1137</v>
      </c>
      <c r="E11" s="252" t="s">
        <v>2</v>
      </c>
      <c r="F11" s="252">
        <v>10</v>
      </c>
      <c r="G11" s="252"/>
      <c r="H11" s="443" t="s">
        <v>5209</v>
      </c>
      <c r="I11" s="354" t="s">
        <v>4923</v>
      </c>
      <c r="J11" s="370" t="str">
        <f t="shared" si="0"/>
        <v>Value of Modified_On</v>
      </c>
      <c r="K11" s="354" t="s">
        <v>218</v>
      </c>
      <c r="L11" s="354"/>
    </row>
    <row r="12" spans="1:12" ht="28.5" x14ac:dyDescent="0.2">
      <c r="A12" s="354" t="s">
        <v>4974</v>
      </c>
      <c r="B12" s="375" t="s">
        <v>4975</v>
      </c>
      <c r="C12" s="379"/>
      <c r="D12" s="370" t="s">
        <v>752</v>
      </c>
      <c r="E12" s="370" t="s">
        <v>216</v>
      </c>
      <c r="F12" s="370">
        <v>100</v>
      </c>
      <c r="G12" s="370"/>
      <c r="H12" s="443" t="s">
        <v>5209</v>
      </c>
      <c r="I12" s="354" t="s">
        <v>4974</v>
      </c>
      <c r="J12" s="370" t="str">
        <f t="shared" si="0"/>
        <v>Value of Modified_By</v>
      </c>
      <c r="K12" s="354" t="s">
        <v>218</v>
      </c>
      <c r="L12" s="354"/>
    </row>
    <row r="16" spans="1:12" s="59" customFormat="1" ht="15" x14ac:dyDescent="0.2">
      <c r="A16" s="421" t="s">
        <v>562</v>
      </c>
      <c r="B16" s="328"/>
      <c r="C16" s="422"/>
      <c r="D16" s="422"/>
      <c r="E16" s="422"/>
      <c r="F16" s="422"/>
      <c r="G16" s="328"/>
      <c r="H16" s="328"/>
      <c r="I16" s="328"/>
      <c r="J16" s="422"/>
      <c r="K16" s="328"/>
      <c r="L16" s="423"/>
    </row>
  </sheetData>
  <autoFilter ref="A4:L4" xr:uid="{00000000-0009-0000-0000-000048000000}"/>
  <mergeCells count="1">
    <mergeCell ref="A1:B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06"/>
  <dimension ref="A1:L1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3.77734375" style="6" bestFit="1" customWidth="1"/>
    <col min="2" max="2" width="23.77734375" style="6" customWidth="1"/>
    <col min="3" max="3" width="8.21875" style="28" customWidth="1"/>
    <col min="4" max="4" width="12" style="28" bestFit="1" customWidth="1"/>
    <col min="5" max="5" width="9.77734375" style="28" customWidth="1"/>
    <col min="6" max="7" width="8.88671875" style="28"/>
    <col min="8" max="8" width="29.5546875" style="6" bestFit="1" customWidth="1"/>
    <col min="9" max="9" width="11.77734375" style="6" bestFit="1" customWidth="1"/>
    <col min="10" max="10" width="18.88671875" style="28" customWidth="1"/>
    <col min="11" max="11" width="18" style="6" customWidth="1"/>
    <col min="12" max="12" width="11.109375" style="6" customWidth="1"/>
    <col min="13" max="16384" width="8.88671875" style="6"/>
  </cols>
  <sheetData>
    <row r="1" spans="1:12" ht="30.75" customHeight="1" x14ac:dyDescent="0.2">
      <c r="A1" s="794" t="s">
        <v>146</v>
      </c>
      <c r="B1" s="795"/>
      <c r="C1" s="18"/>
      <c r="D1" s="18" t="s">
        <v>4505</v>
      </c>
      <c r="E1" s="18"/>
      <c r="F1" s="18"/>
      <c r="G1" s="18"/>
      <c r="H1" s="192"/>
      <c r="I1" s="192"/>
      <c r="J1" s="18"/>
      <c r="K1" s="192"/>
      <c r="L1" s="76"/>
    </row>
    <row r="2" spans="1:12" ht="15.75" x14ac:dyDescent="0.2">
      <c r="A2" s="107"/>
      <c r="B2" s="107"/>
      <c r="C2" s="115"/>
      <c r="D2" s="115"/>
      <c r="E2" s="115"/>
      <c r="F2" s="115"/>
      <c r="G2" s="115"/>
      <c r="H2" s="117"/>
      <c r="I2" s="117"/>
      <c r="J2" s="115"/>
      <c r="K2" s="117"/>
      <c r="L2" s="117"/>
    </row>
    <row r="3" spans="1:12" ht="15.75" x14ac:dyDescent="0.2">
      <c r="A3" s="107"/>
      <c r="B3" s="107"/>
      <c r="C3" s="115"/>
      <c r="D3" s="115"/>
      <c r="E3" s="115"/>
      <c r="F3" s="115"/>
      <c r="G3" s="115"/>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354" t="s">
        <v>4485</v>
      </c>
      <c r="B5" s="375" t="s">
        <v>5152</v>
      </c>
      <c r="C5" s="379" t="s">
        <v>232</v>
      </c>
      <c r="D5" s="370" t="s">
        <v>290</v>
      </c>
      <c r="E5" s="370" t="s">
        <v>222</v>
      </c>
      <c r="F5" s="370">
        <v>5</v>
      </c>
      <c r="G5" s="370"/>
      <c r="H5" s="443" t="s">
        <v>5212</v>
      </c>
      <c r="I5" s="354" t="s">
        <v>4485</v>
      </c>
      <c r="J5" s="370" t="str">
        <f>CONCATENATE("Value of ",I5)</f>
        <v>Value of StandardCode</v>
      </c>
      <c r="K5" s="354" t="s">
        <v>218</v>
      </c>
      <c r="L5" s="354"/>
    </row>
    <row r="6" spans="1:12" x14ac:dyDescent="0.2">
      <c r="A6" s="354" t="s">
        <v>5210</v>
      </c>
      <c r="B6" s="375" t="s">
        <v>5211</v>
      </c>
      <c r="C6" s="379" t="s">
        <v>232</v>
      </c>
      <c r="D6" s="370" t="s">
        <v>290</v>
      </c>
      <c r="E6" s="370" t="s">
        <v>222</v>
      </c>
      <c r="F6" s="370">
        <v>2</v>
      </c>
      <c r="G6" s="370"/>
      <c r="H6" s="443" t="s">
        <v>5212</v>
      </c>
      <c r="I6" s="354" t="s">
        <v>5210</v>
      </c>
      <c r="J6" s="370" t="str">
        <f t="shared" ref="J6:J12" si="0">CONCATENATE("Value of ",I6)</f>
        <v>Value of RouteId</v>
      </c>
      <c r="K6" s="354" t="s">
        <v>218</v>
      </c>
      <c r="L6" s="354"/>
    </row>
    <row r="7" spans="1:12" ht="28.5" x14ac:dyDescent="0.2">
      <c r="A7" s="354" t="s">
        <v>4919</v>
      </c>
      <c r="B7" s="375" t="s">
        <v>5064</v>
      </c>
      <c r="C7" s="370" t="s">
        <v>232</v>
      </c>
      <c r="D7" s="370" t="s">
        <v>256</v>
      </c>
      <c r="E7" s="252" t="s">
        <v>2</v>
      </c>
      <c r="F7" s="252">
        <v>10</v>
      </c>
      <c r="G7" s="252"/>
      <c r="H7" s="443" t="s">
        <v>5212</v>
      </c>
      <c r="I7" s="354" t="s">
        <v>4919</v>
      </c>
      <c r="J7" s="370" t="str">
        <f t="shared" si="0"/>
        <v>Value of EffectiveFrom</v>
      </c>
      <c r="K7" s="354" t="s">
        <v>218</v>
      </c>
      <c r="L7" s="354"/>
    </row>
    <row r="8" spans="1:12" ht="28.5" x14ac:dyDescent="0.2">
      <c r="A8" s="354" t="s">
        <v>4921</v>
      </c>
      <c r="B8" s="375" t="s">
        <v>5065</v>
      </c>
      <c r="C8" s="370" t="s">
        <v>232</v>
      </c>
      <c r="D8" s="370" t="s">
        <v>256</v>
      </c>
      <c r="E8" s="252" t="s">
        <v>2</v>
      </c>
      <c r="F8" s="252">
        <v>10</v>
      </c>
      <c r="G8" s="252"/>
      <c r="H8" s="443" t="s">
        <v>5212</v>
      </c>
      <c r="I8" s="354" t="s">
        <v>4921</v>
      </c>
      <c r="J8" s="370" t="str">
        <f t="shared" si="0"/>
        <v>Value of EffectiveTo</v>
      </c>
      <c r="K8" s="354" t="s">
        <v>218</v>
      </c>
      <c r="L8" s="354"/>
    </row>
    <row r="9" spans="1:12" ht="28.5" x14ac:dyDescent="0.2">
      <c r="A9" s="354" t="s">
        <v>4969</v>
      </c>
      <c r="B9" s="375" t="s">
        <v>4970</v>
      </c>
      <c r="C9" s="379"/>
      <c r="D9" s="370" t="s">
        <v>1137</v>
      </c>
      <c r="E9" s="252" t="s">
        <v>2</v>
      </c>
      <c r="F9" s="252">
        <v>10</v>
      </c>
      <c r="G9" s="252"/>
      <c r="H9" s="443" t="s">
        <v>5212</v>
      </c>
      <c r="I9" s="354" t="s">
        <v>4969</v>
      </c>
      <c r="J9" s="370" t="str">
        <f t="shared" si="0"/>
        <v>Value of Created_On</v>
      </c>
      <c r="K9" s="354" t="s">
        <v>218</v>
      </c>
      <c r="L9" s="354"/>
    </row>
    <row r="10" spans="1:12" ht="28.5" x14ac:dyDescent="0.2">
      <c r="A10" s="354" t="s">
        <v>4971</v>
      </c>
      <c r="B10" s="375" t="s">
        <v>4972</v>
      </c>
      <c r="C10" s="379"/>
      <c r="D10" s="370" t="s">
        <v>752</v>
      </c>
      <c r="E10" s="370" t="s">
        <v>216</v>
      </c>
      <c r="F10" s="370">
        <v>100</v>
      </c>
      <c r="G10" s="370"/>
      <c r="H10" s="443" t="s">
        <v>5212</v>
      </c>
      <c r="I10" s="354" t="s">
        <v>4971</v>
      </c>
      <c r="J10" s="370" t="str">
        <f t="shared" si="0"/>
        <v>Value of Created_By</v>
      </c>
      <c r="K10" s="354" t="s">
        <v>218</v>
      </c>
      <c r="L10" s="354"/>
    </row>
    <row r="11" spans="1:12" ht="28.5" x14ac:dyDescent="0.2">
      <c r="A11" s="354" t="s">
        <v>4923</v>
      </c>
      <c r="B11" s="375" t="s">
        <v>4924</v>
      </c>
      <c r="C11" s="379"/>
      <c r="D11" s="370" t="s">
        <v>1137</v>
      </c>
      <c r="E11" s="252" t="s">
        <v>2</v>
      </c>
      <c r="F11" s="252">
        <v>10</v>
      </c>
      <c r="G11" s="252"/>
      <c r="H11" s="443" t="s">
        <v>5212</v>
      </c>
      <c r="I11" s="354" t="s">
        <v>4923</v>
      </c>
      <c r="J11" s="370" t="str">
        <f t="shared" si="0"/>
        <v>Value of Modified_On</v>
      </c>
      <c r="K11" s="354" t="s">
        <v>218</v>
      </c>
      <c r="L11" s="354"/>
    </row>
    <row r="12" spans="1:12" ht="28.5" x14ac:dyDescent="0.2">
      <c r="A12" s="354" t="s">
        <v>4974</v>
      </c>
      <c r="B12" s="375" t="s">
        <v>4975</v>
      </c>
      <c r="C12" s="379"/>
      <c r="D12" s="370" t="s">
        <v>752</v>
      </c>
      <c r="E12" s="370" t="s">
        <v>216</v>
      </c>
      <c r="F12" s="370">
        <v>100</v>
      </c>
      <c r="G12" s="370"/>
      <c r="H12" s="443" t="s">
        <v>5212</v>
      </c>
      <c r="I12" s="354" t="s">
        <v>4974</v>
      </c>
      <c r="J12" s="370" t="str">
        <f t="shared" si="0"/>
        <v>Value of Modified_By</v>
      </c>
      <c r="K12" s="354" t="s">
        <v>218</v>
      </c>
      <c r="L12" s="354"/>
    </row>
    <row r="16" spans="1:12" s="59" customFormat="1" ht="15" x14ac:dyDescent="0.2">
      <c r="A16" s="421" t="s">
        <v>562</v>
      </c>
      <c r="B16" s="328"/>
      <c r="C16" s="422"/>
      <c r="D16" s="422"/>
      <c r="E16" s="422"/>
      <c r="F16" s="422"/>
      <c r="G16" s="328"/>
      <c r="H16" s="328"/>
      <c r="I16" s="328"/>
      <c r="J16" s="422"/>
      <c r="K16" s="328"/>
      <c r="L16" s="423"/>
    </row>
  </sheetData>
  <autoFilter ref="A4:L4" xr:uid="{00000000-0009-0000-0000-000049000000}"/>
  <mergeCells count="1">
    <mergeCell ref="A1:B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0"/>
  <dimension ref="A1:L17"/>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4.5546875" style="25" customWidth="1"/>
    <col min="2" max="2" width="23.5546875" style="25" customWidth="1"/>
    <col min="3" max="3" width="7.109375" style="28" customWidth="1"/>
    <col min="4" max="4" width="12.109375" style="28" customWidth="1"/>
    <col min="5" max="6" width="8.88671875" style="28"/>
    <col min="7" max="7" width="8.33203125" style="25" customWidth="1"/>
    <col min="8" max="8" width="11.5546875" style="25" customWidth="1"/>
    <col min="9" max="9" width="14.6640625" style="25" customWidth="1"/>
    <col min="10" max="10" width="17.21875" style="28" customWidth="1"/>
    <col min="11" max="11" width="36.109375" style="25" customWidth="1"/>
    <col min="12" max="12" width="15.77734375" style="25" customWidth="1"/>
    <col min="13" max="16384" width="8.88671875" style="25"/>
  </cols>
  <sheetData>
    <row r="1" spans="1:12" ht="28.5" customHeight="1" x14ac:dyDescent="0.2">
      <c r="A1" s="794" t="s">
        <v>148</v>
      </c>
      <c r="B1" s="795"/>
      <c r="C1" s="18"/>
      <c r="D1" s="18" t="s">
        <v>4505</v>
      </c>
      <c r="E1" s="18"/>
      <c r="F1" s="18"/>
      <c r="G1" s="183"/>
      <c r="H1" s="192"/>
      <c r="I1" s="192"/>
      <c r="J1" s="18"/>
      <c r="K1" s="192"/>
      <c r="L1" s="76"/>
    </row>
    <row r="2" spans="1:12" ht="15.75" x14ac:dyDescent="0.2">
      <c r="A2" s="107"/>
      <c r="B2" s="107"/>
      <c r="C2" s="115"/>
      <c r="D2" s="115"/>
      <c r="E2" s="115"/>
      <c r="F2" s="115"/>
      <c r="G2" s="107"/>
      <c r="H2" s="117"/>
      <c r="I2" s="117"/>
      <c r="J2" s="115"/>
      <c r="K2" s="117"/>
      <c r="L2" s="117"/>
    </row>
    <row r="3" spans="1:12" ht="15.75" x14ac:dyDescent="0.2">
      <c r="A3" s="107"/>
      <c r="B3" s="107"/>
      <c r="C3" s="115"/>
      <c r="D3" s="115"/>
      <c r="E3" s="115"/>
      <c r="F3" s="115"/>
      <c r="G3" s="107"/>
      <c r="H3" s="117"/>
      <c r="I3" s="117"/>
      <c r="J3" s="115"/>
      <c r="K3" s="117"/>
      <c r="L3" s="117"/>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ht="28.5" x14ac:dyDescent="0.2">
      <c r="A5" s="256" t="s">
        <v>605</v>
      </c>
      <c r="B5" s="375" t="s">
        <v>4976</v>
      </c>
      <c r="C5" s="379" t="s">
        <v>232</v>
      </c>
      <c r="D5" s="370" t="s">
        <v>215</v>
      </c>
      <c r="E5" s="370" t="s">
        <v>216</v>
      </c>
      <c r="F5" s="370">
        <v>8</v>
      </c>
      <c r="G5" s="256" t="s">
        <v>596</v>
      </c>
      <c r="H5" s="471" t="s">
        <v>5213</v>
      </c>
      <c r="I5" s="256" t="s">
        <v>605</v>
      </c>
      <c r="J5" s="370" t="str">
        <f>CONCATENATE("Value of ",I5)</f>
        <v>Value of LearnAimRef</v>
      </c>
      <c r="K5" s="256" t="s">
        <v>218</v>
      </c>
      <c r="L5" s="256"/>
    </row>
    <row r="6" spans="1:12" ht="384.75" x14ac:dyDescent="0.2">
      <c r="A6" s="256" t="s">
        <v>5201</v>
      </c>
      <c r="B6" s="375" t="s">
        <v>5214</v>
      </c>
      <c r="C6" s="379" t="s">
        <v>232</v>
      </c>
      <c r="D6" s="370" t="s">
        <v>1108</v>
      </c>
      <c r="E6" s="370" t="s">
        <v>216</v>
      </c>
      <c r="F6" s="370">
        <v>50</v>
      </c>
      <c r="G6" s="256"/>
      <c r="H6" s="471" t="s">
        <v>5213</v>
      </c>
      <c r="I6" s="256" t="s">
        <v>5201</v>
      </c>
      <c r="J6" s="370" t="str">
        <f t="shared" ref="J6:J13" si="0">CONCATENATE("Value of ",I6)</f>
        <v>Value of ValidityCategory</v>
      </c>
      <c r="K6" s="256" t="s">
        <v>5215</v>
      </c>
      <c r="L6" s="256" t="s">
        <v>5216</v>
      </c>
    </row>
    <row r="7" spans="1:12" ht="28.5" x14ac:dyDescent="0.2">
      <c r="A7" s="256" t="s">
        <v>4515</v>
      </c>
      <c r="B7" s="375" t="s">
        <v>5217</v>
      </c>
      <c r="C7" s="379" t="s">
        <v>232</v>
      </c>
      <c r="D7" s="370" t="s">
        <v>256</v>
      </c>
      <c r="E7" s="252" t="s">
        <v>2</v>
      </c>
      <c r="F7" s="252">
        <v>10</v>
      </c>
      <c r="G7" s="253"/>
      <c r="H7" s="471" t="s">
        <v>5213</v>
      </c>
      <c r="I7" s="256" t="s">
        <v>4515</v>
      </c>
      <c r="J7" s="370" t="str">
        <f t="shared" si="0"/>
        <v>Value of StartDate</v>
      </c>
      <c r="K7" s="256" t="s">
        <v>218</v>
      </c>
      <c r="L7" s="256"/>
    </row>
    <row r="8" spans="1:12" ht="28.5" x14ac:dyDescent="0.2">
      <c r="A8" s="256" t="s">
        <v>4517</v>
      </c>
      <c r="B8" s="375" t="s">
        <v>5218</v>
      </c>
      <c r="C8" s="379"/>
      <c r="D8" s="370" t="s">
        <v>256</v>
      </c>
      <c r="E8" s="252" t="s">
        <v>2</v>
      </c>
      <c r="F8" s="252">
        <v>10</v>
      </c>
      <c r="G8" s="253"/>
      <c r="H8" s="471" t="s">
        <v>5213</v>
      </c>
      <c r="I8" s="256" t="s">
        <v>4517</v>
      </c>
      <c r="J8" s="370" t="str">
        <f t="shared" si="0"/>
        <v>Value of EndDate</v>
      </c>
      <c r="K8" s="256" t="s">
        <v>218</v>
      </c>
      <c r="L8" s="256"/>
    </row>
    <row r="9" spans="1:12" ht="28.5" x14ac:dyDescent="0.2">
      <c r="A9" s="256" t="s">
        <v>5206</v>
      </c>
      <c r="B9" s="375" t="s">
        <v>5219</v>
      </c>
      <c r="C9" s="379"/>
      <c r="D9" s="370" t="s">
        <v>256</v>
      </c>
      <c r="E9" s="252" t="s">
        <v>2</v>
      </c>
      <c r="F9" s="252">
        <v>10</v>
      </c>
      <c r="G9" s="253"/>
      <c r="H9" s="471" t="s">
        <v>5213</v>
      </c>
      <c r="I9" s="256" t="s">
        <v>5206</v>
      </c>
      <c r="J9" s="370" t="str">
        <f t="shared" si="0"/>
        <v>Value of LastNewStartDate</v>
      </c>
      <c r="K9" s="256" t="s">
        <v>218</v>
      </c>
      <c r="L9" s="256"/>
    </row>
    <row r="10" spans="1:12" ht="28.5" x14ac:dyDescent="0.2">
      <c r="A10" s="256" t="s">
        <v>4969</v>
      </c>
      <c r="B10" s="375" t="s">
        <v>4970</v>
      </c>
      <c r="C10" s="379"/>
      <c r="D10" s="370" t="s">
        <v>1137</v>
      </c>
      <c r="E10" s="252" t="s">
        <v>2</v>
      </c>
      <c r="F10" s="252">
        <v>10</v>
      </c>
      <c r="G10" s="253"/>
      <c r="H10" s="471" t="s">
        <v>5213</v>
      </c>
      <c r="I10" s="256" t="s">
        <v>4969</v>
      </c>
      <c r="J10" s="370" t="str">
        <f t="shared" si="0"/>
        <v>Value of Created_On</v>
      </c>
      <c r="K10" s="256" t="s">
        <v>218</v>
      </c>
      <c r="L10" s="256"/>
    </row>
    <row r="11" spans="1:12" ht="28.5" x14ac:dyDescent="0.2">
      <c r="A11" s="256" t="s">
        <v>4971</v>
      </c>
      <c r="B11" s="375" t="s">
        <v>4972</v>
      </c>
      <c r="C11" s="379"/>
      <c r="D11" s="370" t="s">
        <v>752</v>
      </c>
      <c r="E11" s="370" t="s">
        <v>216</v>
      </c>
      <c r="F11" s="370">
        <v>100</v>
      </c>
      <c r="G11" s="256"/>
      <c r="H11" s="471" t="s">
        <v>5213</v>
      </c>
      <c r="I11" s="256" t="s">
        <v>4971</v>
      </c>
      <c r="J11" s="370" t="str">
        <f t="shared" si="0"/>
        <v>Value of Created_By</v>
      </c>
      <c r="K11" s="256" t="s">
        <v>218</v>
      </c>
      <c r="L11" s="256"/>
    </row>
    <row r="12" spans="1:12" ht="28.5" x14ac:dyDescent="0.2">
      <c r="A12" s="256" t="s">
        <v>4923</v>
      </c>
      <c r="B12" s="375" t="s">
        <v>4924</v>
      </c>
      <c r="C12" s="379"/>
      <c r="D12" s="370" t="s">
        <v>1137</v>
      </c>
      <c r="E12" s="252" t="s">
        <v>2</v>
      </c>
      <c r="F12" s="252">
        <v>10</v>
      </c>
      <c r="G12" s="253"/>
      <c r="H12" s="471" t="s">
        <v>5213</v>
      </c>
      <c r="I12" s="256" t="s">
        <v>4923</v>
      </c>
      <c r="J12" s="370" t="str">
        <f t="shared" si="0"/>
        <v>Value of Modified_On</v>
      </c>
      <c r="K12" s="256" t="s">
        <v>218</v>
      </c>
      <c r="L12" s="256"/>
    </row>
    <row r="13" spans="1:12" ht="28.5" x14ac:dyDescent="0.2">
      <c r="A13" s="256" t="s">
        <v>4974</v>
      </c>
      <c r="B13" s="375" t="s">
        <v>4975</v>
      </c>
      <c r="C13" s="379"/>
      <c r="D13" s="370" t="s">
        <v>752</v>
      </c>
      <c r="E13" s="370" t="s">
        <v>216</v>
      </c>
      <c r="F13" s="370">
        <v>100</v>
      </c>
      <c r="G13" s="256"/>
      <c r="H13" s="471" t="s">
        <v>5213</v>
      </c>
      <c r="I13" s="256" t="s">
        <v>4974</v>
      </c>
      <c r="J13" s="370" t="str">
        <f t="shared" si="0"/>
        <v>Value of Modified_By</v>
      </c>
      <c r="K13" s="256" t="s">
        <v>218</v>
      </c>
      <c r="L13" s="256"/>
    </row>
    <row r="17" spans="1:12" s="59" customFormat="1" ht="15" x14ac:dyDescent="0.2">
      <c r="A17" s="421" t="s">
        <v>562</v>
      </c>
      <c r="B17" s="328"/>
      <c r="C17" s="422"/>
      <c r="D17" s="422"/>
      <c r="E17" s="422"/>
      <c r="F17" s="422"/>
      <c r="G17" s="396"/>
      <c r="H17" s="328"/>
      <c r="I17" s="328"/>
      <c r="J17" s="422"/>
      <c r="K17" s="328"/>
      <c r="L17" s="423"/>
    </row>
  </sheetData>
  <autoFilter ref="A4:L4" xr:uid="{00000000-0009-0000-0000-00004B000000}"/>
  <mergeCells count="1">
    <mergeCell ref="A1:B1"/>
  </mergeCells>
  <pageMargins left="0.55000000000000004" right="0.54"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8"/>
  <dimension ref="A1:M72"/>
  <sheetViews>
    <sheetView zoomScale="80" zoomScaleNormal="80" workbookViewId="0">
      <pane xSplit="1" ySplit="4" topLeftCell="B47" activePane="bottomRight" state="frozen"/>
      <selection activeCell="B2" sqref="B1:B1048576"/>
      <selection pane="topRight" activeCell="B2" sqref="B1:B1048576"/>
      <selection pane="bottomLeft" activeCell="B2" sqref="B1:B1048576"/>
      <selection pane="bottomRight"/>
    </sheetView>
  </sheetViews>
  <sheetFormatPr defaultColWidth="8.88671875" defaultRowHeight="15" x14ac:dyDescent="0.2"/>
  <cols>
    <col min="1" max="1" width="21.77734375" style="19" customWidth="1"/>
    <col min="2" max="2" width="26.5546875" style="19" customWidth="1"/>
    <col min="3" max="3" width="8.6640625" style="23" customWidth="1"/>
    <col min="4" max="4" width="12.77734375" style="23" bestFit="1" customWidth="1"/>
    <col min="5" max="6" width="8.88671875" style="23"/>
    <col min="7" max="7" width="8.33203125" style="19" customWidth="1"/>
    <col min="8" max="8" width="11.21875" style="19" customWidth="1"/>
    <col min="9" max="9" width="21.21875" style="19" customWidth="1"/>
    <col min="10" max="10" width="22.6640625" style="23" customWidth="1"/>
    <col min="11" max="11" width="9.88671875" style="19" customWidth="1"/>
    <col min="12" max="12" width="9.109375" style="19" customWidth="1"/>
    <col min="13" max="13" width="9.21875" customWidth="1"/>
    <col min="14" max="16384" width="8.88671875" style="19"/>
  </cols>
  <sheetData>
    <row r="1" spans="1:12" s="39" customFormat="1" ht="34.5" customHeight="1" x14ac:dyDescent="0.2">
      <c r="A1" s="184" t="s">
        <v>150</v>
      </c>
      <c r="B1" s="75"/>
      <c r="C1" s="75"/>
      <c r="D1" s="75" t="s">
        <v>4505</v>
      </c>
      <c r="E1" s="43"/>
      <c r="F1" s="43"/>
      <c r="G1" s="193"/>
      <c r="H1" s="193"/>
      <c r="I1" s="193"/>
      <c r="J1" s="43"/>
      <c r="K1" s="193"/>
      <c r="L1" s="44"/>
    </row>
    <row r="2" spans="1:12" s="39" customFormat="1" ht="14.25" x14ac:dyDescent="0.2">
      <c r="C2" s="40"/>
      <c r="D2" s="40"/>
      <c r="E2" s="40"/>
      <c r="F2" s="40"/>
      <c r="J2" s="40"/>
    </row>
    <row r="3" spans="1:12" s="39" customFormat="1" ht="14.25" x14ac:dyDescent="0.2">
      <c r="C3" s="40"/>
      <c r="D3" s="40"/>
      <c r="E3" s="40"/>
      <c r="F3" s="40"/>
      <c r="J3" s="40"/>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s="25" customFormat="1" ht="28.5" x14ac:dyDescent="0.2">
      <c r="A5" s="256" t="s">
        <v>230</v>
      </c>
      <c r="B5" s="256" t="s">
        <v>231</v>
      </c>
      <c r="C5" s="370" t="s">
        <v>232</v>
      </c>
      <c r="D5" s="478" t="s">
        <v>233</v>
      </c>
      <c r="E5" s="251" t="s">
        <v>222</v>
      </c>
      <c r="F5" s="251">
        <v>8</v>
      </c>
      <c r="G5" s="374" t="s">
        <v>234</v>
      </c>
      <c r="H5" s="256" t="s">
        <v>5220</v>
      </c>
      <c r="I5" s="256" t="s">
        <v>230</v>
      </c>
      <c r="J5" s="370" t="str">
        <f>CONCATENATE("Value of ",I5)</f>
        <v>Value of UKPRN</v>
      </c>
      <c r="K5" s="256" t="s">
        <v>218</v>
      </c>
      <c r="L5" s="373"/>
    </row>
    <row r="6" spans="1:12" s="25" customFormat="1" ht="28.5" x14ac:dyDescent="0.2">
      <c r="A6" s="256" t="s">
        <v>5</v>
      </c>
      <c r="B6" s="256" t="s">
        <v>5221</v>
      </c>
      <c r="C6" s="370"/>
      <c r="D6" s="478" t="s">
        <v>1104</v>
      </c>
      <c r="E6" s="251" t="s">
        <v>216</v>
      </c>
      <c r="F6" s="251">
        <v>250</v>
      </c>
      <c r="G6" s="373"/>
      <c r="H6" s="256" t="s">
        <v>5220</v>
      </c>
      <c r="I6" s="256" t="s">
        <v>5</v>
      </c>
      <c r="J6" s="370" t="str">
        <f t="shared" ref="J6:J69" si="0">CONCATENATE("Value of ",I6)</f>
        <v>Value of Name</v>
      </c>
      <c r="K6" s="256" t="s">
        <v>218</v>
      </c>
      <c r="L6" s="373"/>
    </row>
    <row r="7" spans="1:12" s="25" customFormat="1" ht="28.5" x14ac:dyDescent="0.2">
      <c r="A7" s="256" t="s">
        <v>5222</v>
      </c>
      <c r="B7" s="256" t="s">
        <v>5223</v>
      </c>
      <c r="C7" s="370"/>
      <c r="D7" s="478" t="s">
        <v>1108</v>
      </c>
      <c r="E7" s="251" t="s">
        <v>216</v>
      </c>
      <c r="F7" s="251">
        <v>50</v>
      </c>
      <c r="G7" s="373"/>
      <c r="H7" s="256" t="s">
        <v>5220</v>
      </c>
      <c r="I7" s="256" t="s">
        <v>5222</v>
      </c>
      <c r="J7" s="370" t="str">
        <f t="shared" si="0"/>
        <v>Value of OrganisationCode</v>
      </c>
      <c r="K7" s="256" t="s">
        <v>218</v>
      </c>
      <c r="L7" s="373"/>
    </row>
    <row r="8" spans="1:12" s="25" customFormat="1" ht="28.5" x14ac:dyDescent="0.2">
      <c r="A8" s="256" t="s">
        <v>5224</v>
      </c>
      <c r="B8" s="256" t="s">
        <v>5225</v>
      </c>
      <c r="C8" s="370"/>
      <c r="D8" s="478" t="s">
        <v>1104</v>
      </c>
      <c r="E8" s="251" t="s">
        <v>216</v>
      </c>
      <c r="F8" s="251">
        <v>250</v>
      </c>
      <c r="G8" s="373"/>
      <c r="H8" s="256" t="s">
        <v>5220</v>
      </c>
      <c r="I8" s="256" t="s">
        <v>5224</v>
      </c>
      <c r="J8" s="370" t="str">
        <f t="shared" si="0"/>
        <v>Value of SubLocation</v>
      </c>
      <c r="K8" s="256" t="s">
        <v>218</v>
      </c>
      <c r="L8" s="373"/>
    </row>
    <row r="9" spans="1:12" s="25" customFormat="1" ht="28.5" x14ac:dyDescent="0.2">
      <c r="A9" s="256" t="s">
        <v>5226</v>
      </c>
      <c r="B9" s="256" t="s">
        <v>5227</v>
      </c>
      <c r="C9" s="370"/>
      <c r="D9" s="478" t="s">
        <v>1104</v>
      </c>
      <c r="E9" s="251" t="s">
        <v>216</v>
      </c>
      <c r="F9" s="251">
        <v>250</v>
      </c>
      <c r="G9" s="373"/>
      <c r="H9" s="256" t="s">
        <v>5220</v>
      </c>
      <c r="I9" s="256" t="s">
        <v>5226</v>
      </c>
      <c r="J9" s="370" t="str">
        <f t="shared" si="0"/>
        <v>Value of Location</v>
      </c>
      <c r="K9" s="256" t="s">
        <v>218</v>
      </c>
      <c r="L9" s="373"/>
    </row>
    <row r="10" spans="1:12" s="25" customFormat="1" ht="28.5" x14ac:dyDescent="0.2">
      <c r="A10" s="256" t="s">
        <v>5228</v>
      </c>
      <c r="B10" s="256" t="s">
        <v>5229</v>
      </c>
      <c r="C10" s="370"/>
      <c r="D10" s="478" t="s">
        <v>1104</v>
      </c>
      <c r="E10" s="251" t="s">
        <v>216</v>
      </c>
      <c r="F10" s="251">
        <v>250</v>
      </c>
      <c r="G10" s="373"/>
      <c r="H10" s="256" t="s">
        <v>5220</v>
      </c>
      <c r="I10" s="256" t="s">
        <v>5228</v>
      </c>
      <c r="J10" s="370" t="str">
        <f t="shared" si="0"/>
        <v>Value of Street</v>
      </c>
      <c r="K10" s="256" t="s">
        <v>218</v>
      </c>
      <c r="L10" s="373"/>
    </row>
    <row r="11" spans="1:12" s="25" customFormat="1" ht="28.5" x14ac:dyDescent="0.2">
      <c r="A11" s="256" t="s">
        <v>5230</v>
      </c>
      <c r="B11" s="256" t="s">
        <v>5231</v>
      </c>
      <c r="C11" s="370"/>
      <c r="D11" s="478" t="s">
        <v>1104</v>
      </c>
      <c r="E11" s="251" t="s">
        <v>216</v>
      </c>
      <c r="F11" s="251">
        <v>250</v>
      </c>
      <c r="G11" s="373"/>
      <c r="H11" s="256" t="s">
        <v>5220</v>
      </c>
      <c r="I11" s="256" t="s">
        <v>5230</v>
      </c>
      <c r="J11" s="370" t="str">
        <f t="shared" si="0"/>
        <v>Value of Town</v>
      </c>
      <c r="K11" s="256" t="s">
        <v>218</v>
      </c>
      <c r="L11" s="373"/>
    </row>
    <row r="12" spans="1:12" s="25" customFormat="1" ht="28.5" x14ac:dyDescent="0.2">
      <c r="A12" s="256" t="s">
        <v>5232</v>
      </c>
      <c r="B12" s="256" t="s">
        <v>5233</v>
      </c>
      <c r="C12" s="370"/>
      <c r="D12" s="478" t="s">
        <v>1104</v>
      </c>
      <c r="E12" s="251" t="s">
        <v>216</v>
      </c>
      <c r="F12" s="251">
        <v>250</v>
      </c>
      <c r="G12" s="373"/>
      <c r="H12" s="256" t="s">
        <v>5220</v>
      </c>
      <c r="I12" s="256" t="s">
        <v>5232</v>
      </c>
      <c r="J12" s="370" t="str">
        <f t="shared" si="0"/>
        <v>Value of Locality</v>
      </c>
      <c r="K12" s="256" t="s">
        <v>218</v>
      </c>
      <c r="L12" s="373"/>
    </row>
    <row r="13" spans="1:12" s="25" customFormat="1" ht="28.5" x14ac:dyDescent="0.2">
      <c r="A13" s="256" t="s">
        <v>270</v>
      </c>
      <c r="B13" s="256" t="s">
        <v>5234</v>
      </c>
      <c r="C13" s="370"/>
      <c r="D13" s="478" t="s">
        <v>4861</v>
      </c>
      <c r="E13" s="251" t="s">
        <v>216</v>
      </c>
      <c r="F13" s="251">
        <v>15</v>
      </c>
      <c r="G13" s="373"/>
      <c r="H13" s="256" t="s">
        <v>5220</v>
      </c>
      <c r="I13" s="256" t="s">
        <v>270</v>
      </c>
      <c r="J13" s="370" t="str">
        <f t="shared" si="0"/>
        <v>Value of Postcode</v>
      </c>
      <c r="K13" s="256" t="s">
        <v>218</v>
      </c>
      <c r="L13" s="373"/>
    </row>
    <row r="14" spans="1:12" s="25" customFormat="1" ht="28.5" x14ac:dyDescent="0.2">
      <c r="A14" s="256" t="s">
        <v>5235</v>
      </c>
      <c r="B14" s="256" t="s">
        <v>5236</v>
      </c>
      <c r="C14" s="370"/>
      <c r="D14" s="478" t="s">
        <v>1104</v>
      </c>
      <c r="E14" s="251" t="s">
        <v>216</v>
      </c>
      <c r="F14" s="251">
        <v>250</v>
      </c>
      <c r="G14" s="373"/>
      <c r="H14" s="256" t="s">
        <v>5220</v>
      </c>
      <c r="I14" s="256" t="s">
        <v>5235</v>
      </c>
      <c r="J14" s="370" t="str">
        <f t="shared" si="0"/>
        <v>Value of ExternalData</v>
      </c>
      <c r="K14" s="256" t="s">
        <v>218</v>
      </c>
      <c r="L14" s="373"/>
    </row>
    <row r="15" spans="1:12" s="25" customFormat="1" ht="28.5" x14ac:dyDescent="0.2">
      <c r="A15" s="256" t="s">
        <v>5237</v>
      </c>
      <c r="B15" s="256" t="s">
        <v>5238</v>
      </c>
      <c r="C15" s="370"/>
      <c r="D15" s="478" t="s">
        <v>1079</v>
      </c>
      <c r="E15" s="251" t="s">
        <v>216</v>
      </c>
      <c r="F15" s="251">
        <v>9</v>
      </c>
      <c r="G15" s="373"/>
      <c r="H15" s="256" t="s">
        <v>5220</v>
      </c>
      <c r="I15" s="256" t="s">
        <v>5237</v>
      </c>
      <c r="J15" s="370" t="str">
        <f t="shared" si="0"/>
        <v>Value of PhaseEduc</v>
      </c>
      <c r="K15" s="256" t="s">
        <v>218</v>
      </c>
      <c r="L15" s="373"/>
    </row>
    <row r="16" spans="1:12" s="25" customFormat="1" ht="28.5" x14ac:dyDescent="0.2">
      <c r="A16" s="256" t="s">
        <v>5239</v>
      </c>
      <c r="B16" s="256" t="s">
        <v>5240</v>
      </c>
      <c r="C16" s="370"/>
      <c r="D16" s="478" t="s">
        <v>1097</v>
      </c>
      <c r="E16" s="251" t="s">
        <v>216</v>
      </c>
      <c r="F16" s="251">
        <v>13</v>
      </c>
      <c r="G16" s="373"/>
      <c r="H16" s="256" t="s">
        <v>5220</v>
      </c>
      <c r="I16" s="256" t="s">
        <v>5239</v>
      </c>
      <c r="J16" s="370" t="str">
        <f t="shared" si="0"/>
        <v>Value of GovOffReg</v>
      </c>
      <c r="K16" s="256" t="s">
        <v>218</v>
      </c>
      <c r="L16" s="373"/>
    </row>
    <row r="17" spans="1:12" s="25" customFormat="1" ht="28.5" x14ac:dyDescent="0.2">
      <c r="A17" s="256" t="s">
        <v>1106</v>
      </c>
      <c r="B17" s="256" t="s">
        <v>5241</v>
      </c>
      <c r="C17" s="370"/>
      <c r="D17" s="478" t="s">
        <v>1108</v>
      </c>
      <c r="E17" s="251" t="s">
        <v>216</v>
      </c>
      <c r="F17" s="251">
        <v>50</v>
      </c>
      <c r="G17" s="373"/>
      <c r="H17" s="256" t="s">
        <v>5220</v>
      </c>
      <c r="I17" s="256" t="s">
        <v>1106</v>
      </c>
      <c r="J17" s="370" t="str">
        <f t="shared" si="0"/>
        <v>Value of LegalOrgType</v>
      </c>
      <c r="K17" s="256" t="s">
        <v>218</v>
      </c>
      <c r="L17" s="373"/>
    </row>
    <row r="18" spans="1:12" s="25" customFormat="1" ht="28.5" x14ac:dyDescent="0.2">
      <c r="A18" s="256" t="s">
        <v>1110</v>
      </c>
      <c r="B18" s="256" t="s">
        <v>5242</v>
      </c>
      <c r="C18" s="370"/>
      <c r="D18" s="478" t="s">
        <v>1108</v>
      </c>
      <c r="E18" s="251" t="s">
        <v>216</v>
      </c>
      <c r="F18" s="251">
        <v>50</v>
      </c>
      <c r="G18" s="373"/>
      <c r="H18" s="256" t="s">
        <v>5220</v>
      </c>
      <c r="I18" s="256" t="s">
        <v>1110</v>
      </c>
      <c r="J18" s="370" t="str">
        <f t="shared" si="0"/>
        <v>Value of Status</v>
      </c>
      <c r="K18" s="256" t="s">
        <v>218</v>
      </c>
      <c r="L18" s="373"/>
    </row>
    <row r="19" spans="1:12" s="25" customFormat="1" ht="28.5" x14ac:dyDescent="0.2">
      <c r="A19" s="256" t="s">
        <v>5243</v>
      </c>
      <c r="B19" s="256" t="s">
        <v>5244</v>
      </c>
      <c r="C19" s="370"/>
      <c r="D19" s="478" t="s">
        <v>5245</v>
      </c>
      <c r="E19" s="251" t="s">
        <v>216</v>
      </c>
      <c r="F19" s="251">
        <v>75</v>
      </c>
      <c r="G19" s="373"/>
      <c r="H19" s="256" t="s">
        <v>5220</v>
      </c>
      <c r="I19" s="256" t="s">
        <v>5243</v>
      </c>
      <c r="J19" s="370" t="str">
        <f t="shared" si="0"/>
        <v>Value of StatusExtended</v>
      </c>
      <c r="K19" s="256" t="s">
        <v>218</v>
      </c>
      <c r="L19" s="373"/>
    </row>
    <row r="20" spans="1:12" s="25" customFormat="1" ht="28.5" x14ac:dyDescent="0.2">
      <c r="A20" s="256" t="s">
        <v>407</v>
      </c>
      <c r="B20" s="256" t="s">
        <v>5246</v>
      </c>
      <c r="C20" s="370"/>
      <c r="D20" s="478" t="s">
        <v>290</v>
      </c>
      <c r="E20" s="251" t="s">
        <v>222</v>
      </c>
      <c r="F20" s="251">
        <v>1</v>
      </c>
      <c r="G20" s="373"/>
      <c r="H20" s="256" t="s">
        <v>5220</v>
      </c>
      <c r="I20" s="256" t="s">
        <v>407</v>
      </c>
      <c r="J20" s="370" t="str">
        <f t="shared" si="0"/>
        <v>Value of ThirdSector</v>
      </c>
      <c r="K20" s="256" t="s">
        <v>218</v>
      </c>
      <c r="L20" s="373"/>
    </row>
    <row r="21" spans="1:12" s="25" customFormat="1" ht="28.5" x14ac:dyDescent="0.2">
      <c r="A21" s="256" t="s">
        <v>5247</v>
      </c>
      <c r="B21" s="256" t="s">
        <v>5248</v>
      </c>
      <c r="C21" s="370"/>
      <c r="D21" s="478" t="s">
        <v>290</v>
      </c>
      <c r="E21" s="251" t="s">
        <v>222</v>
      </c>
      <c r="F21" s="251">
        <v>1</v>
      </c>
      <c r="G21" s="373"/>
      <c r="H21" s="256" t="s">
        <v>5220</v>
      </c>
      <c r="I21" s="256" t="s">
        <v>5247</v>
      </c>
      <c r="J21" s="370" t="str">
        <f t="shared" si="0"/>
        <v>Value of AccERGFold</v>
      </c>
      <c r="K21" s="256" t="s">
        <v>218</v>
      </c>
      <c r="L21" s="373"/>
    </row>
    <row r="22" spans="1:12" s="25" customFormat="1" ht="42.75" x14ac:dyDescent="0.2">
      <c r="A22" s="256" t="s">
        <v>5249</v>
      </c>
      <c r="B22" s="256" t="s">
        <v>5250</v>
      </c>
      <c r="C22" s="370"/>
      <c r="D22" s="478" t="s">
        <v>290</v>
      </c>
      <c r="E22" s="251" t="s">
        <v>222</v>
      </c>
      <c r="F22" s="251">
        <v>1</v>
      </c>
      <c r="G22" s="373"/>
      <c r="H22" s="256" t="s">
        <v>5220</v>
      </c>
      <c r="I22" s="256" t="s">
        <v>5249</v>
      </c>
      <c r="J22" s="370" t="str">
        <f t="shared" si="0"/>
        <v>Value of ContAppsTrainAgncy</v>
      </c>
      <c r="K22" s="256" t="s">
        <v>218</v>
      </c>
      <c r="L22" s="373"/>
    </row>
    <row r="23" spans="1:12" s="25" customFormat="1" ht="28.5" x14ac:dyDescent="0.2">
      <c r="A23" s="256" t="s">
        <v>5251</v>
      </c>
      <c r="B23" s="256" t="s">
        <v>5252</v>
      </c>
      <c r="C23" s="370"/>
      <c r="D23" s="478" t="s">
        <v>290</v>
      </c>
      <c r="E23" s="251" t="s">
        <v>222</v>
      </c>
      <c r="F23" s="251">
        <v>1</v>
      </c>
      <c r="G23" s="373"/>
      <c r="H23" s="256" t="s">
        <v>5220</v>
      </c>
      <c r="I23" s="256" t="s">
        <v>5251</v>
      </c>
      <c r="J23" s="370" t="str">
        <f t="shared" si="0"/>
        <v>Value of DanceDramaAward</v>
      </c>
      <c r="K23" s="256" t="s">
        <v>218</v>
      </c>
      <c r="L23" s="373"/>
    </row>
    <row r="24" spans="1:12" s="25" customFormat="1" ht="28.5" x14ac:dyDescent="0.2">
      <c r="A24" s="256" t="s">
        <v>5253</v>
      </c>
      <c r="B24" s="256" t="s">
        <v>5254</v>
      </c>
      <c r="C24" s="370"/>
      <c r="D24" s="478" t="s">
        <v>290</v>
      </c>
      <c r="E24" s="251" t="s">
        <v>222</v>
      </c>
      <c r="F24" s="251">
        <v>1</v>
      </c>
      <c r="G24" s="373"/>
      <c r="H24" s="256" t="s">
        <v>5220</v>
      </c>
      <c r="I24" s="256" t="s">
        <v>5253</v>
      </c>
      <c r="J24" s="370" t="str">
        <f t="shared" si="0"/>
        <v>Value of DirectFund</v>
      </c>
      <c r="K24" s="256" t="s">
        <v>218</v>
      </c>
      <c r="L24" s="373"/>
    </row>
    <row r="25" spans="1:12" s="25" customFormat="1" ht="28.5" x14ac:dyDescent="0.2">
      <c r="A25" s="256" t="s">
        <v>5255</v>
      </c>
      <c r="B25" s="256" t="s">
        <v>5256</v>
      </c>
      <c r="C25" s="370"/>
      <c r="D25" s="478" t="s">
        <v>290</v>
      </c>
      <c r="E25" s="251" t="s">
        <v>222</v>
      </c>
      <c r="F25" s="251">
        <v>1</v>
      </c>
      <c r="G25" s="373"/>
      <c r="H25" s="256" t="s">
        <v>5220</v>
      </c>
      <c r="I25" s="256" t="s">
        <v>5255</v>
      </c>
      <c r="J25" s="370" t="str">
        <f t="shared" si="0"/>
        <v>Value of EmpOnlyTrain</v>
      </c>
      <c r="K25" s="256" t="s">
        <v>218</v>
      </c>
      <c r="L25" s="373"/>
    </row>
    <row r="26" spans="1:12" s="25" customFormat="1" ht="28.5" x14ac:dyDescent="0.2">
      <c r="A26" s="256" t="s">
        <v>5257</v>
      </c>
      <c r="B26" s="256" t="s">
        <v>5258</v>
      </c>
      <c r="C26" s="370"/>
      <c r="D26" s="478" t="s">
        <v>290</v>
      </c>
      <c r="E26" s="251" t="s">
        <v>222</v>
      </c>
      <c r="F26" s="251">
        <v>1</v>
      </c>
      <c r="G26" s="373"/>
      <c r="H26" s="256" t="s">
        <v>5220</v>
      </c>
      <c r="I26" s="256" t="s">
        <v>5257</v>
      </c>
      <c r="J26" s="370" t="str">
        <f t="shared" si="0"/>
        <v>Value of IndepOrg</v>
      </c>
      <c r="K26" s="256" t="s">
        <v>218</v>
      </c>
      <c r="L26" s="373"/>
    </row>
    <row r="27" spans="1:12" s="25" customFormat="1" ht="28.5" x14ac:dyDescent="0.2">
      <c r="A27" s="256" t="s">
        <v>5259</v>
      </c>
      <c r="B27" s="256" t="s">
        <v>5260</v>
      </c>
      <c r="C27" s="370"/>
      <c r="D27" s="478" t="s">
        <v>290</v>
      </c>
      <c r="E27" s="251" t="s">
        <v>222</v>
      </c>
      <c r="F27" s="251">
        <v>1</v>
      </c>
      <c r="G27" s="373"/>
      <c r="H27" s="256" t="s">
        <v>5220</v>
      </c>
      <c r="I27" s="256" t="s">
        <v>5259</v>
      </c>
      <c r="J27" s="370" t="str">
        <f t="shared" si="0"/>
        <v>Value of IssueAuth</v>
      </c>
      <c r="K27" s="256" t="s">
        <v>218</v>
      </c>
      <c r="L27" s="373"/>
    </row>
    <row r="28" spans="1:12" s="25" customFormat="1" ht="28.5" x14ac:dyDescent="0.2">
      <c r="A28" s="256" t="s">
        <v>5261</v>
      </c>
      <c r="B28" s="256" t="s">
        <v>5262</v>
      </c>
      <c r="C28" s="370"/>
      <c r="D28" s="478" t="s">
        <v>290</v>
      </c>
      <c r="E28" s="251" t="s">
        <v>222</v>
      </c>
      <c r="F28" s="251">
        <v>1</v>
      </c>
      <c r="G28" s="373"/>
      <c r="H28" s="256" t="s">
        <v>5220</v>
      </c>
      <c r="I28" s="256" t="s">
        <v>5261</v>
      </c>
      <c r="J28" s="370" t="str">
        <f t="shared" si="0"/>
        <v>Value of LLDDIndepSpec</v>
      </c>
      <c r="K28" s="256" t="s">
        <v>218</v>
      </c>
      <c r="L28" s="373"/>
    </row>
    <row r="29" spans="1:12" s="25" customFormat="1" ht="28.5" x14ac:dyDescent="0.2">
      <c r="A29" s="256" t="s">
        <v>5263</v>
      </c>
      <c r="B29" s="256" t="s">
        <v>5264</v>
      </c>
      <c r="C29" s="370"/>
      <c r="D29" s="478" t="s">
        <v>290</v>
      </c>
      <c r="E29" s="251" t="s">
        <v>222</v>
      </c>
      <c r="F29" s="251">
        <v>1</v>
      </c>
      <c r="G29" s="373"/>
      <c r="H29" s="256" t="s">
        <v>5220</v>
      </c>
      <c r="I29" s="256" t="s">
        <v>5263</v>
      </c>
      <c r="J29" s="370" t="str">
        <f t="shared" si="0"/>
        <v>Value of NatSkillsAcademy</v>
      </c>
      <c r="K29" s="256" t="s">
        <v>218</v>
      </c>
      <c r="L29" s="373"/>
    </row>
    <row r="30" spans="1:12" s="25" customFormat="1" ht="28.5" x14ac:dyDescent="0.2">
      <c r="A30" s="256" t="s">
        <v>5265</v>
      </c>
      <c r="B30" s="256" t="s">
        <v>5266</v>
      </c>
      <c r="C30" s="370"/>
      <c r="D30" s="478" t="s">
        <v>290</v>
      </c>
      <c r="E30" s="251" t="s">
        <v>222</v>
      </c>
      <c r="F30" s="251">
        <v>1</v>
      </c>
      <c r="G30" s="373"/>
      <c r="H30" s="256" t="s">
        <v>5220</v>
      </c>
      <c r="I30" s="256" t="s">
        <v>5265</v>
      </c>
      <c r="J30" s="370" t="str">
        <f t="shared" si="0"/>
        <v>Value of PotThirdSector</v>
      </c>
      <c r="K30" s="256" t="s">
        <v>218</v>
      </c>
      <c r="L30" s="373"/>
    </row>
    <row r="31" spans="1:12" s="25" customFormat="1" ht="28.5" x14ac:dyDescent="0.2">
      <c r="A31" s="256" t="s">
        <v>5267</v>
      </c>
      <c r="B31" s="256" t="s">
        <v>5268</v>
      </c>
      <c r="C31" s="370"/>
      <c r="D31" s="478" t="s">
        <v>290</v>
      </c>
      <c r="E31" s="251" t="s">
        <v>222</v>
      </c>
      <c r="F31" s="251">
        <v>1</v>
      </c>
      <c r="G31" s="373"/>
      <c r="H31" s="256" t="s">
        <v>5220</v>
      </c>
      <c r="I31" s="256" t="s">
        <v>5267</v>
      </c>
      <c r="J31" s="370" t="str">
        <f t="shared" si="0"/>
        <v>Value of NASEmpUnit</v>
      </c>
      <c r="K31" s="256" t="s">
        <v>218</v>
      </c>
      <c r="L31" s="373"/>
    </row>
    <row r="32" spans="1:12" s="25" customFormat="1" ht="28.5" x14ac:dyDescent="0.2">
      <c r="A32" s="256" t="s">
        <v>5269</v>
      </c>
      <c r="B32" s="256" t="s">
        <v>5270</v>
      </c>
      <c r="C32" s="370"/>
      <c r="D32" s="478" t="s">
        <v>290</v>
      </c>
      <c r="E32" s="251" t="s">
        <v>222</v>
      </c>
      <c r="F32" s="251">
        <v>1</v>
      </c>
      <c r="G32" s="373"/>
      <c r="H32" s="256" t="s">
        <v>5220</v>
      </c>
      <c r="I32" s="256" t="s">
        <v>5269</v>
      </c>
      <c r="J32" s="370" t="str">
        <f t="shared" si="0"/>
        <v>Value of School6Form</v>
      </c>
      <c r="K32" s="256" t="s">
        <v>218</v>
      </c>
      <c r="L32" s="373"/>
    </row>
    <row r="33" spans="1:12" s="25" customFormat="1" ht="28.5" x14ac:dyDescent="0.2">
      <c r="A33" s="256" t="s">
        <v>5271</v>
      </c>
      <c r="B33" s="256" t="s">
        <v>5272</v>
      </c>
      <c r="C33" s="370"/>
      <c r="D33" s="478" t="s">
        <v>290</v>
      </c>
      <c r="E33" s="251" t="s">
        <v>222</v>
      </c>
      <c r="F33" s="251">
        <v>1</v>
      </c>
      <c r="G33" s="373"/>
      <c r="H33" s="256" t="s">
        <v>5220</v>
      </c>
      <c r="I33" s="256" t="s">
        <v>5271</v>
      </c>
      <c r="J33" s="370" t="str">
        <f t="shared" si="0"/>
        <v>Value of TertiaryColl</v>
      </c>
      <c r="K33" s="256" t="s">
        <v>218</v>
      </c>
      <c r="L33" s="373"/>
    </row>
    <row r="34" spans="1:12" s="25" customFormat="1" ht="28.5" x14ac:dyDescent="0.2">
      <c r="A34" s="256" t="s">
        <v>5273</v>
      </c>
      <c r="B34" s="256" t="s">
        <v>5274</v>
      </c>
      <c r="C34" s="370"/>
      <c r="D34" s="478" t="s">
        <v>1104</v>
      </c>
      <c r="E34" s="251" t="s">
        <v>216</v>
      </c>
      <c r="F34" s="251">
        <v>250</v>
      </c>
      <c r="G34" s="373"/>
      <c r="H34" s="256" t="s">
        <v>5220</v>
      </c>
      <c r="I34" s="256" t="s">
        <v>5273</v>
      </c>
      <c r="J34" s="370" t="str">
        <f t="shared" si="0"/>
        <v>Value of OFSTEDEffect</v>
      </c>
      <c r="K34" s="256" t="s">
        <v>218</v>
      </c>
      <c r="L34" s="373"/>
    </row>
    <row r="35" spans="1:12" s="25" customFormat="1" ht="28.5" x14ac:dyDescent="0.2">
      <c r="A35" s="256" t="s">
        <v>5275</v>
      </c>
      <c r="B35" s="256" t="s">
        <v>5276</v>
      </c>
      <c r="C35" s="370"/>
      <c r="D35" s="478" t="s">
        <v>1104</v>
      </c>
      <c r="E35" s="251" t="s">
        <v>216</v>
      </c>
      <c r="F35" s="251">
        <v>250</v>
      </c>
      <c r="G35" s="373"/>
      <c r="H35" s="256" t="s">
        <v>5220</v>
      </c>
      <c r="I35" s="256" t="s">
        <v>5275</v>
      </c>
      <c r="J35" s="370" t="str">
        <f t="shared" si="0"/>
        <v>Value of OFSTED_AchStnd</v>
      </c>
      <c r="K35" s="256" t="s">
        <v>218</v>
      </c>
      <c r="L35" s="373"/>
    </row>
    <row r="36" spans="1:12" s="25" customFormat="1" ht="28.5" x14ac:dyDescent="0.2">
      <c r="A36" s="256" t="s">
        <v>5277</v>
      </c>
      <c r="B36" s="256" t="s">
        <v>5278</v>
      </c>
      <c r="C36" s="370"/>
      <c r="D36" s="478" t="s">
        <v>1104</v>
      </c>
      <c r="E36" s="251" t="s">
        <v>216</v>
      </c>
      <c r="F36" s="251">
        <v>250</v>
      </c>
      <c r="G36" s="373"/>
      <c r="H36" s="256" t="s">
        <v>5220</v>
      </c>
      <c r="I36" s="256" t="s">
        <v>5277</v>
      </c>
      <c r="J36" s="370" t="str">
        <f t="shared" si="0"/>
        <v>Value of DfEEstabNum</v>
      </c>
      <c r="K36" s="256" t="s">
        <v>218</v>
      </c>
      <c r="L36" s="373"/>
    </row>
    <row r="37" spans="1:12" s="25" customFormat="1" ht="28.5" x14ac:dyDescent="0.2">
      <c r="A37" s="256" t="s">
        <v>5279</v>
      </c>
      <c r="B37" s="256" t="s">
        <v>5280</v>
      </c>
      <c r="C37" s="370"/>
      <c r="D37" s="478" t="s">
        <v>1104</v>
      </c>
      <c r="E37" s="251" t="s">
        <v>216</v>
      </c>
      <c r="F37" s="251">
        <v>250</v>
      </c>
      <c r="G37" s="373"/>
      <c r="H37" s="256" t="s">
        <v>5220</v>
      </c>
      <c r="I37" s="256" t="s">
        <v>5279</v>
      </c>
      <c r="J37" s="370" t="str">
        <f t="shared" si="0"/>
        <v>Value of EduBLocAuthSchEst</v>
      </c>
      <c r="K37" s="256" t="s">
        <v>218</v>
      </c>
      <c r="L37" s="373"/>
    </row>
    <row r="38" spans="1:12" s="25" customFormat="1" ht="28.5" x14ac:dyDescent="0.2">
      <c r="A38" s="256" t="s">
        <v>5281</v>
      </c>
      <c r="B38" s="256" t="s">
        <v>5282</v>
      </c>
      <c r="C38" s="370"/>
      <c r="D38" s="478" t="s">
        <v>1104</v>
      </c>
      <c r="E38" s="251" t="s">
        <v>216</v>
      </c>
      <c r="F38" s="251">
        <v>250</v>
      </c>
      <c r="G38" s="373"/>
      <c r="H38" s="256" t="s">
        <v>5220</v>
      </c>
      <c r="I38" s="256" t="s">
        <v>5281</v>
      </c>
      <c r="J38" s="370" t="str">
        <f t="shared" si="0"/>
        <v>Value of EdubaseURN</v>
      </c>
      <c r="K38" s="256" t="s">
        <v>218</v>
      </c>
      <c r="L38" s="373"/>
    </row>
    <row r="39" spans="1:12" s="25" customFormat="1" ht="28.5" x14ac:dyDescent="0.2">
      <c r="A39" s="256" t="s">
        <v>5283</v>
      </c>
      <c r="B39" s="256" t="s">
        <v>5284</v>
      </c>
      <c r="C39" s="370"/>
      <c r="D39" s="478" t="s">
        <v>1104</v>
      </c>
      <c r="E39" s="251" t="s">
        <v>216</v>
      </c>
      <c r="F39" s="251">
        <v>250</v>
      </c>
      <c r="G39" s="373"/>
      <c r="H39" s="256" t="s">
        <v>5220</v>
      </c>
      <c r="I39" s="256" t="s">
        <v>5283</v>
      </c>
      <c r="J39" s="370" t="str">
        <f t="shared" si="0"/>
        <v>Value of LEACode</v>
      </c>
      <c r="K39" s="256" t="s">
        <v>218</v>
      </c>
      <c r="L39" s="373"/>
    </row>
    <row r="40" spans="1:12" s="25" customFormat="1" ht="28.5" x14ac:dyDescent="0.2">
      <c r="A40" s="256" t="s">
        <v>5285</v>
      </c>
      <c r="B40" s="256" t="s">
        <v>5286</v>
      </c>
      <c r="C40" s="370"/>
      <c r="D40" s="478" t="s">
        <v>1104</v>
      </c>
      <c r="E40" s="251" t="s">
        <v>216</v>
      </c>
      <c r="F40" s="251">
        <v>250</v>
      </c>
      <c r="G40" s="373"/>
      <c r="H40" s="256" t="s">
        <v>5220</v>
      </c>
      <c r="I40" s="256" t="s">
        <v>5285</v>
      </c>
      <c r="J40" s="370" t="str">
        <f t="shared" si="0"/>
        <v>Value of LocalAuthCode</v>
      </c>
      <c r="K40" s="256" t="s">
        <v>218</v>
      </c>
      <c r="L40" s="373"/>
    </row>
    <row r="41" spans="1:12" s="25" customFormat="1" ht="28.5" x14ac:dyDescent="0.2">
      <c r="A41" s="256" t="s">
        <v>5287</v>
      </c>
      <c r="B41" s="256" t="s">
        <v>5288</v>
      </c>
      <c r="C41" s="370"/>
      <c r="D41" s="478" t="s">
        <v>290</v>
      </c>
      <c r="E41" s="251" t="s">
        <v>222</v>
      </c>
      <c r="F41" s="251">
        <v>1</v>
      </c>
      <c r="G41" s="373"/>
      <c r="H41" s="256" t="s">
        <v>5220</v>
      </c>
      <c r="I41" s="256" t="s">
        <v>5287</v>
      </c>
      <c r="J41" s="370" t="str">
        <f t="shared" si="0"/>
        <v>Value of LongTermResid</v>
      </c>
      <c r="K41" s="256" t="s">
        <v>218</v>
      </c>
      <c r="L41" s="373"/>
    </row>
    <row r="42" spans="1:12" s="25" customFormat="1" ht="28.5" x14ac:dyDescent="0.2">
      <c r="A42" s="256" t="s">
        <v>5289</v>
      </c>
      <c r="B42" s="256" t="s">
        <v>5290</v>
      </c>
      <c r="C42" s="370"/>
      <c r="D42" s="478" t="s">
        <v>290</v>
      </c>
      <c r="E42" s="251" t="s">
        <v>222</v>
      </c>
      <c r="F42" s="251">
        <v>1</v>
      </c>
      <c r="G42" s="373"/>
      <c r="H42" s="256" t="s">
        <v>5220</v>
      </c>
      <c r="I42" s="256" t="s">
        <v>5289</v>
      </c>
      <c r="J42" s="370" t="str">
        <f t="shared" si="0"/>
        <v>Value of OfstedCareStds</v>
      </c>
      <c r="K42" s="256" t="s">
        <v>218</v>
      </c>
      <c r="L42" s="373"/>
    </row>
    <row r="43" spans="1:12" s="25" customFormat="1" ht="42.75" x14ac:dyDescent="0.2">
      <c r="A43" s="256" t="s">
        <v>5291</v>
      </c>
      <c r="B43" s="256" t="s">
        <v>5292</v>
      </c>
      <c r="C43" s="370"/>
      <c r="D43" s="478" t="s">
        <v>1104</v>
      </c>
      <c r="E43" s="251" t="s">
        <v>216</v>
      </c>
      <c r="F43" s="251">
        <v>250</v>
      </c>
      <c r="G43" s="373"/>
      <c r="H43" s="256" t="s">
        <v>5220</v>
      </c>
      <c r="I43" s="256" t="s">
        <v>5291</v>
      </c>
      <c r="J43" s="370" t="str">
        <f t="shared" si="0"/>
        <v>Value of OFSTEDNonEduBURN</v>
      </c>
      <c r="K43" s="256" t="s">
        <v>218</v>
      </c>
      <c r="L43" s="373"/>
    </row>
    <row r="44" spans="1:12" s="25" customFormat="1" ht="28.5" x14ac:dyDescent="0.2">
      <c r="A44" s="256" t="s">
        <v>5293</v>
      </c>
      <c r="B44" s="256" t="s">
        <v>5294</v>
      </c>
      <c r="C44" s="370"/>
      <c r="D44" s="478" t="s">
        <v>290</v>
      </c>
      <c r="E44" s="251" t="s">
        <v>222</v>
      </c>
      <c r="F44" s="251">
        <v>1</v>
      </c>
      <c r="G44" s="373"/>
      <c r="H44" s="256" t="s">
        <v>5220</v>
      </c>
      <c r="I44" s="256" t="s">
        <v>5293</v>
      </c>
      <c r="J44" s="370" t="str">
        <f t="shared" si="0"/>
        <v>Value of SpecialResources</v>
      </c>
      <c r="K44" s="256" t="s">
        <v>218</v>
      </c>
      <c r="L44" s="373"/>
    </row>
    <row r="45" spans="1:12" s="25" customFormat="1" ht="28.5" x14ac:dyDescent="0.2">
      <c r="A45" s="256" t="s">
        <v>5295</v>
      </c>
      <c r="B45" s="256" t="s">
        <v>5296</v>
      </c>
      <c r="C45" s="370"/>
      <c r="D45" s="478" t="s">
        <v>290</v>
      </c>
      <c r="E45" s="251" t="s">
        <v>222</v>
      </c>
      <c r="F45" s="251">
        <v>2</v>
      </c>
      <c r="G45" s="373"/>
      <c r="H45" s="256" t="s">
        <v>5220</v>
      </c>
      <c r="I45" s="256" t="s">
        <v>5295</v>
      </c>
      <c r="J45" s="370" t="str">
        <f t="shared" si="0"/>
        <v>Value of StatryHighAge</v>
      </c>
      <c r="K45" s="256" t="s">
        <v>218</v>
      </c>
      <c r="L45" s="373"/>
    </row>
    <row r="46" spans="1:12" s="25" customFormat="1" ht="28.5" x14ac:dyDescent="0.2">
      <c r="A46" s="256" t="s">
        <v>5297</v>
      </c>
      <c r="B46" s="256" t="s">
        <v>5298</v>
      </c>
      <c r="C46" s="370"/>
      <c r="D46" s="478" t="s">
        <v>290</v>
      </c>
      <c r="E46" s="251" t="s">
        <v>222</v>
      </c>
      <c r="F46" s="251">
        <v>2</v>
      </c>
      <c r="G46" s="373"/>
      <c r="H46" s="256" t="s">
        <v>5220</v>
      </c>
      <c r="I46" s="256" t="s">
        <v>5297</v>
      </c>
      <c r="J46" s="370" t="str">
        <f t="shared" si="0"/>
        <v>Value of StatryLowAge</v>
      </c>
      <c r="K46" s="256" t="s">
        <v>218</v>
      </c>
      <c r="L46" s="373"/>
    </row>
    <row r="47" spans="1:12" s="25" customFormat="1" ht="28.5" x14ac:dyDescent="0.2">
      <c r="A47" s="256" t="s">
        <v>5299</v>
      </c>
      <c r="B47" s="256" t="s">
        <v>5300</v>
      </c>
      <c r="C47" s="370"/>
      <c r="D47" s="478" t="s">
        <v>1104</v>
      </c>
      <c r="E47" s="251" t="s">
        <v>216</v>
      </c>
      <c r="F47" s="251">
        <v>250</v>
      </c>
      <c r="G47" s="373"/>
      <c r="H47" s="256" t="s">
        <v>5220</v>
      </c>
      <c r="I47" s="256" t="s">
        <v>5299</v>
      </c>
      <c r="J47" s="370" t="str">
        <f t="shared" si="0"/>
        <v>Value of OFSTEDRep</v>
      </c>
      <c r="K47" s="256" t="s">
        <v>218</v>
      </c>
      <c r="L47" s="373"/>
    </row>
    <row r="48" spans="1:12" s="25" customFormat="1" ht="28.5" x14ac:dyDescent="0.2">
      <c r="A48" s="256" t="s">
        <v>5301</v>
      </c>
      <c r="B48" s="256" t="s">
        <v>5302</v>
      </c>
      <c r="C48" s="370"/>
      <c r="D48" s="478" t="s">
        <v>1104</v>
      </c>
      <c r="E48" s="251" t="s">
        <v>216</v>
      </c>
      <c r="F48" s="251">
        <v>250</v>
      </c>
      <c r="G48" s="373"/>
      <c r="H48" s="256" t="s">
        <v>5220</v>
      </c>
      <c r="I48" s="256" t="s">
        <v>5301</v>
      </c>
      <c r="J48" s="370" t="str">
        <f t="shared" si="0"/>
        <v>Value of OFSTEDInsp</v>
      </c>
      <c r="K48" s="256" t="s">
        <v>218</v>
      </c>
      <c r="L48" s="373"/>
    </row>
    <row r="49" spans="1:12" s="25" customFormat="1" ht="28.5" x14ac:dyDescent="0.2">
      <c r="A49" s="256" t="s">
        <v>5303</v>
      </c>
      <c r="B49" s="256" t="s">
        <v>5304</v>
      </c>
      <c r="C49" s="370"/>
      <c r="D49" s="478" t="s">
        <v>290</v>
      </c>
      <c r="E49" s="251" t="s">
        <v>222</v>
      </c>
      <c r="F49" s="251">
        <v>1</v>
      </c>
      <c r="G49" s="373"/>
      <c r="H49" s="256" t="s">
        <v>5220</v>
      </c>
      <c r="I49" s="256" t="s">
        <v>5303</v>
      </c>
      <c r="J49" s="370" t="str">
        <f t="shared" si="0"/>
        <v>Value of UKLearnProv</v>
      </c>
      <c r="K49" s="256" t="s">
        <v>218</v>
      </c>
      <c r="L49" s="373"/>
    </row>
    <row r="50" spans="1:12" s="25" customFormat="1" ht="28.5" x14ac:dyDescent="0.2">
      <c r="A50" s="256" t="s">
        <v>5305</v>
      </c>
      <c r="B50" s="256" t="s">
        <v>5306</v>
      </c>
      <c r="C50" s="370"/>
      <c r="D50" s="478" t="s">
        <v>290</v>
      </c>
      <c r="E50" s="251" t="s">
        <v>222</v>
      </c>
      <c r="F50" s="251">
        <v>1</v>
      </c>
      <c r="G50" s="373"/>
      <c r="H50" s="256" t="s">
        <v>5220</v>
      </c>
      <c r="I50" s="256" t="s">
        <v>5305</v>
      </c>
      <c r="J50" s="370" t="str">
        <f t="shared" si="0"/>
        <v>Value of AgencyTrainProv</v>
      </c>
      <c r="K50" s="256" t="s">
        <v>218</v>
      </c>
      <c r="L50" s="373"/>
    </row>
    <row r="51" spans="1:12" s="25" customFormat="1" ht="28.5" x14ac:dyDescent="0.2">
      <c r="A51" s="256" t="s">
        <v>5307</v>
      </c>
      <c r="B51" s="256" t="s">
        <v>5308</v>
      </c>
      <c r="C51" s="370"/>
      <c r="D51" s="478" t="s">
        <v>290</v>
      </c>
      <c r="E51" s="251" t="s">
        <v>222</v>
      </c>
      <c r="F51" s="251">
        <v>1</v>
      </c>
      <c r="G51" s="373"/>
      <c r="H51" s="256" t="s">
        <v>5220</v>
      </c>
      <c r="I51" s="256" t="s">
        <v>5307</v>
      </c>
      <c r="J51" s="370" t="str">
        <f t="shared" si="0"/>
        <v>Value of FundBody</v>
      </c>
      <c r="K51" s="256" t="s">
        <v>218</v>
      </c>
      <c r="L51" s="373"/>
    </row>
    <row r="52" spans="1:12" s="25" customFormat="1" ht="28.5" x14ac:dyDescent="0.2">
      <c r="A52" s="256" t="s">
        <v>5309</v>
      </c>
      <c r="B52" s="256" t="s">
        <v>5310</v>
      </c>
      <c r="C52" s="370"/>
      <c r="D52" s="478" t="s">
        <v>290</v>
      </c>
      <c r="E52" s="251" t="s">
        <v>222</v>
      </c>
      <c r="F52" s="251">
        <v>1</v>
      </c>
      <c r="G52" s="373"/>
      <c r="H52" s="256" t="s">
        <v>5220</v>
      </c>
      <c r="I52" s="256" t="s">
        <v>5309</v>
      </c>
      <c r="J52" s="370" t="str">
        <f t="shared" si="0"/>
        <v>Value of EducProv</v>
      </c>
      <c r="K52" s="256" t="s">
        <v>218</v>
      </c>
      <c r="L52" s="373"/>
    </row>
    <row r="53" spans="1:12" s="25" customFormat="1" ht="28.5" x14ac:dyDescent="0.2">
      <c r="A53" s="256" t="s">
        <v>5311</v>
      </c>
      <c r="B53" s="256" t="s">
        <v>5312</v>
      </c>
      <c r="C53" s="370"/>
      <c r="D53" s="478" t="s">
        <v>290</v>
      </c>
      <c r="E53" s="251" t="s">
        <v>222</v>
      </c>
      <c r="F53" s="251">
        <v>1</v>
      </c>
      <c r="G53" s="373"/>
      <c r="H53" s="256" t="s">
        <v>5220</v>
      </c>
      <c r="I53" s="256" t="s">
        <v>5311</v>
      </c>
      <c r="J53" s="370" t="str">
        <f t="shared" si="0"/>
        <v>Value of LocalAuthority</v>
      </c>
      <c r="K53" s="256" t="s">
        <v>218</v>
      </c>
      <c r="L53" s="373"/>
    </row>
    <row r="54" spans="1:12" s="25" customFormat="1" ht="28.5" x14ac:dyDescent="0.2">
      <c r="A54" s="256" t="s">
        <v>5313</v>
      </c>
      <c r="B54" s="256" t="s">
        <v>5314</v>
      </c>
      <c r="C54" s="370"/>
      <c r="D54" s="478" t="s">
        <v>290</v>
      </c>
      <c r="E54" s="251" t="s">
        <v>222</v>
      </c>
      <c r="F54" s="251">
        <v>1</v>
      </c>
      <c r="G54" s="373"/>
      <c r="H54" s="256" t="s">
        <v>5220</v>
      </c>
      <c r="I54" s="256" t="s">
        <v>5313</v>
      </c>
      <c r="J54" s="370" t="str">
        <f t="shared" si="0"/>
        <v>Value of RegCompany</v>
      </c>
      <c r="K54" s="256" t="s">
        <v>218</v>
      </c>
      <c r="L54" s="373"/>
    </row>
    <row r="55" spans="1:12" s="25" customFormat="1" ht="28.5" x14ac:dyDescent="0.2">
      <c r="A55" s="256" t="s">
        <v>5315</v>
      </c>
      <c r="B55" s="256" t="s">
        <v>5316</v>
      </c>
      <c r="C55" s="370"/>
      <c r="D55" s="478" t="s">
        <v>290</v>
      </c>
      <c r="E55" s="251" t="s">
        <v>222</v>
      </c>
      <c r="F55" s="251">
        <v>1</v>
      </c>
      <c r="G55" s="373"/>
      <c r="H55" s="256" t="s">
        <v>5220</v>
      </c>
      <c r="I55" s="256" t="s">
        <v>5315</v>
      </c>
      <c r="J55" s="370" t="str">
        <f t="shared" si="0"/>
        <v>Value of RegCharity</v>
      </c>
      <c r="K55" s="256" t="s">
        <v>218</v>
      </c>
      <c r="L55" s="373"/>
    </row>
    <row r="56" spans="1:12" s="25" customFormat="1" ht="28.5" x14ac:dyDescent="0.2">
      <c r="A56" s="256" t="s">
        <v>5317</v>
      </c>
      <c r="B56" s="256" t="s">
        <v>5318</v>
      </c>
      <c r="C56" s="370"/>
      <c r="D56" s="478" t="s">
        <v>290</v>
      </c>
      <c r="E56" s="251" t="s">
        <v>222</v>
      </c>
      <c r="F56" s="251">
        <v>1</v>
      </c>
      <c r="G56" s="373"/>
      <c r="H56" s="256" t="s">
        <v>5220</v>
      </c>
      <c r="I56" s="256" t="s">
        <v>5317</v>
      </c>
      <c r="J56" s="370" t="str">
        <f t="shared" si="0"/>
        <v>Value of Auditor</v>
      </c>
      <c r="K56" s="256" t="s">
        <v>218</v>
      </c>
      <c r="L56" s="373"/>
    </row>
    <row r="57" spans="1:12" s="25" customFormat="1" ht="57" x14ac:dyDescent="0.2">
      <c r="A57" s="256" t="s">
        <v>4838</v>
      </c>
      <c r="B57" s="256" t="s">
        <v>5319</v>
      </c>
      <c r="C57" s="370"/>
      <c r="D57" s="478" t="s">
        <v>349</v>
      </c>
      <c r="E57" s="251" t="s">
        <v>216</v>
      </c>
      <c r="F57" s="251">
        <v>20</v>
      </c>
      <c r="G57" s="373"/>
      <c r="H57" s="256" t="s">
        <v>5220</v>
      </c>
      <c r="I57" s="256" t="s">
        <v>4838</v>
      </c>
      <c r="J57" s="370" t="str">
        <f t="shared" si="0"/>
        <v>Value of AwardOrgCode</v>
      </c>
      <c r="K57" s="256" t="s">
        <v>4840</v>
      </c>
      <c r="L57" s="373"/>
    </row>
    <row r="58" spans="1:12" s="25" customFormat="1" ht="28.5" x14ac:dyDescent="0.2">
      <c r="A58" s="256" t="s">
        <v>5320</v>
      </c>
      <c r="B58" s="256" t="s">
        <v>5321</v>
      </c>
      <c r="C58" s="370"/>
      <c r="D58" s="478" t="s">
        <v>290</v>
      </c>
      <c r="E58" s="251" t="s">
        <v>222</v>
      </c>
      <c r="F58" s="251">
        <v>1</v>
      </c>
      <c r="G58" s="373"/>
      <c r="H58" s="256" t="s">
        <v>5220</v>
      </c>
      <c r="I58" s="256" t="s">
        <v>5320</v>
      </c>
      <c r="J58" s="370" t="str">
        <f t="shared" si="0"/>
        <v>Value of SecSkillsCoun</v>
      </c>
      <c r="K58" s="256" t="s">
        <v>218</v>
      </c>
      <c r="L58" s="373"/>
    </row>
    <row r="59" spans="1:12" s="25" customFormat="1" ht="28.5" x14ac:dyDescent="0.2">
      <c r="A59" s="256" t="s">
        <v>5322</v>
      </c>
      <c r="B59" s="256" t="s">
        <v>5323</v>
      </c>
      <c r="C59" s="370"/>
      <c r="D59" s="478" t="s">
        <v>290</v>
      </c>
      <c r="E59" s="251" t="s">
        <v>222</v>
      </c>
      <c r="F59" s="251">
        <v>1</v>
      </c>
      <c r="G59" s="373"/>
      <c r="H59" s="256" t="s">
        <v>5220</v>
      </c>
      <c r="I59" s="256" t="s">
        <v>5322</v>
      </c>
      <c r="J59" s="370" t="str">
        <f t="shared" si="0"/>
        <v>Value of SectorLeadBody</v>
      </c>
      <c r="K59" s="256" t="s">
        <v>218</v>
      </c>
      <c r="L59" s="373"/>
    </row>
    <row r="60" spans="1:12" s="25" customFormat="1" ht="28.5" x14ac:dyDescent="0.2">
      <c r="A60" s="256" t="s">
        <v>5324</v>
      </c>
      <c r="B60" s="256" t="s">
        <v>5325</v>
      </c>
      <c r="C60" s="370"/>
      <c r="D60" s="478" t="s">
        <v>290</v>
      </c>
      <c r="E60" s="251" t="s">
        <v>222</v>
      </c>
      <c r="F60" s="251">
        <v>1</v>
      </c>
      <c r="G60" s="373"/>
      <c r="H60" s="256" t="s">
        <v>5220</v>
      </c>
      <c r="I60" s="256" t="s">
        <v>5324</v>
      </c>
      <c r="J60" s="370" t="str">
        <f t="shared" si="0"/>
        <v>Value of Regulator</v>
      </c>
      <c r="K60" s="256" t="s">
        <v>218</v>
      </c>
      <c r="L60" s="373"/>
    </row>
    <row r="61" spans="1:12" s="25" customFormat="1" ht="28.5" x14ac:dyDescent="0.2">
      <c r="A61" s="256" t="s">
        <v>5326</v>
      </c>
      <c r="B61" s="256" t="s">
        <v>5327</v>
      </c>
      <c r="C61" s="370"/>
      <c r="D61" s="478" t="s">
        <v>290</v>
      </c>
      <c r="E61" s="251" t="s">
        <v>222</v>
      </c>
      <c r="F61" s="251">
        <v>1</v>
      </c>
      <c r="G61" s="373"/>
      <c r="H61" s="256" t="s">
        <v>5220</v>
      </c>
      <c r="I61" s="256" t="s">
        <v>5326</v>
      </c>
      <c r="J61" s="370" t="str">
        <f t="shared" si="0"/>
        <v>Value of HMPP</v>
      </c>
      <c r="K61" s="256" t="s">
        <v>218</v>
      </c>
      <c r="L61" s="373"/>
    </row>
    <row r="62" spans="1:12" s="25" customFormat="1" ht="28.5" x14ac:dyDescent="0.2">
      <c r="A62" s="256" t="s">
        <v>4913</v>
      </c>
      <c r="B62" s="256" t="s">
        <v>5252</v>
      </c>
      <c r="C62" s="370"/>
      <c r="D62" s="478" t="s">
        <v>290</v>
      </c>
      <c r="E62" s="251" t="s">
        <v>222</v>
      </c>
      <c r="F62" s="251">
        <v>1</v>
      </c>
      <c r="G62" s="373"/>
      <c r="H62" s="256" t="s">
        <v>5220</v>
      </c>
      <c r="I62" s="256" t="s">
        <v>4913</v>
      </c>
      <c r="J62" s="370" t="str">
        <f t="shared" si="0"/>
        <v>Value of DanceAndDramaIndicator</v>
      </c>
      <c r="K62" s="256" t="s">
        <v>218</v>
      </c>
      <c r="L62" s="373"/>
    </row>
    <row r="63" spans="1:12" s="25" customFormat="1" ht="28.5" x14ac:dyDescent="0.2">
      <c r="A63" s="256" t="s">
        <v>5328</v>
      </c>
      <c r="B63" s="256" t="s">
        <v>5254</v>
      </c>
      <c r="C63" s="370"/>
      <c r="D63" s="478" t="s">
        <v>290</v>
      </c>
      <c r="E63" s="251" t="s">
        <v>222</v>
      </c>
      <c r="F63" s="251">
        <v>1</v>
      </c>
      <c r="G63" s="373"/>
      <c r="H63" s="256" t="s">
        <v>5220</v>
      </c>
      <c r="I63" s="256" t="s">
        <v>5328</v>
      </c>
      <c r="J63" s="370" t="str">
        <f t="shared" si="0"/>
        <v>Value of DirectFundedEmpIndicator</v>
      </c>
      <c r="K63" s="256" t="s">
        <v>218</v>
      </c>
      <c r="L63" s="373"/>
    </row>
    <row r="64" spans="1:12" s="25" customFormat="1" ht="28.5" x14ac:dyDescent="0.2">
      <c r="A64" s="256" t="s">
        <v>5329</v>
      </c>
      <c r="B64" s="256" t="s">
        <v>5330</v>
      </c>
      <c r="C64" s="370"/>
      <c r="D64" s="478" t="s">
        <v>290</v>
      </c>
      <c r="E64" s="251" t="s">
        <v>222</v>
      </c>
      <c r="F64" s="251">
        <v>1</v>
      </c>
      <c r="G64" s="373"/>
      <c r="H64" s="256" t="s">
        <v>5220</v>
      </c>
      <c r="I64" s="256" t="s">
        <v>5329</v>
      </c>
      <c r="J64" s="370" t="str">
        <f t="shared" si="0"/>
        <v>Value of HESAProvider</v>
      </c>
      <c r="K64" s="256" t="s">
        <v>218</v>
      </c>
      <c r="L64" s="373"/>
    </row>
    <row r="65" spans="1:12" s="25" customFormat="1" ht="28.5" x14ac:dyDescent="0.2">
      <c r="A65" s="256" t="s">
        <v>5331</v>
      </c>
      <c r="B65" s="256" t="s">
        <v>5332</v>
      </c>
      <c r="C65" s="370"/>
      <c r="D65" s="478" t="s">
        <v>5333</v>
      </c>
      <c r="E65" s="251" t="s">
        <v>216</v>
      </c>
      <c r="F65" s="251" t="s">
        <v>4624</v>
      </c>
      <c r="G65" s="373"/>
      <c r="H65" s="256" t="s">
        <v>5220</v>
      </c>
      <c r="I65" s="256" t="s">
        <v>5331</v>
      </c>
      <c r="J65" s="370" t="str">
        <f t="shared" si="0"/>
        <v>Value of Comment</v>
      </c>
      <c r="K65" s="256" t="s">
        <v>218</v>
      </c>
      <c r="L65" s="373"/>
    </row>
    <row r="66" spans="1:12" s="25" customFormat="1" ht="28.5" x14ac:dyDescent="0.2">
      <c r="A66" s="256" t="s">
        <v>4969</v>
      </c>
      <c r="B66" s="375" t="s">
        <v>4970</v>
      </c>
      <c r="C66" s="370"/>
      <c r="D66" s="478" t="s">
        <v>1137</v>
      </c>
      <c r="E66" s="251" t="s">
        <v>2</v>
      </c>
      <c r="F66" s="251">
        <v>10</v>
      </c>
      <c r="G66" s="373"/>
      <c r="H66" s="256" t="s">
        <v>5220</v>
      </c>
      <c r="I66" s="256" t="s">
        <v>4969</v>
      </c>
      <c r="J66" s="370" t="str">
        <f t="shared" si="0"/>
        <v>Value of Created_On</v>
      </c>
      <c r="K66" s="256" t="s">
        <v>218</v>
      </c>
      <c r="L66" s="373"/>
    </row>
    <row r="67" spans="1:12" s="25" customFormat="1" ht="28.5" x14ac:dyDescent="0.2">
      <c r="A67" s="256" t="s">
        <v>4971</v>
      </c>
      <c r="B67" s="375" t="s">
        <v>4972</v>
      </c>
      <c r="C67" s="370"/>
      <c r="D67" s="478" t="s">
        <v>752</v>
      </c>
      <c r="E67" s="251" t="s">
        <v>216</v>
      </c>
      <c r="F67" s="251">
        <v>100</v>
      </c>
      <c r="G67" s="373"/>
      <c r="H67" s="256" t="s">
        <v>5220</v>
      </c>
      <c r="I67" s="256" t="s">
        <v>4971</v>
      </c>
      <c r="J67" s="370" t="str">
        <f t="shared" si="0"/>
        <v>Value of Created_By</v>
      </c>
      <c r="K67" s="256" t="s">
        <v>218</v>
      </c>
      <c r="L67" s="373"/>
    </row>
    <row r="68" spans="1:12" s="25" customFormat="1" ht="28.5" x14ac:dyDescent="0.2">
      <c r="A68" s="256" t="s">
        <v>4923</v>
      </c>
      <c r="B68" s="375" t="s">
        <v>4924</v>
      </c>
      <c r="C68" s="370"/>
      <c r="D68" s="478" t="s">
        <v>1137</v>
      </c>
      <c r="E68" s="251" t="s">
        <v>2</v>
      </c>
      <c r="F68" s="251">
        <v>10</v>
      </c>
      <c r="G68" s="373"/>
      <c r="H68" s="256" t="s">
        <v>5220</v>
      </c>
      <c r="I68" s="256" t="s">
        <v>4923</v>
      </c>
      <c r="J68" s="370" t="str">
        <f t="shared" si="0"/>
        <v>Value of Modified_On</v>
      </c>
      <c r="K68" s="256" t="s">
        <v>218</v>
      </c>
      <c r="L68" s="373"/>
    </row>
    <row r="69" spans="1:12" s="25" customFormat="1" ht="28.5" x14ac:dyDescent="0.2">
      <c r="A69" s="256" t="s">
        <v>4974</v>
      </c>
      <c r="B69" s="375" t="s">
        <v>4975</v>
      </c>
      <c r="C69" s="370"/>
      <c r="D69" s="478" t="s">
        <v>752</v>
      </c>
      <c r="E69" s="251" t="s">
        <v>216</v>
      </c>
      <c r="F69" s="251">
        <v>100</v>
      </c>
      <c r="G69" s="373"/>
      <c r="H69" s="256" t="s">
        <v>5220</v>
      </c>
      <c r="I69" s="256" t="s">
        <v>4974</v>
      </c>
      <c r="J69" s="370" t="str">
        <f t="shared" si="0"/>
        <v>Value of Modified_By</v>
      </c>
      <c r="K69" s="256" t="s">
        <v>218</v>
      </c>
      <c r="L69" s="373"/>
    </row>
    <row r="72" spans="1:12" s="59" customFormat="1" x14ac:dyDescent="0.2">
      <c r="A72" s="325" t="s">
        <v>562</v>
      </c>
      <c r="B72" s="326"/>
      <c r="C72" s="327"/>
      <c r="D72" s="327"/>
      <c r="E72" s="327"/>
      <c r="F72" s="327"/>
      <c r="G72" s="396"/>
      <c r="H72" s="328"/>
      <c r="I72" s="326"/>
      <c r="J72" s="327"/>
      <c r="K72" s="326"/>
      <c r="L72" s="329"/>
    </row>
  </sheetData>
  <autoFilter ref="A4:L69" xr:uid="{00000000-0009-0000-0000-00004C000000}"/>
  <conditionalFormatting sqref="D5:D69">
    <cfRule type="expression" dxfId="11" priority="1">
      <formula>#REF!="?"</formula>
    </cfRule>
  </conditionalFormatting>
  <pageMargins left="0.75" right="0.69" top="0.6692913385826772" bottom="0.62992125984251968" header="0.31496062992125984" footer="0.31496062992125984"/>
  <pageSetup paperSize="9" scale="60" fitToHeight="12" orientation="landscape" r:id="rId1"/>
  <headerFooter>
    <oddHeader>&amp;C&amp;F - &amp;A</oddHeader>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9">
    <pageSetUpPr fitToPage="1"/>
  </sheetPr>
  <dimension ref="A1:L21"/>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6.33203125" style="8" bestFit="1" customWidth="1"/>
    <col min="2" max="2" width="23.21875" style="8" bestFit="1" customWidth="1"/>
    <col min="3" max="3" width="8.21875" style="23" customWidth="1"/>
    <col min="4" max="4" width="13.21875" style="23" customWidth="1"/>
    <col min="5" max="5" width="8.88671875" style="23" customWidth="1"/>
    <col min="6" max="6" width="8.88671875" style="23"/>
    <col min="7" max="7" width="8.88671875" style="19"/>
    <col min="8" max="8" width="20.109375" style="8" bestFit="1" customWidth="1"/>
    <col min="9" max="9" width="17.88671875" style="8" bestFit="1" customWidth="1"/>
    <col min="10" max="10" width="21.6640625" style="23" customWidth="1"/>
    <col min="11" max="11" width="8.5546875" style="8" customWidth="1"/>
    <col min="12" max="12" width="8.6640625" style="19" customWidth="1"/>
    <col min="13" max="16384" width="8.88671875" style="8"/>
  </cols>
  <sheetData>
    <row r="1" spans="1:12" ht="33.75" customHeight="1" x14ac:dyDescent="0.2">
      <c r="A1" s="792" t="s">
        <v>152</v>
      </c>
      <c r="B1" s="793"/>
      <c r="C1" s="43"/>
      <c r="D1" s="75" t="s">
        <v>4505</v>
      </c>
      <c r="E1" s="43"/>
      <c r="F1" s="43"/>
      <c r="G1" s="193"/>
      <c r="H1" s="64"/>
      <c r="I1" s="64"/>
      <c r="J1" s="43"/>
      <c r="K1" s="64"/>
      <c r="L1" s="44"/>
    </row>
    <row r="2" spans="1:12" x14ac:dyDescent="0.2">
      <c r="A2" s="54"/>
      <c r="B2" s="54"/>
      <c r="C2" s="40"/>
      <c r="D2" s="40"/>
      <c r="H2" s="54"/>
      <c r="I2" s="54"/>
      <c r="J2" s="40"/>
      <c r="K2" s="54"/>
    </row>
    <row r="3" spans="1:12" x14ac:dyDescent="0.2">
      <c r="A3" s="54"/>
      <c r="B3" s="54"/>
      <c r="C3" s="40"/>
      <c r="D3" s="40"/>
      <c r="H3" s="54"/>
      <c r="I3" s="54"/>
      <c r="J3" s="40"/>
      <c r="K3" s="54"/>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s="25" customFormat="1" ht="28.5" x14ac:dyDescent="0.2">
      <c r="A5" s="256" t="s">
        <v>230</v>
      </c>
      <c r="B5" s="256" t="s">
        <v>231</v>
      </c>
      <c r="C5" s="370" t="s">
        <v>232</v>
      </c>
      <c r="D5" s="478" t="s">
        <v>233</v>
      </c>
      <c r="E5" s="251" t="s">
        <v>222</v>
      </c>
      <c r="F5" s="251">
        <v>8</v>
      </c>
      <c r="G5" s="374" t="s">
        <v>234</v>
      </c>
      <c r="H5" s="256" t="s">
        <v>5334</v>
      </c>
      <c r="I5" s="256" t="s">
        <v>230</v>
      </c>
      <c r="J5" s="370" t="str">
        <f>CONCATENATE("Value of ",I5)</f>
        <v>Value of UKPRN</v>
      </c>
      <c r="K5" s="256" t="s">
        <v>218</v>
      </c>
      <c r="L5" s="373"/>
    </row>
    <row r="6" spans="1:12" s="25" customFormat="1" x14ac:dyDescent="0.2">
      <c r="A6" s="256" t="s">
        <v>5335</v>
      </c>
      <c r="B6" s="256" t="s">
        <v>5336</v>
      </c>
      <c r="C6" s="370" t="s">
        <v>232</v>
      </c>
      <c r="D6" s="478" t="s">
        <v>1104</v>
      </c>
      <c r="E6" s="251" t="s">
        <v>216</v>
      </c>
      <c r="F6" s="251">
        <v>250</v>
      </c>
      <c r="G6" s="373"/>
      <c r="H6" s="256" t="s">
        <v>5334</v>
      </c>
      <c r="I6" s="256" t="s">
        <v>5335</v>
      </c>
      <c r="J6" s="370" t="str">
        <f t="shared" ref="J6:J17" si="0">CONCATENATE("Value of ",I6)</f>
        <v>Value of FundModelName</v>
      </c>
      <c r="K6" s="256" t="s">
        <v>218</v>
      </c>
      <c r="L6" s="373"/>
    </row>
    <row r="7" spans="1:12" s="25" customFormat="1" x14ac:dyDescent="0.2">
      <c r="A7" s="256" t="s">
        <v>5107</v>
      </c>
      <c r="B7" s="256" t="s">
        <v>5337</v>
      </c>
      <c r="C7" s="370" t="s">
        <v>232</v>
      </c>
      <c r="D7" s="478" t="s">
        <v>1104</v>
      </c>
      <c r="E7" s="251" t="s">
        <v>216</v>
      </c>
      <c r="F7" s="251">
        <v>250</v>
      </c>
      <c r="G7" s="373"/>
      <c r="H7" s="256" t="s">
        <v>5334</v>
      </c>
      <c r="I7" s="256" t="s">
        <v>5107</v>
      </c>
      <c r="J7" s="370" t="str">
        <f t="shared" si="0"/>
        <v>Value of FundingFactor</v>
      </c>
      <c r="K7" s="256" t="s">
        <v>218</v>
      </c>
      <c r="L7" s="373"/>
    </row>
    <row r="8" spans="1:12" s="25" customFormat="1" x14ac:dyDescent="0.2">
      <c r="A8" s="256" t="s">
        <v>5338</v>
      </c>
      <c r="B8" s="256" t="s">
        <v>5339</v>
      </c>
      <c r="C8" s="370" t="s">
        <v>232</v>
      </c>
      <c r="D8" s="478" t="s">
        <v>752</v>
      </c>
      <c r="E8" s="251" t="s">
        <v>216</v>
      </c>
      <c r="F8" s="251">
        <v>100</v>
      </c>
      <c r="G8" s="373"/>
      <c r="H8" s="256" t="s">
        <v>5334</v>
      </c>
      <c r="I8" s="256" t="s">
        <v>5338</v>
      </c>
      <c r="J8" s="370" t="str">
        <f t="shared" si="0"/>
        <v>Value of FundingFactorType</v>
      </c>
      <c r="K8" s="256" t="s">
        <v>218</v>
      </c>
      <c r="L8" s="373"/>
    </row>
    <row r="9" spans="1:12" s="25" customFormat="1" ht="28.5" x14ac:dyDescent="0.2">
      <c r="A9" s="256" t="s">
        <v>5340</v>
      </c>
      <c r="B9" s="256" t="s">
        <v>5341</v>
      </c>
      <c r="C9" s="370"/>
      <c r="D9" s="478" t="s">
        <v>1104</v>
      </c>
      <c r="E9" s="251" t="s">
        <v>216</v>
      </c>
      <c r="F9" s="251">
        <v>250</v>
      </c>
      <c r="G9" s="373"/>
      <c r="H9" s="256" t="s">
        <v>5334</v>
      </c>
      <c r="I9" s="256" t="s">
        <v>5340</v>
      </c>
      <c r="J9" s="370" t="str">
        <f t="shared" si="0"/>
        <v>Value of FundingFactorValue</v>
      </c>
      <c r="K9" s="256" t="s">
        <v>218</v>
      </c>
      <c r="L9" s="373"/>
    </row>
    <row r="10" spans="1:12" s="25" customFormat="1" ht="28.5" x14ac:dyDescent="0.2">
      <c r="A10" s="256" t="s">
        <v>4919</v>
      </c>
      <c r="B10" s="375" t="s">
        <v>5185</v>
      </c>
      <c r="C10" s="379" t="s">
        <v>232</v>
      </c>
      <c r="D10" s="478" t="s">
        <v>256</v>
      </c>
      <c r="E10" s="251" t="s">
        <v>2</v>
      </c>
      <c r="F10" s="251">
        <v>10</v>
      </c>
      <c r="G10" s="373"/>
      <c r="H10" s="256" t="s">
        <v>5334</v>
      </c>
      <c r="I10" s="256" t="s">
        <v>4919</v>
      </c>
      <c r="J10" s="370" t="str">
        <f t="shared" si="0"/>
        <v>Value of EffectiveFrom</v>
      </c>
      <c r="K10" s="256" t="s">
        <v>218</v>
      </c>
      <c r="L10" s="373"/>
    </row>
    <row r="11" spans="1:12" s="25" customFormat="1" ht="42.75" x14ac:dyDescent="0.2">
      <c r="A11" s="256" t="s">
        <v>4921</v>
      </c>
      <c r="B11" s="375" t="s">
        <v>5186</v>
      </c>
      <c r="C11" s="379"/>
      <c r="D11" s="478" t="s">
        <v>256</v>
      </c>
      <c r="E11" s="251" t="s">
        <v>2</v>
      </c>
      <c r="F11" s="251">
        <v>10</v>
      </c>
      <c r="G11" s="373"/>
      <c r="H11" s="256" t="s">
        <v>5334</v>
      </c>
      <c r="I11" s="256" t="s">
        <v>4921</v>
      </c>
      <c r="J11" s="370" t="str">
        <f t="shared" si="0"/>
        <v>Value of EffectiveTo</v>
      </c>
      <c r="K11" s="256" t="s">
        <v>218</v>
      </c>
      <c r="L11" s="373"/>
    </row>
    <row r="12" spans="1:12" s="25" customFormat="1" x14ac:dyDescent="0.2">
      <c r="A12" s="256" t="s">
        <v>5342</v>
      </c>
      <c r="B12" s="256" t="s">
        <v>5343</v>
      </c>
      <c r="C12" s="370"/>
      <c r="D12" s="478" t="s">
        <v>1076</v>
      </c>
      <c r="E12" s="251" t="s">
        <v>216</v>
      </c>
      <c r="F12" s="251">
        <v>10</v>
      </c>
      <c r="G12" s="373"/>
      <c r="H12" s="256" t="s">
        <v>5334</v>
      </c>
      <c r="I12" s="256" t="s">
        <v>5342</v>
      </c>
      <c r="J12" s="370" t="str">
        <f t="shared" si="0"/>
        <v>Value of CODACode</v>
      </c>
      <c r="K12" s="256" t="s">
        <v>218</v>
      </c>
      <c r="L12" s="373"/>
    </row>
    <row r="13" spans="1:12" s="25" customFormat="1" x14ac:dyDescent="0.2">
      <c r="A13" s="256" t="s">
        <v>5331</v>
      </c>
      <c r="B13" s="256" t="s">
        <v>5344</v>
      </c>
      <c r="C13" s="370"/>
      <c r="D13" s="478" t="s">
        <v>4623</v>
      </c>
      <c r="E13" s="251" t="s">
        <v>216</v>
      </c>
      <c r="F13" s="251" t="s">
        <v>4624</v>
      </c>
      <c r="G13" s="373"/>
      <c r="H13" s="256" t="s">
        <v>5334</v>
      </c>
      <c r="I13" s="256" t="s">
        <v>5331</v>
      </c>
      <c r="J13" s="370" t="str">
        <f t="shared" si="0"/>
        <v>Value of Comment</v>
      </c>
      <c r="K13" s="256" t="s">
        <v>218</v>
      </c>
      <c r="L13" s="373"/>
    </row>
    <row r="14" spans="1:12" s="25" customFormat="1" ht="28.5" x14ac:dyDescent="0.2">
      <c r="A14" s="256" t="s">
        <v>4969</v>
      </c>
      <c r="B14" s="375" t="s">
        <v>4970</v>
      </c>
      <c r="C14" s="379"/>
      <c r="D14" s="478" t="s">
        <v>1137</v>
      </c>
      <c r="E14" s="251" t="s">
        <v>2</v>
      </c>
      <c r="F14" s="251">
        <v>10</v>
      </c>
      <c r="G14" s="373"/>
      <c r="H14" s="256" t="s">
        <v>5334</v>
      </c>
      <c r="I14" s="256" t="s">
        <v>4969</v>
      </c>
      <c r="J14" s="370" t="str">
        <f t="shared" si="0"/>
        <v>Value of Created_On</v>
      </c>
      <c r="K14" s="256" t="s">
        <v>218</v>
      </c>
      <c r="L14" s="373"/>
    </row>
    <row r="15" spans="1:12" s="25" customFormat="1" ht="28.5" x14ac:dyDescent="0.2">
      <c r="A15" s="256" t="s">
        <v>4971</v>
      </c>
      <c r="B15" s="375" t="s">
        <v>4972</v>
      </c>
      <c r="C15" s="379"/>
      <c r="D15" s="478" t="s">
        <v>752</v>
      </c>
      <c r="E15" s="251" t="s">
        <v>216</v>
      </c>
      <c r="F15" s="251">
        <v>100</v>
      </c>
      <c r="G15" s="373"/>
      <c r="H15" s="256" t="s">
        <v>5334</v>
      </c>
      <c r="I15" s="256" t="s">
        <v>4971</v>
      </c>
      <c r="J15" s="370" t="str">
        <f t="shared" si="0"/>
        <v>Value of Created_By</v>
      </c>
      <c r="K15" s="256" t="s">
        <v>218</v>
      </c>
      <c r="L15" s="373"/>
    </row>
    <row r="16" spans="1:12" s="25" customFormat="1" ht="28.5" x14ac:dyDescent="0.2">
      <c r="A16" s="256" t="s">
        <v>4923</v>
      </c>
      <c r="B16" s="375" t="s">
        <v>4924</v>
      </c>
      <c r="C16" s="379"/>
      <c r="D16" s="478" t="s">
        <v>1137</v>
      </c>
      <c r="E16" s="251" t="s">
        <v>2</v>
      </c>
      <c r="F16" s="251">
        <v>10</v>
      </c>
      <c r="G16" s="373"/>
      <c r="H16" s="256" t="s">
        <v>5334</v>
      </c>
      <c r="I16" s="256" t="s">
        <v>4923</v>
      </c>
      <c r="J16" s="370" t="str">
        <f t="shared" si="0"/>
        <v>Value of Modified_On</v>
      </c>
      <c r="K16" s="256" t="s">
        <v>218</v>
      </c>
      <c r="L16" s="373"/>
    </row>
    <row r="17" spans="1:12" s="25" customFormat="1" ht="28.5" x14ac:dyDescent="0.2">
      <c r="A17" s="256" t="s">
        <v>4974</v>
      </c>
      <c r="B17" s="375" t="s">
        <v>4975</v>
      </c>
      <c r="C17" s="379"/>
      <c r="D17" s="478" t="s">
        <v>752</v>
      </c>
      <c r="E17" s="251" t="s">
        <v>216</v>
      </c>
      <c r="F17" s="251">
        <v>100</v>
      </c>
      <c r="G17" s="373"/>
      <c r="H17" s="256" t="s">
        <v>5334</v>
      </c>
      <c r="I17" s="256" t="s">
        <v>4974</v>
      </c>
      <c r="J17" s="370" t="str">
        <f t="shared" si="0"/>
        <v>Value of Modified_By</v>
      </c>
      <c r="K17" s="256" t="s">
        <v>218</v>
      </c>
      <c r="L17" s="373"/>
    </row>
    <row r="18" spans="1:12" x14ac:dyDescent="0.2">
      <c r="A18" s="55"/>
      <c r="B18" s="55"/>
      <c r="C18" s="125"/>
    </row>
    <row r="19" spans="1:12" x14ac:dyDescent="0.2">
      <c r="A19" s="55"/>
      <c r="B19" s="55"/>
      <c r="C19" s="125"/>
    </row>
    <row r="20" spans="1:12" x14ac:dyDescent="0.2">
      <c r="A20" s="55"/>
      <c r="B20" s="55"/>
      <c r="C20" s="125"/>
    </row>
    <row r="21" spans="1:12" s="59" customFormat="1" ht="15" x14ac:dyDescent="0.2">
      <c r="A21" s="325" t="s">
        <v>562</v>
      </c>
      <c r="B21" s="326"/>
      <c r="C21" s="327"/>
      <c r="D21" s="327"/>
      <c r="E21" s="327"/>
      <c r="F21" s="327"/>
      <c r="G21" s="396"/>
      <c r="H21" s="328"/>
      <c r="I21" s="326"/>
      <c r="J21" s="327"/>
      <c r="K21" s="326"/>
      <c r="L21" s="329"/>
    </row>
  </sheetData>
  <autoFilter ref="A4:L4" xr:uid="{00000000-0009-0000-0000-00004D000000}"/>
  <mergeCells count="1">
    <mergeCell ref="A1:B1"/>
  </mergeCells>
  <conditionalFormatting sqref="A18:C28">
    <cfRule type="expression" dxfId="10" priority="23">
      <formula>#REF!="?"</formula>
    </cfRule>
  </conditionalFormatting>
  <conditionalFormatting sqref="D5:D17">
    <cfRule type="expression" dxfId="9" priority="1">
      <formula>#REF!="?"</formula>
    </cfRule>
  </conditionalFormatting>
  <pageMargins left="0.47244094488188981"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pageSetUpPr fitToPage="1"/>
  </sheetPr>
  <dimension ref="A1:L1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3.77734375" style="19" bestFit="1" customWidth="1"/>
    <col min="2" max="2" width="23.21875" style="19" bestFit="1" customWidth="1"/>
    <col min="3" max="3" width="9.109375" style="23" customWidth="1"/>
    <col min="4" max="4" width="12.109375" style="23" customWidth="1"/>
    <col min="5" max="5" width="9" style="23" customWidth="1"/>
    <col min="6" max="6" width="8.44140625" style="23" bestFit="1" customWidth="1"/>
    <col min="7" max="7" width="10.44140625" style="19" customWidth="1"/>
    <col min="8" max="8" width="19.44140625" style="19" customWidth="1"/>
    <col min="9" max="9" width="17.88671875" style="19" bestFit="1" customWidth="1"/>
    <col min="10" max="10" width="17.5546875" style="23" customWidth="1"/>
    <col min="11" max="11" width="10.33203125" style="19" customWidth="1"/>
    <col min="12" max="12" width="9.77734375" style="19" customWidth="1"/>
    <col min="13" max="16384" width="8.88671875" style="19"/>
  </cols>
  <sheetData>
    <row r="1" spans="1:12" ht="33" customHeight="1" x14ac:dyDescent="0.2">
      <c r="A1" s="792" t="s">
        <v>154</v>
      </c>
      <c r="B1" s="793"/>
      <c r="C1" s="75"/>
      <c r="D1" s="75" t="s">
        <v>4505</v>
      </c>
      <c r="E1" s="43"/>
      <c r="F1" s="75"/>
      <c r="G1" s="185"/>
      <c r="H1" s="185"/>
      <c r="I1" s="193"/>
      <c r="J1" s="43"/>
      <c r="K1" s="193"/>
      <c r="L1" s="78"/>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s="25" customFormat="1" ht="28.5" x14ac:dyDescent="0.2">
      <c r="A5" s="256" t="s">
        <v>230</v>
      </c>
      <c r="B5" s="256" t="s">
        <v>231</v>
      </c>
      <c r="C5" s="370" t="s">
        <v>232</v>
      </c>
      <c r="D5" s="478" t="s">
        <v>233</v>
      </c>
      <c r="E5" s="251" t="s">
        <v>222</v>
      </c>
      <c r="F5" s="251">
        <v>8</v>
      </c>
      <c r="G5" s="374" t="s">
        <v>234</v>
      </c>
      <c r="H5" s="256" t="s">
        <v>5345</v>
      </c>
      <c r="I5" s="256" t="s">
        <v>230</v>
      </c>
      <c r="J5" s="370" t="str">
        <f>CONCATENATE("Value of ",I5)</f>
        <v>Value of UKPRN</v>
      </c>
      <c r="K5" s="256" t="s">
        <v>218</v>
      </c>
      <c r="L5" s="373"/>
    </row>
    <row r="6" spans="1:12" s="25" customFormat="1" ht="28.5" x14ac:dyDescent="0.2">
      <c r="A6" s="256" t="s">
        <v>5346</v>
      </c>
      <c r="B6" s="256" t="s">
        <v>5347</v>
      </c>
      <c r="C6" s="370" t="s">
        <v>232</v>
      </c>
      <c r="D6" s="478" t="s">
        <v>5348</v>
      </c>
      <c r="E6" s="251" t="s">
        <v>216</v>
      </c>
      <c r="F6" s="251">
        <v>15</v>
      </c>
      <c r="G6" s="373"/>
      <c r="H6" s="256" t="s">
        <v>5345</v>
      </c>
      <c r="I6" s="256" t="s">
        <v>5346</v>
      </c>
      <c r="J6" s="370" t="str">
        <f>CONCATENATE("Value of ",I6)</f>
        <v>Value of HMPPPostCode</v>
      </c>
      <c r="K6" s="256" t="s">
        <v>218</v>
      </c>
      <c r="L6" s="373"/>
    </row>
    <row r="7" spans="1:12" s="25" customFormat="1" ht="28.5" x14ac:dyDescent="0.2">
      <c r="A7" s="256" t="s">
        <v>4919</v>
      </c>
      <c r="B7" s="375" t="s">
        <v>5185</v>
      </c>
      <c r="C7" s="379" t="s">
        <v>232</v>
      </c>
      <c r="D7" s="478" t="s">
        <v>256</v>
      </c>
      <c r="E7" s="251" t="s">
        <v>2</v>
      </c>
      <c r="F7" s="251">
        <v>10</v>
      </c>
      <c r="G7" s="373"/>
      <c r="H7" s="256" t="s">
        <v>5345</v>
      </c>
      <c r="I7" s="256" t="s">
        <v>4919</v>
      </c>
      <c r="J7" s="370" t="str">
        <f t="shared" ref="J7:J12" si="0">CONCATENATE("Value of ",I7)</f>
        <v>Value of EffectiveFrom</v>
      </c>
      <c r="K7" s="256" t="s">
        <v>218</v>
      </c>
      <c r="L7" s="373"/>
    </row>
    <row r="8" spans="1:12" s="25" customFormat="1" ht="42.75" x14ac:dyDescent="0.2">
      <c r="A8" s="256" t="s">
        <v>4921</v>
      </c>
      <c r="B8" s="375" t="s">
        <v>5186</v>
      </c>
      <c r="C8" s="379"/>
      <c r="D8" s="478" t="s">
        <v>256</v>
      </c>
      <c r="E8" s="251" t="s">
        <v>2</v>
      </c>
      <c r="F8" s="251">
        <v>10</v>
      </c>
      <c r="G8" s="373"/>
      <c r="H8" s="256" t="s">
        <v>5345</v>
      </c>
      <c r="I8" s="256" t="s">
        <v>4921</v>
      </c>
      <c r="J8" s="370" t="str">
        <f t="shared" si="0"/>
        <v>Value of EffectiveTo</v>
      </c>
      <c r="K8" s="256" t="s">
        <v>218</v>
      </c>
      <c r="L8" s="373"/>
    </row>
    <row r="9" spans="1:12" s="25" customFormat="1" ht="28.5" x14ac:dyDescent="0.2">
      <c r="A9" s="256" t="s">
        <v>4969</v>
      </c>
      <c r="B9" s="375" t="s">
        <v>4970</v>
      </c>
      <c r="C9" s="379"/>
      <c r="D9" s="478" t="s">
        <v>1137</v>
      </c>
      <c r="E9" s="251" t="s">
        <v>2</v>
      </c>
      <c r="F9" s="251">
        <v>10</v>
      </c>
      <c r="G9" s="373"/>
      <c r="H9" s="256" t="s">
        <v>5345</v>
      </c>
      <c r="I9" s="256" t="s">
        <v>4969</v>
      </c>
      <c r="J9" s="370" t="str">
        <f t="shared" si="0"/>
        <v>Value of Created_On</v>
      </c>
      <c r="K9" s="256" t="s">
        <v>218</v>
      </c>
      <c r="L9" s="373"/>
    </row>
    <row r="10" spans="1:12" s="25" customFormat="1" ht="28.5" x14ac:dyDescent="0.2">
      <c r="A10" s="256" t="s">
        <v>4971</v>
      </c>
      <c r="B10" s="375" t="s">
        <v>4972</v>
      </c>
      <c r="C10" s="379"/>
      <c r="D10" s="478" t="s">
        <v>5349</v>
      </c>
      <c r="E10" s="251" t="s">
        <v>216</v>
      </c>
      <c r="F10" s="251">
        <v>100</v>
      </c>
      <c r="G10" s="373"/>
      <c r="H10" s="256" t="s">
        <v>5345</v>
      </c>
      <c r="I10" s="256" t="s">
        <v>4971</v>
      </c>
      <c r="J10" s="370" t="str">
        <f t="shared" si="0"/>
        <v>Value of Created_By</v>
      </c>
      <c r="K10" s="256" t="s">
        <v>218</v>
      </c>
      <c r="L10" s="373"/>
    </row>
    <row r="11" spans="1:12" s="25" customFormat="1" ht="28.5" x14ac:dyDescent="0.2">
      <c r="A11" s="256" t="s">
        <v>4923</v>
      </c>
      <c r="B11" s="375" t="s">
        <v>4924</v>
      </c>
      <c r="C11" s="379"/>
      <c r="D11" s="478" t="s">
        <v>1137</v>
      </c>
      <c r="E11" s="251" t="s">
        <v>2</v>
      </c>
      <c r="F11" s="251">
        <v>10</v>
      </c>
      <c r="G11" s="373"/>
      <c r="H11" s="256" t="s">
        <v>5345</v>
      </c>
      <c r="I11" s="256" t="s">
        <v>4923</v>
      </c>
      <c r="J11" s="370" t="str">
        <f t="shared" si="0"/>
        <v>Value of Modified_On</v>
      </c>
      <c r="K11" s="256" t="s">
        <v>218</v>
      </c>
      <c r="L11" s="373"/>
    </row>
    <row r="12" spans="1:12" s="25" customFormat="1" ht="28.5" x14ac:dyDescent="0.2">
      <c r="A12" s="256" t="s">
        <v>4974</v>
      </c>
      <c r="B12" s="375" t="s">
        <v>4975</v>
      </c>
      <c r="C12" s="379"/>
      <c r="D12" s="478" t="s">
        <v>5349</v>
      </c>
      <c r="E12" s="251" t="s">
        <v>216</v>
      </c>
      <c r="F12" s="251">
        <v>100</v>
      </c>
      <c r="G12" s="373"/>
      <c r="H12" s="256" t="s">
        <v>5345</v>
      </c>
      <c r="I12" s="256" t="s">
        <v>4974</v>
      </c>
      <c r="J12" s="370" t="str">
        <f t="shared" si="0"/>
        <v>Value of Modified_By</v>
      </c>
      <c r="K12" s="256" t="s">
        <v>218</v>
      </c>
      <c r="L12" s="373"/>
    </row>
    <row r="16" spans="1:12" s="59" customFormat="1" ht="15" x14ac:dyDescent="0.2">
      <c r="A16" s="325" t="s">
        <v>562</v>
      </c>
      <c r="B16" s="326"/>
      <c r="C16" s="327"/>
      <c r="D16" s="327"/>
      <c r="E16" s="327"/>
      <c r="F16" s="327"/>
      <c r="G16" s="396"/>
      <c r="H16" s="328"/>
      <c r="I16" s="326"/>
      <c r="J16" s="327"/>
      <c r="K16" s="326"/>
      <c r="L16" s="329"/>
    </row>
  </sheetData>
  <autoFilter ref="A4:L4" xr:uid="{00000000-0009-0000-0000-00004E000000}"/>
  <mergeCells count="1">
    <mergeCell ref="A1:B1"/>
  </mergeCells>
  <conditionalFormatting sqref="D5:D12">
    <cfRule type="expression" dxfId="8" priority="1">
      <formula>#REF!="?"</formula>
    </cfRule>
  </conditionalFormatting>
  <pageMargins left="0.70866141732283472" right="0.70866141732283472" top="0.74803149606299213" bottom="0.74803149606299213" header="0.31496062992125984" footer="0.31496062992125984"/>
  <pageSetup paperSize="9" scale="63" fitToHeight="3" orientation="landscape" horizontalDpi="1200" verticalDpi="1200" r:id="rId1"/>
  <headerFooter>
    <oddHeader>&amp;C&amp;F - &amp;A</oddHeader>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pageSetUpPr fitToPage="1"/>
  </sheetPr>
  <dimension ref="A1:L1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1.33203125" style="25" bestFit="1" customWidth="1"/>
    <col min="2" max="2" width="18.77734375" style="25" customWidth="1"/>
    <col min="3" max="3" width="8.5546875" style="28" customWidth="1"/>
    <col min="4" max="4" width="12.21875" style="28" customWidth="1"/>
    <col min="5" max="5" width="9.44140625" style="28" customWidth="1"/>
    <col min="6" max="6" width="9.21875" style="28" customWidth="1"/>
    <col min="7" max="7" width="9.21875" style="25" customWidth="1"/>
    <col min="8" max="8" width="14.21875" style="25" customWidth="1"/>
    <col min="9" max="9" width="15.6640625" style="25" customWidth="1"/>
    <col min="10" max="10" width="15.6640625" style="28" customWidth="1"/>
    <col min="11" max="11" width="9.6640625" style="25" customWidth="1"/>
    <col min="12" max="12" width="8.44140625" style="25" customWidth="1"/>
    <col min="13" max="16384" width="8.88671875" style="25"/>
  </cols>
  <sheetData>
    <row r="1" spans="1:12" ht="30.75" customHeight="1" x14ac:dyDescent="0.2">
      <c r="A1" s="792" t="s">
        <v>156</v>
      </c>
      <c r="B1" s="793"/>
      <c r="C1" s="75"/>
      <c r="D1" s="75" t="s">
        <v>4505</v>
      </c>
      <c r="E1" s="43"/>
      <c r="F1" s="43"/>
      <c r="G1" s="193"/>
      <c r="H1" s="193"/>
      <c r="I1" s="193"/>
      <c r="J1" s="43"/>
      <c r="K1" s="193"/>
      <c r="L1" s="44"/>
    </row>
    <row r="4" spans="1:12" s="26" customFormat="1" ht="30" x14ac:dyDescent="0.2">
      <c r="A4" s="276" t="s">
        <v>7</v>
      </c>
      <c r="B4" s="277" t="s">
        <v>11</v>
      </c>
      <c r="C4" s="420" t="s">
        <v>13</v>
      </c>
      <c r="D4" s="276" t="s">
        <v>15</v>
      </c>
      <c r="E4" s="276" t="s">
        <v>213</v>
      </c>
      <c r="F4" s="276" t="s">
        <v>19</v>
      </c>
      <c r="G4" s="277" t="s">
        <v>21</v>
      </c>
      <c r="H4" s="276" t="s">
        <v>23</v>
      </c>
      <c r="I4" s="276" t="s">
        <v>25</v>
      </c>
      <c r="J4" s="277" t="s">
        <v>1324</v>
      </c>
      <c r="K4" s="276" t="s">
        <v>29</v>
      </c>
      <c r="L4" s="276" t="s">
        <v>31</v>
      </c>
    </row>
    <row r="5" spans="1:12" ht="28.5" x14ac:dyDescent="0.2">
      <c r="A5" s="256" t="s">
        <v>230</v>
      </c>
      <c r="B5" s="256" t="s">
        <v>231</v>
      </c>
      <c r="C5" s="370" t="s">
        <v>232</v>
      </c>
      <c r="D5" s="478" t="s">
        <v>233</v>
      </c>
      <c r="E5" s="251" t="s">
        <v>222</v>
      </c>
      <c r="F5" s="251">
        <v>8</v>
      </c>
      <c r="G5" s="374" t="s">
        <v>234</v>
      </c>
      <c r="H5" s="256" t="s">
        <v>5350</v>
      </c>
      <c r="I5" s="256" t="s">
        <v>230</v>
      </c>
      <c r="J5" s="370" t="str">
        <f>CONCATENATE("Value of ",I5)</f>
        <v>Value of UKPRN</v>
      </c>
      <c r="K5" s="256" t="s">
        <v>218</v>
      </c>
      <c r="L5" s="373"/>
    </row>
    <row r="6" spans="1:12" ht="28.5" x14ac:dyDescent="0.2">
      <c r="A6" s="256" t="s">
        <v>5351</v>
      </c>
      <c r="B6" s="256" t="s">
        <v>5352</v>
      </c>
      <c r="C6" s="370" t="s">
        <v>232</v>
      </c>
      <c r="D6" s="478" t="s">
        <v>4861</v>
      </c>
      <c r="E6" s="251" t="s">
        <v>216</v>
      </c>
      <c r="F6" s="251">
        <v>15</v>
      </c>
      <c r="G6" s="373"/>
      <c r="H6" s="256" t="s">
        <v>5350</v>
      </c>
      <c r="I6" s="256" t="s">
        <v>5351</v>
      </c>
      <c r="J6" s="370" t="str">
        <f>CONCATENATE("Value of ",I6)</f>
        <v>Value of UOPCode</v>
      </c>
      <c r="K6" s="256" t="s">
        <v>218</v>
      </c>
      <c r="L6" s="373"/>
    </row>
    <row r="7" spans="1:12" ht="28.5" x14ac:dyDescent="0.2">
      <c r="A7" s="256" t="s">
        <v>4919</v>
      </c>
      <c r="B7" s="375" t="s">
        <v>5185</v>
      </c>
      <c r="C7" s="379" t="s">
        <v>232</v>
      </c>
      <c r="D7" s="478" t="s">
        <v>256</v>
      </c>
      <c r="E7" s="251" t="s">
        <v>2</v>
      </c>
      <c r="F7" s="251">
        <v>10</v>
      </c>
      <c r="G7" s="373"/>
      <c r="H7" s="256" t="s">
        <v>5350</v>
      </c>
      <c r="I7" s="256" t="s">
        <v>4919</v>
      </c>
      <c r="J7" s="370" t="str">
        <f t="shared" ref="J7:J12" si="0">CONCATENATE("Value of ",I7)</f>
        <v>Value of EffectiveFrom</v>
      </c>
      <c r="K7" s="256" t="s">
        <v>218</v>
      </c>
      <c r="L7" s="373"/>
    </row>
    <row r="8" spans="1:12" ht="42.75" x14ac:dyDescent="0.2">
      <c r="A8" s="256" t="s">
        <v>4921</v>
      </c>
      <c r="B8" s="375" t="s">
        <v>5186</v>
      </c>
      <c r="C8" s="379"/>
      <c r="D8" s="478" t="s">
        <v>256</v>
      </c>
      <c r="E8" s="251" t="s">
        <v>2</v>
      </c>
      <c r="F8" s="251">
        <v>10</v>
      </c>
      <c r="G8" s="373"/>
      <c r="H8" s="256" t="s">
        <v>5350</v>
      </c>
      <c r="I8" s="256" t="s">
        <v>4921</v>
      </c>
      <c r="J8" s="370" t="str">
        <f t="shared" si="0"/>
        <v>Value of EffectiveTo</v>
      </c>
      <c r="K8" s="256" t="s">
        <v>218</v>
      </c>
      <c r="L8" s="373"/>
    </row>
    <row r="9" spans="1:12" ht="28.5" x14ac:dyDescent="0.2">
      <c r="A9" s="256" t="s">
        <v>4969</v>
      </c>
      <c r="B9" s="375" t="s">
        <v>4970</v>
      </c>
      <c r="C9" s="379"/>
      <c r="D9" s="478" t="s">
        <v>1137</v>
      </c>
      <c r="E9" s="251" t="s">
        <v>2</v>
      </c>
      <c r="F9" s="251">
        <v>10</v>
      </c>
      <c r="G9" s="373"/>
      <c r="H9" s="256" t="s">
        <v>5350</v>
      </c>
      <c r="I9" s="256" t="s">
        <v>4969</v>
      </c>
      <c r="J9" s="370" t="str">
        <f t="shared" si="0"/>
        <v>Value of Created_On</v>
      </c>
      <c r="K9" s="256" t="s">
        <v>218</v>
      </c>
      <c r="L9" s="373"/>
    </row>
    <row r="10" spans="1:12" ht="42.75" x14ac:dyDescent="0.2">
      <c r="A10" s="256" t="s">
        <v>4971</v>
      </c>
      <c r="B10" s="375" t="s">
        <v>4972</v>
      </c>
      <c r="C10" s="379"/>
      <c r="D10" s="478" t="s">
        <v>752</v>
      </c>
      <c r="E10" s="251" t="s">
        <v>216</v>
      </c>
      <c r="F10" s="251">
        <v>100</v>
      </c>
      <c r="G10" s="373"/>
      <c r="H10" s="256" t="s">
        <v>5350</v>
      </c>
      <c r="I10" s="256" t="s">
        <v>4971</v>
      </c>
      <c r="J10" s="370" t="str">
        <f t="shared" si="0"/>
        <v>Value of Created_By</v>
      </c>
      <c r="K10" s="256" t="s">
        <v>218</v>
      </c>
      <c r="L10" s="373"/>
    </row>
    <row r="11" spans="1:12" ht="28.5" x14ac:dyDescent="0.2">
      <c r="A11" s="256" t="s">
        <v>4923</v>
      </c>
      <c r="B11" s="375" t="s">
        <v>4924</v>
      </c>
      <c r="C11" s="379"/>
      <c r="D11" s="478" t="s">
        <v>1137</v>
      </c>
      <c r="E11" s="251" t="s">
        <v>2</v>
      </c>
      <c r="F11" s="251">
        <v>10</v>
      </c>
      <c r="G11" s="373"/>
      <c r="H11" s="256" t="s">
        <v>5350</v>
      </c>
      <c r="I11" s="256" t="s">
        <v>4923</v>
      </c>
      <c r="J11" s="370" t="str">
        <f t="shared" si="0"/>
        <v>Value of Modified_On</v>
      </c>
      <c r="K11" s="256" t="s">
        <v>218</v>
      </c>
      <c r="L11" s="373"/>
    </row>
    <row r="12" spans="1:12" ht="42.75" x14ac:dyDescent="0.2">
      <c r="A12" s="256" t="s">
        <v>4974</v>
      </c>
      <c r="B12" s="375" t="s">
        <v>4975</v>
      </c>
      <c r="C12" s="379"/>
      <c r="D12" s="478" t="s">
        <v>752</v>
      </c>
      <c r="E12" s="251" t="s">
        <v>216</v>
      </c>
      <c r="F12" s="251">
        <v>100</v>
      </c>
      <c r="G12" s="373"/>
      <c r="H12" s="256" t="s">
        <v>5350</v>
      </c>
      <c r="I12" s="256" t="s">
        <v>4974</v>
      </c>
      <c r="J12" s="370" t="str">
        <f t="shared" si="0"/>
        <v>Value of Modified_By</v>
      </c>
      <c r="K12" s="256" t="s">
        <v>218</v>
      </c>
      <c r="L12" s="373"/>
    </row>
    <row r="16" spans="1:12" s="59" customFormat="1" ht="15" x14ac:dyDescent="0.2">
      <c r="A16" s="325" t="s">
        <v>562</v>
      </c>
      <c r="B16" s="326"/>
      <c r="C16" s="327"/>
      <c r="D16" s="327"/>
      <c r="E16" s="327"/>
      <c r="F16" s="327"/>
      <c r="G16" s="396"/>
      <c r="H16" s="328"/>
      <c r="I16" s="326"/>
      <c r="J16" s="327"/>
      <c r="K16" s="326"/>
      <c r="L16" s="329"/>
    </row>
  </sheetData>
  <autoFilter ref="A4:L4" xr:uid="{00000000-0009-0000-0000-00004F000000}"/>
  <mergeCells count="1">
    <mergeCell ref="A1:B1"/>
  </mergeCells>
  <conditionalFormatting sqref="D5:D12">
    <cfRule type="expression" dxfId="7" priority="1">
      <formula>#REF!="?"</formula>
    </cfRule>
  </conditionalFormatting>
  <pageMargins left="0.70866141732283472" right="0.70866141732283472" top="0.74803149606299213" bottom="0.74803149606299213" header="0.31496062992125984" footer="0.31496062992125984"/>
  <pageSetup paperSize="9" scale="71" fitToHeight="2" orientation="landscape" horizontalDpi="1200" verticalDpi="1200" r:id="rId1"/>
  <headerFooter>
    <oddHeader>&amp;C&amp;F - &amp;A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L152"/>
  <sheetViews>
    <sheetView zoomScale="80" zoomScaleNormal="80" workbookViewId="0">
      <pane xSplit="1" ySplit="4" topLeftCell="J144" activePane="bottomRight" state="frozen"/>
      <selection pane="topRight" activeCell="B1" sqref="B1"/>
      <selection pane="bottomLeft" activeCell="A5" sqref="A5"/>
      <selection pane="bottomRight" activeCell="A153" sqref="A153"/>
    </sheetView>
  </sheetViews>
  <sheetFormatPr defaultColWidth="8.88671875" defaultRowHeight="14.25" x14ac:dyDescent="0.2"/>
  <cols>
    <col min="1" max="2" width="20.77734375" style="38" customWidth="1"/>
    <col min="3" max="3" width="7.77734375" style="60" customWidth="1"/>
    <col min="4" max="4" width="11.88671875" style="60" customWidth="1"/>
    <col min="5" max="5" width="8.109375" style="60" customWidth="1"/>
    <col min="6" max="6" width="8.5546875" style="60" customWidth="1"/>
    <col min="7" max="7" width="5.5546875" style="59" customWidth="1"/>
    <col min="8" max="8" width="14.88671875" style="59" customWidth="1"/>
    <col min="9" max="9" width="11.6640625" style="59" customWidth="1"/>
    <col min="10" max="10" width="80.77734375" style="60" customWidth="1"/>
    <col min="11" max="11" width="41.77734375" style="59" customWidth="1"/>
    <col min="12" max="12" width="20.77734375" style="59" customWidth="1"/>
    <col min="13" max="13" width="15.77734375" style="59" customWidth="1"/>
    <col min="14" max="16384" width="8.88671875" style="59"/>
  </cols>
  <sheetData>
    <row r="1" spans="1:12" ht="31.15" customHeight="1" x14ac:dyDescent="0.2">
      <c r="A1" s="184" t="s">
        <v>41</v>
      </c>
      <c r="B1" s="64"/>
      <c r="C1" s="43"/>
      <c r="D1" s="43"/>
      <c r="E1" s="43"/>
      <c r="F1" s="43"/>
      <c r="G1" s="64"/>
      <c r="H1" s="64"/>
      <c r="I1" s="64"/>
      <c r="J1" s="43"/>
      <c r="K1" s="64"/>
      <c r="L1" s="65"/>
    </row>
    <row r="2" spans="1:12" ht="15" x14ac:dyDescent="0.2">
      <c r="A2" s="45"/>
      <c r="B2" s="45"/>
      <c r="C2" s="56"/>
      <c r="D2" s="56"/>
      <c r="E2" s="56"/>
      <c r="F2" s="56"/>
    </row>
    <row r="3" spans="1:12" ht="15" x14ac:dyDescent="0.2">
      <c r="A3" s="45"/>
      <c r="B3" s="45"/>
      <c r="C3" s="56"/>
      <c r="D3" s="56"/>
      <c r="E3" s="56"/>
      <c r="F3" s="56"/>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249" t="s">
        <v>214</v>
      </c>
      <c r="B5" s="280" t="s">
        <v>214</v>
      </c>
      <c r="C5" s="255"/>
      <c r="D5" s="252" t="s">
        <v>215</v>
      </c>
      <c r="E5" s="281" t="s">
        <v>216</v>
      </c>
      <c r="F5" s="281">
        <v>8</v>
      </c>
      <c r="G5" s="249"/>
      <c r="H5" s="249"/>
      <c r="I5" s="349"/>
      <c r="J5" s="252" t="s">
        <v>217</v>
      </c>
      <c r="K5" s="253" t="s">
        <v>218</v>
      </c>
      <c r="L5" s="249"/>
    </row>
    <row r="6" spans="1:12" x14ac:dyDescent="0.2">
      <c r="A6" s="249" t="s">
        <v>219</v>
      </c>
      <c r="B6" s="280" t="s">
        <v>220</v>
      </c>
      <c r="C6" s="255"/>
      <c r="D6" s="252" t="s">
        <v>221</v>
      </c>
      <c r="E6" s="281" t="s">
        <v>222</v>
      </c>
      <c r="F6" s="281">
        <v>2</v>
      </c>
      <c r="G6" s="249"/>
      <c r="H6" s="249"/>
      <c r="I6" s="349"/>
      <c r="J6" s="252" t="s">
        <v>223</v>
      </c>
      <c r="K6" s="253" t="s">
        <v>218</v>
      </c>
      <c r="L6" s="249"/>
    </row>
    <row r="7" spans="1:12" x14ac:dyDescent="0.2">
      <c r="A7" s="249" t="s">
        <v>224</v>
      </c>
      <c r="B7" s="280" t="s">
        <v>225</v>
      </c>
      <c r="C7" s="255"/>
      <c r="D7" s="252" t="s">
        <v>221</v>
      </c>
      <c r="E7" s="281" t="s">
        <v>222</v>
      </c>
      <c r="F7" s="281">
        <v>2</v>
      </c>
      <c r="G7" s="249"/>
      <c r="H7" s="249"/>
      <c r="I7" s="349"/>
      <c r="J7" s="252" t="s">
        <v>226</v>
      </c>
      <c r="K7" s="253" t="s">
        <v>218</v>
      </c>
      <c r="L7" s="249"/>
    </row>
    <row r="8" spans="1:12" x14ac:dyDescent="0.2">
      <c r="A8" s="279" t="s">
        <v>227</v>
      </c>
      <c r="B8" s="280" t="s">
        <v>228</v>
      </c>
      <c r="C8" s="255"/>
      <c r="D8" s="252" t="s">
        <v>221</v>
      </c>
      <c r="E8" s="281" t="s">
        <v>222</v>
      </c>
      <c r="F8" s="281">
        <v>2</v>
      </c>
      <c r="G8" s="249"/>
      <c r="H8" s="249"/>
      <c r="I8" s="349"/>
      <c r="J8" s="252" t="s">
        <v>592</v>
      </c>
      <c r="K8" s="253" t="s">
        <v>218</v>
      </c>
      <c r="L8" s="249"/>
    </row>
    <row r="9" spans="1:12" ht="57" x14ac:dyDescent="0.2">
      <c r="A9" s="249" t="s">
        <v>230</v>
      </c>
      <c r="B9" s="249" t="s">
        <v>231</v>
      </c>
      <c r="C9" s="252" t="s">
        <v>232</v>
      </c>
      <c r="D9" s="252" t="s">
        <v>233</v>
      </c>
      <c r="E9" s="281" t="s">
        <v>222</v>
      </c>
      <c r="F9" s="281">
        <v>8</v>
      </c>
      <c r="G9" s="249" t="s">
        <v>234</v>
      </c>
      <c r="H9" s="249" t="s">
        <v>593</v>
      </c>
      <c r="I9" s="349" t="s">
        <v>230</v>
      </c>
      <c r="J9" s="252" t="str">
        <f t="shared" ref="J9:J15" si="0">CONCATENATE("Value of ",I9)</f>
        <v>Value of UKPRN</v>
      </c>
      <c r="K9" s="253" t="s">
        <v>218</v>
      </c>
      <c r="L9" s="249"/>
    </row>
    <row r="10" spans="1:12" ht="28.5" x14ac:dyDescent="0.2">
      <c r="A10" s="279" t="s">
        <v>244</v>
      </c>
      <c r="B10" s="279" t="s">
        <v>245</v>
      </c>
      <c r="C10" s="255" t="s">
        <v>232</v>
      </c>
      <c r="D10" s="252" t="s">
        <v>246</v>
      </c>
      <c r="E10" s="281" t="s">
        <v>216</v>
      </c>
      <c r="F10" s="281">
        <v>12</v>
      </c>
      <c r="G10" s="279" t="s">
        <v>238</v>
      </c>
      <c r="H10" s="249" t="s">
        <v>593</v>
      </c>
      <c r="I10" s="349" t="s">
        <v>244</v>
      </c>
      <c r="J10" s="252" t="str">
        <f t="shared" si="0"/>
        <v>Value of LearnRefNumber</v>
      </c>
      <c r="K10" s="253" t="s">
        <v>218</v>
      </c>
      <c r="L10" s="279"/>
    </row>
    <row r="11" spans="1:12" ht="105" x14ac:dyDescent="0.2">
      <c r="A11" s="249" t="s">
        <v>594</v>
      </c>
      <c r="B11" s="249" t="s">
        <v>595</v>
      </c>
      <c r="C11" s="252"/>
      <c r="D11" s="252" t="s">
        <v>221</v>
      </c>
      <c r="E11" s="281" t="s">
        <v>222</v>
      </c>
      <c r="F11" s="281">
        <v>1</v>
      </c>
      <c r="G11" s="249" t="s">
        <v>596</v>
      </c>
      <c r="H11" s="249" t="s">
        <v>593</v>
      </c>
      <c r="I11" s="349" t="s">
        <v>594</v>
      </c>
      <c r="J11" s="252" t="str">
        <f t="shared" si="0"/>
        <v>Value of AimType</v>
      </c>
      <c r="K11" s="253" t="s">
        <v>597</v>
      </c>
      <c r="L11" s="351" t="s">
        <v>598</v>
      </c>
    </row>
    <row r="12" spans="1:12" ht="57" x14ac:dyDescent="0.2">
      <c r="A12" s="249" t="s">
        <v>599</v>
      </c>
      <c r="B12" s="249" t="s">
        <v>600</v>
      </c>
      <c r="C12" s="252" t="s">
        <v>232</v>
      </c>
      <c r="D12" s="252" t="s">
        <v>290</v>
      </c>
      <c r="E12" s="281" t="s">
        <v>222</v>
      </c>
      <c r="F12" s="281">
        <v>2</v>
      </c>
      <c r="G12" s="249" t="s">
        <v>596</v>
      </c>
      <c r="H12" s="249" t="s">
        <v>593</v>
      </c>
      <c r="I12" s="349" t="s">
        <v>599</v>
      </c>
      <c r="J12" s="252" t="str">
        <f t="shared" si="0"/>
        <v>Value of AimSeqNumber</v>
      </c>
      <c r="K12" s="253" t="s">
        <v>218</v>
      </c>
      <c r="L12" s="249"/>
    </row>
    <row r="13" spans="1:12" ht="28.5" x14ac:dyDescent="0.2">
      <c r="A13" s="249" t="s">
        <v>601</v>
      </c>
      <c r="B13" s="249" t="s">
        <v>602</v>
      </c>
      <c r="C13" s="252"/>
      <c r="D13" s="252" t="s">
        <v>412</v>
      </c>
      <c r="E13" s="281" t="s">
        <v>222</v>
      </c>
      <c r="F13" s="281">
        <v>1</v>
      </c>
      <c r="G13" s="249"/>
      <c r="H13" s="249" t="s">
        <v>603</v>
      </c>
      <c r="I13" s="349"/>
      <c r="J13" s="252" t="s">
        <v>604</v>
      </c>
      <c r="K13" s="253" t="s">
        <v>218</v>
      </c>
      <c r="L13" s="249"/>
    </row>
    <row r="14" spans="1:12" ht="57" x14ac:dyDescent="0.2">
      <c r="A14" s="249" t="s">
        <v>605</v>
      </c>
      <c r="B14" s="249" t="s">
        <v>606</v>
      </c>
      <c r="C14" s="252"/>
      <c r="D14" s="252" t="s">
        <v>215</v>
      </c>
      <c r="E14" s="281" t="s">
        <v>216</v>
      </c>
      <c r="F14" s="281">
        <v>8</v>
      </c>
      <c r="G14" s="249" t="s">
        <v>596</v>
      </c>
      <c r="H14" s="249" t="s">
        <v>593</v>
      </c>
      <c r="I14" s="349" t="s">
        <v>605</v>
      </c>
      <c r="J14" s="252" t="str">
        <f t="shared" si="0"/>
        <v>Value of LearnAimRef</v>
      </c>
      <c r="K14" s="253" t="s">
        <v>218</v>
      </c>
      <c r="L14" s="249"/>
    </row>
    <row r="15" spans="1:12" ht="171" x14ac:dyDescent="0.2">
      <c r="A15" s="249" t="s">
        <v>607</v>
      </c>
      <c r="B15" s="249" t="s">
        <v>608</v>
      </c>
      <c r="C15" s="252"/>
      <c r="D15" s="252" t="s">
        <v>412</v>
      </c>
      <c r="E15" s="281" t="s">
        <v>222</v>
      </c>
      <c r="F15" s="281">
        <v>2</v>
      </c>
      <c r="G15" s="249" t="s">
        <v>596</v>
      </c>
      <c r="H15" s="249" t="s">
        <v>593</v>
      </c>
      <c r="I15" s="349" t="s">
        <v>607</v>
      </c>
      <c r="J15" s="252" t="str">
        <f t="shared" si="0"/>
        <v>Value of FundModel</v>
      </c>
      <c r="K15" s="449" t="s">
        <v>23970</v>
      </c>
      <c r="L15" s="647" t="s">
        <v>609</v>
      </c>
    </row>
    <row r="16" spans="1:12" ht="300" customHeight="1" x14ac:dyDescent="0.2">
      <c r="A16" s="249" t="s">
        <v>610</v>
      </c>
      <c r="B16" s="249" t="s">
        <v>611</v>
      </c>
      <c r="C16" s="252"/>
      <c r="D16" s="252" t="s">
        <v>221</v>
      </c>
      <c r="E16" s="281" t="s">
        <v>222</v>
      </c>
      <c r="F16" s="281">
        <v>5</v>
      </c>
      <c r="G16" s="249" t="s">
        <v>612</v>
      </c>
      <c r="H16" s="249" t="s">
        <v>613</v>
      </c>
      <c r="I16" s="349" t="s">
        <v>614</v>
      </c>
      <c r="J16" s="309" t="s">
        <v>23897</v>
      </c>
      <c r="K16" s="449" t="s">
        <v>23986</v>
      </c>
      <c r="L16" s="647" t="s">
        <v>24014</v>
      </c>
    </row>
    <row r="17" spans="1:12" ht="201" customHeight="1" x14ac:dyDescent="0.2">
      <c r="A17" s="249" t="s">
        <v>616</v>
      </c>
      <c r="B17" s="249" t="s">
        <v>617</v>
      </c>
      <c r="C17" s="252"/>
      <c r="D17" s="252" t="s">
        <v>221</v>
      </c>
      <c r="E17" s="281" t="s">
        <v>222</v>
      </c>
      <c r="F17" s="281">
        <v>2</v>
      </c>
      <c r="G17" s="249" t="s">
        <v>596</v>
      </c>
      <c r="H17" s="249" t="s">
        <v>593</v>
      </c>
      <c r="I17" s="349" t="s">
        <v>616</v>
      </c>
      <c r="J17" s="252" t="s">
        <v>23898</v>
      </c>
      <c r="K17" s="442" t="s">
        <v>23987</v>
      </c>
      <c r="L17" s="653" t="s">
        <v>23988</v>
      </c>
    </row>
    <row r="18" spans="1:12" ht="99" customHeight="1" x14ac:dyDescent="0.2">
      <c r="A18" s="249" t="s">
        <v>619</v>
      </c>
      <c r="B18" s="249" t="s">
        <v>620</v>
      </c>
      <c r="C18" s="252"/>
      <c r="D18" s="252" t="s">
        <v>221</v>
      </c>
      <c r="E18" s="255" t="s">
        <v>222</v>
      </c>
      <c r="F18" s="255">
        <v>4</v>
      </c>
      <c r="G18" s="249" t="s">
        <v>596</v>
      </c>
      <c r="H18" s="249" t="s">
        <v>593</v>
      </c>
      <c r="I18" s="249" t="s">
        <v>619</v>
      </c>
      <c r="J18" s="252" t="str">
        <f>CONCATENATE("Value of ",I18)</f>
        <v>Value of PHours</v>
      </c>
      <c r="K18" s="352" t="s">
        <v>218</v>
      </c>
      <c r="L18" s="653" t="s">
        <v>621</v>
      </c>
    </row>
    <row r="19" spans="1:12" ht="99" customHeight="1" x14ac:dyDescent="0.2">
      <c r="A19" s="215" t="s">
        <v>622</v>
      </c>
      <c r="B19" s="249" t="s">
        <v>623</v>
      </c>
      <c r="C19" s="252"/>
      <c r="D19" s="252" t="s">
        <v>290</v>
      </c>
      <c r="E19" s="255" t="s">
        <v>222</v>
      </c>
      <c r="F19" s="255">
        <v>4</v>
      </c>
      <c r="G19" s="249" t="s">
        <v>596</v>
      </c>
      <c r="H19" s="249" t="s">
        <v>593</v>
      </c>
      <c r="I19" s="249" t="s">
        <v>622</v>
      </c>
      <c r="J19" s="252" t="str">
        <f>CONCATENATE("Value of ",I19)</f>
        <v>Value of OTJActHours</v>
      </c>
      <c r="K19" s="352" t="s">
        <v>218</v>
      </c>
      <c r="L19" s="353" t="s">
        <v>624</v>
      </c>
    </row>
    <row r="20" spans="1:12" ht="57" x14ac:dyDescent="0.2">
      <c r="A20" s="354" t="s">
        <v>625</v>
      </c>
      <c r="B20" s="249" t="s">
        <v>626</v>
      </c>
      <c r="C20" s="252"/>
      <c r="D20" s="252" t="s">
        <v>221</v>
      </c>
      <c r="E20" s="255" t="s">
        <v>222</v>
      </c>
      <c r="F20" s="255">
        <v>4</v>
      </c>
      <c r="G20" s="249" t="s">
        <v>596</v>
      </c>
      <c r="H20" s="249" t="s">
        <v>593</v>
      </c>
      <c r="I20" s="354" t="s">
        <v>625</v>
      </c>
      <c r="J20" s="252" t="str">
        <f>CONCATENATE("Value of ",I20)</f>
        <v>Value of AddHours</v>
      </c>
      <c r="K20" s="355" t="s">
        <v>218</v>
      </c>
      <c r="L20" s="249"/>
    </row>
    <row r="21" spans="1:12" ht="57" x14ac:dyDescent="0.2">
      <c r="A21" s="249" t="s">
        <v>627</v>
      </c>
      <c r="B21" s="249" t="s">
        <v>628</v>
      </c>
      <c r="C21" s="252"/>
      <c r="D21" s="252" t="s">
        <v>233</v>
      </c>
      <c r="E21" s="281" t="s">
        <v>222</v>
      </c>
      <c r="F21" s="281">
        <v>8</v>
      </c>
      <c r="G21" s="249" t="s">
        <v>596</v>
      </c>
      <c r="H21" s="249" t="s">
        <v>593</v>
      </c>
      <c r="I21" s="349" t="s">
        <v>627</v>
      </c>
      <c r="J21" s="252" t="s">
        <v>23899</v>
      </c>
      <c r="K21" s="253" t="s">
        <v>218</v>
      </c>
      <c r="L21" s="249"/>
    </row>
    <row r="22" spans="1:12" ht="57" x14ac:dyDescent="0.2">
      <c r="A22" s="249" t="s">
        <v>629</v>
      </c>
      <c r="B22" s="249" t="s">
        <v>630</v>
      </c>
      <c r="C22" s="252"/>
      <c r="D22" s="252" t="s">
        <v>215</v>
      </c>
      <c r="E22" s="281" t="s">
        <v>216</v>
      </c>
      <c r="F22" s="281">
        <v>8</v>
      </c>
      <c r="G22" s="249" t="s">
        <v>596</v>
      </c>
      <c r="H22" s="249" t="s">
        <v>593</v>
      </c>
      <c r="I22" s="349" t="s">
        <v>629</v>
      </c>
      <c r="J22" s="252" t="str">
        <f>CONCATENATE("Value of ",I22)</f>
        <v>Value of DelLocPostCode</v>
      </c>
      <c r="K22" s="253" t="s">
        <v>218</v>
      </c>
      <c r="L22" s="249"/>
    </row>
    <row r="23" spans="1:12" ht="57" x14ac:dyDescent="0.2">
      <c r="A23" s="289" t="s">
        <v>631</v>
      </c>
      <c r="B23" s="289" t="s">
        <v>632</v>
      </c>
      <c r="C23" s="350"/>
      <c r="D23" s="252" t="s">
        <v>221</v>
      </c>
      <c r="E23" s="281" t="s">
        <v>222</v>
      </c>
      <c r="F23" s="281">
        <v>2</v>
      </c>
      <c r="G23" s="249" t="s">
        <v>596</v>
      </c>
      <c r="H23" s="249" t="s">
        <v>593</v>
      </c>
      <c r="I23" s="349" t="s">
        <v>631</v>
      </c>
      <c r="J23" s="654" t="s">
        <v>23900</v>
      </c>
      <c r="K23" s="253" t="s">
        <v>218</v>
      </c>
      <c r="L23" s="655" t="s">
        <v>299</v>
      </c>
    </row>
    <row r="24" spans="1:12" ht="57" x14ac:dyDescent="0.2">
      <c r="A24" s="289" t="s">
        <v>633</v>
      </c>
      <c r="B24" s="289" t="s">
        <v>634</v>
      </c>
      <c r="C24" s="350"/>
      <c r="D24" s="252" t="s">
        <v>221</v>
      </c>
      <c r="E24" s="281" t="s">
        <v>222</v>
      </c>
      <c r="F24" s="281">
        <v>3</v>
      </c>
      <c r="G24" s="249" t="s">
        <v>596</v>
      </c>
      <c r="H24" s="249" t="s">
        <v>593</v>
      </c>
      <c r="I24" s="349" t="s">
        <v>633</v>
      </c>
      <c r="J24" s="654" t="s">
        <v>23901</v>
      </c>
      <c r="K24" s="253" t="s">
        <v>218</v>
      </c>
      <c r="L24" s="655" t="s">
        <v>299</v>
      </c>
    </row>
    <row r="25" spans="1:12" ht="57" x14ac:dyDescent="0.2">
      <c r="A25" s="249" t="s">
        <v>635</v>
      </c>
      <c r="B25" s="249" t="s">
        <v>636</v>
      </c>
      <c r="C25" s="252"/>
      <c r="D25" s="252" t="s">
        <v>221</v>
      </c>
      <c r="E25" s="281" t="s">
        <v>222</v>
      </c>
      <c r="F25" s="281">
        <v>3</v>
      </c>
      <c r="G25" s="249" t="s">
        <v>596</v>
      </c>
      <c r="H25" s="249" t="s">
        <v>593</v>
      </c>
      <c r="I25" s="349" t="s">
        <v>635</v>
      </c>
      <c r="J25" s="646" t="s">
        <v>23902</v>
      </c>
      <c r="K25" s="253" t="s">
        <v>218</v>
      </c>
      <c r="L25" s="647" t="s">
        <v>299</v>
      </c>
    </row>
    <row r="26" spans="1:12" ht="71.25" x14ac:dyDescent="0.2">
      <c r="A26" s="249" t="s">
        <v>638</v>
      </c>
      <c r="B26" s="249" t="s">
        <v>639</v>
      </c>
      <c r="C26" s="252"/>
      <c r="D26" s="252" t="s">
        <v>221</v>
      </c>
      <c r="E26" s="281" t="s">
        <v>222</v>
      </c>
      <c r="F26" s="281">
        <v>4</v>
      </c>
      <c r="G26" s="249" t="s">
        <v>596</v>
      </c>
      <c r="H26" s="249" t="s">
        <v>593</v>
      </c>
      <c r="I26" s="349" t="s">
        <v>638</v>
      </c>
      <c r="J26" s="646" t="s">
        <v>23903</v>
      </c>
      <c r="K26" s="253" t="s">
        <v>218</v>
      </c>
      <c r="L26" s="647" t="s">
        <v>23938</v>
      </c>
    </row>
    <row r="27" spans="1:12" ht="57" x14ac:dyDescent="0.2">
      <c r="A27" s="249" t="s">
        <v>640</v>
      </c>
      <c r="B27" s="249" t="s">
        <v>641</v>
      </c>
      <c r="C27" s="252"/>
      <c r="D27" s="252" t="s">
        <v>221</v>
      </c>
      <c r="E27" s="281" t="s">
        <v>222</v>
      </c>
      <c r="F27" s="281">
        <v>5</v>
      </c>
      <c r="G27" s="249" t="s">
        <v>596</v>
      </c>
      <c r="H27" s="249" t="s">
        <v>593</v>
      </c>
      <c r="I27" s="349" t="s">
        <v>640</v>
      </c>
      <c r="J27" s="646" t="s">
        <v>23904</v>
      </c>
      <c r="K27" s="355" t="s">
        <v>218</v>
      </c>
      <c r="L27" s="647" t="s">
        <v>299</v>
      </c>
    </row>
    <row r="28" spans="1:12" ht="57" x14ac:dyDescent="0.2">
      <c r="A28" s="249" t="s">
        <v>643</v>
      </c>
      <c r="B28" s="249" t="s">
        <v>644</v>
      </c>
      <c r="C28" s="252"/>
      <c r="D28" s="252" t="s">
        <v>256</v>
      </c>
      <c r="E28" s="281" t="s">
        <v>2</v>
      </c>
      <c r="F28" s="281">
        <v>10</v>
      </c>
      <c r="G28" s="249" t="s">
        <v>596</v>
      </c>
      <c r="H28" s="249" t="s">
        <v>593</v>
      </c>
      <c r="I28" s="356" t="s">
        <v>643</v>
      </c>
      <c r="J28" s="252" t="str">
        <f>CONCATENATE("Value of ",I28)</f>
        <v>Value of LearnStartDate</v>
      </c>
      <c r="K28" s="253" t="s">
        <v>218</v>
      </c>
      <c r="L28" s="249"/>
    </row>
    <row r="29" spans="1:12" ht="57" x14ac:dyDescent="0.2">
      <c r="A29" s="357" t="s">
        <v>645</v>
      </c>
      <c r="B29" s="357" t="s">
        <v>646</v>
      </c>
      <c r="C29" s="358"/>
      <c r="D29" s="252" t="s">
        <v>256</v>
      </c>
      <c r="E29" s="281" t="s">
        <v>2</v>
      </c>
      <c r="F29" s="281">
        <v>10</v>
      </c>
      <c r="G29" s="249" t="s">
        <v>596</v>
      </c>
      <c r="H29" s="249" t="s">
        <v>593</v>
      </c>
      <c r="I29" s="349" t="s">
        <v>645</v>
      </c>
      <c r="J29" s="252" t="str">
        <f>CONCATENATE("Value of ",I29)</f>
        <v>Value of OrigLearnStartDate</v>
      </c>
      <c r="K29" s="253" t="s">
        <v>218</v>
      </c>
      <c r="L29" s="357"/>
    </row>
    <row r="30" spans="1:12" ht="57" x14ac:dyDescent="0.2">
      <c r="A30" s="357" t="s">
        <v>647</v>
      </c>
      <c r="B30" s="357" t="s">
        <v>648</v>
      </c>
      <c r="C30" s="358"/>
      <c r="D30" s="252" t="s">
        <v>215</v>
      </c>
      <c r="E30" s="281" t="s">
        <v>216</v>
      </c>
      <c r="F30" s="281">
        <v>8</v>
      </c>
      <c r="G30" s="249" t="s">
        <v>596</v>
      </c>
      <c r="H30" s="249" t="s">
        <v>593</v>
      </c>
      <c r="I30" s="349" t="s">
        <v>647</v>
      </c>
      <c r="J30" s="252" t="str">
        <f>CONCATENATE("Value of ",I30)</f>
        <v>Value of LSDPostcode</v>
      </c>
      <c r="K30" s="253" t="s">
        <v>218</v>
      </c>
      <c r="L30" s="357" t="s">
        <v>649</v>
      </c>
    </row>
    <row r="31" spans="1:12" ht="57" x14ac:dyDescent="0.2">
      <c r="A31" s="249" t="s">
        <v>650</v>
      </c>
      <c r="B31" s="249" t="s">
        <v>651</v>
      </c>
      <c r="C31" s="252"/>
      <c r="D31" s="252" t="s">
        <v>256</v>
      </c>
      <c r="E31" s="281" t="s">
        <v>2</v>
      </c>
      <c r="F31" s="281">
        <v>10</v>
      </c>
      <c r="G31" s="249" t="s">
        <v>596</v>
      </c>
      <c r="H31" s="249" t="s">
        <v>593</v>
      </c>
      <c r="I31" s="349" t="s">
        <v>650</v>
      </c>
      <c r="J31" s="252" t="str">
        <f>CONCATENATE("Value of ",I31)</f>
        <v>Value of LearnPlanEndDate</v>
      </c>
      <c r="K31" s="253" t="s">
        <v>218</v>
      </c>
      <c r="L31" s="249"/>
    </row>
    <row r="32" spans="1:12" ht="71.25" x14ac:dyDescent="0.2">
      <c r="A32" s="249" t="s">
        <v>652</v>
      </c>
      <c r="B32" s="249" t="s">
        <v>653</v>
      </c>
      <c r="C32" s="252"/>
      <c r="D32" s="252" t="s">
        <v>256</v>
      </c>
      <c r="E32" s="281" t="s">
        <v>2</v>
      </c>
      <c r="F32" s="281">
        <v>10</v>
      </c>
      <c r="G32" s="249" t="s">
        <v>596</v>
      </c>
      <c r="H32" s="249" t="s">
        <v>593</v>
      </c>
      <c r="I32" s="349" t="s">
        <v>652</v>
      </c>
      <c r="J32" s="252" t="str">
        <f>CONCATENATE("Value of ",I32)</f>
        <v>Value of LearnActEndDate</v>
      </c>
      <c r="K32" s="253" t="s">
        <v>218</v>
      </c>
      <c r="L32" s="249" t="s">
        <v>654</v>
      </c>
    </row>
    <row r="33" spans="1:12" ht="164.25" customHeight="1" x14ac:dyDescent="0.2">
      <c r="A33" s="249" t="s">
        <v>655</v>
      </c>
      <c r="B33" s="249" t="s">
        <v>656</v>
      </c>
      <c r="C33" s="252"/>
      <c r="D33" s="252" t="s">
        <v>412</v>
      </c>
      <c r="E33" s="281" t="s">
        <v>222</v>
      </c>
      <c r="F33" s="281">
        <v>1</v>
      </c>
      <c r="G33" s="249" t="s">
        <v>596</v>
      </c>
      <c r="H33" s="249" t="s">
        <v>593</v>
      </c>
      <c r="I33" s="349" t="s">
        <v>655</v>
      </c>
      <c r="J33" s="646" t="s">
        <v>23906</v>
      </c>
      <c r="K33" s="449" t="s">
        <v>23905</v>
      </c>
      <c r="L33" s="647" t="s">
        <v>23989</v>
      </c>
    </row>
    <row r="34" spans="1:12" ht="99.75" x14ac:dyDescent="0.2">
      <c r="A34" s="249" t="s">
        <v>657</v>
      </c>
      <c r="B34" s="249" t="s">
        <v>657</v>
      </c>
      <c r="C34" s="252"/>
      <c r="D34" s="252" t="s">
        <v>221</v>
      </c>
      <c r="E34" s="281" t="s">
        <v>222</v>
      </c>
      <c r="F34" s="281">
        <v>1</v>
      </c>
      <c r="G34" s="249" t="s">
        <v>596</v>
      </c>
      <c r="H34" s="249" t="s">
        <v>593</v>
      </c>
      <c r="I34" s="349" t="s">
        <v>657</v>
      </c>
      <c r="J34" s="646" t="s">
        <v>23907</v>
      </c>
      <c r="K34" s="449" t="s">
        <v>23991</v>
      </c>
      <c r="L34" s="647" t="s">
        <v>23990</v>
      </c>
    </row>
    <row r="35" spans="1:12" ht="57" x14ac:dyDescent="0.2">
      <c r="A35" s="249" t="s">
        <v>658</v>
      </c>
      <c r="B35" s="249" t="s">
        <v>659</v>
      </c>
      <c r="C35" s="252"/>
      <c r="D35" s="252" t="s">
        <v>660</v>
      </c>
      <c r="E35" s="281" t="s">
        <v>216</v>
      </c>
      <c r="F35" s="281">
        <v>6</v>
      </c>
      <c r="G35" s="249" t="s">
        <v>596</v>
      </c>
      <c r="H35" s="249" t="s">
        <v>593</v>
      </c>
      <c r="I35" s="349" t="s">
        <v>658</v>
      </c>
      <c r="J35" s="252" t="str">
        <f>CONCATENATE("Value of ",I35)</f>
        <v>Value of OutGrade</v>
      </c>
      <c r="K35" s="253" t="s">
        <v>218</v>
      </c>
      <c r="L35" s="249"/>
    </row>
    <row r="36" spans="1:12" ht="99.75" x14ac:dyDescent="0.2">
      <c r="A36" s="249" t="s">
        <v>661</v>
      </c>
      <c r="B36" s="249" t="s">
        <v>662</v>
      </c>
      <c r="C36" s="252"/>
      <c r="D36" s="252" t="s">
        <v>256</v>
      </c>
      <c r="E36" s="281" t="s">
        <v>2</v>
      </c>
      <c r="F36" s="281">
        <v>10</v>
      </c>
      <c r="G36" s="249" t="s">
        <v>596</v>
      </c>
      <c r="H36" s="249" t="s">
        <v>593</v>
      </c>
      <c r="I36" s="349" t="s">
        <v>661</v>
      </c>
      <c r="J36" s="252" t="str">
        <f>CONCATENATE("Value of ",I36)</f>
        <v>Value of AchDate</v>
      </c>
      <c r="K36" s="253" t="s">
        <v>218</v>
      </c>
      <c r="L36" s="249" t="s">
        <v>663</v>
      </c>
    </row>
    <row r="37" spans="1:12" ht="96" customHeight="1" x14ac:dyDescent="0.2">
      <c r="A37" s="249" t="s">
        <v>664</v>
      </c>
      <c r="B37" s="249" t="s">
        <v>665</v>
      </c>
      <c r="C37" s="252"/>
      <c r="D37" s="252" t="s">
        <v>221</v>
      </c>
      <c r="E37" s="281" t="s">
        <v>222</v>
      </c>
      <c r="F37" s="281">
        <v>2</v>
      </c>
      <c r="G37" s="249" t="s">
        <v>596</v>
      </c>
      <c r="H37" s="249" t="s">
        <v>613</v>
      </c>
      <c r="I37" s="349" t="s">
        <v>614</v>
      </c>
      <c r="J37" s="646" t="s">
        <v>666</v>
      </c>
      <c r="K37" s="652" t="s">
        <v>23968</v>
      </c>
      <c r="L37" s="647" t="s">
        <v>23969</v>
      </c>
    </row>
    <row r="38" spans="1:12" ht="41.45" customHeight="1" x14ac:dyDescent="0.2">
      <c r="A38" s="249" t="s">
        <v>677</v>
      </c>
      <c r="B38" s="249" t="s">
        <v>678</v>
      </c>
      <c r="C38" s="252"/>
      <c r="D38" s="252" t="s">
        <v>221</v>
      </c>
      <c r="E38" s="281" t="s">
        <v>222</v>
      </c>
      <c r="F38" s="281">
        <v>5</v>
      </c>
      <c r="G38" s="249" t="s">
        <v>612</v>
      </c>
      <c r="H38" s="249" t="s">
        <v>613</v>
      </c>
      <c r="I38" s="349" t="s">
        <v>614</v>
      </c>
      <c r="J38" s="646" t="s">
        <v>23908</v>
      </c>
      <c r="K38" s="759" t="s">
        <v>23915</v>
      </c>
      <c r="L38" s="724" t="s">
        <v>679</v>
      </c>
    </row>
    <row r="39" spans="1:12" ht="55.15" customHeight="1" x14ac:dyDescent="0.2">
      <c r="A39" s="249" t="s">
        <v>680</v>
      </c>
      <c r="B39" s="249" t="s">
        <v>678</v>
      </c>
      <c r="C39" s="252"/>
      <c r="D39" s="252" t="s">
        <v>221</v>
      </c>
      <c r="E39" s="281" t="s">
        <v>222</v>
      </c>
      <c r="F39" s="281">
        <v>5</v>
      </c>
      <c r="G39" s="249" t="s">
        <v>612</v>
      </c>
      <c r="H39" s="249" t="s">
        <v>613</v>
      </c>
      <c r="I39" s="349" t="s">
        <v>614</v>
      </c>
      <c r="J39" s="646" t="s">
        <v>23909</v>
      </c>
      <c r="K39" s="760"/>
      <c r="L39" s="762"/>
    </row>
    <row r="40" spans="1:12" ht="69" customHeight="1" x14ac:dyDescent="0.2">
      <c r="A40" s="249" t="s">
        <v>681</v>
      </c>
      <c r="B40" s="249" t="s">
        <v>678</v>
      </c>
      <c r="C40" s="252"/>
      <c r="D40" s="252" t="s">
        <v>221</v>
      </c>
      <c r="E40" s="281" t="s">
        <v>222</v>
      </c>
      <c r="F40" s="281">
        <v>5</v>
      </c>
      <c r="G40" s="249" t="s">
        <v>612</v>
      </c>
      <c r="H40" s="249" t="s">
        <v>613</v>
      </c>
      <c r="I40" s="349" t="s">
        <v>614</v>
      </c>
      <c r="J40" s="646" t="s">
        <v>23910</v>
      </c>
      <c r="K40" s="760"/>
      <c r="L40" s="762"/>
    </row>
    <row r="41" spans="1:12" ht="69" customHeight="1" x14ac:dyDescent="0.2">
      <c r="A41" s="359" t="s">
        <v>682</v>
      </c>
      <c r="B41" s="359" t="s">
        <v>678</v>
      </c>
      <c r="C41" s="360"/>
      <c r="D41" s="252" t="s">
        <v>221</v>
      </c>
      <c r="E41" s="281" t="s">
        <v>222</v>
      </c>
      <c r="F41" s="281">
        <v>5</v>
      </c>
      <c r="G41" s="359" t="s">
        <v>612</v>
      </c>
      <c r="H41" s="249" t="s">
        <v>613</v>
      </c>
      <c r="I41" s="349" t="s">
        <v>614</v>
      </c>
      <c r="J41" s="646" t="s">
        <v>23911</v>
      </c>
      <c r="K41" s="760"/>
      <c r="L41" s="762"/>
    </row>
    <row r="42" spans="1:12" ht="69" customHeight="1" x14ac:dyDescent="0.2">
      <c r="A42" s="359" t="s">
        <v>683</v>
      </c>
      <c r="B42" s="359" t="s">
        <v>678</v>
      </c>
      <c r="C42" s="360"/>
      <c r="D42" s="252" t="s">
        <v>221</v>
      </c>
      <c r="E42" s="281" t="s">
        <v>222</v>
      </c>
      <c r="F42" s="281">
        <v>5</v>
      </c>
      <c r="G42" s="359" t="s">
        <v>612</v>
      </c>
      <c r="H42" s="249" t="s">
        <v>613</v>
      </c>
      <c r="I42" s="349" t="s">
        <v>614</v>
      </c>
      <c r="J42" s="646" t="s">
        <v>23912</v>
      </c>
      <c r="K42" s="760"/>
      <c r="L42" s="762"/>
    </row>
    <row r="43" spans="1:12" ht="270" customHeight="1" x14ac:dyDescent="0.2">
      <c r="A43" s="359" t="s">
        <v>684</v>
      </c>
      <c r="B43" s="359" t="s">
        <v>678</v>
      </c>
      <c r="C43" s="360"/>
      <c r="D43" s="252" t="s">
        <v>221</v>
      </c>
      <c r="E43" s="281" t="s">
        <v>222</v>
      </c>
      <c r="F43" s="281">
        <v>5</v>
      </c>
      <c r="G43" s="359" t="s">
        <v>612</v>
      </c>
      <c r="H43" s="249" t="s">
        <v>613</v>
      </c>
      <c r="I43" s="349" t="s">
        <v>614</v>
      </c>
      <c r="J43" s="646" t="s">
        <v>23913</v>
      </c>
      <c r="K43" s="761"/>
      <c r="L43" s="763"/>
    </row>
    <row r="44" spans="1:12" ht="42.75" customHeight="1" x14ac:dyDescent="0.2">
      <c r="A44" s="359" t="s">
        <v>685</v>
      </c>
      <c r="B44" s="359" t="s">
        <v>686</v>
      </c>
      <c r="C44" s="360"/>
      <c r="D44" s="252" t="s">
        <v>221</v>
      </c>
      <c r="E44" s="281" t="s">
        <v>222</v>
      </c>
      <c r="F44" s="281">
        <v>3</v>
      </c>
      <c r="G44" s="359" t="s">
        <v>612</v>
      </c>
      <c r="H44" s="249" t="s">
        <v>613</v>
      </c>
      <c r="I44" s="349" t="s">
        <v>614</v>
      </c>
      <c r="J44" s="646" t="s">
        <v>23921</v>
      </c>
      <c r="K44" s="759" t="s">
        <v>23914</v>
      </c>
      <c r="L44" s="764" t="s">
        <v>23939</v>
      </c>
    </row>
    <row r="45" spans="1:12" ht="55.15" customHeight="1" x14ac:dyDescent="0.2">
      <c r="A45" s="359" t="s">
        <v>687</v>
      </c>
      <c r="B45" s="359" t="s">
        <v>686</v>
      </c>
      <c r="C45" s="360"/>
      <c r="D45" s="252" t="s">
        <v>221</v>
      </c>
      <c r="E45" s="281" t="s">
        <v>222</v>
      </c>
      <c r="F45" s="281">
        <v>3</v>
      </c>
      <c r="G45" s="359" t="s">
        <v>612</v>
      </c>
      <c r="H45" s="249" t="s">
        <v>613</v>
      </c>
      <c r="I45" s="349" t="s">
        <v>614</v>
      </c>
      <c r="J45" s="646" t="s">
        <v>23920</v>
      </c>
      <c r="K45" s="760"/>
      <c r="L45" s="765"/>
    </row>
    <row r="46" spans="1:12" ht="69" customHeight="1" x14ac:dyDescent="0.2">
      <c r="A46" s="359" t="s">
        <v>688</v>
      </c>
      <c r="B46" s="359" t="s">
        <v>686</v>
      </c>
      <c r="C46" s="360"/>
      <c r="D46" s="252" t="s">
        <v>221</v>
      </c>
      <c r="E46" s="281" t="s">
        <v>222</v>
      </c>
      <c r="F46" s="281">
        <v>3</v>
      </c>
      <c r="G46" s="359" t="s">
        <v>612</v>
      </c>
      <c r="H46" s="249" t="s">
        <v>613</v>
      </c>
      <c r="I46" s="349" t="s">
        <v>614</v>
      </c>
      <c r="J46" s="646" t="s">
        <v>23919</v>
      </c>
      <c r="K46" s="760"/>
      <c r="L46" s="765"/>
    </row>
    <row r="47" spans="1:12" ht="69" customHeight="1" x14ac:dyDescent="0.2">
      <c r="A47" s="359" t="s">
        <v>689</v>
      </c>
      <c r="B47" s="359" t="s">
        <v>686</v>
      </c>
      <c r="C47" s="360"/>
      <c r="D47" s="252" t="s">
        <v>221</v>
      </c>
      <c r="E47" s="281" t="s">
        <v>222</v>
      </c>
      <c r="F47" s="281">
        <v>3</v>
      </c>
      <c r="G47" s="359" t="s">
        <v>612</v>
      </c>
      <c r="H47" s="249" t="s">
        <v>613</v>
      </c>
      <c r="I47" s="349" t="s">
        <v>614</v>
      </c>
      <c r="J47" s="646" t="s">
        <v>23918</v>
      </c>
      <c r="K47" s="760"/>
      <c r="L47" s="765"/>
    </row>
    <row r="48" spans="1:12" ht="69" customHeight="1" x14ac:dyDescent="0.2">
      <c r="A48" s="359" t="s">
        <v>690</v>
      </c>
      <c r="B48" s="359" t="s">
        <v>686</v>
      </c>
      <c r="C48" s="360"/>
      <c r="D48" s="252" t="s">
        <v>221</v>
      </c>
      <c r="E48" s="281" t="s">
        <v>222</v>
      </c>
      <c r="F48" s="281">
        <v>3</v>
      </c>
      <c r="G48" s="359" t="s">
        <v>612</v>
      </c>
      <c r="H48" s="249" t="s">
        <v>613</v>
      </c>
      <c r="I48" s="349" t="s">
        <v>614</v>
      </c>
      <c r="J48" s="646" t="s">
        <v>23917</v>
      </c>
      <c r="K48" s="760"/>
      <c r="L48" s="765"/>
    </row>
    <row r="49" spans="1:12" ht="69" customHeight="1" x14ac:dyDescent="0.2">
      <c r="A49" s="359" t="s">
        <v>691</v>
      </c>
      <c r="B49" s="359" t="s">
        <v>686</v>
      </c>
      <c r="C49" s="360"/>
      <c r="D49" s="252" t="s">
        <v>221</v>
      </c>
      <c r="E49" s="281" t="s">
        <v>222</v>
      </c>
      <c r="F49" s="281">
        <v>3</v>
      </c>
      <c r="G49" s="359" t="s">
        <v>612</v>
      </c>
      <c r="H49" s="249" t="s">
        <v>613</v>
      </c>
      <c r="I49" s="349" t="s">
        <v>614</v>
      </c>
      <c r="J49" s="646" t="s">
        <v>23916</v>
      </c>
      <c r="K49" s="761"/>
      <c r="L49" s="766"/>
    </row>
    <row r="50" spans="1:12" ht="142.5" x14ac:dyDescent="0.2">
      <c r="A50" s="249" t="s">
        <v>692</v>
      </c>
      <c r="B50" s="249" t="s">
        <v>693</v>
      </c>
      <c r="C50" s="252"/>
      <c r="D50" s="252" t="s">
        <v>349</v>
      </c>
      <c r="E50" s="281" t="s">
        <v>216</v>
      </c>
      <c r="F50" s="281">
        <v>20</v>
      </c>
      <c r="G50" s="249" t="s">
        <v>694</v>
      </c>
      <c r="H50" s="249" t="s">
        <v>695</v>
      </c>
      <c r="I50" s="349" t="s">
        <v>696</v>
      </c>
      <c r="J50" s="252" t="s">
        <v>697</v>
      </c>
      <c r="K50" s="253" t="s">
        <v>218</v>
      </c>
      <c r="L50" s="773"/>
    </row>
    <row r="51" spans="1:12" ht="142.5" x14ac:dyDescent="0.2">
      <c r="A51" s="249" t="s">
        <v>698</v>
      </c>
      <c r="B51" s="249" t="s">
        <v>699</v>
      </c>
      <c r="C51" s="252"/>
      <c r="D51" s="252" t="s">
        <v>349</v>
      </c>
      <c r="E51" s="281" t="s">
        <v>216</v>
      </c>
      <c r="F51" s="281">
        <v>20</v>
      </c>
      <c r="G51" s="249" t="s">
        <v>694</v>
      </c>
      <c r="H51" s="249" t="s">
        <v>695</v>
      </c>
      <c r="I51" s="349" t="s">
        <v>696</v>
      </c>
      <c r="J51" s="252" t="s">
        <v>700</v>
      </c>
      <c r="K51" s="253" t="s">
        <v>218</v>
      </c>
      <c r="L51" s="773"/>
    </row>
    <row r="52" spans="1:12" ht="142.5" x14ac:dyDescent="0.2">
      <c r="A52" s="249" t="s">
        <v>701</v>
      </c>
      <c r="B52" s="249" t="s">
        <v>702</v>
      </c>
      <c r="C52" s="252"/>
      <c r="D52" s="252" t="s">
        <v>349</v>
      </c>
      <c r="E52" s="281" t="s">
        <v>216</v>
      </c>
      <c r="F52" s="281">
        <v>20</v>
      </c>
      <c r="G52" s="249" t="s">
        <v>694</v>
      </c>
      <c r="H52" s="249" t="s">
        <v>695</v>
      </c>
      <c r="I52" s="349" t="s">
        <v>696</v>
      </c>
      <c r="J52" s="252" t="s">
        <v>703</v>
      </c>
      <c r="K52" s="253" t="s">
        <v>218</v>
      </c>
      <c r="L52" s="773"/>
    </row>
    <row r="53" spans="1:12" ht="142.5" x14ac:dyDescent="0.2">
      <c r="A53" s="249" t="s">
        <v>704</v>
      </c>
      <c r="B53" s="249" t="s">
        <v>705</v>
      </c>
      <c r="C53" s="252"/>
      <c r="D53" s="252" t="s">
        <v>349</v>
      </c>
      <c r="E53" s="281" t="s">
        <v>216</v>
      </c>
      <c r="F53" s="281">
        <v>20</v>
      </c>
      <c r="G53" s="249" t="s">
        <v>694</v>
      </c>
      <c r="H53" s="249" t="s">
        <v>695</v>
      </c>
      <c r="I53" s="349" t="s">
        <v>696</v>
      </c>
      <c r="J53" s="252" t="s">
        <v>706</v>
      </c>
      <c r="K53" s="253" t="s">
        <v>218</v>
      </c>
      <c r="L53" s="773"/>
    </row>
    <row r="54" spans="1:12" ht="384.75" x14ac:dyDescent="0.2">
      <c r="A54" s="249" t="s">
        <v>707</v>
      </c>
      <c r="B54" s="249" t="s">
        <v>708</v>
      </c>
      <c r="C54" s="252"/>
      <c r="D54" s="252" t="s">
        <v>221</v>
      </c>
      <c r="E54" s="281" t="s">
        <v>222</v>
      </c>
      <c r="F54" s="281">
        <v>2</v>
      </c>
      <c r="G54" s="249" t="s">
        <v>596</v>
      </c>
      <c r="H54" s="249" t="s">
        <v>593</v>
      </c>
      <c r="I54" s="349" t="s">
        <v>707</v>
      </c>
      <c r="J54" s="614" t="s">
        <v>23922</v>
      </c>
      <c r="K54" s="449" t="s">
        <v>23992</v>
      </c>
      <c r="L54" s="449" t="s">
        <v>23993</v>
      </c>
    </row>
    <row r="55" spans="1:12" ht="128.25" x14ac:dyDescent="0.2">
      <c r="A55" s="249" t="s">
        <v>709</v>
      </c>
      <c r="B55" s="249" t="s">
        <v>710</v>
      </c>
      <c r="C55" s="252"/>
      <c r="D55" s="252" t="s">
        <v>221</v>
      </c>
      <c r="E55" s="281" t="s">
        <v>222</v>
      </c>
      <c r="F55" s="281">
        <v>2</v>
      </c>
      <c r="G55" s="249" t="s">
        <v>612</v>
      </c>
      <c r="H55" s="249" t="s">
        <v>613</v>
      </c>
      <c r="I55" s="349" t="s">
        <v>614</v>
      </c>
      <c r="J55" s="646" t="s">
        <v>23923</v>
      </c>
      <c r="K55" s="652" t="s">
        <v>23994</v>
      </c>
      <c r="L55" s="647" t="s">
        <v>23995</v>
      </c>
    </row>
    <row r="56" spans="1:12" ht="171" x14ac:dyDescent="0.2">
      <c r="A56" s="249" t="s">
        <v>711</v>
      </c>
      <c r="B56" s="647" t="s">
        <v>712</v>
      </c>
      <c r="C56" s="252"/>
      <c r="D56" s="252" t="s">
        <v>221</v>
      </c>
      <c r="E56" s="281" t="s">
        <v>222</v>
      </c>
      <c r="F56" s="281">
        <v>2</v>
      </c>
      <c r="G56" s="249" t="s">
        <v>612</v>
      </c>
      <c r="H56" s="249" t="s">
        <v>613</v>
      </c>
      <c r="I56" s="349" t="s">
        <v>614</v>
      </c>
      <c r="J56" s="646" t="s">
        <v>23924</v>
      </c>
      <c r="K56" s="652" t="s">
        <v>23996</v>
      </c>
      <c r="L56" s="647" t="s">
        <v>23997</v>
      </c>
    </row>
    <row r="57" spans="1:12" ht="114" x14ac:dyDescent="0.2">
      <c r="A57" s="249" t="s">
        <v>713</v>
      </c>
      <c r="B57" s="249" t="s">
        <v>714</v>
      </c>
      <c r="C57" s="252"/>
      <c r="D57" s="252" t="s">
        <v>221</v>
      </c>
      <c r="E57" s="281" t="s">
        <v>222</v>
      </c>
      <c r="F57" s="281">
        <v>2</v>
      </c>
      <c r="G57" s="249"/>
      <c r="H57" s="249" t="s">
        <v>613</v>
      </c>
      <c r="I57" s="349" t="s">
        <v>614</v>
      </c>
      <c r="J57" s="646" t="s">
        <v>23925</v>
      </c>
      <c r="K57" s="652" t="s">
        <v>23998</v>
      </c>
      <c r="L57" s="647" t="s">
        <v>23999</v>
      </c>
    </row>
    <row r="58" spans="1:12" ht="57" x14ac:dyDescent="0.2">
      <c r="A58" s="249" t="s">
        <v>715</v>
      </c>
      <c r="B58" s="249" t="s">
        <v>716</v>
      </c>
      <c r="C58" s="252"/>
      <c r="D58" s="252" t="s">
        <v>349</v>
      </c>
      <c r="E58" s="281" t="s">
        <v>216</v>
      </c>
      <c r="F58" s="281">
        <v>20</v>
      </c>
      <c r="G58" s="249" t="s">
        <v>596</v>
      </c>
      <c r="H58" s="249" t="s">
        <v>593</v>
      </c>
      <c r="I58" s="349" t="s">
        <v>715</v>
      </c>
      <c r="J58" s="646" t="s">
        <v>23926</v>
      </c>
      <c r="K58" s="253" t="s">
        <v>218</v>
      </c>
      <c r="L58" s="647" t="s">
        <v>23927</v>
      </c>
    </row>
    <row r="59" spans="1:12" ht="57" x14ac:dyDescent="0.2">
      <c r="A59" s="249" t="s">
        <v>717</v>
      </c>
      <c r="B59" s="249" t="s">
        <v>718</v>
      </c>
      <c r="C59" s="252"/>
      <c r="D59" s="252" t="s">
        <v>719</v>
      </c>
      <c r="E59" s="281" t="s">
        <v>216</v>
      </c>
      <c r="F59" s="281">
        <v>7</v>
      </c>
      <c r="G59" s="249" t="s">
        <v>596</v>
      </c>
      <c r="H59" s="249" t="s">
        <v>593</v>
      </c>
      <c r="I59" s="249" t="s">
        <v>717</v>
      </c>
      <c r="J59" s="646" t="s">
        <v>23930</v>
      </c>
      <c r="K59" s="253" t="s">
        <v>218</v>
      </c>
      <c r="L59" s="647" t="s">
        <v>299</v>
      </c>
    </row>
    <row r="60" spans="1:12" ht="128.25" x14ac:dyDescent="0.2">
      <c r="A60" s="287" t="s">
        <v>720</v>
      </c>
      <c r="B60" s="249" t="s">
        <v>721</v>
      </c>
      <c r="C60" s="252"/>
      <c r="D60" s="252" t="s">
        <v>221</v>
      </c>
      <c r="E60" s="281" t="s">
        <v>222</v>
      </c>
      <c r="F60" s="281">
        <v>2</v>
      </c>
      <c r="G60" s="249" t="s">
        <v>722</v>
      </c>
      <c r="H60" s="249" t="s">
        <v>723</v>
      </c>
      <c r="I60" s="349" t="s">
        <v>724</v>
      </c>
      <c r="J60" s="309" t="s">
        <v>725</v>
      </c>
      <c r="K60" s="355" t="s">
        <v>726</v>
      </c>
      <c r="L60" s="249"/>
    </row>
    <row r="61" spans="1:12" ht="114" x14ac:dyDescent="0.2">
      <c r="A61" s="294" t="s">
        <v>727</v>
      </c>
      <c r="B61" s="294" t="s">
        <v>728</v>
      </c>
      <c r="C61" s="309"/>
      <c r="D61" s="252" t="s">
        <v>221</v>
      </c>
      <c r="E61" s="281" t="s">
        <v>222</v>
      </c>
      <c r="F61" s="281">
        <v>2</v>
      </c>
      <c r="G61" s="294" t="s">
        <v>722</v>
      </c>
      <c r="H61" s="249" t="s">
        <v>723</v>
      </c>
      <c r="I61" s="361" t="s">
        <v>729</v>
      </c>
      <c r="J61" s="309" t="s">
        <v>730</v>
      </c>
      <c r="K61" s="355" t="s">
        <v>731</v>
      </c>
      <c r="L61" s="249"/>
    </row>
    <row r="62" spans="1:12" ht="128.25" x14ac:dyDescent="0.2">
      <c r="A62" s="362" t="s">
        <v>732</v>
      </c>
      <c r="B62" s="362" t="s">
        <v>733</v>
      </c>
      <c r="C62" s="363"/>
      <c r="D62" s="363" t="s">
        <v>221</v>
      </c>
      <c r="E62" s="281" t="s">
        <v>222</v>
      </c>
      <c r="F62" s="281">
        <v>2</v>
      </c>
      <c r="G62" s="362" t="s">
        <v>612</v>
      </c>
      <c r="H62" s="362" t="s">
        <v>613</v>
      </c>
      <c r="I62" s="362" t="s">
        <v>614</v>
      </c>
      <c r="J62" s="649" t="s">
        <v>734</v>
      </c>
      <c r="K62" s="650" t="s">
        <v>24000</v>
      </c>
      <c r="L62" s="651" t="s">
        <v>24002</v>
      </c>
    </row>
    <row r="63" spans="1:12" ht="90.75" customHeight="1" x14ac:dyDescent="0.2">
      <c r="A63" s="249" t="s">
        <v>735</v>
      </c>
      <c r="B63" s="249" t="s">
        <v>736</v>
      </c>
      <c r="C63" s="252"/>
      <c r="D63" s="252" t="s">
        <v>221</v>
      </c>
      <c r="E63" s="281" t="s">
        <v>222</v>
      </c>
      <c r="F63" s="281">
        <v>2</v>
      </c>
      <c r="G63" s="258" t="s">
        <v>612</v>
      </c>
      <c r="H63" s="249" t="s">
        <v>613</v>
      </c>
      <c r="I63" s="362" t="s">
        <v>614</v>
      </c>
      <c r="J63" s="646" t="s">
        <v>737</v>
      </c>
      <c r="K63" s="652" t="s">
        <v>24001</v>
      </c>
      <c r="L63" s="647" t="s">
        <v>24002</v>
      </c>
    </row>
    <row r="64" spans="1:12" ht="57" x14ac:dyDescent="0.2">
      <c r="A64" s="357" t="s">
        <v>738</v>
      </c>
      <c r="B64" s="357" t="s">
        <v>739</v>
      </c>
      <c r="C64" s="358"/>
      <c r="D64" s="252" t="s">
        <v>221</v>
      </c>
      <c r="E64" s="281" t="s">
        <v>222</v>
      </c>
      <c r="F64" s="281">
        <v>2</v>
      </c>
      <c r="G64" s="357"/>
      <c r="H64" s="249" t="s">
        <v>613</v>
      </c>
      <c r="I64" s="362" t="s">
        <v>614</v>
      </c>
      <c r="J64" s="646" t="s">
        <v>23931</v>
      </c>
      <c r="K64" s="652" t="s">
        <v>24003</v>
      </c>
      <c r="L64" s="647" t="s">
        <v>24004</v>
      </c>
    </row>
    <row r="65" spans="1:12" ht="57" x14ac:dyDescent="0.2">
      <c r="A65" s="258" t="s">
        <v>740</v>
      </c>
      <c r="B65" s="258" t="s">
        <v>741</v>
      </c>
      <c r="C65" s="312"/>
      <c r="D65" s="252" t="s">
        <v>742</v>
      </c>
      <c r="E65" s="255" t="s">
        <v>216</v>
      </c>
      <c r="F65" s="255">
        <v>36</v>
      </c>
      <c r="G65" s="258" t="s">
        <v>596</v>
      </c>
      <c r="H65" s="249" t="s">
        <v>593</v>
      </c>
      <c r="I65" s="364" t="s">
        <v>740</v>
      </c>
      <c r="J65" s="252" t="str">
        <f>CONCATENATE("Value of ",I65)</f>
        <v>Value of SWSupAimID</v>
      </c>
      <c r="K65" s="365" t="s">
        <v>218</v>
      </c>
      <c r="L65" s="258" t="s">
        <v>743</v>
      </c>
    </row>
    <row r="66" spans="1:12" ht="156.75" x14ac:dyDescent="0.2">
      <c r="A66" s="316" t="s">
        <v>744</v>
      </c>
      <c r="B66" s="316" t="s">
        <v>745</v>
      </c>
      <c r="C66" s="317"/>
      <c r="D66" s="646" t="s">
        <v>221</v>
      </c>
      <c r="E66" s="626" t="s">
        <v>222</v>
      </c>
      <c r="F66" s="626">
        <v>2</v>
      </c>
      <c r="G66" s="316" t="s">
        <v>596</v>
      </c>
      <c r="H66" s="647" t="s">
        <v>593</v>
      </c>
      <c r="I66" s="648" t="s">
        <v>744</v>
      </c>
      <c r="J66" s="646" t="str">
        <f>CONCATENATE("Value of ",I66)</f>
        <v>Value of TLOut</v>
      </c>
      <c r="K66" s="590" t="s">
        <v>746</v>
      </c>
      <c r="L66" s="316" t="s">
        <v>747</v>
      </c>
    </row>
    <row r="67" spans="1:12" ht="57" x14ac:dyDescent="0.2">
      <c r="A67" s="258" t="s">
        <v>748</v>
      </c>
      <c r="B67" s="258" t="s">
        <v>749</v>
      </c>
      <c r="C67" s="312"/>
      <c r="D67" s="252" t="s">
        <v>221</v>
      </c>
      <c r="E67" s="281" t="s">
        <v>222</v>
      </c>
      <c r="F67" s="281">
        <v>2</v>
      </c>
      <c r="G67" s="258"/>
      <c r="H67" s="249" t="s">
        <v>613</v>
      </c>
      <c r="I67" s="362" t="s">
        <v>614</v>
      </c>
      <c r="J67" s="646" t="s">
        <v>23932</v>
      </c>
      <c r="K67" s="625" t="s">
        <v>24005</v>
      </c>
      <c r="L67" s="647" t="s">
        <v>24004</v>
      </c>
    </row>
    <row r="68" spans="1:12" ht="409.5" customHeight="1" x14ac:dyDescent="0.2">
      <c r="A68" s="258" t="s">
        <v>750</v>
      </c>
      <c r="B68" s="258" t="s">
        <v>751</v>
      </c>
      <c r="C68" s="312"/>
      <c r="D68" s="252" t="s">
        <v>752</v>
      </c>
      <c r="E68" s="281" t="s">
        <v>216</v>
      </c>
      <c r="F68" s="281">
        <v>100</v>
      </c>
      <c r="G68" s="258"/>
      <c r="H68" s="258" t="s">
        <v>753</v>
      </c>
      <c r="I68" s="364" t="s">
        <v>754</v>
      </c>
      <c r="J68" s="646" t="s">
        <v>755</v>
      </c>
      <c r="K68" s="293" t="s">
        <v>218</v>
      </c>
      <c r="L68" s="316" t="s">
        <v>23880</v>
      </c>
    </row>
    <row r="69" spans="1:12" ht="71.25" x14ac:dyDescent="0.2">
      <c r="A69" s="258" t="s">
        <v>390</v>
      </c>
      <c r="B69" s="293" t="s">
        <v>756</v>
      </c>
      <c r="C69" s="312"/>
      <c r="D69" s="252" t="s">
        <v>221</v>
      </c>
      <c r="E69" s="281" t="s">
        <v>222</v>
      </c>
      <c r="F69" s="281">
        <v>1</v>
      </c>
      <c r="G69" s="258"/>
      <c r="H69" s="249"/>
      <c r="I69" s="364"/>
      <c r="J69" s="312" t="s">
        <v>757</v>
      </c>
      <c r="K69" s="292" t="s">
        <v>415</v>
      </c>
      <c r="L69" s="258"/>
    </row>
    <row r="70" spans="1:12" ht="142.5" x14ac:dyDescent="0.2">
      <c r="A70" s="258" t="s">
        <v>758</v>
      </c>
      <c r="B70" s="293" t="s">
        <v>759</v>
      </c>
      <c r="C70" s="312"/>
      <c r="D70" s="252" t="s">
        <v>221</v>
      </c>
      <c r="E70" s="281" t="s">
        <v>222</v>
      </c>
      <c r="F70" s="281">
        <v>1</v>
      </c>
      <c r="G70" s="258"/>
      <c r="H70" s="258"/>
      <c r="I70" s="364"/>
      <c r="J70" s="646" t="s">
        <v>760</v>
      </c>
      <c r="K70" s="292" t="s">
        <v>761</v>
      </c>
      <c r="L70" s="316" t="s">
        <v>762</v>
      </c>
    </row>
    <row r="71" spans="1:12" ht="127.5" customHeight="1" x14ac:dyDescent="0.2">
      <c r="A71" s="258" t="s">
        <v>395</v>
      </c>
      <c r="B71" s="293" t="s">
        <v>763</v>
      </c>
      <c r="C71" s="312"/>
      <c r="D71" s="252" t="s">
        <v>221</v>
      </c>
      <c r="E71" s="281" t="s">
        <v>222</v>
      </c>
      <c r="F71" s="281">
        <v>1</v>
      </c>
      <c r="G71" s="258"/>
      <c r="H71" s="249"/>
      <c r="I71" s="364"/>
      <c r="J71" s="312" t="s">
        <v>764</v>
      </c>
      <c r="K71" s="292" t="s">
        <v>415</v>
      </c>
      <c r="L71" s="258"/>
    </row>
    <row r="72" spans="1:12" ht="114" x14ac:dyDescent="0.2">
      <c r="A72" s="258" t="s">
        <v>399</v>
      </c>
      <c r="B72" s="293" t="s">
        <v>765</v>
      </c>
      <c r="C72" s="312"/>
      <c r="D72" s="252" t="s">
        <v>221</v>
      </c>
      <c r="E72" s="281" t="s">
        <v>222</v>
      </c>
      <c r="F72" s="281">
        <v>1</v>
      </c>
      <c r="G72" s="258"/>
      <c r="H72" s="249"/>
      <c r="I72" s="364"/>
      <c r="J72" s="312" t="s">
        <v>766</v>
      </c>
      <c r="K72" s="292" t="s">
        <v>415</v>
      </c>
      <c r="L72" s="258"/>
    </row>
    <row r="73" spans="1:12" ht="114" x14ac:dyDescent="0.2">
      <c r="A73" s="258" t="s">
        <v>403</v>
      </c>
      <c r="B73" s="293" t="s">
        <v>767</v>
      </c>
      <c r="C73" s="312"/>
      <c r="D73" s="252" t="s">
        <v>221</v>
      </c>
      <c r="E73" s="281" t="s">
        <v>222</v>
      </c>
      <c r="F73" s="281">
        <v>1</v>
      </c>
      <c r="G73" s="258"/>
      <c r="H73" s="249"/>
      <c r="I73" s="364"/>
      <c r="J73" s="312" t="s">
        <v>768</v>
      </c>
      <c r="K73" s="292" t="s">
        <v>415</v>
      </c>
      <c r="L73" s="258"/>
    </row>
    <row r="74" spans="1:12" ht="28.5" x14ac:dyDescent="0.2">
      <c r="A74" s="258" t="s">
        <v>769</v>
      </c>
      <c r="B74" s="293" t="s">
        <v>770</v>
      </c>
      <c r="C74" s="312"/>
      <c r="D74" s="252" t="s">
        <v>221</v>
      </c>
      <c r="E74" s="281" t="s">
        <v>222</v>
      </c>
      <c r="F74" s="281">
        <v>3</v>
      </c>
      <c r="G74" s="258"/>
      <c r="H74" s="249"/>
      <c r="I74" s="364"/>
      <c r="J74" s="317" t="s">
        <v>23933</v>
      </c>
      <c r="K74" s="293" t="s">
        <v>218</v>
      </c>
      <c r="L74" s="316" t="s">
        <v>299</v>
      </c>
    </row>
    <row r="75" spans="1:12" ht="114" x14ac:dyDescent="0.2">
      <c r="A75" s="258" t="s">
        <v>771</v>
      </c>
      <c r="B75" s="293" t="s">
        <v>772</v>
      </c>
      <c r="C75" s="312"/>
      <c r="D75" s="252" t="s">
        <v>221</v>
      </c>
      <c r="E75" s="281" t="s">
        <v>222</v>
      </c>
      <c r="F75" s="281">
        <v>3</v>
      </c>
      <c r="G75" s="258"/>
      <c r="H75" s="249"/>
      <c r="I75" s="364"/>
      <c r="J75" s="317" t="s">
        <v>773</v>
      </c>
      <c r="K75" s="293" t="s">
        <v>218</v>
      </c>
      <c r="L75" s="316" t="s">
        <v>762</v>
      </c>
    </row>
    <row r="76" spans="1:12" ht="42.75" x14ac:dyDescent="0.2">
      <c r="A76" s="258" t="s">
        <v>774</v>
      </c>
      <c r="B76" s="293" t="s">
        <v>775</v>
      </c>
      <c r="C76" s="312"/>
      <c r="D76" s="252" t="s">
        <v>221</v>
      </c>
      <c r="E76" s="281" t="s">
        <v>222</v>
      </c>
      <c r="F76" s="281">
        <v>3</v>
      </c>
      <c r="G76" s="258"/>
      <c r="H76" s="249"/>
      <c r="I76" s="364"/>
      <c r="J76" s="317" t="s">
        <v>23934</v>
      </c>
      <c r="K76" s="293" t="s">
        <v>218</v>
      </c>
      <c r="L76" s="316" t="s">
        <v>299</v>
      </c>
    </row>
    <row r="77" spans="1:12" ht="57" x14ac:dyDescent="0.2">
      <c r="A77" s="258" t="s">
        <v>776</v>
      </c>
      <c r="B77" s="293" t="s">
        <v>777</v>
      </c>
      <c r="C77" s="312"/>
      <c r="D77" s="252" t="s">
        <v>221</v>
      </c>
      <c r="E77" s="281" t="s">
        <v>222</v>
      </c>
      <c r="F77" s="281">
        <v>3</v>
      </c>
      <c r="G77" s="258"/>
      <c r="H77" s="249" t="s">
        <v>778</v>
      </c>
      <c r="I77" s="366" t="s">
        <v>779</v>
      </c>
      <c r="J77" s="312" t="s">
        <v>780</v>
      </c>
      <c r="K77" s="293" t="s">
        <v>218</v>
      </c>
      <c r="L77" s="258"/>
    </row>
    <row r="78" spans="1:12" ht="57" x14ac:dyDescent="0.2">
      <c r="A78" s="258" t="s">
        <v>781</v>
      </c>
      <c r="B78" s="293" t="s">
        <v>782</v>
      </c>
      <c r="C78" s="312"/>
      <c r="D78" s="252" t="s">
        <v>221</v>
      </c>
      <c r="E78" s="281" t="s">
        <v>222</v>
      </c>
      <c r="F78" s="281">
        <v>3</v>
      </c>
      <c r="G78" s="258"/>
      <c r="H78" s="249" t="s">
        <v>783</v>
      </c>
      <c r="I78" s="366" t="s">
        <v>784</v>
      </c>
      <c r="J78" s="312" t="s">
        <v>785</v>
      </c>
      <c r="K78" s="293" t="s">
        <v>218</v>
      </c>
      <c r="L78" s="258"/>
    </row>
    <row r="79" spans="1:12" ht="85.5" x14ac:dyDescent="0.2">
      <c r="A79" s="258" t="s">
        <v>786</v>
      </c>
      <c r="B79" s="293" t="s">
        <v>787</v>
      </c>
      <c r="C79" s="312"/>
      <c r="D79" s="252" t="s">
        <v>221</v>
      </c>
      <c r="E79" s="281" t="s">
        <v>222</v>
      </c>
      <c r="F79" s="281">
        <v>3</v>
      </c>
      <c r="G79" s="258"/>
      <c r="H79" s="258"/>
      <c r="I79" s="367"/>
      <c r="J79" s="312" t="s">
        <v>788</v>
      </c>
      <c r="K79" s="293" t="s">
        <v>218</v>
      </c>
      <c r="L79" s="258"/>
    </row>
    <row r="80" spans="1:12" ht="57" x14ac:dyDescent="0.2">
      <c r="A80" s="258" t="s">
        <v>789</v>
      </c>
      <c r="B80" s="293" t="s">
        <v>790</v>
      </c>
      <c r="C80" s="312"/>
      <c r="D80" s="252" t="s">
        <v>221</v>
      </c>
      <c r="E80" s="281" t="s">
        <v>222</v>
      </c>
      <c r="F80" s="281">
        <v>3</v>
      </c>
      <c r="G80" s="258"/>
      <c r="H80" s="258"/>
      <c r="I80" s="367"/>
      <c r="J80" s="312" t="s">
        <v>791</v>
      </c>
      <c r="K80" s="293" t="s">
        <v>218</v>
      </c>
      <c r="L80" s="258"/>
    </row>
    <row r="81" spans="1:12" ht="258" customHeight="1" x14ac:dyDescent="0.2">
      <c r="A81" s="731" t="s">
        <v>792</v>
      </c>
      <c r="B81" s="731" t="s">
        <v>793</v>
      </c>
      <c r="C81" s="729"/>
      <c r="D81" s="755" t="s">
        <v>221</v>
      </c>
      <c r="E81" s="745" t="s">
        <v>222</v>
      </c>
      <c r="F81" s="745">
        <v>1</v>
      </c>
      <c r="G81" s="757"/>
      <c r="H81" s="757"/>
      <c r="I81" s="757"/>
      <c r="J81" s="753" t="s">
        <v>23888</v>
      </c>
      <c r="K81" s="739" t="s">
        <v>794</v>
      </c>
      <c r="L81" s="751" t="s">
        <v>795</v>
      </c>
    </row>
    <row r="82" spans="1:12" ht="276.75" customHeight="1" x14ac:dyDescent="0.2">
      <c r="A82" s="744"/>
      <c r="B82" s="744"/>
      <c r="C82" s="741"/>
      <c r="D82" s="756"/>
      <c r="E82" s="746"/>
      <c r="F82" s="746"/>
      <c r="G82" s="758"/>
      <c r="H82" s="758"/>
      <c r="I82" s="758"/>
      <c r="J82" s="754"/>
      <c r="K82" s="740"/>
      <c r="L82" s="752"/>
    </row>
    <row r="83" spans="1:12" ht="213.75" x14ac:dyDescent="0.2">
      <c r="A83" s="258" t="s">
        <v>796</v>
      </c>
      <c r="B83" s="293" t="s">
        <v>797</v>
      </c>
      <c r="C83" s="312"/>
      <c r="D83" s="252" t="s">
        <v>221</v>
      </c>
      <c r="E83" s="281" t="s">
        <v>222</v>
      </c>
      <c r="F83" s="281">
        <v>2</v>
      </c>
      <c r="G83" s="258"/>
      <c r="H83" s="249"/>
      <c r="I83" s="364"/>
      <c r="J83" s="312" t="s">
        <v>798</v>
      </c>
      <c r="K83" s="292" t="s">
        <v>799</v>
      </c>
      <c r="L83" s="258"/>
    </row>
    <row r="84" spans="1:12" ht="228" x14ac:dyDescent="0.2">
      <c r="A84" s="258" t="s">
        <v>800</v>
      </c>
      <c r="B84" s="293" t="s">
        <v>801</v>
      </c>
      <c r="C84" s="312"/>
      <c r="D84" s="252" t="s">
        <v>221</v>
      </c>
      <c r="E84" s="281" t="s">
        <v>222</v>
      </c>
      <c r="F84" s="281">
        <v>2</v>
      </c>
      <c r="G84" s="258"/>
      <c r="H84" s="249"/>
      <c r="I84" s="364"/>
      <c r="J84" s="312" t="s">
        <v>802</v>
      </c>
      <c r="K84" s="292" t="s">
        <v>803</v>
      </c>
      <c r="L84" s="258"/>
    </row>
    <row r="85" spans="1:12" ht="71.25" x14ac:dyDescent="0.2">
      <c r="A85" s="258" t="s">
        <v>459</v>
      </c>
      <c r="B85" s="293" t="s">
        <v>804</v>
      </c>
      <c r="C85" s="312"/>
      <c r="D85" s="252" t="s">
        <v>221</v>
      </c>
      <c r="E85" s="281" t="s">
        <v>222</v>
      </c>
      <c r="F85" s="281">
        <v>1</v>
      </c>
      <c r="G85" s="258"/>
      <c r="H85" s="249"/>
      <c r="I85" s="364"/>
      <c r="J85" s="312" t="s">
        <v>805</v>
      </c>
      <c r="K85" s="292" t="s">
        <v>461</v>
      </c>
      <c r="L85" s="258"/>
    </row>
    <row r="86" spans="1:12" ht="114" x14ac:dyDescent="0.2">
      <c r="A86" s="258" t="s">
        <v>806</v>
      </c>
      <c r="B86" s="293" t="s">
        <v>807</v>
      </c>
      <c r="C86" s="312"/>
      <c r="D86" s="252" t="s">
        <v>221</v>
      </c>
      <c r="E86" s="281" t="s">
        <v>222</v>
      </c>
      <c r="F86" s="281">
        <v>1</v>
      </c>
      <c r="G86" s="258"/>
      <c r="H86" s="258"/>
      <c r="I86" s="349"/>
      <c r="J86" s="646" t="s">
        <v>808</v>
      </c>
      <c r="K86" s="292" t="s">
        <v>809</v>
      </c>
      <c r="L86" s="316" t="s">
        <v>762</v>
      </c>
    </row>
    <row r="87" spans="1:12" ht="42.75" x14ac:dyDescent="0.2">
      <c r="A87" s="258" t="s">
        <v>810</v>
      </c>
      <c r="B87" s="293" t="s">
        <v>811</v>
      </c>
      <c r="C87" s="312"/>
      <c r="D87" s="252" t="s">
        <v>221</v>
      </c>
      <c r="E87" s="281" t="s">
        <v>222</v>
      </c>
      <c r="F87" s="281">
        <v>1</v>
      </c>
      <c r="G87" s="258"/>
      <c r="H87" s="258"/>
      <c r="I87" s="364"/>
      <c r="J87" s="252" t="s">
        <v>812</v>
      </c>
      <c r="K87" s="292" t="s">
        <v>218</v>
      </c>
      <c r="L87" s="258"/>
    </row>
    <row r="88" spans="1:12" ht="71.25" x14ac:dyDescent="0.2">
      <c r="A88" s="258" t="s">
        <v>813</v>
      </c>
      <c r="B88" s="293" t="s">
        <v>814</v>
      </c>
      <c r="C88" s="312"/>
      <c r="D88" s="252" t="s">
        <v>221</v>
      </c>
      <c r="E88" s="281" t="s">
        <v>222</v>
      </c>
      <c r="F88" s="281">
        <v>1</v>
      </c>
      <c r="G88" s="258"/>
      <c r="H88" s="249"/>
      <c r="I88" s="364"/>
      <c r="J88" s="312" t="s">
        <v>815</v>
      </c>
      <c r="K88" s="292" t="s">
        <v>816</v>
      </c>
      <c r="L88" s="258"/>
    </row>
    <row r="89" spans="1:12" ht="71.25" x14ac:dyDescent="0.2">
      <c r="A89" s="258" t="s">
        <v>817</v>
      </c>
      <c r="B89" s="293" t="s">
        <v>818</v>
      </c>
      <c r="C89" s="312"/>
      <c r="D89" s="252" t="s">
        <v>221</v>
      </c>
      <c r="E89" s="281" t="s">
        <v>222</v>
      </c>
      <c r="F89" s="281">
        <v>1</v>
      </c>
      <c r="G89" s="258"/>
      <c r="H89" s="249"/>
      <c r="I89" s="364"/>
      <c r="J89" s="312" t="s">
        <v>819</v>
      </c>
      <c r="K89" s="292" t="s">
        <v>816</v>
      </c>
      <c r="L89" s="258"/>
    </row>
    <row r="90" spans="1:12" ht="71.25" x14ac:dyDescent="0.2">
      <c r="A90" s="258" t="s">
        <v>820</v>
      </c>
      <c r="B90" s="293" t="s">
        <v>821</v>
      </c>
      <c r="C90" s="312"/>
      <c r="D90" s="252" t="s">
        <v>221</v>
      </c>
      <c r="E90" s="281" t="s">
        <v>222</v>
      </c>
      <c r="F90" s="281">
        <v>1</v>
      </c>
      <c r="G90" s="258"/>
      <c r="H90" s="249"/>
      <c r="I90" s="364"/>
      <c r="J90" s="312" t="s">
        <v>822</v>
      </c>
      <c r="K90" s="292" t="s">
        <v>816</v>
      </c>
      <c r="L90" s="258"/>
    </row>
    <row r="91" spans="1:12" ht="71.25" x14ac:dyDescent="0.2">
      <c r="A91" s="258" t="s">
        <v>823</v>
      </c>
      <c r="B91" s="293" t="s">
        <v>824</v>
      </c>
      <c r="C91" s="312"/>
      <c r="D91" s="252" t="s">
        <v>221</v>
      </c>
      <c r="E91" s="281" t="s">
        <v>222</v>
      </c>
      <c r="F91" s="281">
        <v>1</v>
      </c>
      <c r="G91" s="258"/>
      <c r="H91" s="249"/>
      <c r="I91" s="364"/>
      <c r="J91" s="312" t="s">
        <v>825</v>
      </c>
      <c r="K91" s="292" t="s">
        <v>816</v>
      </c>
      <c r="L91" s="258"/>
    </row>
    <row r="92" spans="1:12" ht="71.25" x14ac:dyDescent="0.2">
      <c r="A92" s="258" t="s">
        <v>826</v>
      </c>
      <c r="B92" s="293" t="s">
        <v>827</v>
      </c>
      <c r="C92" s="312"/>
      <c r="D92" s="252" t="s">
        <v>221</v>
      </c>
      <c r="E92" s="281" t="s">
        <v>222</v>
      </c>
      <c r="F92" s="281">
        <v>1</v>
      </c>
      <c r="G92" s="258"/>
      <c r="H92" s="249"/>
      <c r="I92" s="364"/>
      <c r="J92" s="312" t="s">
        <v>828</v>
      </c>
      <c r="K92" s="292" t="s">
        <v>816</v>
      </c>
      <c r="L92" s="258"/>
    </row>
    <row r="93" spans="1:12" ht="71.25" x14ac:dyDescent="0.2">
      <c r="A93" s="258" t="s">
        <v>829</v>
      </c>
      <c r="B93" s="293" t="s">
        <v>830</v>
      </c>
      <c r="C93" s="312"/>
      <c r="D93" s="252" t="s">
        <v>221</v>
      </c>
      <c r="E93" s="281" t="s">
        <v>222</v>
      </c>
      <c r="F93" s="281">
        <v>1</v>
      </c>
      <c r="G93" s="258"/>
      <c r="H93" s="249"/>
      <c r="I93" s="364"/>
      <c r="J93" s="312" t="s">
        <v>831</v>
      </c>
      <c r="K93" s="292" t="s">
        <v>816</v>
      </c>
      <c r="L93" s="258"/>
    </row>
    <row r="94" spans="1:12" ht="71.25" x14ac:dyDescent="0.2">
      <c r="A94" s="258" t="s">
        <v>832</v>
      </c>
      <c r="B94" s="293" t="s">
        <v>833</v>
      </c>
      <c r="C94" s="312"/>
      <c r="D94" s="252" t="s">
        <v>221</v>
      </c>
      <c r="E94" s="281" t="s">
        <v>222</v>
      </c>
      <c r="F94" s="281">
        <v>1</v>
      </c>
      <c r="G94" s="258"/>
      <c r="H94" s="249"/>
      <c r="I94" s="364"/>
      <c r="J94" s="312" t="s">
        <v>834</v>
      </c>
      <c r="K94" s="292" t="s">
        <v>816</v>
      </c>
      <c r="L94" s="258"/>
    </row>
    <row r="95" spans="1:12" ht="71.25" x14ac:dyDescent="0.2">
      <c r="A95" s="258" t="s">
        <v>835</v>
      </c>
      <c r="B95" s="293" t="s">
        <v>836</v>
      </c>
      <c r="C95" s="312"/>
      <c r="D95" s="252" t="s">
        <v>221</v>
      </c>
      <c r="E95" s="281" t="s">
        <v>222</v>
      </c>
      <c r="F95" s="281">
        <v>1</v>
      </c>
      <c r="G95" s="258"/>
      <c r="H95" s="249"/>
      <c r="I95" s="364"/>
      <c r="J95" s="312" t="s">
        <v>837</v>
      </c>
      <c r="K95" s="292" t="s">
        <v>816</v>
      </c>
      <c r="L95" s="258"/>
    </row>
    <row r="96" spans="1:12" ht="71.25" x14ac:dyDescent="0.2">
      <c r="A96" s="258" t="s">
        <v>838</v>
      </c>
      <c r="B96" s="293" t="s">
        <v>839</v>
      </c>
      <c r="C96" s="312"/>
      <c r="D96" s="252" t="s">
        <v>221</v>
      </c>
      <c r="E96" s="281" t="s">
        <v>222</v>
      </c>
      <c r="F96" s="281">
        <v>1</v>
      </c>
      <c r="G96" s="258"/>
      <c r="H96" s="249"/>
      <c r="I96" s="364"/>
      <c r="J96" s="312" t="s">
        <v>840</v>
      </c>
      <c r="K96" s="292" t="s">
        <v>816</v>
      </c>
      <c r="L96" s="258"/>
    </row>
    <row r="97" spans="1:12" ht="71.25" x14ac:dyDescent="0.2">
      <c r="A97" s="258" t="s">
        <v>841</v>
      </c>
      <c r="B97" s="293" t="s">
        <v>842</v>
      </c>
      <c r="C97" s="312"/>
      <c r="D97" s="252" t="s">
        <v>221</v>
      </c>
      <c r="E97" s="281" t="s">
        <v>222</v>
      </c>
      <c r="F97" s="281">
        <v>1</v>
      </c>
      <c r="G97" s="258"/>
      <c r="H97" s="249"/>
      <c r="I97" s="364"/>
      <c r="J97" s="312" t="s">
        <v>843</v>
      </c>
      <c r="K97" s="292" t="s">
        <v>816</v>
      </c>
      <c r="L97" s="258"/>
    </row>
    <row r="98" spans="1:12" ht="71.25" x14ac:dyDescent="0.2">
      <c r="A98" s="258" t="s">
        <v>844</v>
      </c>
      <c r="B98" s="293" t="s">
        <v>845</v>
      </c>
      <c r="C98" s="312"/>
      <c r="D98" s="252" t="s">
        <v>221</v>
      </c>
      <c r="E98" s="281" t="s">
        <v>222</v>
      </c>
      <c r="F98" s="281">
        <v>1</v>
      </c>
      <c r="G98" s="258"/>
      <c r="H98" s="249"/>
      <c r="I98" s="364"/>
      <c r="J98" s="312" t="s">
        <v>846</v>
      </c>
      <c r="K98" s="292" t="s">
        <v>816</v>
      </c>
      <c r="L98" s="258"/>
    </row>
    <row r="99" spans="1:12" ht="71.25" x14ac:dyDescent="0.2">
      <c r="A99" s="258" t="s">
        <v>847</v>
      </c>
      <c r="B99" s="293" t="s">
        <v>848</v>
      </c>
      <c r="C99" s="312"/>
      <c r="D99" s="252" t="s">
        <v>221</v>
      </c>
      <c r="E99" s="281" t="s">
        <v>222</v>
      </c>
      <c r="F99" s="281">
        <v>1</v>
      </c>
      <c r="G99" s="258"/>
      <c r="H99" s="249"/>
      <c r="I99" s="364"/>
      <c r="J99" s="312" t="s">
        <v>849</v>
      </c>
      <c r="K99" s="292" t="s">
        <v>816</v>
      </c>
      <c r="L99" s="258"/>
    </row>
    <row r="100" spans="1:12" ht="215.25" customHeight="1" thickBot="1" x14ac:dyDescent="0.25">
      <c r="A100" s="258" t="s">
        <v>850</v>
      </c>
      <c r="B100" s="293" t="s">
        <v>851</v>
      </c>
      <c r="C100" s="312"/>
      <c r="D100" s="252" t="s">
        <v>221</v>
      </c>
      <c r="E100" s="281" t="s">
        <v>222</v>
      </c>
      <c r="F100" s="281">
        <v>1</v>
      </c>
      <c r="G100" s="258"/>
      <c r="H100" s="258" t="s">
        <v>852</v>
      </c>
      <c r="I100" s="366" t="s">
        <v>853</v>
      </c>
      <c r="J100" s="472" t="s">
        <v>854</v>
      </c>
      <c r="K100" s="292" t="s">
        <v>855</v>
      </c>
      <c r="L100" s="316" t="s">
        <v>856</v>
      </c>
    </row>
    <row r="101" spans="1:12" ht="215.25" customHeight="1" thickBot="1" x14ac:dyDescent="0.25">
      <c r="A101" s="53" t="s">
        <v>413</v>
      </c>
      <c r="B101" s="53" t="s">
        <v>1012</v>
      </c>
      <c r="C101" s="53"/>
      <c r="D101" s="53" t="s">
        <v>221</v>
      </c>
      <c r="E101" s="53" t="s">
        <v>222</v>
      </c>
      <c r="F101" s="53">
        <v>1</v>
      </c>
      <c r="G101" s="53"/>
      <c r="H101" s="53"/>
      <c r="I101" s="53"/>
      <c r="J101" s="53" t="s">
        <v>1013</v>
      </c>
      <c r="K101" s="53" t="s">
        <v>1014</v>
      </c>
      <c r="L101" s="53" t="s">
        <v>24015</v>
      </c>
    </row>
    <row r="102" spans="1:12" ht="128.25" x14ac:dyDescent="0.2">
      <c r="A102" s="258" t="s">
        <v>857</v>
      </c>
      <c r="B102" s="293" t="s">
        <v>858</v>
      </c>
      <c r="C102" s="312"/>
      <c r="D102" s="252" t="s">
        <v>412</v>
      </c>
      <c r="E102" s="281" t="s">
        <v>222</v>
      </c>
      <c r="F102" s="281">
        <v>1</v>
      </c>
      <c r="G102" s="249" t="s">
        <v>859</v>
      </c>
      <c r="I102" s="364" t="s">
        <v>860</v>
      </c>
      <c r="J102" s="312" t="s">
        <v>861</v>
      </c>
      <c r="K102" s="313" t="s">
        <v>380</v>
      </c>
      <c r="L102" s="258"/>
    </row>
    <row r="103" spans="1:12" ht="185.25" x14ac:dyDescent="0.2">
      <c r="A103" s="258" t="s">
        <v>862</v>
      </c>
      <c r="B103" s="293" t="s">
        <v>858</v>
      </c>
      <c r="C103" s="312"/>
      <c r="D103" s="252" t="s">
        <v>383</v>
      </c>
      <c r="E103" s="281" t="s">
        <v>384</v>
      </c>
      <c r="F103" s="281" t="s">
        <v>385</v>
      </c>
      <c r="G103" s="258"/>
      <c r="H103" s="249" t="s">
        <v>859</v>
      </c>
      <c r="I103" s="364" t="s">
        <v>863</v>
      </c>
      <c r="J103" s="312" t="s">
        <v>864</v>
      </c>
      <c r="K103" s="313" t="s">
        <v>865</v>
      </c>
      <c r="L103" s="258"/>
    </row>
    <row r="104" spans="1:12" ht="199.5" x14ac:dyDescent="0.2">
      <c r="A104" s="258" t="s">
        <v>866</v>
      </c>
      <c r="B104" s="293" t="s">
        <v>867</v>
      </c>
      <c r="C104" s="312"/>
      <c r="D104" s="252" t="s">
        <v>221</v>
      </c>
      <c r="E104" s="281" t="s">
        <v>222</v>
      </c>
      <c r="F104" s="281">
        <v>2</v>
      </c>
      <c r="G104" s="258"/>
      <c r="H104" s="258"/>
      <c r="I104" s="364"/>
      <c r="J104" s="252" t="s">
        <v>868</v>
      </c>
      <c r="K104" s="292" t="s">
        <v>869</v>
      </c>
      <c r="L104" s="258"/>
    </row>
    <row r="105" spans="1:12" ht="242.25" x14ac:dyDescent="0.2">
      <c r="A105" s="258" t="s">
        <v>870</v>
      </c>
      <c r="B105" s="293" t="s">
        <v>871</v>
      </c>
      <c r="C105" s="312"/>
      <c r="D105" s="252" t="s">
        <v>872</v>
      </c>
      <c r="E105" s="281" t="s">
        <v>216</v>
      </c>
      <c r="F105" s="281">
        <v>5</v>
      </c>
      <c r="G105" s="258"/>
      <c r="H105" s="249" t="s">
        <v>859</v>
      </c>
      <c r="I105" s="364"/>
      <c r="J105" s="252" t="s">
        <v>873</v>
      </c>
      <c r="K105" s="617" t="s">
        <v>874</v>
      </c>
      <c r="L105" s="316" t="s">
        <v>875</v>
      </c>
    </row>
    <row r="106" spans="1:12" x14ac:dyDescent="0.2">
      <c r="A106" s="767" t="s">
        <v>876</v>
      </c>
      <c r="B106" s="767" t="s">
        <v>877</v>
      </c>
      <c r="C106" s="314"/>
      <c r="D106" s="729" t="s">
        <v>872</v>
      </c>
      <c r="E106" s="745" t="s">
        <v>216</v>
      </c>
      <c r="F106" s="745">
        <v>5</v>
      </c>
      <c r="G106" s="767"/>
      <c r="H106" s="778" t="s">
        <v>859</v>
      </c>
      <c r="I106" s="779"/>
      <c r="J106" s="782" t="s">
        <v>878</v>
      </c>
      <c r="K106" s="751" t="s">
        <v>879</v>
      </c>
      <c r="L106" s="775" t="s">
        <v>880</v>
      </c>
    </row>
    <row r="107" spans="1:12" x14ac:dyDescent="0.2">
      <c r="A107" s="768"/>
      <c r="B107" s="768"/>
      <c r="C107" s="186"/>
      <c r="D107" s="770"/>
      <c r="E107" s="771"/>
      <c r="F107" s="771"/>
      <c r="G107" s="768"/>
      <c r="H107" s="778"/>
      <c r="I107" s="780"/>
      <c r="J107" s="783"/>
      <c r="K107" s="774"/>
      <c r="L107" s="776"/>
    </row>
    <row r="108" spans="1:12" ht="232.5" customHeight="1" x14ac:dyDescent="0.2">
      <c r="A108" s="769"/>
      <c r="B108" s="769"/>
      <c r="C108" s="182"/>
      <c r="D108" s="741"/>
      <c r="E108" s="772"/>
      <c r="F108" s="772"/>
      <c r="G108" s="769"/>
      <c r="H108" s="778"/>
      <c r="I108" s="781"/>
      <c r="J108" s="784"/>
      <c r="K108" s="752"/>
      <c r="L108" s="777"/>
    </row>
    <row r="109" spans="1:12" ht="42.75" x14ac:dyDescent="0.2">
      <c r="A109" s="258" t="s">
        <v>881</v>
      </c>
      <c r="B109" s="293" t="s">
        <v>882</v>
      </c>
      <c r="C109" s="312"/>
      <c r="D109" s="252" t="s">
        <v>221</v>
      </c>
      <c r="E109" s="281" t="s">
        <v>222</v>
      </c>
      <c r="F109" s="281">
        <v>1</v>
      </c>
      <c r="G109" s="258"/>
      <c r="H109" s="249" t="s">
        <v>859</v>
      </c>
      <c r="I109" s="364" t="s">
        <v>883</v>
      </c>
      <c r="J109" s="312" t="s">
        <v>884</v>
      </c>
      <c r="K109" s="625" t="s">
        <v>24006</v>
      </c>
      <c r="L109" s="316" t="s">
        <v>23981</v>
      </c>
    </row>
    <row r="110" spans="1:12" ht="42.75" x14ac:dyDescent="0.2">
      <c r="A110" s="258" t="s">
        <v>885</v>
      </c>
      <c r="B110" s="293" t="s">
        <v>886</v>
      </c>
      <c r="C110" s="312"/>
      <c r="D110" s="252" t="s">
        <v>221</v>
      </c>
      <c r="E110" s="281" t="s">
        <v>222</v>
      </c>
      <c r="F110" s="281">
        <v>1</v>
      </c>
      <c r="G110" s="258"/>
      <c r="H110" s="249" t="s">
        <v>859</v>
      </c>
      <c r="I110" s="364" t="s">
        <v>887</v>
      </c>
      <c r="J110" s="252" t="s">
        <v>888</v>
      </c>
      <c r="K110" s="625" t="s">
        <v>24007</v>
      </c>
      <c r="L110" s="316" t="s">
        <v>23981</v>
      </c>
    </row>
    <row r="111" spans="1:12" ht="142.5" x14ac:dyDescent="0.2">
      <c r="A111" s="258" t="s">
        <v>889</v>
      </c>
      <c r="B111" s="293" t="s">
        <v>890</v>
      </c>
      <c r="C111" s="312"/>
      <c r="D111" s="252" t="s">
        <v>221</v>
      </c>
      <c r="E111" s="281" t="s">
        <v>222</v>
      </c>
      <c r="F111" s="281">
        <v>1</v>
      </c>
      <c r="G111" s="258"/>
      <c r="H111" s="249" t="s">
        <v>859</v>
      </c>
      <c r="I111" s="364" t="s">
        <v>887</v>
      </c>
      <c r="J111" s="252" t="s">
        <v>891</v>
      </c>
      <c r="K111" s="292" t="s">
        <v>892</v>
      </c>
      <c r="L111" s="258" t="s">
        <v>893</v>
      </c>
    </row>
    <row r="112" spans="1:12" ht="42.75" x14ac:dyDescent="0.2">
      <c r="A112" s="258" t="s">
        <v>894</v>
      </c>
      <c r="B112" s="293" t="s">
        <v>895</v>
      </c>
      <c r="C112" s="312"/>
      <c r="D112" s="252" t="s">
        <v>221</v>
      </c>
      <c r="E112" s="281" t="s">
        <v>222</v>
      </c>
      <c r="F112" s="281">
        <v>1</v>
      </c>
      <c r="G112" s="258"/>
      <c r="H112" s="249"/>
      <c r="I112" s="364"/>
      <c r="J112" s="312" t="s">
        <v>896</v>
      </c>
      <c r="K112" s="292" t="s">
        <v>897</v>
      </c>
      <c r="L112" s="258"/>
    </row>
    <row r="113" spans="1:12" ht="99.75" x14ac:dyDescent="0.2">
      <c r="A113" s="258" t="s">
        <v>898</v>
      </c>
      <c r="B113" s="293" t="s">
        <v>899</v>
      </c>
      <c r="C113" s="312"/>
      <c r="D113" s="252" t="s">
        <v>221</v>
      </c>
      <c r="E113" s="281" t="s">
        <v>222</v>
      </c>
      <c r="F113" s="281">
        <v>1</v>
      </c>
      <c r="G113" s="258"/>
      <c r="H113" s="249"/>
      <c r="I113" s="364"/>
      <c r="J113" s="369" t="s">
        <v>900</v>
      </c>
      <c r="K113" s="292" t="s">
        <v>901</v>
      </c>
      <c r="L113" s="258"/>
    </row>
    <row r="114" spans="1:12" ht="399" x14ac:dyDescent="0.2">
      <c r="A114" s="258" t="s">
        <v>909</v>
      </c>
      <c r="B114" s="293" t="s">
        <v>910</v>
      </c>
      <c r="C114" s="312"/>
      <c r="D114" s="252" t="s">
        <v>221</v>
      </c>
      <c r="E114" s="281" t="s">
        <v>222</v>
      </c>
      <c r="F114" s="281">
        <v>2</v>
      </c>
      <c r="G114" s="258"/>
      <c r="H114" s="249"/>
      <c r="I114" s="349"/>
      <c r="J114" s="312" t="s">
        <v>911</v>
      </c>
      <c r="K114" s="292" t="s">
        <v>912</v>
      </c>
      <c r="L114" s="258"/>
    </row>
    <row r="115" spans="1:12" ht="399" x14ac:dyDescent="0.2">
      <c r="A115" s="258" t="s">
        <v>913</v>
      </c>
      <c r="B115" s="293" t="s">
        <v>914</v>
      </c>
      <c r="C115" s="312"/>
      <c r="D115" s="252" t="s">
        <v>221</v>
      </c>
      <c r="E115" s="281" t="s">
        <v>222</v>
      </c>
      <c r="F115" s="281">
        <v>2</v>
      </c>
      <c r="G115" s="258"/>
      <c r="H115" s="249" t="s">
        <v>532</v>
      </c>
      <c r="I115" s="349"/>
      <c r="J115" s="312" t="s">
        <v>915</v>
      </c>
      <c r="K115" s="292" t="s">
        <v>912</v>
      </c>
      <c r="L115" s="258"/>
    </row>
    <row r="116" spans="1:12" ht="228" x14ac:dyDescent="0.2">
      <c r="A116" s="318" t="s">
        <v>916</v>
      </c>
      <c r="B116" s="319" t="s">
        <v>917</v>
      </c>
      <c r="C116" s="321"/>
      <c r="D116" s="252" t="s">
        <v>221</v>
      </c>
      <c r="E116" s="281" t="s">
        <v>222</v>
      </c>
      <c r="F116" s="281">
        <v>2</v>
      </c>
      <c r="G116" s="318"/>
      <c r="H116" s="249" t="s">
        <v>723</v>
      </c>
      <c r="I116" s="349" t="s">
        <v>724</v>
      </c>
      <c r="J116" s="252" t="s">
        <v>918</v>
      </c>
      <c r="K116" s="293" t="s">
        <v>919</v>
      </c>
      <c r="L116" s="249" t="s">
        <v>536</v>
      </c>
    </row>
    <row r="117" spans="1:12" ht="71.25" x14ac:dyDescent="0.2">
      <c r="A117" s="258" t="s">
        <v>920</v>
      </c>
      <c r="B117" s="293" t="s">
        <v>921</v>
      </c>
      <c r="C117" s="312"/>
      <c r="D117" s="252" t="s">
        <v>221</v>
      </c>
      <c r="E117" s="281" t="s">
        <v>222</v>
      </c>
      <c r="F117" s="281">
        <v>2</v>
      </c>
      <c r="G117" s="258"/>
      <c r="H117" s="249"/>
      <c r="I117" s="364"/>
      <c r="J117" s="252" t="s">
        <v>922</v>
      </c>
      <c r="K117" s="284" t="s">
        <v>540</v>
      </c>
      <c r="L117" s="258"/>
    </row>
    <row r="118" spans="1:12" ht="228" x14ac:dyDescent="0.2">
      <c r="A118" s="258" t="s">
        <v>923</v>
      </c>
      <c r="B118" s="293" t="s">
        <v>924</v>
      </c>
      <c r="C118" s="312"/>
      <c r="D118" s="252" t="s">
        <v>221</v>
      </c>
      <c r="E118" s="281" t="s">
        <v>222</v>
      </c>
      <c r="F118" s="281">
        <v>2</v>
      </c>
      <c r="G118" s="258"/>
      <c r="H118" s="249" t="s">
        <v>723</v>
      </c>
      <c r="I118" s="349" t="s">
        <v>724</v>
      </c>
      <c r="J118" s="312" t="s">
        <v>925</v>
      </c>
      <c r="K118" s="293" t="s">
        <v>926</v>
      </c>
      <c r="L118" s="249" t="s">
        <v>536</v>
      </c>
    </row>
    <row r="119" spans="1:12" ht="189.75" customHeight="1" x14ac:dyDescent="0.2">
      <c r="A119" s="294" t="s">
        <v>931</v>
      </c>
      <c r="B119" s="294" t="s">
        <v>932</v>
      </c>
      <c r="C119" s="309"/>
      <c r="D119" s="252" t="s">
        <v>221</v>
      </c>
      <c r="E119" s="281" t="s">
        <v>222</v>
      </c>
      <c r="F119" s="281">
        <v>1</v>
      </c>
      <c r="G119" s="294"/>
      <c r="H119" s="249" t="s">
        <v>859</v>
      </c>
      <c r="I119" s="361" t="s">
        <v>933</v>
      </c>
      <c r="J119" s="252" t="s">
        <v>934</v>
      </c>
      <c r="K119" s="293" t="s">
        <v>935</v>
      </c>
      <c r="L119" s="294"/>
    </row>
    <row r="120" spans="1:12" ht="142.5" x14ac:dyDescent="0.2">
      <c r="A120" s="294" t="s">
        <v>936</v>
      </c>
      <c r="B120" s="294" t="s">
        <v>937</v>
      </c>
      <c r="C120" s="309"/>
      <c r="D120" s="252" t="s">
        <v>221</v>
      </c>
      <c r="E120" s="281" t="s">
        <v>222</v>
      </c>
      <c r="F120" s="281">
        <v>1</v>
      </c>
      <c r="G120" s="294"/>
      <c r="H120" s="249" t="s">
        <v>859</v>
      </c>
      <c r="I120" s="361"/>
      <c r="J120" s="252" t="s">
        <v>938</v>
      </c>
      <c r="K120" s="292" t="s">
        <v>939</v>
      </c>
      <c r="L120" s="294"/>
    </row>
    <row r="121" spans="1:12" ht="42.75" x14ac:dyDescent="0.2">
      <c r="A121" s="294" t="s">
        <v>940</v>
      </c>
      <c r="B121" s="294" t="s">
        <v>941</v>
      </c>
      <c r="C121" s="309"/>
      <c r="D121" s="252" t="s">
        <v>221</v>
      </c>
      <c r="E121" s="281" t="s">
        <v>222</v>
      </c>
      <c r="F121" s="281">
        <v>1</v>
      </c>
      <c r="G121" s="294"/>
      <c r="H121" s="249" t="s">
        <v>859</v>
      </c>
      <c r="I121" s="361" t="s">
        <v>942</v>
      </c>
      <c r="J121" s="309" t="s">
        <v>943</v>
      </c>
      <c r="K121" s="292" t="s">
        <v>944</v>
      </c>
      <c r="L121" s="294"/>
    </row>
    <row r="122" spans="1:12" ht="57" x14ac:dyDescent="0.2">
      <c r="A122" s="294" t="s">
        <v>945</v>
      </c>
      <c r="B122" s="294" t="s">
        <v>946</v>
      </c>
      <c r="C122" s="309"/>
      <c r="D122" s="252" t="s">
        <v>221</v>
      </c>
      <c r="E122" s="281" t="s">
        <v>222</v>
      </c>
      <c r="F122" s="281">
        <v>1</v>
      </c>
      <c r="G122" s="294"/>
      <c r="H122" s="249" t="s">
        <v>859</v>
      </c>
      <c r="I122" s="361" t="s">
        <v>942</v>
      </c>
      <c r="J122" s="309" t="s">
        <v>947</v>
      </c>
      <c r="K122" s="292" t="s">
        <v>948</v>
      </c>
      <c r="L122" s="294"/>
    </row>
    <row r="123" spans="1:12" ht="62.25" customHeight="1" x14ac:dyDescent="0.2">
      <c r="A123" s="294" t="s">
        <v>949</v>
      </c>
      <c r="B123" s="294" t="s">
        <v>950</v>
      </c>
      <c r="C123" s="309"/>
      <c r="D123" s="252" t="s">
        <v>221</v>
      </c>
      <c r="E123" s="281" t="s">
        <v>222</v>
      </c>
      <c r="F123" s="281">
        <v>1</v>
      </c>
      <c r="G123" s="294"/>
      <c r="H123" s="249" t="s">
        <v>859</v>
      </c>
      <c r="I123" s="361" t="s">
        <v>942</v>
      </c>
      <c r="J123" s="309" t="s">
        <v>951</v>
      </c>
      <c r="K123" s="292" t="s">
        <v>952</v>
      </c>
      <c r="L123" s="294"/>
    </row>
    <row r="124" spans="1:12" ht="42.75" x14ac:dyDescent="0.2">
      <c r="A124" s="294" t="s">
        <v>953</v>
      </c>
      <c r="B124" s="294" t="s">
        <v>954</v>
      </c>
      <c r="C124" s="309"/>
      <c r="D124" s="252" t="s">
        <v>221</v>
      </c>
      <c r="E124" s="281" t="s">
        <v>222</v>
      </c>
      <c r="F124" s="281">
        <v>1</v>
      </c>
      <c r="G124" s="294"/>
      <c r="H124" s="249" t="s">
        <v>859</v>
      </c>
      <c r="I124" s="361" t="s">
        <v>942</v>
      </c>
      <c r="J124" s="309" t="s">
        <v>955</v>
      </c>
      <c r="K124" s="292" t="s">
        <v>956</v>
      </c>
      <c r="L124" s="294"/>
    </row>
    <row r="125" spans="1:12" ht="57" x14ac:dyDescent="0.2">
      <c r="A125" s="294" t="s">
        <v>957</v>
      </c>
      <c r="B125" s="294" t="s">
        <v>958</v>
      </c>
      <c r="C125" s="309"/>
      <c r="D125" s="252" t="s">
        <v>221</v>
      </c>
      <c r="E125" s="281" t="s">
        <v>222</v>
      </c>
      <c r="F125" s="281">
        <v>1</v>
      </c>
      <c r="G125" s="294"/>
      <c r="H125" s="249" t="s">
        <v>859</v>
      </c>
      <c r="I125" s="361" t="s">
        <v>942</v>
      </c>
      <c r="J125" s="309" t="s">
        <v>959</v>
      </c>
      <c r="K125" s="292" t="s">
        <v>960</v>
      </c>
      <c r="L125" s="294"/>
    </row>
    <row r="126" spans="1:12" ht="71.25" x14ac:dyDescent="0.2">
      <c r="A126" s="294" t="s">
        <v>961</v>
      </c>
      <c r="B126" s="294" t="s">
        <v>962</v>
      </c>
      <c r="C126" s="309"/>
      <c r="D126" s="252" t="s">
        <v>221</v>
      </c>
      <c r="E126" s="281" t="s">
        <v>222</v>
      </c>
      <c r="F126" s="281">
        <v>1</v>
      </c>
      <c r="G126" s="294"/>
      <c r="H126" s="249" t="s">
        <v>859</v>
      </c>
      <c r="I126" s="361" t="s">
        <v>963</v>
      </c>
      <c r="J126" s="309" t="s">
        <v>964</v>
      </c>
      <c r="K126" s="292" t="s">
        <v>965</v>
      </c>
      <c r="L126" s="294"/>
    </row>
    <row r="127" spans="1:12" ht="85.5" x14ac:dyDescent="0.2">
      <c r="A127" s="294" t="s">
        <v>966</v>
      </c>
      <c r="B127" s="294" t="s">
        <v>967</v>
      </c>
      <c r="C127" s="309"/>
      <c r="D127" s="252" t="s">
        <v>221</v>
      </c>
      <c r="E127" s="281" t="s">
        <v>222</v>
      </c>
      <c r="F127" s="281">
        <v>1</v>
      </c>
      <c r="G127" s="294"/>
      <c r="H127" s="249" t="s">
        <v>859</v>
      </c>
      <c r="I127" s="361" t="s">
        <v>968</v>
      </c>
      <c r="J127" s="252" t="s">
        <v>969</v>
      </c>
      <c r="K127" s="292" t="s">
        <v>970</v>
      </c>
      <c r="L127" s="294"/>
    </row>
    <row r="128" spans="1:12" ht="85.5" x14ac:dyDescent="0.2">
      <c r="A128" s="294" t="s">
        <v>971</v>
      </c>
      <c r="B128" s="294" t="s">
        <v>972</v>
      </c>
      <c r="C128" s="309"/>
      <c r="D128" s="252" t="s">
        <v>221</v>
      </c>
      <c r="E128" s="281" t="s">
        <v>222</v>
      </c>
      <c r="F128" s="281">
        <v>1</v>
      </c>
      <c r="G128" s="294"/>
      <c r="H128" s="249" t="s">
        <v>859</v>
      </c>
      <c r="I128" s="361" t="s">
        <v>968</v>
      </c>
      <c r="J128" s="309" t="s">
        <v>973</v>
      </c>
      <c r="K128" s="292" t="s">
        <v>974</v>
      </c>
      <c r="L128" s="294"/>
    </row>
    <row r="129" spans="1:12" ht="278.25" customHeight="1" x14ac:dyDescent="0.2">
      <c r="A129" s="294" t="s">
        <v>975</v>
      </c>
      <c r="B129" s="294" t="s">
        <v>976</v>
      </c>
      <c r="C129" s="309"/>
      <c r="D129" s="252" t="s">
        <v>221</v>
      </c>
      <c r="E129" s="281" t="s">
        <v>222</v>
      </c>
      <c r="F129" s="281">
        <v>3</v>
      </c>
      <c r="G129" s="294"/>
      <c r="H129" s="249"/>
      <c r="I129" s="361"/>
      <c r="J129" s="309" t="s">
        <v>977</v>
      </c>
      <c r="K129" s="293" t="s">
        <v>218</v>
      </c>
      <c r="L129" s="294"/>
    </row>
    <row r="130" spans="1:12" ht="114" x14ac:dyDescent="0.2">
      <c r="A130" s="294" t="s">
        <v>978</v>
      </c>
      <c r="B130" s="294" t="s">
        <v>979</v>
      </c>
      <c r="C130" s="309"/>
      <c r="D130" s="252" t="s">
        <v>221</v>
      </c>
      <c r="E130" s="281" t="s">
        <v>222</v>
      </c>
      <c r="F130" s="281">
        <v>4</v>
      </c>
      <c r="G130" s="294"/>
      <c r="H130" s="249"/>
      <c r="I130" s="361"/>
      <c r="J130" s="309" t="s">
        <v>980</v>
      </c>
      <c r="K130" s="293" t="s">
        <v>218</v>
      </c>
      <c r="L130" s="294"/>
    </row>
    <row r="131" spans="1:12" ht="57" x14ac:dyDescent="0.2">
      <c r="A131" s="294" t="s">
        <v>981</v>
      </c>
      <c r="B131" s="294" t="s">
        <v>982</v>
      </c>
      <c r="C131" s="309"/>
      <c r="D131" s="252" t="s">
        <v>221</v>
      </c>
      <c r="E131" s="281" t="s">
        <v>222</v>
      </c>
      <c r="F131" s="281">
        <v>4</v>
      </c>
      <c r="G131" s="294"/>
      <c r="H131" s="249"/>
      <c r="I131" s="361"/>
      <c r="J131" s="252" t="s">
        <v>983</v>
      </c>
      <c r="K131" s="293" t="s">
        <v>218</v>
      </c>
      <c r="L131" s="294"/>
    </row>
    <row r="132" spans="1:12" ht="156.75" x14ac:dyDescent="0.2">
      <c r="A132" s="294" t="s">
        <v>984</v>
      </c>
      <c r="B132" s="294" t="s">
        <v>985</v>
      </c>
      <c r="C132" s="309"/>
      <c r="D132" s="252" t="s">
        <v>221</v>
      </c>
      <c r="E132" s="281" t="s">
        <v>222</v>
      </c>
      <c r="F132" s="281">
        <v>3</v>
      </c>
      <c r="G132" s="294"/>
      <c r="H132" s="249"/>
      <c r="I132" s="256"/>
      <c r="J132" s="252" t="s">
        <v>986</v>
      </c>
      <c r="K132" s="293" t="s">
        <v>218</v>
      </c>
      <c r="L132" s="294"/>
    </row>
    <row r="133" spans="1:12" ht="99.75" x14ac:dyDescent="0.2">
      <c r="A133" s="294" t="s">
        <v>987</v>
      </c>
      <c r="B133" s="294" t="s">
        <v>988</v>
      </c>
      <c r="C133" s="309"/>
      <c r="D133" s="252" t="s">
        <v>221</v>
      </c>
      <c r="E133" s="281" t="s">
        <v>222</v>
      </c>
      <c r="F133" s="281">
        <v>4</v>
      </c>
      <c r="G133" s="294"/>
      <c r="H133" s="249"/>
      <c r="I133" s="256"/>
      <c r="J133" s="252" t="s">
        <v>989</v>
      </c>
      <c r="K133" s="293" t="s">
        <v>218</v>
      </c>
      <c r="L133" s="294"/>
    </row>
    <row r="134" spans="1:12" ht="92.25" customHeight="1" x14ac:dyDescent="0.2">
      <c r="A134" s="294" t="s">
        <v>990</v>
      </c>
      <c r="B134" s="294" t="s">
        <v>991</v>
      </c>
      <c r="C134" s="309"/>
      <c r="D134" s="252" t="s">
        <v>221</v>
      </c>
      <c r="E134" s="281" t="s">
        <v>222</v>
      </c>
      <c r="F134" s="281">
        <v>4</v>
      </c>
      <c r="G134" s="294"/>
      <c r="H134" s="249"/>
      <c r="I134" s="256"/>
      <c r="J134" s="252" t="s">
        <v>992</v>
      </c>
      <c r="K134" s="293" t="s">
        <v>218</v>
      </c>
      <c r="L134" s="294"/>
    </row>
    <row r="135" spans="1:12" ht="114" x14ac:dyDescent="0.2">
      <c r="A135" s="294" t="s">
        <v>993</v>
      </c>
      <c r="B135" s="294" t="s">
        <v>994</v>
      </c>
      <c r="C135" s="309"/>
      <c r="D135" s="252" t="s">
        <v>221</v>
      </c>
      <c r="E135" s="281" t="s">
        <v>222</v>
      </c>
      <c r="F135" s="281">
        <v>1</v>
      </c>
      <c r="G135" s="294"/>
      <c r="H135" s="294"/>
      <c r="I135" s="361"/>
      <c r="J135" s="252" t="s">
        <v>995</v>
      </c>
      <c r="K135" s="292" t="s">
        <v>996</v>
      </c>
      <c r="L135" s="294"/>
    </row>
    <row r="136" spans="1:12" ht="171" x14ac:dyDescent="0.2">
      <c r="A136" s="253" t="s">
        <v>997</v>
      </c>
      <c r="B136" s="354" t="s">
        <v>998</v>
      </c>
      <c r="C136" s="370"/>
      <c r="D136" s="252" t="s">
        <v>221</v>
      </c>
      <c r="E136" s="255" t="s">
        <v>222</v>
      </c>
      <c r="F136" s="255">
        <v>1</v>
      </c>
      <c r="G136" s="249"/>
      <c r="H136" s="249"/>
      <c r="I136" s="249"/>
      <c r="J136" s="646" t="s">
        <v>999</v>
      </c>
      <c r="K136" s="371" t="s">
        <v>1000</v>
      </c>
      <c r="L136" s="647" t="s">
        <v>1001</v>
      </c>
    </row>
    <row r="137" spans="1:12" ht="228" x14ac:dyDescent="0.2">
      <c r="A137" s="354" t="s">
        <v>1002</v>
      </c>
      <c r="B137" s="354" t="s">
        <v>1003</v>
      </c>
      <c r="C137" s="370"/>
      <c r="D137" s="252" t="s">
        <v>221</v>
      </c>
      <c r="E137" s="255" t="s">
        <v>222</v>
      </c>
      <c r="F137" s="255">
        <v>1</v>
      </c>
      <c r="G137" s="249"/>
      <c r="H137" s="249" t="s">
        <v>1004</v>
      </c>
      <c r="I137" s="249" t="s">
        <v>661</v>
      </c>
      <c r="J137" s="252" t="s">
        <v>1005</v>
      </c>
      <c r="K137" s="371" t="s">
        <v>803</v>
      </c>
      <c r="L137" s="249" t="s">
        <v>1006</v>
      </c>
    </row>
    <row r="140" spans="1:12" ht="15" x14ac:dyDescent="0.2">
      <c r="A140" s="325" t="s">
        <v>562</v>
      </c>
      <c r="B140" s="326"/>
      <c r="C140" s="327"/>
      <c r="D140" s="327"/>
      <c r="E140" s="327"/>
      <c r="F140" s="327"/>
      <c r="G140" s="328"/>
      <c r="H140" s="328"/>
      <c r="I140" s="326"/>
      <c r="J140" s="327"/>
      <c r="K140" s="326"/>
      <c r="L140" s="329"/>
    </row>
    <row r="141" spans="1:12" ht="90" x14ac:dyDescent="0.2">
      <c r="A141" s="656" t="s">
        <v>1007</v>
      </c>
      <c r="B141" s="656" t="s">
        <v>1008</v>
      </c>
      <c r="C141" s="547"/>
      <c r="D141" s="547" t="s">
        <v>221</v>
      </c>
      <c r="E141" s="657" t="s">
        <v>222</v>
      </c>
      <c r="F141" s="657">
        <v>2</v>
      </c>
      <c r="G141" s="656" t="s">
        <v>596</v>
      </c>
      <c r="H141" s="656" t="s">
        <v>593</v>
      </c>
      <c r="I141" s="658" t="s">
        <v>1007</v>
      </c>
      <c r="J141" s="659" t="s">
        <v>1009</v>
      </c>
      <c r="K141" s="660" t="s">
        <v>1010</v>
      </c>
      <c r="L141" s="656" t="s">
        <v>1011</v>
      </c>
    </row>
    <row r="142" spans="1:12" ht="128.25" x14ac:dyDescent="0.2">
      <c r="A142" s="606" t="s">
        <v>1015</v>
      </c>
      <c r="B142" s="610" t="s">
        <v>1016</v>
      </c>
      <c r="C142" s="608"/>
      <c r="D142" s="543" t="s">
        <v>221</v>
      </c>
      <c r="E142" s="552" t="s">
        <v>222</v>
      </c>
      <c r="F142" s="552">
        <v>1</v>
      </c>
      <c r="G142" s="606"/>
      <c r="H142" s="606"/>
      <c r="I142" s="661"/>
      <c r="J142" s="543" t="s">
        <v>1017</v>
      </c>
      <c r="K142" s="604" t="s">
        <v>1014</v>
      </c>
      <c r="L142" s="606" t="s">
        <v>1018</v>
      </c>
    </row>
    <row r="143" spans="1:12" ht="57" x14ac:dyDescent="0.2">
      <c r="A143" s="606" t="s">
        <v>1019</v>
      </c>
      <c r="B143" s="610" t="s">
        <v>1020</v>
      </c>
      <c r="C143" s="608"/>
      <c r="D143" s="543" t="s">
        <v>221</v>
      </c>
      <c r="E143" s="546" t="s">
        <v>222</v>
      </c>
      <c r="F143" s="546">
        <v>1</v>
      </c>
      <c r="G143" s="606"/>
      <c r="H143" s="606" t="s">
        <v>1021</v>
      </c>
      <c r="I143" s="661" t="s">
        <v>1022</v>
      </c>
      <c r="J143" s="543" t="s">
        <v>1023</v>
      </c>
      <c r="K143" s="604" t="s">
        <v>1024</v>
      </c>
      <c r="L143" s="606" t="s">
        <v>1025</v>
      </c>
    </row>
    <row r="144" spans="1:12" ht="299.25" x14ac:dyDescent="0.2">
      <c r="A144" s="535" t="s">
        <v>1026</v>
      </c>
      <c r="B144" s="538" t="s">
        <v>1027</v>
      </c>
      <c r="C144" s="539"/>
      <c r="D144" s="543" t="s">
        <v>221</v>
      </c>
      <c r="E144" s="546" t="s">
        <v>222</v>
      </c>
      <c r="F144" s="546">
        <v>1</v>
      </c>
      <c r="G144" s="632"/>
      <c r="H144" s="632" t="s">
        <v>1028</v>
      </c>
      <c r="I144" s="632"/>
      <c r="J144" s="543" t="s">
        <v>1029</v>
      </c>
      <c r="K144" s="662" t="s">
        <v>1030</v>
      </c>
      <c r="L144" s="632" t="s">
        <v>1031</v>
      </c>
    </row>
    <row r="145" spans="1:12" ht="114" x14ac:dyDescent="0.2">
      <c r="A145" s="606" t="s">
        <v>902</v>
      </c>
      <c r="B145" s="610" t="s">
        <v>903</v>
      </c>
      <c r="C145" s="608"/>
      <c r="D145" s="543" t="s">
        <v>256</v>
      </c>
      <c r="E145" s="552" t="s">
        <v>2</v>
      </c>
      <c r="F145" s="552">
        <v>10</v>
      </c>
      <c r="G145" s="606"/>
      <c r="H145" s="632"/>
      <c r="I145" s="661"/>
      <c r="J145" s="608" t="s">
        <v>904</v>
      </c>
      <c r="K145" s="610" t="s">
        <v>218</v>
      </c>
      <c r="L145" s="606"/>
    </row>
    <row r="146" spans="1:12" ht="99.75" x14ac:dyDescent="0.2">
      <c r="A146" s="606" t="s">
        <v>905</v>
      </c>
      <c r="B146" s="610" t="s">
        <v>906</v>
      </c>
      <c r="C146" s="608"/>
      <c r="D146" s="543" t="s">
        <v>221</v>
      </c>
      <c r="E146" s="552" t="s">
        <v>222</v>
      </c>
      <c r="F146" s="552">
        <v>1</v>
      </c>
      <c r="G146" s="606"/>
      <c r="H146" s="632"/>
      <c r="I146" s="661"/>
      <c r="J146" s="608" t="s">
        <v>907</v>
      </c>
      <c r="K146" s="604" t="s">
        <v>908</v>
      </c>
      <c r="L146" s="606"/>
    </row>
    <row r="147" spans="1:12" ht="28.5" x14ac:dyDescent="0.2">
      <c r="A147" s="630" t="s">
        <v>236</v>
      </c>
      <c r="B147" s="630" t="s">
        <v>237</v>
      </c>
      <c r="C147" s="663"/>
      <c r="D147" s="543" t="s">
        <v>233</v>
      </c>
      <c r="E147" s="552" t="s">
        <v>222</v>
      </c>
      <c r="F147" s="552">
        <v>8</v>
      </c>
      <c r="G147" s="597" t="s">
        <v>238</v>
      </c>
      <c r="H147" s="630" t="s">
        <v>235</v>
      </c>
      <c r="I147" s="664" t="s">
        <v>236</v>
      </c>
      <c r="J147" s="543" t="str">
        <f>CONCATENATE("Value of ",I147)</f>
        <v>Value of PrevUKPRN</v>
      </c>
      <c r="K147" s="535" t="s">
        <v>218</v>
      </c>
      <c r="L147" s="630"/>
    </row>
    <row r="148" spans="1:12" ht="28.5" x14ac:dyDescent="0.2">
      <c r="A148" s="630" t="s">
        <v>247</v>
      </c>
      <c r="B148" s="630" t="s">
        <v>248</v>
      </c>
      <c r="C148" s="663"/>
      <c r="D148" s="543" t="s">
        <v>246</v>
      </c>
      <c r="E148" s="552" t="s">
        <v>216</v>
      </c>
      <c r="F148" s="552">
        <v>12</v>
      </c>
      <c r="G148" s="597" t="s">
        <v>238</v>
      </c>
      <c r="H148" s="630" t="s">
        <v>235</v>
      </c>
      <c r="I148" s="664" t="s">
        <v>247</v>
      </c>
      <c r="J148" s="543" t="str">
        <f>CONCATENATE("Value of ",I148)</f>
        <v>Value of PrevLearnRefNumber</v>
      </c>
      <c r="K148" s="535" t="s">
        <v>218</v>
      </c>
      <c r="L148" s="630"/>
    </row>
    <row r="149" spans="1:12" ht="28.5" x14ac:dyDescent="0.2">
      <c r="A149" s="632" t="s">
        <v>249</v>
      </c>
      <c r="B149" s="632" t="s">
        <v>250</v>
      </c>
      <c r="C149" s="543"/>
      <c r="D149" s="543" t="s">
        <v>233</v>
      </c>
      <c r="E149" s="546" t="s">
        <v>222</v>
      </c>
      <c r="F149" s="546">
        <v>10</v>
      </c>
      <c r="G149" s="632" t="s">
        <v>238</v>
      </c>
      <c r="H149" s="632" t="s">
        <v>235</v>
      </c>
      <c r="I149" s="665" t="s">
        <v>249</v>
      </c>
      <c r="J149" s="543" t="str">
        <f>CONCATENATE("Value of ",I149)</f>
        <v>Value of ULN</v>
      </c>
      <c r="K149" s="535" t="s">
        <v>218</v>
      </c>
      <c r="L149" s="632"/>
    </row>
    <row r="150" spans="1:12" ht="71.25" x14ac:dyDescent="0.2">
      <c r="A150" s="632" t="s">
        <v>667</v>
      </c>
      <c r="B150" s="632" t="s">
        <v>668</v>
      </c>
      <c r="C150" s="543"/>
      <c r="D150" s="543" t="s">
        <v>233</v>
      </c>
      <c r="E150" s="552" t="s">
        <v>222</v>
      </c>
      <c r="F150" s="552">
        <v>9</v>
      </c>
      <c r="G150" s="632" t="s">
        <v>669</v>
      </c>
      <c r="H150" s="632" t="s">
        <v>532</v>
      </c>
      <c r="I150" s="666" t="s">
        <v>670</v>
      </c>
      <c r="J150" s="543" t="s">
        <v>671</v>
      </c>
      <c r="K150" s="535" t="s">
        <v>218</v>
      </c>
      <c r="L150" s="632"/>
    </row>
    <row r="151" spans="1:12" ht="71.25" x14ac:dyDescent="0.2">
      <c r="A151" s="632" t="s">
        <v>672</v>
      </c>
      <c r="B151" s="632" t="s">
        <v>673</v>
      </c>
      <c r="C151" s="543"/>
      <c r="D151" s="543" t="s">
        <v>215</v>
      </c>
      <c r="E151" s="552" t="s">
        <v>216</v>
      </c>
      <c r="F151" s="552">
        <v>8</v>
      </c>
      <c r="G151" s="632" t="s">
        <v>669</v>
      </c>
      <c r="H151" s="632" t="s">
        <v>674</v>
      </c>
      <c r="I151" s="667" t="s">
        <v>675</v>
      </c>
      <c r="J151" s="543" t="s">
        <v>676</v>
      </c>
      <c r="K151" s="535" t="s">
        <v>218</v>
      </c>
      <c r="L151" s="632"/>
    </row>
    <row r="152" spans="1:12" ht="71.25" x14ac:dyDescent="0.2">
      <c r="A152" s="605" t="s">
        <v>927</v>
      </c>
      <c r="B152" s="605" t="s">
        <v>928</v>
      </c>
      <c r="C152" s="595"/>
      <c r="D152" s="543" t="s">
        <v>221</v>
      </c>
      <c r="E152" s="552" t="s">
        <v>222</v>
      </c>
      <c r="F152" s="552">
        <v>1</v>
      </c>
      <c r="G152" s="594"/>
      <c r="H152" s="632"/>
      <c r="I152" s="661"/>
      <c r="J152" s="595" t="s">
        <v>929</v>
      </c>
      <c r="K152" s="610" t="s">
        <v>930</v>
      </c>
      <c r="L152" s="594"/>
    </row>
  </sheetData>
  <autoFilter ref="A4:L137" xr:uid="{00000000-0009-0000-0000-000005000000}"/>
  <mergeCells count="28">
    <mergeCell ref="K38:K43"/>
    <mergeCell ref="L38:L43"/>
    <mergeCell ref="K44:K49"/>
    <mergeCell ref="L44:L49"/>
    <mergeCell ref="A106:A108"/>
    <mergeCell ref="B106:B108"/>
    <mergeCell ref="D106:D108"/>
    <mergeCell ref="E106:E108"/>
    <mergeCell ref="L50:L53"/>
    <mergeCell ref="K106:K108"/>
    <mergeCell ref="L106:L108"/>
    <mergeCell ref="F106:F108"/>
    <mergeCell ref="G106:G108"/>
    <mergeCell ref="H106:H108"/>
    <mergeCell ref="I106:I108"/>
    <mergeCell ref="J106:J108"/>
    <mergeCell ref="K81:K82"/>
    <mergeCell ref="L81:L82"/>
    <mergeCell ref="J81:J82"/>
    <mergeCell ref="A81:A82"/>
    <mergeCell ref="B81:B82"/>
    <mergeCell ref="C81:C82"/>
    <mergeCell ref="D81:D82"/>
    <mergeCell ref="E81:E82"/>
    <mergeCell ref="F81:F82"/>
    <mergeCell ref="G81:G82"/>
    <mergeCell ref="H81:H82"/>
    <mergeCell ref="I81:I82"/>
  </mergeCells>
  <phoneticPr fontId="14" type="noConversion"/>
  <conditionalFormatting sqref="H11:H12 H50:I54 J63:J64 H63:H66 I64 H67:J67 I67:I68 J70 H83:H85 I86 J86:J87 G102 H103 J104:J106 J110:J111 H115:H134 J119:J120 J127 J131:J135 J142:J143">
    <cfRule type="cellIs" dxfId="31" priority="101" stopIfTrue="1" operator="equal">
      <formula>"Y"</formula>
    </cfRule>
  </conditionalFormatting>
  <conditionalFormatting sqref="H68:H69">
    <cfRule type="cellIs" dxfId="30" priority="69" stopIfTrue="1" operator="equal">
      <formula>"Y"</formula>
    </cfRule>
  </conditionalFormatting>
  <conditionalFormatting sqref="H71:H78">
    <cfRule type="cellIs" dxfId="29" priority="48" stopIfTrue="1" operator="equal">
      <formula>"Y"</formula>
    </cfRule>
  </conditionalFormatting>
  <conditionalFormatting sqref="H105">
    <cfRule type="cellIs" dxfId="28" priority="10" stopIfTrue="1" operator="equal">
      <formula>"Y"</formula>
    </cfRule>
  </conditionalFormatting>
  <conditionalFormatting sqref="H109:H113">
    <cfRule type="cellIs" dxfId="27" priority="3" stopIfTrue="1" operator="equal">
      <formula>"Y"</formula>
    </cfRule>
  </conditionalFormatting>
  <conditionalFormatting sqref="H9:I10 H55:H61 H62:I63 H88:H101 H136:H137 H141:I141 H144:H147 H148:I148 H150:H152">
    <cfRule type="cellIs" dxfId="26" priority="20" stopIfTrue="1" operator="equal">
      <formula>"Y"</formula>
    </cfRule>
  </conditionalFormatting>
  <conditionalFormatting sqref="H14:I18 I19 H19:H20">
    <cfRule type="cellIs" dxfId="25" priority="92" stopIfTrue="1" operator="equal">
      <formula>"Y"</formula>
    </cfRule>
  </conditionalFormatting>
  <conditionalFormatting sqref="H21:I37">
    <cfRule type="cellIs" dxfId="24" priority="90" stopIfTrue="1" operator="equal">
      <formula>"Y"</formula>
    </cfRule>
  </conditionalFormatting>
  <conditionalFormatting sqref="H38:J49">
    <cfRule type="cellIs" dxfId="23" priority="1" stopIfTrue="1" operator="equal">
      <formula>"Y"</formula>
    </cfRule>
  </conditionalFormatting>
  <conditionalFormatting sqref="I55:I57">
    <cfRule type="cellIs" dxfId="22" priority="16" stopIfTrue="1" operator="equal">
      <formula>"Y"</formula>
    </cfRule>
  </conditionalFormatting>
  <conditionalFormatting sqref="I150">
    <cfRule type="cellIs" dxfId="21" priority="91" stopIfTrue="1" operator="equal">
      <formula>"Y"</formula>
    </cfRule>
  </conditionalFormatting>
  <conditionalFormatting sqref="J68">
    <cfRule type="cellIs" dxfId="20" priority="70" stopIfTrue="1" operator="equal">
      <formula>"Y"</formula>
    </cfRule>
  </conditionalFormatting>
  <conditionalFormatting sqref="J81">
    <cfRule type="cellIs" dxfId="19" priority="65" stopIfTrue="1" operator="equal">
      <formula>"Y"</formula>
    </cfRule>
  </conditionalFormatting>
  <conditionalFormatting sqref="J100:J101">
    <cfRule type="cellIs" dxfId="18" priority="66" stopIfTrue="1" operator="equal">
      <formula>"Y"</formula>
    </cfRule>
  </conditionalFormatting>
  <conditionalFormatting sqref="J116:J117">
    <cfRule type="cellIs" dxfId="17" priority="98" stopIfTrue="1" operator="equal">
      <formula>"Y"</formula>
    </cfRule>
  </conditionalFormatting>
  <printOptions gridLines="1"/>
  <pageMargins left="0.62992125984251968" right="0.55118110236220474" top="0.74803149606299213" bottom="0.86614173228346458" header="0.31496062992125984" footer="0.39370078740157483"/>
  <pageSetup paperSize="8" scale="60" fitToHeight="8" orientation="landscape" r:id="rId1"/>
  <headerFooter>
    <oddHeader>&amp;C&amp;F - &amp;A</oddHeader>
    <oddFooter>&amp;C&amp;10&amp;P/&amp;N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6"/>
  <dimension ref="A1:L1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11.33203125" style="19" bestFit="1" customWidth="1"/>
    <col min="2" max="2" width="25.109375" style="19" bestFit="1" customWidth="1"/>
    <col min="3" max="3" width="8.77734375" style="23" customWidth="1"/>
    <col min="4" max="4" width="12.33203125" style="23" customWidth="1"/>
    <col min="5" max="5" width="9.6640625" style="23" customWidth="1"/>
    <col min="6" max="6" width="8.44140625" style="23" bestFit="1" customWidth="1"/>
    <col min="7" max="7" width="8.44140625" style="19" customWidth="1"/>
    <col min="8" max="8" width="25.33203125" style="19" bestFit="1" customWidth="1"/>
    <col min="9" max="9" width="17.88671875" style="19" bestFit="1" customWidth="1"/>
    <col min="10" max="10" width="17.77734375" style="19" customWidth="1"/>
    <col min="11" max="11" width="10.109375" style="19" customWidth="1"/>
    <col min="12" max="12" width="10.6640625" style="19" customWidth="1"/>
    <col min="13" max="16384" width="8.88671875" style="19"/>
  </cols>
  <sheetData>
    <row r="1" spans="1:12" ht="31.5" customHeight="1" x14ac:dyDescent="0.2">
      <c r="A1" s="792" t="s">
        <v>158</v>
      </c>
      <c r="B1" s="793"/>
      <c r="C1" s="75"/>
      <c r="D1" s="75" t="s">
        <v>4505</v>
      </c>
      <c r="E1" s="43"/>
      <c r="F1" s="43"/>
      <c r="G1" s="193"/>
      <c r="H1" s="193"/>
      <c r="I1" s="193"/>
      <c r="J1" s="193"/>
      <c r="K1" s="193"/>
      <c r="L1" s="44"/>
    </row>
    <row r="4" spans="1:12" s="26" customFormat="1" ht="30" x14ac:dyDescent="0.2">
      <c r="A4" s="276" t="s">
        <v>7</v>
      </c>
      <c r="B4" s="277" t="s">
        <v>11</v>
      </c>
      <c r="C4" s="420" t="s">
        <v>13</v>
      </c>
      <c r="D4" s="276" t="s">
        <v>15</v>
      </c>
      <c r="E4" s="276" t="s">
        <v>213</v>
      </c>
      <c r="F4" s="276" t="s">
        <v>19</v>
      </c>
      <c r="G4" s="277" t="s">
        <v>21</v>
      </c>
      <c r="H4" s="276" t="s">
        <v>23</v>
      </c>
      <c r="I4" s="276" t="s">
        <v>25</v>
      </c>
      <c r="J4" s="277" t="s">
        <v>27</v>
      </c>
      <c r="K4" s="276" t="s">
        <v>29</v>
      </c>
      <c r="L4" s="276" t="s">
        <v>31</v>
      </c>
    </row>
    <row r="5" spans="1:12" s="25" customFormat="1" ht="28.5" x14ac:dyDescent="0.2">
      <c r="A5" s="256" t="s">
        <v>230</v>
      </c>
      <c r="B5" s="256" t="s">
        <v>231</v>
      </c>
      <c r="C5" s="370" t="s">
        <v>232</v>
      </c>
      <c r="D5" s="478" t="s">
        <v>233</v>
      </c>
      <c r="E5" s="251" t="s">
        <v>222</v>
      </c>
      <c r="F5" s="251">
        <v>8</v>
      </c>
      <c r="G5" s="374" t="s">
        <v>234</v>
      </c>
      <c r="H5" s="256" t="s">
        <v>5353</v>
      </c>
      <c r="I5" s="256" t="s">
        <v>230</v>
      </c>
      <c r="J5" s="370" t="str">
        <f>CONCATENATE("Value of ",I5)</f>
        <v>Value of UKPRN</v>
      </c>
      <c r="K5" s="256" t="s">
        <v>218</v>
      </c>
      <c r="L5" s="373"/>
    </row>
    <row r="6" spans="1:12" s="25" customFormat="1" ht="28.5" x14ac:dyDescent="0.2">
      <c r="A6" s="256" t="s">
        <v>5354</v>
      </c>
      <c r="B6" s="256" t="s">
        <v>5355</v>
      </c>
      <c r="C6" s="370"/>
      <c r="D6" s="478" t="s">
        <v>3156</v>
      </c>
      <c r="E6" s="251" t="s">
        <v>216</v>
      </c>
      <c r="F6" s="251">
        <v>255</v>
      </c>
      <c r="G6" s="373"/>
      <c r="H6" s="256" t="s">
        <v>5353</v>
      </c>
      <c r="I6" s="256" t="s">
        <v>5354</v>
      </c>
      <c r="J6" s="370" t="str">
        <f>CONCATENATE("Value of ",I6)</f>
        <v>Value of NameLegal</v>
      </c>
      <c r="K6" s="256" t="s">
        <v>218</v>
      </c>
      <c r="L6" s="373"/>
    </row>
    <row r="7" spans="1:12" s="25" customFormat="1" ht="28.5" x14ac:dyDescent="0.2">
      <c r="A7" s="256" t="s">
        <v>4919</v>
      </c>
      <c r="B7" s="375" t="s">
        <v>5185</v>
      </c>
      <c r="C7" s="379" t="s">
        <v>232</v>
      </c>
      <c r="D7" s="478" t="s">
        <v>256</v>
      </c>
      <c r="E7" s="251" t="s">
        <v>2</v>
      </c>
      <c r="F7" s="251">
        <v>10</v>
      </c>
      <c r="G7" s="373"/>
      <c r="H7" s="256" t="s">
        <v>5353</v>
      </c>
      <c r="I7" s="256" t="s">
        <v>4919</v>
      </c>
      <c r="J7" s="370" t="str">
        <f t="shared" ref="J7:J12" si="0">CONCATENATE("Value of ",I7)</f>
        <v>Value of EffectiveFrom</v>
      </c>
      <c r="K7" s="256" t="s">
        <v>218</v>
      </c>
      <c r="L7" s="373"/>
    </row>
    <row r="8" spans="1:12" s="25" customFormat="1" ht="42.75" x14ac:dyDescent="0.2">
      <c r="A8" s="256" t="s">
        <v>4921</v>
      </c>
      <c r="B8" s="375" t="s">
        <v>5186</v>
      </c>
      <c r="C8" s="379"/>
      <c r="D8" s="478" t="s">
        <v>256</v>
      </c>
      <c r="E8" s="251" t="s">
        <v>2</v>
      </c>
      <c r="F8" s="251">
        <v>10</v>
      </c>
      <c r="G8" s="373"/>
      <c r="H8" s="256" t="s">
        <v>5353</v>
      </c>
      <c r="I8" s="256" t="s">
        <v>4921</v>
      </c>
      <c r="J8" s="370" t="str">
        <f t="shared" si="0"/>
        <v>Value of EffectiveTo</v>
      </c>
      <c r="K8" s="256" t="s">
        <v>218</v>
      </c>
      <c r="L8" s="373"/>
    </row>
    <row r="9" spans="1:12" s="25" customFormat="1" ht="28.5" x14ac:dyDescent="0.2">
      <c r="A9" s="256" t="s">
        <v>4969</v>
      </c>
      <c r="B9" s="375" t="s">
        <v>4970</v>
      </c>
      <c r="C9" s="379"/>
      <c r="D9" s="478" t="s">
        <v>1137</v>
      </c>
      <c r="E9" s="251" t="s">
        <v>5356</v>
      </c>
      <c r="F9" s="251">
        <v>10</v>
      </c>
      <c r="G9" s="373"/>
      <c r="H9" s="256" t="s">
        <v>5353</v>
      </c>
      <c r="I9" s="256" t="s">
        <v>4969</v>
      </c>
      <c r="J9" s="370" t="str">
        <f t="shared" si="0"/>
        <v>Value of Created_On</v>
      </c>
      <c r="K9" s="256" t="s">
        <v>218</v>
      </c>
      <c r="L9" s="373"/>
    </row>
    <row r="10" spans="1:12" s="25" customFormat="1" ht="28.5" x14ac:dyDescent="0.2">
      <c r="A10" s="256" t="s">
        <v>4971</v>
      </c>
      <c r="B10" s="375" t="s">
        <v>4972</v>
      </c>
      <c r="C10" s="379"/>
      <c r="D10" s="478" t="s">
        <v>752</v>
      </c>
      <c r="E10" s="251" t="s">
        <v>216</v>
      </c>
      <c r="F10" s="251">
        <v>100</v>
      </c>
      <c r="G10" s="373"/>
      <c r="H10" s="256" t="s">
        <v>5353</v>
      </c>
      <c r="I10" s="256" t="s">
        <v>4971</v>
      </c>
      <c r="J10" s="370" t="str">
        <f t="shared" si="0"/>
        <v>Value of Created_By</v>
      </c>
      <c r="K10" s="256" t="s">
        <v>218</v>
      </c>
      <c r="L10" s="373"/>
    </row>
    <row r="11" spans="1:12" s="25" customFormat="1" ht="28.5" x14ac:dyDescent="0.2">
      <c r="A11" s="256" t="s">
        <v>4923</v>
      </c>
      <c r="B11" s="375" t="s">
        <v>4924</v>
      </c>
      <c r="C11" s="379"/>
      <c r="D11" s="478" t="s">
        <v>1137</v>
      </c>
      <c r="E11" s="251" t="s">
        <v>5356</v>
      </c>
      <c r="F11" s="251">
        <v>10</v>
      </c>
      <c r="G11" s="373"/>
      <c r="H11" s="256" t="s">
        <v>5353</v>
      </c>
      <c r="I11" s="256" t="s">
        <v>4923</v>
      </c>
      <c r="J11" s="370" t="str">
        <f t="shared" si="0"/>
        <v>Value of Modified_On</v>
      </c>
      <c r="K11" s="256" t="s">
        <v>218</v>
      </c>
      <c r="L11" s="373"/>
    </row>
    <row r="12" spans="1:12" s="25" customFormat="1" ht="28.5" x14ac:dyDescent="0.2">
      <c r="A12" s="256" t="s">
        <v>4974</v>
      </c>
      <c r="B12" s="375" t="s">
        <v>4975</v>
      </c>
      <c r="C12" s="379"/>
      <c r="D12" s="478" t="s">
        <v>752</v>
      </c>
      <c r="E12" s="251" t="s">
        <v>216</v>
      </c>
      <c r="F12" s="251">
        <v>100</v>
      </c>
      <c r="G12" s="373"/>
      <c r="H12" s="256" t="s">
        <v>5353</v>
      </c>
      <c r="I12" s="256" t="s">
        <v>4974</v>
      </c>
      <c r="J12" s="370" t="str">
        <f t="shared" si="0"/>
        <v>Value of Modified_By</v>
      </c>
      <c r="K12" s="256" t="s">
        <v>218</v>
      </c>
      <c r="L12" s="373"/>
    </row>
    <row r="16" spans="1:12" s="59" customFormat="1" ht="15" x14ac:dyDescent="0.2">
      <c r="A16" s="325" t="s">
        <v>562</v>
      </c>
      <c r="B16" s="326"/>
      <c r="C16" s="327"/>
      <c r="D16" s="327"/>
      <c r="E16" s="327"/>
      <c r="F16" s="327"/>
      <c r="G16" s="396"/>
      <c r="H16" s="328"/>
      <c r="I16" s="326"/>
      <c r="J16" s="327"/>
      <c r="K16" s="326"/>
      <c r="L16" s="329"/>
    </row>
  </sheetData>
  <autoFilter ref="A4:L4" xr:uid="{00000000-0009-0000-0000-000050000000}"/>
  <mergeCells count="1">
    <mergeCell ref="A1:B1"/>
  </mergeCells>
  <conditionalFormatting sqref="D5:D12">
    <cfRule type="expression" dxfId="6" priority="1">
      <formula>#REF!="?"</formula>
    </cfRule>
  </conditionalFormatting>
  <pageMargins left="0.70866141732283472" right="0.70866141732283472" top="0.74803149606299213" bottom="0.74803149606299213" header="0.31496062992125984" footer="0.31496062992125984"/>
  <pageSetup paperSize="9" scale="60" fitToHeight="2" orientation="landscape" horizontalDpi="1200" verticalDpi="1200" r:id="rId1"/>
  <headerFooter>
    <oddHeader>&amp;C&amp;F - &amp;A</oddHeader>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21">
    <pageSetUpPr fitToPage="1"/>
  </sheetPr>
  <dimension ref="A1:L19"/>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19.33203125" defaultRowHeight="14.25" x14ac:dyDescent="0.2"/>
  <cols>
    <col min="1" max="1" width="17.6640625" style="25" customWidth="1"/>
    <col min="2" max="2" width="15.5546875" style="25" customWidth="1"/>
    <col min="3" max="3" width="7.33203125" style="28" customWidth="1"/>
    <col min="4" max="4" width="11.88671875" style="28" customWidth="1"/>
    <col min="5" max="5" width="9.6640625" style="28" customWidth="1"/>
    <col min="6" max="6" width="9.5546875" style="28" customWidth="1"/>
    <col min="7" max="7" width="16.109375" style="25" customWidth="1"/>
    <col min="8" max="8" width="25.33203125" style="25" bestFit="1" customWidth="1"/>
    <col min="9" max="9" width="17.88671875" style="25" bestFit="1" customWidth="1"/>
    <col min="10" max="10" width="17.5546875" style="28" bestFit="1" customWidth="1"/>
    <col min="11" max="11" width="10.44140625" style="25" customWidth="1"/>
    <col min="12" max="12" width="10.109375" style="25" customWidth="1"/>
    <col min="13" max="16384" width="19.33203125" style="25"/>
  </cols>
  <sheetData>
    <row r="1" spans="1:12" ht="30.75" customHeight="1" x14ac:dyDescent="0.2">
      <c r="A1" s="792" t="s">
        <v>160</v>
      </c>
      <c r="B1" s="793"/>
      <c r="C1" s="75"/>
      <c r="D1" s="75" t="s">
        <v>4505</v>
      </c>
      <c r="E1" s="43"/>
      <c r="F1" s="43"/>
      <c r="G1" s="193"/>
      <c r="H1" s="193"/>
      <c r="I1" s="193"/>
      <c r="J1" s="43"/>
      <c r="K1" s="193"/>
      <c r="L1" s="44"/>
    </row>
    <row r="4" spans="1:12" s="26" customFormat="1" ht="30" x14ac:dyDescent="0.2">
      <c r="A4" s="276" t="s">
        <v>7</v>
      </c>
      <c r="B4" s="277" t="s">
        <v>11</v>
      </c>
      <c r="C4" s="420" t="s">
        <v>13</v>
      </c>
      <c r="D4" s="276" t="s">
        <v>15</v>
      </c>
      <c r="E4" s="276" t="s">
        <v>213</v>
      </c>
      <c r="F4" s="276" t="s">
        <v>19</v>
      </c>
      <c r="G4" s="277" t="s">
        <v>21</v>
      </c>
      <c r="H4" s="276" t="s">
        <v>23</v>
      </c>
      <c r="I4" s="276" t="s">
        <v>25</v>
      </c>
      <c r="J4" s="276" t="s">
        <v>27</v>
      </c>
      <c r="K4" s="276" t="s">
        <v>29</v>
      </c>
      <c r="L4" s="276" t="s">
        <v>31</v>
      </c>
    </row>
    <row r="5" spans="1:12" ht="28.5" x14ac:dyDescent="0.2">
      <c r="A5" s="256" t="s">
        <v>230</v>
      </c>
      <c r="B5" s="256" t="s">
        <v>231</v>
      </c>
      <c r="C5" s="370" t="s">
        <v>232</v>
      </c>
      <c r="D5" s="478" t="s">
        <v>233</v>
      </c>
      <c r="E5" s="251" t="s">
        <v>222</v>
      </c>
      <c r="F5" s="251">
        <v>8</v>
      </c>
      <c r="G5" s="374" t="s">
        <v>234</v>
      </c>
      <c r="H5" s="256" t="s">
        <v>5357</v>
      </c>
      <c r="I5" s="256" t="s">
        <v>230</v>
      </c>
      <c r="J5" s="370" t="str">
        <f>CONCATENATE("Value of ",I5)</f>
        <v>Value of UKPRN</v>
      </c>
      <c r="K5" s="256" t="s">
        <v>218</v>
      </c>
      <c r="L5" s="373"/>
    </row>
    <row r="6" spans="1:12" ht="42.75" x14ac:dyDescent="0.2">
      <c r="A6" s="256" t="s">
        <v>5358</v>
      </c>
      <c r="B6" s="256" t="s">
        <v>5359</v>
      </c>
      <c r="C6" s="370" t="s">
        <v>232</v>
      </c>
      <c r="D6" s="478" t="s">
        <v>290</v>
      </c>
      <c r="E6" s="251" t="s">
        <v>222</v>
      </c>
      <c r="F6" s="251">
        <v>6</v>
      </c>
      <c r="G6" s="373"/>
      <c r="H6" s="256" t="s">
        <v>5357</v>
      </c>
      <c r="I6" s="256" t="s">
        <v>5358</v>
      </c>
      <c r="J6" s="370" t="str">
        <f t="shared" ref="J6:J15" si="0">CONCATENATE("Value of ",I6)</f>
        <v>Value of UPIN</v>
      </c>
      <c r="K6" s="256" t="s">
        <v>218</v>
      </c>
      <c r="L6" s="373"/>
    </row>
    <row r="7" spans="1:12" x14ac:dyDescent="0.2">
      <c r="A7" s="256" t="s">
        <v>1110</v>
      </c>
      <c r="B7" s="256" t="s">
        <v>1110</v>
      </c>
      <c r="C7" s="370"/>
      <c r="D7" s="478" t="s">
        <v>1104</v>
      </c>
      <c r="E7" s="251" t="s">
        <v>216</v>
      </c>
      <c r="F7" s="251">
        <v>250</v>
      </c>
      <c r="G7" s="373"/>
      <c r="H7" s="256" t="s">
        <v>5357</v>
      </c>
      <c r="I7" s="256" t="s">
        <v>1110</v>
      </c>
      <c r="J7" s="370" t="str">
        <f t="shared" si="0"/>
        <v>Value of Status</v>
      </c>
      <c r="K7" s="256" t="s">
        <v>218</v>
      </c>
      <c r="L7" s="373"/>
    </row>
    <row r="8" spans="1:12" ht="28.5" x14ac:dyDescent="0.2">
      <c r="A8" s="256" t="s">
        <v>5360</v>
      </c>
      <c r="B8" s="256" t="s">
        <v>5361</v>
      </c>
      <c r="C8" s="370"/>
      <c r="D8" s="478" t="s">
        <v>256</v>
      </c>
      <c r="E8" s="251" t="s">
        <v>2</v>
      </c>
      <c r="F8" s="251">
        <v>10</v>
      </c>
      <c r="G8" s="373"/>
      <c r="H8" s="256" t="s">
        <v>5357</v>
      </c>
      <c r="I8" s="256" t="s">
        <v>5360</v>
      </c>
      <c r="J8" s="370" t="str">
        <f t="shared" si="0"/>
        <v>Value of StatusEffectiveFrom</v>
      </c>
      <c r="K8" s="256" t="s">
        <v>218</v>
      </c>
      <c r="L8" s="373"/>
    </row>
    <row r="9" spans="1:12" ht="28.5" x14ac:dyDescent="0.2">
      <c r="A9" s="256" t="s">
        <v>5362</v>
      </c>
      <c r="B9" s="256" t="s">
        <v>5363</v>
      </c>
      <c r="C9" s="370"/>
      <c r="D9" s="478" t="s">
        <v>256</v>
      </c>
      <c r="E9" s="251" t="s">
        <v>2</v>
      </c>
      <c r="F9" s="251">
        <v>10</v>
      </c>
      <c r="G9" s="373"/>
      <c r="H9" s="256" t="s">
        <v>5357</v>
      </c>
      <c r="I9" s="256" t="s">
        <v>5362</v>
      </c>
      <c r="J9" s="370" t="str">
        <f t="shared" si="0"/>
        <v>Value of StatusEffectiveTo</v>
      </c>
      <c r="K9" s="256" t="s">
        <v>218</v>
      </c>
      <c r="L9" s="373"/>
    </row>
    <row r="10" spans="1:12" ht="28.5" x14ac:dyDescent="0.2">
      <c r="A10" s="256" t="s">
        <v>4919</v>
      </c>
      <c r="B10" s="375" t="s">
        <v>5185</v>
      </c>
      <c r="C10" s="379" t="s">
        <v>232</v>
      </c>
      <c r="D10" s="478" t="s">
        <v>256</v>
      </c>
      <c r="E10" s="251" t="s">
        <v>2</v>
      </c>
      <c r="F10" s="251">
        <v>10</v>
      </c>
      <c r="G10" s="373"/>
      <c r="H10" s="256" t="s">
        <v>5357</v>
      </c>
      <c r="I10" s="256" t="s">
        <v>4919</v>
      </c>
      <c r="J10" s="370" t="str">
        <f t="shared" si="0"/>
        <v>Value of EffectiveFrom</v>
      </c>
      <c r="K10" s="256" t="s">
        <v>218</v>
      </c>
      <c r="L10" s="373"/>
    </row>
    <row r="11" spans="1:12" ht="57" x14ac:dyDescent="0.2">
      <c r="A11" s="256" t="s">
        <v>4921</v>
      </c>
      <c r="B11" s="375" t="s">
        <v>5186</v>
      </c>
      <c r="C11" s="379"/>
      <c r="D11" s="478" t="s">
        <v>256</v>
      </c>
      <c r="E11" s="251" t="s">
        <v>2</v>
      </c>
      <c r="F11" s="251">
        <v>10</v>
      </c>
      <c r="G11" s="373"/>
      <c r="H11" s="256" t="s">
        <v>5357</v>
      </c>
      <c r="I11" s="256" t="s">
        <v>4921</v>
      </c>
      <c r="J11" s="370" t="str">
        <f t="shared" si="0"/>
        <v>Value of EffectiveTo</v>
      </c>
      <c r="K11" s="256" t="s">
        <v>218</v>
      </c>
      <c r="L11" s="373"/>
    </row>
    <row r="12" spans="1:12" ht="42.75" x14ac:dyDescent="0.2">
      <c r="A12" s="256" t="s">
        <v>4969</v>
      </c>
      <c r="B12" s="375" t="s">
        <v>4970</v>
      </c>
      <c r="C12" s="379"/>
      <c r="D12" s="478" t="s">
        <v>1137</v>
      </c>
      <c r="E12" s="251" t="s">
        <v>2</v>
      </c>
      <c r="F12" s="251">
        <v>10</v>
      </c>
      <c r="G12" s="373"/>
      <c r="H12" s="256" t="s">
        <v>5357</v>
      </c>
      <c r="I12" s="256" t="s">
        <v>4969</v>
      </c>
      <c r="J12" s="370" t="str">
        <f t="shared" si="0"/>
        <v>Value of Created_On</v>
      </c>
      <c r="K12" s="256" t="s">
        <v>218</v>
      </c>
      <c r="L12" s="373"/>
    </row>
    <row r="13" spans="1:12" ht="42.75" x14ac:dyDescent="0.2">
      <c r="A13" s="256" t="s">
        <v>4971</v>
      </c>
      <c r="B13" s="375" t="s">
        <v>4972</v>
      </c>
      <c r="C13" s="379"/>
      <c r="D13" s="478" t="s">
        <v>752</v>
      </c>
      <c r="E13" s="251" t="s">
        <v>216</v>
      </c>
      <c r="F13" s="251">
        <v>100</v>
      </c>
      <c r="G13" s="373"/>
      <c r="H13" s="256" t="s">
        <v>5357</v>
      </c>
      <c r="I13" s="256" t="s">
        <v>4971</v>
      </c>
      <c r="J13" s="370" t="str">
        <f t="shared" si="0"/>
        <v>Value of Created_By</v>
      </c>
      <c r="K13" s="256" t="s">
        <v>218</v>
      </c>
      <c r="L13" s="373"/>
    </row>
    <row r="14" spans="1:12" ht="42.75" x14ac:dyDescent="0.2">
      <c r="A14" s="256" t="s">
        <v>4923</v>
      </c>
      <c r="B14" s="375" t="s">
        <v>4924</v>
      </c>
      <c r="C14" s="379"/>
      <c r="D14" s="478" t="s">
        <v>1137</v>
      </c>
      <c r="E14" s="251" t="s">
        <v>2</v>
      </c>
      <c r="F14" s="251">
        <v>10</v>
      </c>
      <c r="G14" s="373"/>
      <c r="H14" s="256" t="s">
        <v>5357</v>
      </c>
      <c r="I14" s="256" t="s">
        <v>4923</v>
      </c>
      <c r="J14" s="370" t="str">
        <f t="shared" si="0"/>
        <v>Value of Modified_On</v>
      </c>
      <c r="K14" s="256" t="s">
        <v>218</v>
      </c>
      <c r="L14" s="373"/>
    </row>
    <row r="15" spans="1:12" ht="42.75" x14ac:dyDescent="0.2">
      <c r="A15" s="256" t="s">
        <v>4974</v>
      </c>
      <c r="B15" s="375" t="s">
        <v>4975</v>
      </c>
      <c r="C15" s="379"/>
      <c r="D15" s="478" t="s">
        <v>752</v>
      </c>
      <c r="E15" s="251" t="s">
        <v>216</v>
      </c>
      <c r="F15" s="251">
        <v>100</v>
      </c>
      <c r="G15" s="373"/>
      <c r="H15" s="256" t="s">
        <v>5357</v>
      </c>
      <c r="I15" s="256" t="s">
        <v>4974</v>
      </c>
      <c r="J15" s="370" t="str">
        <f t="shared" si="0"/>
        <v>Value of Modified_By</v>
      </c>
      <c r="K15" s="256" t="s">
        <v>218</v>
      </c>
      <c r="L15" s="373"/>
    </row>
    <row r="19" spans="1:12" s="59" customFormat="1" ht="15" x14ac:dyDescent="0.2">
      <c r="A19" s="325" t="s">
        <v>562</v>
      </c>
      <c r="B19" s="326"/>
      <c r="C19" s="327"/>
      <c r="D19" s="327"/>
      <c r="E19" s="327"/>
      <c r="F19" s="327"/>
      <c r="G19" s="396"/>
      <c r="H19" s="328"/>
      <c r="I19" s="326"/>
      <c r="J19" s="327"/>
      <c r="K19" s="326"/>
      <c r="L19" s="329"/>
    </row>
  </sheetData>
  <autoFilter ref="A4:L15" xr:uid="{00000000-0009-0000-0000-000053000000}"/>
  <mergeCells count="1">
    <mergeCell ref="A1:B1"/>
  </mergeCells>
  <conditionalFormatting sqref="D5:D15">
    <cfRule type="expression" dxfId="5" priority="1">
      <formula>#REF!="?"</formula>
    </cfRule>
  </conditionalFormatting>
  <pageMargins left="0.59055118110236227" right="0.55118110236220474" top="0.74803149606299213" bottom="0.74803149606299213" header="0.31496062992125984" footer="0.31496062992125984"/>
  <pageSetup paperSize="9" scale="62" fitToHeight="4" orientation="landscape" r:id="rId1"/>
  <headerFooter>
    <oddHeader>&amp;C&amp;F - &amp;A</oddHeader>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L17"/>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C1"/>
    </sheetView>
  </sheetViews>
  <sheetFormatPr defaultColWidth="8.88671875" defaultRowHeight="15" x14ac:dyDescent="0.25"/>
  <cols>
    <col min="1" max="1" width="13.109375" style="167" bestFit="1" customWidth="1"/>
    <col min="2" max="2" width="21.33203125" style="167" customWidth="1"/>
    <col min="3" max="3" width="8.88671875" style="167"/>
    <col min="4" max="4" width="12" style="167" customWidth="1"/>
    <col min="5" max="5" width="8.88671875" style="167"/>
    <col min="6" max="6" width="8.77734375" style="167" customWidth="1"/>
    <col min="7" max="7" width="5.44140625" style="167" customWidth="1"/>
    <col min="8" max="8" width="13.33203125" style="167" bestFit="1" customWidth="1"/>
    <col min="9" max="9" width="12" style="167" customWidth="1"/>
    <col min="10" max="10" width="21.33203125" style="167" customWidth="1"/>
    <col min="11" max="11" width="17.109375" style="167" customWidth="1"/>
    <col min="12" max="12" width="14" style="167" customWidth="1"/>
    <col min="13" max="16384" width="8.88671875" style="167"/>
  </cols>
  <sheetData>
    <row r="1" spans="1:12" ht="30.75" customHeight="1" x14ac:dyDescent="0.25">
      <c r="A1" s="840" t="s">
        <v>162</v>
      </c>
      <c r="B1" s="841"/>
      <c r="C1" s="841"/>
      <c r="D1" s="163"/>
      <c r="E1" s="164"/>
      <c r="F1" s="164"/>
      <c r="G1" s="165"/>
      <c r="H1" s="165"/>
      <c r="I1" s="165"/>
      <c r="J1" s="164"/>
      <c r="K1" s="165"/>
      <c r="L1" s="166"/>
    </row>
    <row r="2" spans="1:12" x14ac:dyDescent="0.25">
      <c r="A2" s="168"/>
      <c r="B2" s="168"/>
      <c r="C2" s="169"/>
      <c r="D2" s="169"/>
      <c r="E2" s="169"/>
      <c r="F2" s="169"/>
      <c r="G2" s="168"/>
      <c r="H2" s="168"/>
      <c r="I2" s="168"/>
      <c r="J2" s="169"/>
      <c r="K2" s="168"/>
      <c r="L2" s="168"/>
    </row>
    <row r="3" spans="1:12" x14ac:dyDescent="0.25">
      <c r="A3" s="168"/>
      <c r="B3" s="168"/>
      <c r="C3" s="169"/>
      <c r="D3" s="169"/>
      <c r="E3" s="169"/>
      <c r="F3" s="169"/>
      <c r="G3" s="168"/>
      <c r="H3" s="168"/>
      <c r="I3" s="168"/>
      <c r="J3" s="169"/>
      <c r="K3" s="168"/>
      <c r="L3" s="168"/>
    </row>
    <row r="4" spans="1:12" ht="30" x14ac:dyDescent="0.25">
      <c r="A4" s="482" t="s">
        <v>7</v>
      </c>
      <c r="B4" s="483" t="s">
        <v>11</v>
      </c>
      <c r="C4" s="484" t="s">
        <v>13</v>
      </c>
      <c r="D4" s="482" t="s">
        <v>15</v>
      </c>
      <c r="E4" s="482" t="s">
        <v>213</v>
      </c>
      <c r="F4" s="482" t="s">
        <v>19</v>
      </c>
      <c r="G4" s="483" t="s">
        <v>21</v>
      </c>
      <c r="H4" s="482" t="s">
        <v>23</v>
      </c>
      <c r="I4" s="482" t="s">
        <v>25</v>
      </c>
      <c r="J4" s="482" t="s">
        <v>27</v>
      </c>
      <c r="K4" s="482" t="s">
        <v>29</v>
      </c>
      <c r="L4" s="482" t="s">
        <v>31</v>
      </c>
    </row>
    <row r="5" spans="1:12" s="25" customFormat="1" x14ac:dyDescent="0.2">
      <c r="A5" s="373" t="s">
        <v>214</v>
      </c>
      <c r="B5" s="280" t="s">
        <v>4539</v>
      </c>
      <c r="C5" s="281"/>
      <c r="D5" s="335" t="s">
        <v>215</v>
      </c>
      <c r="E5" s="335" t="s">
        <v>216</v>
      </c>
      <c r="F5" s="335">
        <v>8</v>
      </c>
      <c r="H5" s="156"/>
      <c r="I5" s="156"/>
      <c r="J5" s="251" t="s">
        <v>217</v>
      </c>
      <c r="K5" s="120" t="s">
        <v>218</v>
      </c>
      <c r="L5" s="159"/>
    </row>
    <row r="6" spans="1:12" s="25" customFormat="1" x14ac:dyDescent="0.2">
      <c r="A6" s="373" t="s">
        <v>219</v>
      </c>
      <c r="B6" s="280" t="s">
        <v>220</v>
      </c>
      <c r="C6" s="281"/>
      <c r="D6" s="335" t="s">
        <v>221</v>
      </c>
      <c r="E6" s="335" t="s">
        <v>222</v>
      </c>
      <c r="F6" s="335">
        <v>2</v>
      </c>
      <c r="G6" s="253"/>
      <c r="H6" s="156"/>
      <c r="I6" s="156"/>
      <c r="J6" s="251" t="s">
        <v>223</v>
      </c>
      <c r="K6" s="120" t="s">
        <v>218</v>
      </c>
      <c r="L6" s="159"/>
    </row>
    <row r="7" spans="1:12" s="25" customFormat="1" ht="28.5" x14ac:dyDescent="0.2">
      <c r="A7" s="373" t="s">
        <v>224</v>
      </c>
      <c r="B7" s="280" t="s">
        <v>5364</v>
      </c>
      <c r="C7" s="281"/>
      <c r="D7" s="335" t="s">
        <v>221</v>
      </c>
      <c r="E7" s="335" t="s">
        <v>222</v>
      </c>
      <c r="F7" s="335">
        <v>2</v>
      </c>
      <c r="G7" s="253"/>
      <c r="H7" s="156"/>
      <c r="I7" s="156"/>
      <c r="J7" s="251" t="s">
        <v>226</v>
      </c>
      <c r="K7" s="120" t="s">
        <v>218</v>
      </c>
      <c r="L7" s="159"/>
    </row>
    <row r="8" spans="1:12" s="25" customFormat="1" ht="28.5" x14ac:dyDescent="0.2">
      <c r="A8" s="373" t="s">
        <v>227</v>
      </c>
      <c r="B8" s="280" t="s">
        <v>228</v>
      </c>
      <c r="C8" s="281"/>
      <c r="D8" s="335" t="s">
        <v>221</v>
      </c>
      <c r="E8" s="335" t="s">
        <v>222</v>
      </c>
      <c r="F8" s="335">
        <v>2</v>
      </c>
      <c r="G8" s="253"/>
      <c r="H8" s="156"/>
      <c r="I8" s="156"/>
      <c r="J8" s="251" t="s">
        <v>1483</v>
      </c>
      <c r="K8" s="120" t="s">
        <v>218</v>
      </c>
      <c r="L8" s="159"/>
    </row>
    <row r="9" spans="1:12" x14ac:dyDescent="0.25">
      <c r="A9" s="485" t="s">
        <v>5365</v>
      </c>
      <c r="B9" s="485" t="s">
        <v>5366</v>
      </c>
      <c r="C9" s="486" t="s">
        <v>232</v>
      </c>
      <c r="D9" s="487" t="s">
        <v>719</v>
      </c>
      <c r="E9" s="255" t="s">
        <v>216</v>
      </c>
      <c r="F9" s="255">
        <v>7</v>
      </c>
      <c r="G9" s="488"/>
      <c r="H9" s="485" t="s">
        <v>5367</v>
      </c>
      <c r="I9" s="485" t="s">
        <v>5365</v>
      </c>
      <c r="J9" s="486" t="str">
        <f>CONCATENATE("Value of ",I9)</f>
        <v>Value of OrganisationId</v>
      </c>
      <c r="K9" s="485" t="s">
        <v>218</v>
      </c>
      <c r="L9" s="159"/>
    </row>
    <row r="10" spans="1:12" ht="57" x14ac:dyDescent="0.25">
      <c r="A10" s="485" t="s">
        <v>5</v>
      </c>
      <c r="B10" s="485" t="s">
        <v>5368</v>
      </c>
      <c r="C10" s="486"/>
      <c r="D10" s="487" t="s">
        <v>1104</v>
      </c>
      <c r="E10" s="255" t="s">
        <v>216</v>
      </c>
      <c r="F10" s="255">
        <v>250</v>
      </c>
      <c r="G10" s="280"/>
      <c r="H10" s="485" t="s">
        <v>5369</v>
      </c>
      <c r="I10" s="485" t="s">
        <v>5</v>
      </c>
      <c r="J10" s="486" t="s">
        <v>5370</v>
      </c>
      <c r="K10" s="485" t="s">
        <v>218</v>
      </c>
      <c r="L10" s="159"/>
    </row>
    <row r="11" spans="1:12" ht="67.5" customHeight="1" x14ac:dyDescent="0.25">
      <c r="A11" s="485" t="s">
        <v>4485</v>
      </c>
      <c r="B11" s="485" t="s">
        <v>5371</v>
      </c>
      <c r="C11" s="486" t="s">
        <v>232</v>
      </c>
      <c r="D11" s="487" t="s">
        <v>290</v>
      </c>
      <c r="E11" s="255" t="s">
        <v>222</v>
      </c>
      <c r="F11" s="255">
        <v>5</v>
      </c>
      <c r="G11" s="280"/>
      <c r="H11" s="485" t="s">
        <v>5367</v>
      </c>
      <c r="I11" s="485" t="s">
        <v>4485</v>
      </c>
      <c r="J11" s="486" t="str">
        <f>CONCATENATE("Value of ",I11)</f>
        <v>Value of StandardCode</v>
      </c>
      <c r="K11" s="485" t="s">
        <v>5372</v>
      </c>
      <c r="L11" s="159"/>
    </row>
    <row r="12" spans="1:12" x14ac:dyDescent="0.25">
      <c r="A12" s="485" t="s">
        <v>4919</v>
      </c>
      <c r="B12" s="485" t="s">
        <v>5361</v>
      </c>
      <c r="C12" s="486"/>
      <c r="D12" s="487" t="s">
        <v>256</v>
      </c>
      <c r="E12" s="255" t="s">
        <v>2</v>
      </c>
      <c r="F12" s="255">
        <v>10</v>
      </c>
      <c r="G12" s="280"/>
      <c r="H12" s="485" t="s">
        <v>5367</v>
      </c>
      <c r="I12" s="485" t="s">
        <v>4919</v>
      </c>
      <c r="J12" s="486" t="str">
        <f>CONCATENATE("Value of ",I12)</f>
        <v>Value of EffectiveFrom</v>
      </c>
      <c r="K12" s="485" t="s">
        <v>218</v>
      </c>
      <c r="L12" s="159"/>
    </row>
    <row r="13" spans="1:12" x14ac:dyDescent="0.25">
      <c r="A13" s="485" t="s">
        <v>4921</v>
      </c>
      <c r="B13" s="485" t="s">
        <v>5363</v>
      </c>
      <c r="C13" s="486"/>
      <c r="D13" s="487" t="s">
        <v>256</v>
      </c>
      <c r="E13" s="255" t="s">
        <v>2</v>
      </c>
      <c r="F13" s="255">
        <v>10</v>
      </c>
      <c r="G13" s="280"/>
      <c r="H13" s="485" t="s">
        <v>5367</v>
      </c>
      <c r="I13" s="485" t="s">
        <v>4921</v>
      </c>
      <c r="J13" s="486" t="str">
        <f>CONCATENATE("Value of ",I13)</f>
        <v>Value of EffectiveTo</v>
      </c>
      <c r="K13" s="485" t="s">
        <v>218</v>
      </c>
      <c r="L13" s="159"/>
    </row>
    <row r="14" spans="1:12" x14ac:dyDescent="0.25">
      <c r="A14" s="168"/>
      <c r="B14" s="168"/>
      <c r="C14" s="169"/>
      <c r="D14" s="169"/>
      <c r="E14" s="169"/>
      <c r="F14" s="169"/>
      <c r="G14" s="168"/>
      <c r="H14" s="168"/>
      <c r="I14" s="168"/>
      <c r="J14" s="169"/>
      <c r="K14" s="168"/>
      <c r="L14" s="168"/>
    </row>
    <row r="15" spans="1:12" x14ac:dyDescent="0.25">
      <c r="A15" s="168"/>
      <c r="B15" s="168"/>
      <c r="C15" s="169"/>
      <c r="D15" s="169"/>
      <c r="E15" s="169"/>
      <c r="F15" s="169"/>
      <c r="G15" s="168"/>
      <c r="H15" s="168"/>
      <c r="I15" s="168"/>
      <c r="J15" s="169"/>
      <c r="K15" s="168"/>
      <c r="L15" s="168"/>
    </row>
    <row r="16" spans="1:12" x14ac:dyDescent="0.25">
      <c r="A16" s="168"/>
      <c r="B16" s="168"/>
      <c r="C16" s="169"/>
      <c r="D16" s="169"/>
      <c r="E16" s="169"/>
      <c r="F16" s="169"/>
      <c r="G16" s="168"/>
      <c r="H16" s="168"/>
      <c r="I16" s="168"/>
      <c r="J16" s="169"/>
      <c r="K16" s="168"/>
      <c r="L16" s="168"/>
    </row>
    <row r="17" spans="1:12" x14ac:dyDescent="0.25">
      <c r="A17" s="489" t="s">
        <v>562</v>
      </c>
      <c r="B17" s="490"/>
      <c r="C17" s="491"/>
      <c r="D17" s="491"/>
      <c r="E17" s="491"/>
      <c r="F17" s="491"/>
      <c r="G17" s="492"/>
      <c r="H17" s="493"/>
      <c r="I17" s="490"/>
      <c r="J17" s="491"/>
      <c r="K17" s="490"/>
      <c r="L17" s="494"/>
    </row>
  </sheetData>
  <mergeCells count="1">
    <mergeCell ref="A1:C1"/>
  </mergeCells>
  <conditionalFormatting sqref="D9:D13">
    <cfRule type="expression" dxfId="4" priority="1">
      <formula>#REF!="?"</formula>
    </cfRule>
  </conditionalFormatting>
  <pageMargins left="0.6692913385826772" right="0.6692913385826772" top="0.74803149606299213" bottom="0.74803149606299213" header="0.31496062992125984" footer="0.31496062992125984"/>
  <pageSetup paperSize="9" scale="65" orientation="landscape" r:id="rId1"/>
  <headerFooter>
    <oddHeader>&amp;C&amp;F/&amp;A</oddHeader>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20"/>
  <dimension ref="A1:L4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30.33203125" defaultRowHeight="14.25" x14ac:dyDescent="0.2"/>
  <cols>
    <col min="1" max="1" width="24.44140625" style="38" customWidth="1"/>
    <col min="2" max="2" width="35.77734375" style="38" customWidth="1"/>
    <col min="3" max="3" width="7.6640625" style="38" customWidth="1"/>
    <col min="4" max="4" width="10.6640625" style="60" bestFit="1" customWidth="1"/>
    <col min="5" max="5" width="7.77734375" style="60" customWidth="1"/>
    <col min="6" max="6" width="8.21875" style="60" bestFit="1" customWidth="1"/>
    <col min="7" max="7" width="8.5546875" style="38" customWidth="1"/>
    <col min="8" max="16384" width="30.33203125" style="38"/>
  </cols>
  <sheetData>
    <row r="1" spans="1:7" ht="35.25" customHeight="1" x14ac:dyDescent="0.2">
      <c r="A1" s="794" t="s">
        <v>164</v>
      </c>
      <c r="B1" s="795"/>
      <c r="C1" s="194"/>
      <c r="D1" s="138"/>
      <c r="E1" s="138"/>
      <c r="F1" s="138"/>
      <c r="G1" s="24"/>
    </row>
    <row r="2" spans="1:7" ht="31.5" customHeight="1" x14ac:dyDescent="0.2">
      <c r="A2" s="842" t="s">
        <v>5373</v>
      </c>
      <c r="B2" s="842"/>
    </row>
    <row r="3" spans="1:7" x14ac:dyDescent="0.2">
      <c r="A3" s="47"/>
    </row>
    <row r="4" spans="1:7" s="26" customFormat="1" ht="30" x14ac:dyDescent="0.2">
      <c r="A4" s="276" t="s">
        <v>7</v>
      </c>
      <c r="B4" s="277" t="s">
        <v>11</v>
      </c>
      <c r="C4" s="277" t="s">
        <v>13</v>
      </c>
      <c r="D4" s="276" t="s">
        <v>15</v>
      </c>
      <c r="E4" s="276" t="s">
        <v>213</v>
      </c>
      <c r="F4" s="276" t="s">
        <v>19</v>
      </c>
      <c r="G4" s="276" t="s">
        <v>31</v>
      </c>
    </row>
    <row r="5" spans="1:7" x14ac:dyDescent="0.2">
      <c r="A5" s="256" t="s">
        <v>5374</v>
      </c>
      <c r="B5" s="256" t="s">
        <v>5375</v>
      </c>
      <c r="C5" s="370" t="s">
        <v>232</v>
      </c>
      <c r="D5" s="370" t="s">
        <v>215</v>
      </c>
      <c r="E5" s="251" t="s">
        <v>216</v>
      </c>
      <c r="F5" s="251">
        <v>8</v>
      </c>
      <c r="G5" s="253"/>
    </row>
    <row r="6" spans="1:7" x14ac:dyDescent="0.2">
      <c r="A6" s="256" t="s">
        <v>5376</v>
      </c>
      <c r="B6" s="256" t="s">
        <v>5377</v>
      </c>
      <c r="C6" s="256"/>
      <c r="D6" s="370" t="s">
        <v>1079</v>
      </c>
      <c r="E6" s="251" t="s">
        <v>216</v>
      </c>
      <c r="F6" s="251">
        <v>9</v>
      </c>
      <c r="G6" s="253"/>
    </row>
    <row r="7" spans="1:7" x14ac:dyDescent="0.2">
      <c r="A7" s="256" t="s">
        <v>5378</v>
      </c>
      <c r="B7" s="256" t="s">
        <v>5379</v>
      </c>
      <c r="C7" s="256"/>
      <c r="D7" s="370" t="s">
        <v>1079</v>
      </c>
      <c r="E7" s="251" t="s">
        <v>216</v>
      </c>
      <c r="F7" s="251">
        <v>9</v>
      </c>
      <c r="G7" s="253"/>
    </row>
    <row r="8" spans="1:7" x14ac:dyDescent="0.2">
      <c r="A8" s="256" t="s">
        <v>5380</v>
      </c>
      <c r="B8" s="256" t="s">
        <v>5381</v>
      </c>
      <c r="C8" s="256"/>
      <c r="D8" s="370" t="s">
        <v>1086</v>
      </c>
      <c r="E8" s="251" t="s">
        <v>216</v>
      </c>
      <c r="F8" s="251">
        <v>3</v>
      </c>
      <c r="G8" s="253"/>
    </row>
    <row r="9" spans="1:7" ht="28.5" x14ac:dyDescent="0.2">
      <c r="A9" s="256" t="s">
        <v>5382</v>
      </c>
      <c r="B9" s="256" t="s">
        <v>5383</v>
      </c>
      <c r="C9" s="256"/>
      <c r="D9" s="370" t="s">
        <v>1086</v>
      </c>
      <c r="E9" s="251" t="s">
        <v>216</v>
      </c>
      <c r="F9" s="251">
        <v>3</v>
      </c>
      <c r="G9" s="253"/>
    </row>
    <row r="10" spans="1:7" x14ac:dyDescent="0.2">
      <c r="A10" s="256" t="s">
        <v>5384</v>
      </c>
      <c r="B10" s="256" t="s">
        <v>5385</v>
      </c>
      <c r="C10" s="256"/>
      <c r="D10" s="370" t="s">
        <v>1079</v>
      </c>
      <c r="E10" s="251" t="s">
        <v>216</v>
      </c>
      <c r="F10" s="251">
        <v>9</v>
      </c>
      <c r="G10" s="253"/>
    </row>
    <row r="11" spans="1:7" x14ac:dyDescent="0.2">
      <c r="A11" s="256" t="s">
        <v>5386</v>
      </c>
      <c r="B11" s="256" t="s">
        <v>5387</v>
      </c>
      <c r="C11" s="256"/>
      <c r="D11" s="370" t="s">
        <v>1079</v>
      </c>
      <c r="E11" s="251" t="s">
        <v>216</v>
      </c>
      <c r="F11" s="251">
        <v>9</v>
      </c>
      <c r="G11" s="253"/>
    </row>
    <row r="12" spans="1:7" ht="28.5" x14ac:dyDescent="0.2">
      <c r="A12" s="249" t="s">
        <v>5388</v>
      </c>
      <c r="B12" s="249" t="s">
        <v>5389</v>
      </c>
      <c r="C12" s="249"/>
      <c r="D12" s="249" t="s">
        <v>1079</v>
      </c>
      <c r="E12" s="252" t="s">
        <v>216</v>
      </c>
      <c r="F12" s="252">
        <v>9</v>
      </c>
      <c r="G12" s="249" t="s">
        <v>5390</v>
      </c>
    </row>
    <row r="13" spans="1:7" x14ac:dyDescent="0.2">
      <c r="A13" s="256" t="s">
        <v>5391</v>
      </c>
      <c r="B13" s="256" t="s">
        <v>5392</v>
      </c>
      <c r="C13" s="256"/>
      <c r="D13" s="370" t="s">
        <v>1079</v>
      </c>
      <c r="E13" s="251" t="s">
        <v>216</v>
      </c>
      <c r="F13" s="251">
        <v>9</v>
      </c>
      <c r="G13" s="253"/>
    </row>
    <row r="14" spans="1:7" ht="28.5" x14ac:dyDescent="0.2">
      <c r="A14" s="256" t="s">
        <v>5393</v>
      </c>
      <c r="B14" s="256" t="s">
        <v>5394</v>
      </c>
      <c r="C14" s="256"/>
      <c r="D14" s="370" t="s">
        <v>1079</v>
      </c>
      <c r="E14" s="251" t="s">
        <v>216</v>
      </c>
      <c r="F14" s="251">
        <v>9</v>
      </c>
      <c r="G14" s="253"/>
    </row>
    <row r="15" spans="1:7" ht="28.5" x14ac:dyDescent="0.2">
      <c r="A15" s="256" t="s">
        <v>5395</v>
      </c>
      <c r="B15" s="256" t="s">
        <v>5396</v>
      </c>
      <c r="C15" s="256"/>
      <c r="D15" s="370" t="s">
        <v>1076</v>
      </c>
      <c r="E15" s="251" t="s">
        <v>216</v>
      </c>
      <c r="F15" s="251">
        <v>10</v>
      </c>
      <c r="G15" s="253"/>
    </row>
    <row r="16" spans="1:7" ht="28.5" x14ac:dyDescent="0.2">
      <c r="A16" s="256" t="s">
        <v>5397</v>
      </c>
      <c r="B16" s="256" t="s">
        <v>5398</v>
      </c>
      <c r="C16" s="256"/>
      <c r="D16" s="370" t="s">
        <v>1079</v>
      </c>
      <c r="E16" s="251" t="s">
        <v>216</v>
      </c>
      <c r="F16" s="251">
        <v>9</v>
      </c>
      <c r="G16" s="253"/>
    </row>
    <row r="17" spans="1:7" ht="28.5" x14ac:dyDescent="0.2">
      <c r="A17" s="256" t="s">
        <v>5399</v>
      </c>
      <c r="B17" s="256" t="s">
        <v>5400</v>
      </c>
      <c r="C17" s="256"/>
      <c r="D17" s="370" t="s">
        <v>1079</v>
      </c>
      <c r="E17" s="251" t="s">
        <v>216</v>
      </c>
      <c r="F17" s="251">
        <v>9</v>
      </c>
      <c r="G17" s="253"/>
    </row>
    <row r="18" spans="1:7" x14ac:dyDescent="0.2">
      <c r="A18" s="256" t="s">
        <v>5401</v>
      </c>
      <c r="B18" s="256" t="s">
        <v>5402</v>
      </c>
      <c r="C18" s="256"/>
      <c r="D18" s="370" t="s">
        <v>1079</v>
      </c>
      <c r="E18" s="251" t="s">
        <v>216</v>
      </c>
      <c r="F18" s="251">
        <v>9</v>
      </c>
      <c r="G18" s="253"/>
    </row>
    <row r="19" spans="1:7" x14ac:dyDescent="0.2">
      <c r="A19" s="256" t="s">
        <v>5403</v>
      </c>
      <c r="B19" s="256" t="s">
        <v>5404</v>
      </c>
      <c r="C19" s="256"/>
      <c r="D19" s="370" t="s">
        <v>1079</v>
      </c>
      <c r="E19" s="251" t="s">
        <v>216</v>
      </c>
      <c r="F19" s="251">
        <v>9</v>
      </c>
      <c r="G19" s="253"/>
    </row>
    <row r="20" spans="1:7" x14ac:dyDescent="0.2">
      <c r="A20" s="256" t="s">
        <v>5405</v>
      </c>
      <c r="B20" s="256" t="s">
        <v>5406</v>
      </c>
      <c r="C20" s="256"/>
      <c r="D20" s="370" t="s">
        <v>290</v>
      </c>
      <c r="E20" s="251" t="s">
        <v>222</v>
      </c>
      <c r="F20" s="251">
        <v>1</v>
      </c>
      <c r="G20" s="253"/>
    </row>
    <row r="21" spans="1:7" x14ac:dyDescent="0.2">
      <c r="A21" s="256" t="s">
        <v>5407</v>
      </c>
      <c r="B21" s="256" t="s">
        <v>5408</v>
      </c>
      <c r="C21" s="256"/>
      <c r="D21" s="370" t="s">
        <v>1079</v>
      </c>
      <c r="E21" s="251" t="s">
        <v>216</v>
      </c>
      <c r="F21" s="251">
        <v>9</v>
      </c>
      <c r="G21" s="253"/>
    </row>
    <row r="22" spans="1:7" ht="28.5" x14ac:dyDescent="0.2">
      <c r="A22" s="256" t="s">
        <v>5409</v>
      </c>
      <c r="B22" s="256" t="s">
        <v>5410</v>
      </c>
      <c r="C22" s="256"/>
      <c r="D22" s="370" t="s">
        <v>1079</v>
      </c>
      <c r="E22" s="251" t="s">
        <v>216</v>
      </c>
      <c r="F22" s="251">
        <v>9</v>
      </c>
      <c r="G22" s="253"/>
    </row>
    <row r="23" spans="1:7" x14ac:dyDescent="0.2">
      <c r="A23" s="256" t="s">
        <v>5411</v>
      </c>
      <c r="B23" s="256" t="s">
        <v>5412</v>
      </c>
      <c r="C23" s="256"/>
      <c r="D23" s="370" t="s">
        <v>1079</v>
      </c>
      <c r="E23" s="251" t="s">
        <v>216</v>
      </c>
      <c r="F23" s="251">
        <v>9</v>
      </c>
      <c r="G23" s="253"/>
    </row>
    <row r="24" spans="1:7" ht="42.75" x14ac:dyDescent="0.2">
      <c r="A24" s="256" t="s">
        <v>5413</v>
      </c>
      <c r="B24" s="256" t="s">
        <v>5414</v>
      </c>
      <c r="C24" s="256"/>
      <c r="D24" s="370" t="s">
        <v>1079</v>
      </c>
      <c r="E24" s="251" t="s">
        <v>216</v>
      </c>
      <c r="F24" s="251">
        <v>9</v>
      </c>
      <c r="G24" s="253"/>
    </row>
    <row r="25" spans="1:7" ht="71.25" x14ac:dyDescent="0.2">
      <c r="A25" s="457" t="s">
        <v>5415</v>
      </c>
      <c r="B25" s="256" t="s">
        <v>5416</v>
      </c>
      <c r="C25" s="256"/>
      <c r="D25" s="370" t="s">
        <v>1079</v>
      </c>
      <c r="E25" s="251" t="s">
        <v>216</v>
      </c>
      <c r="F25" s="251">
        <v>9</v>
      </c>
      <c r="G25" s="253"/>
    </row>
    <row r="26" spans="1:7" ht="28.5" x14ac:dyDescent="0.2">
      <c r="A26" s="256" t="s">
        <v>5417</v>
      </c>
      <c r="B26" s="256" t="s">
        <v>5418</v>
      </c>
      <c r="C26" s="256"/>
      <c r="D26" s="370" t="s">
        <v>660</v>
      </c>
      <c r="E26" s="251" t="s">
        <v>216</v>
      </c>
      <c r="F26" s="251">
        <v>6</v>
      </c>
      <c r="G26" s="253"/>
    </row>
    <row r="27" spans="1:7" ht="28.5" x14ac:dyDescent="0.2">
      <c r="A27" s="256" t="s">
        <v>5419</v>
      </c>
      <c r="B27" s="256" t="s">
        <v>5420</v>
      </c>
      <c r="C27" s="256"/>
      <c r="D27" s="370" t="s">
        <v>1079</v>
      </c>
      <c r="E27" s="251" t="s">
        <v>216</v>
      </c>
      <c r="F27" s="251">
        <v>9</v>
      </c>
      <c r="G27" s="253"/>
    </row>
    <row r="28" spans="1:7" ht="28.5" x14ac:dyDescent="0.2">
      <c r="A28" s="457" t="s">
        <v>5421</v>
      </c>
      <c r="B28" s="256" t="s">
        <v>5422</v>
      </c>
      <c r="C28" s="256"/>
      <c r="D28" s="370" t="s">
        <v>1079</v>
      </c>
      <c r="E28" s="251" t="s">
        <v>216</v>
      </c>
      <c r="F28" s="251">
        <v>9</v>
      </c>
      <c r="G28" s="253"/>
    </row>
    <row r="29" spans="1:7" x14ac:dyDescent="0.2">
      <c r="A29" s="457" t="s">
        <v>5423</v>
      </c>
      <c r="B29" s="256" t="s">
        <v>5424</v>
      </c>
      <c r="C29" s="256"/>
      <c r="D29" s="370" t="s">
        <v>1079</v>
      </c>
      <c r="E29" s="251" t="s">
        <v>216</v>
      </c>
      <c r="F29" s="251">
        <v>9</v>
      </c>
      <c r="G29" s="253"/>
    </row>
    <row r="30" spans="1:7" x14ac:dyDescent="0.2">
      <c r="A30" s="457" t="s">
        <v>5425</v>
      </c>
      <c r="B30" s="256" t="s">
        <v>5426</v>
      </c>
      <c r="C30" s="256"/>
      <c r="D30" s="370" t="s">
        <v>1079</v>
      </c>
      <c r="E30" s="251" t="s">
        <v>216</v>
      </c>
      <c r="F30" s="251">
        <v>9</v>
      </c>
      <c r="G30" s="253"/>
    </row>
    <row r="31" spans="1:7" x14ac:dyDescent="0.2">
      <c r="A31" s="457" t="s">
        <v>5427</v>
      </c>
      <c r="B31" s="256" t="s">
        <v>5428</v>
      </c>
      <c r="C31" s="256"/>
      <c r="D31" s="370" t="s">
        <v>1079</v>
      </c>
      <c r="E31" s="251" t="s">
        <v>216</v>
      </c>
      <c r="F31" s="251">
        <v>9</v>
      </c>
      <c r="G31" s="253"/>
    </row>
    <row r="32" spans="1:7" x14ac:dyDescent="0.2">
      <c r="A32" s="244" t="s">
        <v>5429</v>
      </c>
      <c r="B32" s="256" t="s">
        <v>5430</v>
      </c>
      <c r="C32" s="256"/>
      <c r="D32" s="370" t="s">
        <v>1079</v>
      </c>
      <c r="E32" s="251" t="s">
        <v>216</v>
      </c>
      <c r="F32" s="251">
        <v>9</v>
      </c>
      <c r="G32" s="253"/>
    </row>
    <row r="33" spans="1:12" x14ac:dyDescent="0.2">
      <c r="A33" s="244" t="s">
        <v>5431</v>
      </c>
      <c r="B33" s="495"/>
      <c r="C33" s="256"/>
      <c r="D33" s="370" t="s">
        <v>1079</v>
      </c>
      <c r="E33" s="251" t="s">
        <v>216</v>
      </c>
      <c r="F33" s="251">
        <v>9</v>
      </c>
      <c r="G33" s="253"/>
    </row>
    <row r="34" spans="1:12" x14ac:dyDescent="0.2">
      <c r="A34" s="244" t="s">
        <v>5432</v>
      </c>
      <c r="B34" s="495"/>
      <c r="C34" s="256"/>
      <c r="D34" s="370" t="s">
        <v>1079</v>
      </c>
      <c r="E34" s="251" t="s">
        <v>216</v>
      </c>
      <c r="F34" s="251">
        <v>9</v>
      </c>
      <c r="G34" s="253"/>
    </row>
    <row r="35" spans="1:12" x14ac:dyDescent="0.2">
      <c r="A35" s="244" t="s">
        <v>5433</v>
      </c>
      <c r="B35" s="495"/>
      <c r="C35" s="256"/>
      <c r="D35" s="370" t="s">
        <v>1086</v>
      </c>
      <c r="E35" s="251" t="s">
        <v>216</v>
      </c>
      <c r="F35" s="251">
        <v>3</v>
      </c>
      <c r="G35" s="253"/>
    </row>
    <row r="36" spans="1:12" ht="28.5" x14ac:dyDescent="0.2">
      <c r="A36" s="256" t="s">
        <v>5434</v>
      </c>
      <c r="B36" s="256" t="s">
        <v>5435</v>
      </c>
      <c r="C36" s="256"/>
      <c r="D36" s="370" t="s">
        <v>290</v>
      </c>
      <c r="E36" s="251" t="s">
        <v>222</v>
      </c>
      <c r="F36" s="251">
        <v>6</v>
      </c>
      <c r="G36" s="253"/>
    </row>
    <row r="37" spans="1:12" ht="28.5" x14ac:dyDescent="0.2">
      <c r="A37" s="256" t="s">
        <v>5436</v>
      </c>
      <c r="B37" s="256" t="s">
        <v>5437</v>
      </c>
      <c r="C37" s="256"/>
      <c r="D37" s="370" t="s">
        <v>290</v>
      </c>
      <c r="E37" s="251" t="s">
        <v>222</v>
      </c>
      <c r="F37" s="251">
        <v>7</v>
      </c>
      <c r="G37" s="253"/>
    </row>
    <row r="38" spans="1:12" ht="28.5" x14ac:dyDescent="0.2">
      <c r="A38" s="256" t="s">
        <v>5438</v>
      </c>
      <c r="B38" s="256" t="s">
        <v>5439</v>
      </c>
      <c r="C38" s="256"/>
      <c r="D38" s="370" t="s">
        <v>290</v>
      </c>
      <c r="E38" s="251" t="s">
        <v>222</v>
      </c>
      <c r="F38" s="251">
        <v>1</v>
      </c>
      <c r="G38" s="253"/>
    </row>
    <row r="39" spans="1:12" x14ac:dyDescent="0.2">
      <c r="A39" s="256" t="s">
        <v>5440</v>
      </c>
      <c r="B39" s="256" t="s">
        <v>5441</v>
      </c>
      <c r="C39" s="256"/>
      <c r="D39" s="370" t="s">
        <v>256</v>
      </c>
      <c r="E39" s="251" t="s">
        <v>2</v>
      </c>
      <c r="F39" s="251">
        <v>10</v>
      </c>
      <c r="G39" s="253"/>
    </row>
    <row r="40" spans="1:12" x14ac:dyDescent="0.2">
      <c r="A40" s="256" t="s">
        <v>5442</v>
      </c>
      <c r="B40" s="256" t="s">
        <v>5443</v>
      </c>
      <c r="C40" s="256"/>
      <c r="D40" s="370" t="s">
        <v>256</v>
      </c>
      <c r="E40" s="251" t="s">
        <v>2</v>
      </c>
      <c r="F40" s="251">
        <v>10</v>
      </c>
      <c r="G40" s="253"/>
    </row>
    <row r="41" spans="1:12" ht="28.5" x14ac:dyDescent="0.2">
      <c r="A41" s="256" t="s">
        <v>5444</v>
      </c>
      <c r="B41" s="256" t="s">
        <v>5445</v>
      </c>
      <c r="C41" s="256"/>
      <c r="D41" s="370" t="s">
        <v>290</v>
      </c>
      <c r="E41" s="251" t="s">
        <v>222</v>
      </c>
      <c r="F41" s="251">
        <v>1</v>
      </c>
      <c r="G41" s="253"/>
    </row>
    <row r="42" spans="1:12" x14ac:dyDescent="0.2">
      <c r="A42" s="256" t="s">
        <v>5446</v>
      </c>
      <c r="B42" s="256" t="s">
        <v>5447</v>
      </c>
      <c r="C42" s="256"/>
      <c r="D42" s="370" t="s">
        <v>4861</v>
      </c>
      <c r="E42" s="251" t="s">
        <v>216</v>
      </c>
      <c r="F42" s="251">
        <v>15</v>
      </c>
      <c r="G42" s="253"/>
    </row>
    <row r="43" spans="1:12" x14ac:dyDescent="0.2">
      <c r="A43" s="25"/>
    </row>
    <row r="44" spans="1:12" x14ac:dyDescent="0.2">
      <c r="A44" s="25"/>
    </row>
    <row r="46" spans="1:12" s="59" customFormat="1" ht="15" x14ac:dyDescent="0.2">
      <c r="A46" s="325" t="s">
        <v>562</v>
      </c>
      <c r="B46" s="326"/>
      <c r="C46" s="326"/>
      <c r="D46" s="327"/>
      <c r="E46" s="327"/>
      <c r="F46" s="327"/>
      <c r="G46" s="423"/>
      <c r="H46" s="38"/>
      <c r="I46" s="38"/>
      <c r="J46" s="38"/>
      <c r="K46" s="38"/>
      <c r="L46" s="38"/>
    </row>
  </sheetData>
  <autoFilter ref="A4:G42" xr:uid="{00000000-0009-0000-0000-000055000000}"/>
  <mergeCells count="2">
    <mergeCell ref="A1:B1"/>
    <mergeCell ref="A2:B2"/>
  </mergeCells>
  <phoneticPr fontId="14" type="noConversion"/>
  <pageMargins left="0.43307086614173229" right="0.43307086614173229" top="0.55118110236220474" bottom="0.59055118110236227" header="0.19685039370078741" footer="0.31496062992125984"/>
  <pageSetup paperSize="9" scale="70" fitToHeight="5" orientation="portrait" r:id="rId1"/>
  <headerFooter alignWithMargins="0">
    <oddHeader>&amp;C&amp;F - &amp;A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9"/>
  <dimension ref="A1:L15"/>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activeCell="K6" sqref="K6:L6"/>
    </sheetView>
  </sheetViews>
  <sheetFormatPr defaultColWidth="30.33203125" defaultRowHeight="14.25" x14ac:dyDescent="0.2"/>
  <cols>
    <col min="1" max="1" width="18.88671875" style="30" customWidth="1"/>
    <col min="2" max="2" width="17.33203125" style="30" customWidth="1"/>
    <col min="3" max="3" width="7" style="32" customWidth="1"/>
    <col min="4" max="4" width="11.44140625" style="32" customWidth="1"/>
    <col min="5" max="5" width="7.21875" style="32" customWidth="1"/>
    <col min="6" max="6" width="8.21875" style="32" bestFit="1" customWidth="1"/>
    <col min="7" max="7" width="5.6640625" style="32" customWidth="1"/>
    <col min="8" max="8" width="15.6640625" style="32" customWidth="1"/>
    <col min="9" max="9" width="11.44140625" style="32" customWidth="1"/>
    <col min="10" max="10" width="40.77734375" style="32" customWidth="1"/>
    <col min="11" max="11" width="38.6640625" style="30" customWidth="1"/>
    <col min="12" max="12" width="11" style="30" customWidth="1"/>
    <col min="13" max="16384" width="30.33203125" style="30"/>
  </cols>
  <sheetData>
    <row r="1" spans="1:12" ht="15.75" customHeight="1" x14ac:dyDescent="0.2">
      <c r="A1" s="792" t="s">
        <v>5448</v>
      </c>
      <c r="B1" s="793"/>
      <c r="C1" s="793"/>
      <c r="D1" s="793"/>
      <c r="E1" s="793"/>
      <c r="F1" s="193"/>
      <c r="G1" s="193"/>
      <c r="H1" s="193"/>
      <c r="I1" s="193"/>
      <c r="J1" s="193"/>
      <c r="K1" s="193"/>
      <c r="L1" s="44"/>
    </row>
    <row r="2" spans="1:12" ht="36.6" customHeight="1" x14ac:dyDescent="0.2">
      <c r="A2" s="843" t="s">
        <v>5449</v>
      </c>
      <c r="B2" s="843"/>
      <c r="C2" s="214"/>
      <c r="D2" s="214"/>
      <c r="E2" s="214"/>
      <c r="F2" s="214"/>
      <c r="G2" s="214"/>
      <c r="H2" s="214"/>
      <c r="I2" s="214"/>
      <c r="J2" s="214"/>
      <c r="K2" s="214"/>
    </row>
    <row r="3" spans="1:12" ht="15" x14ac:dyDescent="0.2">
      <c r="A3" s="31"/>
    </row>
    <row r="4" spans="1:12" s="26" customFormat="1" ht="45" x14ac:dyDescent="0.2">
      <c r="A4" s="276" t="s">
        <v>7</v>
      </c>
      <c r="B4" s="277" t="s">
        <v>11</v>
      </c>
      <c r="C4" s="277" t="s">
        <v>13</v>
      </c>
      <c r="D4" s="276" t="s">
        <v>15</v>
      </c>
      <c r="E4" s="276" t="s">
        <v>213</v>
      </c>
      <c r="F4" s="276" t="s">
        <v>19</v>
      </c>
      <c r="G4" s="277" t="s">
        <v>21</v>
      </c>
      <c r="H4" s="276" t="s">
        <v>23</v>
      </c>
      <c r="I4" s="276" t="s">
        <v>25</v>
      </c>
      <c r="J4" s="277" t="s">
        <v>1324</v>
      </c>
      <c r="K4" s="276" t="s">
        <v>29</v>
      </c>
      <c r="L4" s="276" t="s">
        <v>31</v>
      </c>
    </row>
    <row r="5" spans="1:12" ht="28.5" customHeight="1" x14ac:dyDescent="0.2">
      <c r="A5" s="256" t="s">
        <v>5374</v>
      </c>
      <c r="B5" s="256" t="s">
        <v>270</v>
      </c>
      <c r="C5" s="370" t="s">
        <v>232</v>
      </c>
      <c r="D5" s="370" t="s">
        <v>215</v>
      </c>
      <c r="E5" s="255" t="s">
        <v>216</v>
      </c>
      <c r="F5" s="255">
        <v>8</v>
      </c>
      <c r="G5" s="255"/>
      <c r="H5" s="255" t="s">
        <v>5450</v>
      </c>
      <c r="I5" s="256" t="s">
        <v>270</v>
      </c>
      <c r="J5" s="255" t="str">
        <f>CONCATENATE("Value of ",I5)</f>
        <v>Value of Postcode</v>
      </c>
      <c r="K5" s="280" t="s">
        <v>218</v>
      </c>
      <c r="L5" s="253"/>
    </row>
    <row r="6" spans="1:12" ht="299.25" x14ac:dyDescent="0.2">
      <c r="A6" s="256" t="s">
        <v>5451</v>
      </c>
      <c r="B6" s="256" t="s">
        <v>5452</v>
      </c>
      <c r="C6" s="370" t="s">
        <v>232</v>
      </c>
      <c r="D6" s="252" t="s">
        <v>221</v>
      </c>
      <c r="E6" s="281" t="s">
        <v>222</v>
      </c>
      <c r="F6" s="281">
        <v>5</v>
      </c>
      <c r="G6" s="255"/>
      <c r="H6" s="255" t="s">
        <v>5450</v>
      </c>
      <c r="I6" s="256" t="s">
        <v>5453</v>
      </c>
      <c r="J6" s="255" t="str">
        <f>CONCATENATE("Value of ",I6)</f>
        <v>Value of SofCode</v>
      </c>
      <c r="K6" s="684" t="s">
        <v>615</v>
      </c>
      <c r="L6" s="449" t="s">
        <v>23928</v>
      </c>
    </row>
    <row r="7" spans="1:12" ht="42.75" x14ac:dyDescent="0.2">
      <c r="A7" s="256" t="s">
        <v>5454</v>
      </c>
      <c r="B7" s="256" t="s">
        <v>5455</v>
      </c>
      <c r="C7" s="370"/>
      <c r="D7" s="252" t="s">
        <v>5456</v>
      </c>
      <c r="E7" s="281" t="s">
        <v>384</v>
      </c>
      <c r="F7" s="281" t="s">
        <v>5457</v>
      </c>
      <c r="G7" s="255"/>
      <c r="H7" s="255" t="s">
        <v>5450</v>
      </c>
      <c r="I7" s="256" t="s">
        <v>5458</v>
      </c>
      <c r="J7" s="255" t="str">
        <f>CONCATENATE("Value of ",I7)</f>
        <v>Value of DisadvantageFactor</v>
      </c>
      <c r="K7" s="280" t="s">
        <v>218</v>
      </c>
      <c r="L7" s="253"/>
    </row>
    <row r="8" spans="1:12" ht="42.75" x14ac:dyDescent="0.2">
      <c r="A8" s="256" t="s">
        <v>5459</v>
      </c>
      <c r="B8" s="256" t="s">
        <v>5460</v>
      </c>
      <c r="C8" s="370"/>
      <c r="D8" s="370" t="s">
        <v>1079</v>
      </c>
      <c r="E8" s="255" t="s">
        <v>216</v>
      </c>
      <c r="F8" s="255">
        <v>9</v>
      </c>
      <c r="G8" s="255"/>
      <c r="H8" s="255" t="s">
        <v>5461</v>
      </c>
      <c r="I8" s="256" t="s">
        <v>5459</v>
      </c>
      <c r="J8" s="255" t="s">
        <v>5462</v>
      </c>
      <c r="K8" s="280" t="s">
        <v>218</v>
      </c>
      <c r="L8" s="253"/>
    </row>
    <row r="9" spans="1:12" ht="57" customHeight="1" x14ac:dyDescent="0.2">
      <c r="A9" s="256" t="s">
        <v>5463</v>
      </c>
      <c r="B9" s="256" t="s">
        <v>5464</v>
      </c>
      <c r="C9" s="370"/>
      <c r="D9" s="370" t="s">
        <v>1079</v>
      </c>
      <c r="E9" s="255" t="s">
        <v>216</v>
      </c>
      <c r="F9" s="255">
        <v>9</v>
      </c>
      <c r="G9" s="255"/>
      <c r="H9" s="255" t="s">
        <v>5461</v>
      </c>
      <c r="I9" s="256" t="s">
        <v>5463</v>
      </c>
      <c r="J9" s="255" t="s">
        <v>5465</v>
      </c>
      <c r="K9" s="280" t="s">
        <v>218</v>
      </c>
      <c r="L9" s="253"/>
    </row>
    <row r="10" spans="1:12" ht="28.5" customHeight="1" x14ac:dyDescent="0.2">
      <c r="A10" s="256" t="s">
        <v>4919</v>
      </c>
      <c r="B10" s="256" t="s">
        <v>5466</v>
      </c>
      <c r="C10" s="370" t="s">
        <v>232</v>
      </c>
      <c r="D10" s="370" t="s">
        <v>256</v>
      </c>
      <c r="E10" s="255" t="s">
        <v>2</v>
      </c>
      <c r="F10" s="255">
        <v>10</v>
      </c>
      <c r="G10" s="255"/>
      <c r="H10" s="255" t="s">
        <v>5450</v>
      </c>
      <c r="I10" s="256" t="s">
        <v>4919</v>
      </c>
      <c r="J10" s="255" t="str">
        <f>CONCATENATE("Value of ",I10)</f>
        <v>Value of EffectiveFrom</v>
      </c>
      <c r="K10" s="280" t="s">
        <v>218</v>
      </c>
      <c r="L10" s="253"/>
    </row>
    <row r="11" spans="1:12" ht="28.5" customHeight="1" x14ac:dyDescent="0.2">
      <c r="A11" s="256" t="s">
        <v>4921</v>
      </c>
      <c r="B11" s="256" t="s">
        <v>5467</v>
      </c>
      <c r="C11" s="370" t="s">
        <v>232</v>
      </c>
      <c r="D11" s="370" t="s">
        <v>256</v>
      </c>
      <c r="E11" s="255" t="s">
        <v>2</v>
      </c>
      <c r="F11" s="255">
        <v>10</v>
      </c>
      <c r="G11" s="255"/>
      <c r="H11" s="255" t="s">
        <v>5450</v>
      </c>
      <c r="I11" s="256" t="s">
        <v>4921</v>
      </c>
      <c r="J11" s="255" t="str">
        <f>CONCATENATE("Value of ",I11)</f>
        <v>Value of EffectiveTo</v>
      </c>
      <c r="K11" s="280" t="s">
        <v>218</v>
      </c>
      <c r="L11" s="253"/>
    </row>
    <row r="12" spans="1:12" x14ac:dyDescent="0.2">
      <c r="A12" s="19"/>
    </row>
    <row r="13" spans="1:12" x14ac:dyDescent="0.2">
      <c r="A13" s="19"/>
    </row>
    <row r="15" spans="1:12" ht="15" x14ac:dyDescent="0.2">
      <c r="A15" s="325" t="s">
        <v>562</v>
      </c>
      <c r="B15" s="326"/>
      <c r="C15" s="327"/>
      <c r="D15" s="327"/>
      <c r="E15" s="327"/>
      <c r="F15" s="327"/>
      <c r="G15" s="327"/>
      <c r="H15" s="327"/>
      <c r="I15" s="327"/>
      <c r="J15" s="327"/>
      <c r="K15" s="479"/>
      <c r="L15" s="328"/>
    </row>
  </sheetData>
  <autoFilter ref="A4:L4" xr:uid="{00000000-0009-0000-0000-000056000000}"/>
  <mergeCells count="2">
    <mergeCell ref="A1:E1"/>
    <mergeCell ref="A2:B2"/>
  </mergeCells>
  <phoneticPr fontId="14" type="noConversion"/>
  <pageMargins left="0.35433070866141736" right="0.31496062992125984" top="0.55000000000000004" bottom="0.54" header="0.31496062992125984" footer="0.27"/>
  <pageSetup paperSize="9" scale="60" fitToHeight="4" orientation="landscape" r:id="rId1"/>
  <headerFooter>
    <oddHeader>&amp;C&amp;F - &amp;A</oddHeader>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1F432-FFAF-4B5C-A826-B9E1B3CC79DC}">
  <dimension ref="A1:L9"/>
  <sheetViews>
    <sheetView zoomScale="80" zoomScaleNormal="80" workbookViewId="0">
      <pane xSplit="1" ySplit="4" topLeftCell="B5" activePane="bottomRight" state="frozen"/>
      <selection pane="topRight" activeCell="B1" sqref="B1"/>
      <selection pane="bottomLeft" activeCell="A5" sqref="A5"/>
      <selection pane="bottomRight" activeCell="A2" sqref="A2:K2"/>
    </sheetView>
  </sheetViews>
  <sheetFormatPr defaultRowHeight="15" x14ac:dyDescent="0.2"/>
  <cols>
    <col min="1" max="1" width="17.6640625" bestFit="1" customWidth="1"/>
    <col min="2" max="2" width="13.21875" bestFit="1" customWidth="1"/>
    <col min="4" max="4" width="9.5546875" customWidth="1"/>
    <col min="8" max="8" width="30.6640625" bestFit="1" customWidth="1"/>
    <col min="9" max="9" width="12.21875" bestFit="1" customWidth="1"/>
    <col min="10" max="10" width="18.6640625" bestFit="1" customWidth="1"/>
    <col min="11" max="11" width="40.77734375" customWidth="1"/>
  </cols>
  <sheetData>
    <row r="1" spans="1:12" ht="15.75" x14ac:dyDescent="0.2">
      <c r="A1" s="792" t="s">
        <v>5468</v>
      </c>
      <c r="B1" s="793"/>
      <c r="C1" s="193"/>
      <c r="D1" s="193"/>
      <c r="E1" s="193"/>
      <c r="F1" s="193"/>
      <c r="G1" s="193"/>
      <c r="H1" s="193"/>
      <c r="I1" s="193"/>
      <c r="J1" s="193"/>
      <c r="K1" s="193"/>
      <c r="L1" s="44"/>
    </row>
    <row r="2" spans="1:12" x14ac:dyDescent="0.2">
      <c r="A2" s="844" t="s">
        <v>5449</v>
      </c>
      <c r="B2" s="844"/>
      <c r="C2" s="844"/>
      <c r="D2" s="844"/>
      <c r="E2" s="844"/>
      <c r="F2" s="844"/>
      <c r="G2" s="844"/>
      <c r="H2" s="844"/>
      <c r="I2" s="844"/>
      <c r="J2" s="844"/>
      <c r="K2" s="844"/>
      <c r="L2" s="30"/>
    </row>
    <row r="3" spans="1:12" x14ac:dyDescent="0.2">
      <c r="A3" s="31"/>
      <c r="B3" s="30"/>
      <c r="C3" s="32"/>
      <c r="D3" s="32"/>
      <c r="E3" s="32"/>
      <c r="F3" s="32"/>
      <c r="G3" s="32"/>
      <c r="H3" s="32"/>
      <c r="I3" s="32"/>
      <c r="J3" s="32"/>
      <c r="K3" s="30"/>
      <c r="L3" s="30"/>
    </row>
    <row r="4" spans="1:12" ht="30" x14ac:dyDescent="0.2">
      <c r="A4" s="276" t="s">
        <v>7</v>
      </c>
      <c r="B4" s="277" t="s">
        <v>11</v>
      </c>
      <c r="C4" s="277" t="s">
        <v>13</v>
      </c>
      <c r="D4" s="276" t="s">
        <v>15</v>
      </c>
      <c r="E4" s="276" t="s">
        <v>213</v>
      </c>
      <c r="F4" s="276" t="s">
        <v>19</v>
      </c>
      <c r="G4" s="277" t="s">
        <v>21</v>
      </c>
      <c r="H4" s="276" t="s">
        <v>23</v>
      </c>
      <c r="I4" s="276" t="s">
        <v>25</v>
      </c>
      <c r="J4" s="277" t="s">
        <v>1324</v>
      </c>
      <c r="K4" s="276" t="s">
        <v>29</v>
      </c>
      <c r="L4" s="276" t="s">
        <v>31</v>
      </c>
    </row>
    <row r="5" spans="1:12" x14ac:dyDescent="0.2">
      <c r="A5" s="404" t="s">
        <v>270</v>
      </c>
      <c r="B5" s="256" t="s">
        <v>270</v>
      </c>
      <c r="C5" s="333" t="s">
        <v>232</v>
      </c>
      <c r="D5" s="370" t="s">
        <v>215</v>
      </c>
      <c r="E5" s="255" t="s">
        <v>216</v>
      </c>
      <c r="F5" s="255">
        <v>8</v>
      </c>
      <c r="G5" s="244"/>
      <c r="H5" s="404" t="s">
        <v>5469</v>
      </c>
      <c r="I5" s="244" t="s">
        <v>270</v>
      </c>
      <c r="J5" s="244" t="str">
        <f>CONCATENATE("Value of ",I5)</f>
        <v>Value of Postcode</v>
      </c>
      <c r="K5" s="244"/>
      <c r="L5" s="244"/>
    </row>
    <row r="6" spans="1:12" ht="299.25" x14ac:dyDescent="0.2">
      <c r="A6" s="404" t="s">
        <v>5453</v>
      </c>
      <c r="B6" s="256" t="s">
        <v>5452</v>
      </c>
      <c r="C6" s="333" t="s">
        <v>232</v>
      </c>
      <c r="D6" s="252" t="s">
        <v>221</v>
      </c>
      <c r="E6" s="255" t="s">
        <v>222</v>
      </c>
      <c r="F6" s="255">
        <v>5</v>
      </c>
      <c r="G6" s="244"/>
      <c r="H6" s="404" t="s">
        <v>5469</v>
      </c>
      <c r="I6" s="404" t="s">
        <v>5453</v>
      </c>
      <c r="J6" s="404" t="str">
        <f>CONCATENATE("Value of ",I6)</f>
        <v>Value of SofCode</v>
      </c>
      <c r="K6" s="684" t="s">
        <v>615</v>
      </c>
      <c r="L6" s="443" t="s">
        <v>5470</v>
      </c>
    </row>
    <row r="7" spans="1:12" ht="28.5" x14ac:dyDescent="0.2">
      <c r="A7" s="404" t="s">
        <v>5471</v>
      </c>
      <c r="B7" s="244" t="s">
        <v>5472</v>
      </c>
      <c r="C7" s="244"/>
      <c r="D7" s="252" t="s">
        <v>5456</v>
      </c>
      <c r="E7" s="255" t="s">
        <v>384</v>
      </c>
      <c r="F7" s="255" t="s">
        <v>5457</v>
      </c>
      <c r="G7" s="244"/>
      <c r="H7" s="404" t="s">
        <v>5469</v>
      </c>
      <c r="I7" s="404" t="s">
        <v>5471</v>
      </c>
      <c r="J7" s="404" t="str">
        <f>CONCATENATE("Value of ",I7)</f>
        <v>Value of AreaCostFactor</v>
      </c>
      <c r="K7" s="244" t="s">
        <v>218</v>
      </c>
      <c r="L7" s="244"/>
    </row>
    <row r="8" spans="1:12" ht="28.5" x14ac:dyDescent="0.2">
      <c r="A8" s="404" t="s">
        <v>4919</v>
      </c>
      <c r="B8" s="256" t="s">
        <v>5466</v>
      </c>
      <c r="C8" s="244"/>
      <c r="D8" s="370" t="s">
        <v>256</v>
      </c>
      <c r="E8" s="255" t="s">
        <v>2</v>
      </c>
      <c r="F8" s="255">
        <v>10</v>
      </c>
      <c r="G8" s="244"/>
      <c r="H8" s="404" t="s">
        <v>5469</v>
      </c>
      <c r="I8" s="404" t="s">
        <v>4919</v>
      </c>
      <c r="J8" s="404" t="str">
        <f>CONCATENATE("Value of ",I8)</f>
        <v>Value of EffectiveFrom</v>
      </c>
      <c r="K8" s="244" t="s">
        <v>218</v>
      </c>
      <c r="L8" s="244"/>
    </row>
    <row r="9" spans="1:12" ht="28.5" x14ac:dyDescent="0.2">
      <c r="A9" s="404" t="s">
        <v>4921</v>
      </c>
      <c r="B9" s="256" t="s">
        <v>5467</v>
      </c>
      <c r="C9" s="244"/>
      <c r="D9" s="370" t="s">
        <v>256</v>
      </c>
      <c r="E9" s="255" t="s">
        <v>2</v>
      </c>
      <c r="F9" s="255">
        <v>10</v>
      </c>
      <c r="G9" s="244"/>
      <c r="H9" s="404" t="s">
        <v>5469</v>
      </c>
      <c r="I9" s="404" t="s">
        <v>4921</v>
      </c>
      <c r="J9" s="404" t="str">
        <f>CONCATENATE("Value of ",I9)</f>
        <v>Value of EffectiveTo</v>
      </c>
      <c r="K9" s="244" t="s">
        <v>218</v>
      </c>
      <c r="L9" s="244"/>
    </row>
  </sheetData>
  <autoFilter ref="A4:L4" xr:uid="{BB51F432-FFAF-4B5C-A826-B9E1B3CC79DC}"/>
  <mergeCells count="2">
    <mergeCell ref="A1:B1"/>
    <mergeCell ref="A2:K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7525-0623-4598-A4B5-66EE8B13A24A}">
  <sheetPr codeName="Sheet108"/>
  <dimension ref="A1:L8"/>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activeCell="A2" sqref="A2:K2"/>
    </sheetView>
  </sheetViews>
  <sheetFormatPr defaultRowHeight="15" x14ac:dyDescent="0.2"/>
  <cols>
    <col min="1" max="1" width="12.5546875" customWidth="1"/>
    <col min="2" max="2" width="26.6640625" customWidth="1"/>
    <col min="3" max="3" width="7.33203125" customWidth="1"/>
    <col min="4" max="4" width="11.77734375" bestFit="1" customWidth="1"/>
    <col min="7" max="7" width="5.88671875" customWidth="1"/>
    <col min="8" max="8" width="26.88671875" bestFit="1" customWidth="1"/>
    <col min="9" max="9" width="11.77734375" bestFit="1" customWidth="1"/>
    <col min="10" max="10" width="17.88671875" customWidth="1"/>
    <col min="11" max="11" width="7.21875" customWidth="1"/>
    <col min="12" max="12" width="7.44140625" customWidth="1"/>
  </cols>
  <sheetData>
    <row r="1" spans="1:12" ht="30" customHeight="1" x14ac:dyDescent="0.2">
      <c r="A1" s="792" t="s">
        <v>168</v>
      </c>
      <c r="B1" s="793"/>
      <c r="C1" s="793"/>
      <c r="D1" s="793"/>
      <c r="E1" s="193"/>
      <c r="F1" s="193"/>
      <c r="G1" s="193"/>
      <c r="H1" s="193"/>
      <c r="I1" s="193"/>
      <c r="J1" s="193"/>
      <c r="K1" s="193"/>
      <c r="L1" s="44"/>
    </row>
    <row r="2" spans="1:12" x14ac:dyDescent="0.2">
      <c r="A2" s="844" t="s">
        <v>5449</v>
      </c>
      <c r="B2" s="844"/>
      <c r="C2" s="844"/>
      <c r="D2" s="844"/>
      <c r="E2" s="844"/>
      <c r="F2" s="844"/>
      <c r="G2" s="844"/>
      <c r="H2" s="844"/>
      <c r="I2" s="844"/>
      <c r="J2" s="844"/>
      <c r="K2" s="844"/>
      <c r="L2" s="30"/>
    </row>
    <row r="3" spans="1:12" x14ac:dyDescent="0.2">
      <c r="A3" s="31"/>
      <c r="B3" s="30"/>
      <c r="C3" s="32"/>
      <c r="D3" s="32"/>
      <c r="E3" s="32"/>
      <c r="F3" s="32"/>
      <c r="G3" s="32"/>
      <c r="H3" s="32"/>
      <c r="I3" s="32"/>
      <c r="J3" s="32"/>
      <c r="K3" s="30"/>
      <c r="L3" s="30"/>
    </row>
    <row r="4" spans="1:12" ht="30" x14ac:dyDescent="0.2">
      <c r="A4" s="276" t="s">
        <v>7</v>
      </c>
      <c r="B4" s="277" t="s">
        <v>11</v>
      </c>
      <c r="C4" s="277" t="s">
        <v>13</v>
      </c>
      <c r="D4" s="276" t="s">
        <v>15</v>
      </c>
      <c r="E4" s="276" t="s">
        <v>213</v>
      </c>
      <c r="F4" s="276" t="s">
        <v>19</v>
      </c>
      <c r="G4" s="277" t="s">
        <v>21</v>
      </c>
      <c r="H4" s="276" t="s">
        <v>23</v>
      </c>
      <c r="I4" s="276" t="s">
        <v>25</v>
      </c>
      <c r="J4" s="277" t="s">
        <v>1324</v>
      </c>
      <c r="K4" s="276" t="s">
        <v>29</v>
      </c>
      <c r="L4" s="276" t="s">
        <v>31</v>
      </c>
    </row>
    <row r="5" spans="1:12" x14ac:dyDescent="0.2">
      <c r="A5" s="244" t="s">
        <v>270</v>
      </c>
      <c r="B5" s="244" t="s">
        <v>270</v>
      </c>
      <c r="C5" s="496" t="s">
        <v>232</v>
      </c>
      <c r="D5" s="370" t="s">
        <v>215</v>
      </c>
      <c r="E5" s="255" t="s">
        <v>216</v>
      </c>
      <c r="F5" s="255">
        <v>8</v>
      </c>
      <c r="G5" s="244"/>
      <c r="H5" s="244" t="s">
        <v>5473</v>
      </c>
      <c r="I5" s="244" t="s">
        <v>270</v>
      </c>
      <c r="J5" s="244" t="str">
        <f>CONCATENATE("Value of ",I5)</f>
        <v>Value of Postcode</v>
      </c>
      <c r="K5" s="244"/>
      <c r="L5" s="244"/>
    </row>
    <row r="6" spans="1:12" x14ac:dyDescent="0.2">
      <c r="A6" s="244" t="s">
        <v>5474</v>
      </c>
      <c r="B6" s="244" t="s">
        <v>5475</v>
      </c>
      <c r="C6" s="244"/>
      <c r="D6" s="244" t="s">
        <v>514</v>
      </c>
      <c r="E6" s="244" t="s">
        <v>384</v>
      </c>
      <c r="F6" s="496" t="s">
        <v>515</v>
      </c>
      <c r="G6" s="244"/>
      <c r="H6" s="244" t="s">
        <v>5473</v>
      </c>
      <c r="I6" s="244" t="s">
        <v>5474</v>
      </c>
      <c r="J6" s="244" t="str">
        <f>CONCATENATE("Value of ",I6)</f>
        <v>Value of Uplift</v>
      </c>
      <c r="K6" s="244"/>
      <c r="L6" s="244"/>
    </row>
    <row r="7" spans="1:12" x14ac:dyDescent="0.2">
      <c r="A7" s="244" t="s">
        <v>4919</v>
      </c>
      <c r="B7" s="256" t="s">
        <v>5466</v>
      </c>
      <c r="C7" s="244"/>
      <c r="D7" s="370" t="s">
        <v>256</v>
      </c>
      <c r="E7" s="255" t="s">
        <v>2</v>
      </c>
      <c r="F7" s="255">
        <v>10</v>
      </c>
      <c r="G7" s="244"/>
      <c r="H7" s="244" t="s">
        <v>5473</v>
      </c>
      <c r="I7" s="244" t="s">
        <v>4919</v>
      </c>
      <c r="J7" s="244" t="str">
        <f>CONCATENATE("Value of ",I7)</f>
        <v>Value of EffectiveFrom</v>
      </c>
      <c r="K7" s="244"/>
      <c r="L7" s="244"/>
    </row>
    <row r="8" spans="1:12" x14ac:dyDescent="0.2">
      <c r="A8" s="244" t="s">
        <v>4921</v>
      </c>
      <c r="B8" s="256" t="s">
        <v>5467</v>
      </c>
      <c r="C8" s="244"/>
      <c r="D8" s="370" t="s">
        <v>256</v>
      </c>
      <c r="E8" s="255" t="s">
        <v>2</v>
      </c>
      <c r="F8" s="255">
        <v>10</v>
      </c>
      <c r="G8" s="244"/>
      <c r="H8" s="244" t="s">
        <v>5473</v>
      </c>
      <c r="I8" s="244" t="s">
        <v>4921</v>
      </c>
      <c r="J8" s="244" t="str">
        <f>CONCATENATE("Value of ",I8)</f>
        <v>Value of EffectiveTo</v>
      </c>
      <c r="K8" s="244"/>
      <c r="L8" s="244"/>
    </row>
  </sheetData>
  <autoFilter ref="A4:L4" xr:uid="{27D87525-0623-4598-A4B5-66EE8B13A24A}"/>
  <mergeCells count="2">
    <mergeCell ref="A2:K2"/>
    <mergeCell ref="A1:D1"/>
  </mergeCells>
  <pageMargins left="0.45" right="0.54" top="0.74803149606299213" bottom="0.74803149606299213" header="0.31496062992125984" footer="0.31496062992125984"/>
  <pageSetup paperSize="9" scale="70" orientation="landscape" r:id="rId1"/>
  <headerFooter>
    <oddHeader>&amp;C&amp;F - &amp;A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
  <dimension ref="A1:M59"/>
  <sheetViews>
    <sheetView zoomScale="80" zoomScaleNormal="80" workbookViewId="0">
      <pane xSplit="1" ySplit="4" topLeftCell="B41" activePane="bottomRight" state="frozen"/>
      <selection activeCell="B2" sqref="B1:B1048576"/>
      <selection pane="topRight" activeCell="B2" sqref="B1:B1048576"/>
      <selection pane="bottomLeft" activeCell="B2" sqref="B1:B1048576"/>
      <selection pane="bottomRight" activeCell="A51" sqref="A51:L55"/>
    </sheetView>
  </sheetViews>
  <sheetFormatPr defaultColWidth="8.88671875" defaultRowHeight="14.25" x14ac:dyDescent="0.2"/>
  <cols>
    <col min="1" max="1" width="26.109375" style="25" bestFit="1" customWidth="1"/>
    <col min="2" max="2" width="20.77734375" style="25" customWidth="1"/>
    <col min="3" max="3" width="7.77734375" style="28" customWidth="1"/>
    <col min="4" max="4" width="12.77734375" style="28" customWidth="1"/>
    <col min="5" max="5" width="8.6640625" style="28" bestFit="1" customWidth="1"/>
    <col min="6" max="6" width="8.21875" style="28" bestFit="1" customWidth="1"/>
    <col min="7" max="7" width="8.109375" style="25" customWidth="1"/>
    <col min="8" max="8" width="24.109375" style="25" bestFit="1" customWidth="1"/>
    <col min="9" max="9" width="26.109375" style="25" bestFit="1" customWidth="1"/>
    <col min="10" max="10" width="20" style="28" customWidth="1"/>
    <col min="11" max="11" width="7.6640625" style="25" customWidth="1"/>
    <col min="12" max="12" width="11.77734375" style="25" customWidth="1"/>
    <col min="13" max="13" width="25.88671875" style="25" customWidth="1"/>
    <col min="14" max="16384" width="8.88671875" style="25"/>
  </cols>
  <sheetData>
    <row r="1" spans="1:12" ht="29.1" customHeight="1" x14ac:dyDescent="0.2">
      <c r="A1" s="845" t="s">
        <v>169</v>
      </c>
      <c r="B1" s="845"/>
      <c r="C1" s="43"/>
      <c r="D1" s="43"/>
      <c r="E1" s="43"/>
      <c r="F1" s="43"/>
      <c r="G1" s="193"/>
      <c r="H1" s="193"/>
      <c r="I1" s="193"/>
      <c r="J1" s="43"/>
      <c r="K1" s="193"/>
      <c r="L1" s="43"/>
    </row>
    <row r="2" spans="1:12" ht="15" x14ac:dyDescent="0.2">
      <c r="A2" s="45"/>
    </row>
    <row r="3" spans="1:12" ht="15" x14ac:dyDescent="0.2">
      <c r="A3" s="45"/>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ht="15" x14ac:dyDescent="0.2">
      <c r="A5" s="373" t="s">
        <v>214</v>
      </c>
      <c r="B5" s="280" t="s">
        <v>4539</v>
      </c>
      <c r="C5" s="281"/>
      <c r="D5" s="335" t="s">
        <v>215</v>
      </c>
      <c r="E5" s="335" t="s">
        <v>216</v>
      </c>
      <c r="F5" s="335">
        <v>8</v>
      </c>
      <c r="H5" s="156"/>
      <c r="I5" s="156"/>
      <c r="J5" s="251" t="s">
        <v>217</v>
      </c>
      <c r="K5" s="120" t="s">
        <v>218</v>
      </c>
      <c r="L5" s="157"/>
    </row>
    <row r="6" spans="1:12" ht="15" x14ac:dyDescent="0.2">
      <c r="A6" s="373" t="s">
        <v>219</v>
      </c>
      <c r="B6" s="280" t="s">
        <v>220</v>
      </c>
      <c r="C6" s="281"/>
      <c r="D6" s="335" t="s">
        <v>221</v>
      </c>
      <c r="E6" s="335" t="s">
        <v>222</v>
      </c>
      <c r="F6" s="335">
        <v>2</v>
      </c>
      <c r="G6" s="253"/>
      <c r="H6" s="156"/>
      <c r="I6" s="156"/>
      <c r="J6" s="251" t="s">
        <v>223</v>
      </c>
      <c r="K6" s="120" t="s">
        <v>218</v>
      </c>
      <c r="L6" s="157"/>
    </row>
    <row r="7" spans="1:12" ht="28.5" x14ac:dyDescent="0.2">
      <c r="A7" s="373" t="s">
        <v>224</v>
      </c>
      <c r="B7" s="280" t="s">
        <v>5364</v>
      </c>
      <c r="C7" s="281"/>
      <c r="D7" s="335" t="s">
        <v>221</v>
      </c>
      <c r="E7" s="335" t="s">
        <v>222</v>
      </c>
      <c r="F7" s="335">
        <v>2</v>
      </c>
      <c r="G7" s="253"/>
      <c r="H7" s="156"/>
      <c r="I7" s="156"/>
      <c r="J7" s="251" t="s">
        <v>226</v>
      </c>
      <c r="K7" s="120" t="s">
        <v>218</v>
      </c>
      <c r="L7" s="157"/>
    </row>
    <row r="8" spans="1:12" ht="28.5" x14ac:dyDescent="0.2">
      <c r="A8" s="373" t="s">
        <v>227</v>
      </c>
      <c r="B8" s="280" t="s">
        <v>228</v>
      </c>
      <c r="C8" s="281"/>
      <c r="D8" s="335" t="s">
        <v>221</v>
      </c>
      <c r="E8" s="335" t="s">
        <v>222</v>
      </c>
      <c r="F8" s="335">
        <v>2</v>
      </c>
      <c r="G8" s="253"/>
      <c r="H8" s="156"/>
      <c r="I8" s="156"/>
      <c r="J8" s="251" t="s">
        <v>1483</v>
      </c>
      <c r="K8" s="120" t="s">
        <v>218</v>
      </c>
      <c r="L8" s="157"/>
    </row>
    <row r="9" spans="1:12" ht="28.5" x14ac:dyDescent="0.2">
      <c r="A9" s="373" t="s">
        <v>230</v>
      </c>
      <c r="B9" s="373" t="s">
        <v>231</v>
      </c>
      <c r="C9" s="335" t="s">
        <v>232</v>
      </c>
      <c r="D9" s="335" t="s">
        <v>233</v>
      </c>
      <c r="E9" s="335" t="s">
        <v>222</v>
      </c>
      <c r="F9" s="335">
        <v>8</v>
      </c>
      <c r="G9" s="254" t="s">
        <v>234</v>
      </c>
      <c r="H9" s="158" t="s">
        <v>5476</v>
      </c>
      <c r="I9" s="373" t="s">
        <v>230</v>
      </c>
      <c r="J9" s="370" t="str">
        <f>CONCATENATE("Value of ",I9)</f>
        <v>Value of UKPRN</v>
      </c>
      <c r="K9" s="120" t="s">
        <v>218</v>
      </c>
      <c r="L9" s="159"/>
    </row>
    <row r="10" spans="1:12" ht="15" x14ac:dyDescent="0.2">
      <c r="A10" s="497" t="s">
        <v>236</v>
      </c>
      <c r="B10" s="497" t="s">
        <v>237</v>
      </c>
      <c r="C10" s="345"/>
      <c r="D10" s="335" t="s">
        <v>233</v>
      </c>
      <c r="E10" s="335" t="s">
        <v>222</v>
      </c>
      <c r="F10" s="335">
        <v>8</v>
      </c>
      <c r="G10" s="248" t="s">
        <v>238</v>
      </c>
      <c r="H10" s="497" t="s">
        <v>235</v>
      </c>
      <c r="I10" s="497" t="s">
        <v>236</v>
      </c>
      <c r="J10" s="370" t="str">
        <f t="shared" ref="J10:J40" si="0">CONCATENATE("Value of ",I10)</f>
        <v>Value of PrevUKPRN</v>
      </c>
      <c r="K10" s="120" t="s">
        <v>218</v>
      </c>
      <c r="L10" s="157"/>
    </row>
    <row r="11" spans="1:12" x14ac:dyDescent="0.2">
      <c r="A11" s="373" t="s">
        <v>244</v>
      </c>
      <c r="B11" s="373" t="s">
        <v>245</v>
      </c>
      <c r="C11" s="335" t="s">
        <v>232</v>
      </c>
      <c r="D11" s="335" t="s">
        <v>246</v>
      </c>
      <c r="E11" s="335" t="s">
        <v>216</v>
      </c>
      <c r="F11" s="335">
        <v>12</v>
      </c>
      <c r="G11" s="280" t="s">
        <v>238</v>
      </c>
      <c r="H11" s="158" t="s">
        <v>5476</v>
      </c>
      <c r="I11" s="373" t="s">
        <v>244</v>
      </c>
      <c r="J11" s="370" t="str">
        <f t="shared" si="0"/>
        <v>Value of LearnRefNumber</v>
      </c>
      <c r="K11" s="120" t="s">
        <v>218</v>
      </c>
      <c r="L11" s="159"/>
    </row>
    <row r="12" spans="1:12" ht="28.5" x14ac:dyDescent="0.2">
      <c r="A12" s="497" t="s">
        <v>247</v>
      </c>
      <c r="B12" s="497" t="s">
        <v>248</v>
      </c>
      <c r="C12" s="345"/>
      <c r="D12" s="335" t="s">
        <v>246</v>
      </c>
      <c r="E12" s="335" t="s">
        <v>216</v>
      </c>
      <c r="F12" s="251">
        <v>12</v>
      </c>
      <c r="G12" s="248" t="s">
        <v>238</v>
      </c>
      <c r="H12" s="497" t="s">
        <v>235</v>
      </c>
      <c r="I12" s="497" t="s">
        <v>247</v>
      </c>
      <c r="J12" s="370" t="str">
        <f t="shared" si="0"/>
        <v>Value of PrevLearnRefNumber</v>
      </c>
      <c r="K12" s="120" t="s">
        <v>218</v>
      </c>
      <c r="L12" s="157"/>
    </row>
    <row r="13" spans="1:12" ht="28.5" x14ac:dyDescent="0.2">
      <c r="A13" s="373" t="s">
        <v>5477</v>
      </c>
      <c r="B13" s="498" t="s">
        <v>5478</v>
      </c>
      <c r="C13" s="499"/>
      <c r="D13" s="335" t="s">
        <v>412</v>
      </c>
      <c r="E13" s="335" t="s">
        <v>222</v>
      </c>
      <c r="F13" s="251">
        <v>1</v>
      </c>
      <c r="G13" s="46"/>
      <c r="H13" s="158" t="s">
        <v>5476</v>
      </c>
      <c r="I13" s="373" t="s">
        <v>5479</v>
      </c>
      <c r="J13" s="370" t="str">
        <f t="shared" si="0"/>
        <v>Value of AcadProg</v>
      </c>
      <c r="K13" s="120" t="s">
        <v>218</v>
      </c>
      <c r="L13" s="159"/>
    </row>
    <row r="14" spans="1:12" ht="28.5" x14ac:dyDescent="0.2">
      <c r="A14" s="373" t="s">
        <v>5480</v>
      </c>
      <c r="B14" s="498" t="s">
        <v>5481</v>
      </c>
      <c r="C14" s="499"/>
      <c r="D14" s="335" t="s">
        <v>221</v>
      </c>
      <c r="E14" s="335" t="s">
        <v>222</v>
      </c>
      <c r="F14" s="251">
        <v>3</v>
      </c>
      <c r="G14" s="46"/>
      <c r="H14" s="158" t="s">
        <v>5476</v>
      </c>
      <c r="I14" s="373" t="s">
        <v>5482</v>
      </c>
      <c r="J14" s="370" t="str">
        <f t="shared" si="0"/>
        <v>Value of ActualDaysILCurrYear</v>
      </c>
      <c r="K14" s="120" t="s">
        <v>218</v>
      </c>
      <c r="L14" s="159"/>
    </row>
    <row r="15" spans="1:12" ht="28.5" x14ac:dyDescent="0.2">
      <c r="A15" s="373" t="s">
        <v>5483</v>
      </c>
      <c r="B15" s="498" t="s">
        <v>5484</v>
      </c>
      <c r="C15" s="499"/>
      <c r="D15" s="335" t="s">
        <v>514</v>
      </c>
      <c r="E15" s="335" t="s">
        <v>384</v>
      </c>
      <c r="F15" s="251" t="s">
        <v>515</v>
      </c>
      <c r="G15" s="41"/>
      <c r="H15" s="158" t="s">
        <v>5476</v>
      </c>
      <c r="I15" s="373" t="s">
        <v>5485</v>
      </c>
      <c r="J15" s="370" t="str">
        <f t="shared" si="0"/>
        <v>Value of AreaCostFact1618Hist</v>
      </c>
      <c r="K15" s="120" t="s">
        <v>218</v>
      </c>
      <c r="L15" s="159"/>
    </row>
    <row r="16" spans="1:12" ht="28.5" x14ac:dyDescent="0.2">
      <c r="A16" s="373" t="s">
        <v>5486</v>
      </c>
      <c r="B16" s="498" t="s">
        <v>5487</v>
      </c>
      <c r="C16" s="499"/>
      <c r="D16" s="335" t="s">
        <v>514</v>
      </c>
      <c r="E16" s="335" t="s">
        <v>384</v>
      </c>
      <c r="F16" s="251" t="s">
        <v>515</v>
      </c>
      <c r="G16" s="46"/>
      <c r="H16" s="158" t="s">
        <v>5476</v>
      </c>
      <c r="I16" s="373" t="s">
        <v>5488</v>
      </c>
      <c r="J16" s="370" t="str">
        <f t="shared" si="0"/>
        <v>Value of Block1DisadvUpliftNew</v>
      </c>
      <c r="K16" s="120" t="s">
        <v>218</v>
      </c>
      <c r="L16" s="159"/>
    </row>
    <row r="17" spans="1:12" ht="28.5" x14ac:dyDescent="0.2">
      <c r="A17" s="373" t="s">
        <v>5489</v>
      </c>
      <c r="B17" s="498" t="s">
        <v>5490</v>
      </c>
      <c r="C17" s="499"/>
      <c r="D17" s="335" t="s">
        <v>221</v>
      </c>
      <c r="E17" s="335" t="s">
        <v>222</v>
      </c>
      <c r="F17" s="251">
        <v>2</v>
      </c>
      <c r="G17" s="46"/>
      <c r="H17" s="158" t="s">
        <v>5476</v>
      </c>
      <c r="I17" s="373" t="s">
        <v>5491</v>
      </c>
      <c r="J17" s="370" t="str">
        <f t="shared" si="0"/>
        <v>Value of CoreAimSeqNumber</v>
      </c>
      <c r="K17" s="120" t="s">
        <v>218</v>
      </c>
      <c r="L17" s="159"/>
    </row>
    <row r="18" spans="1:12" ht="28.5" x14ac:dyDescent="0.2">
      <c r="A18" s="373" t="s">
        <v>5492</v>
      </c>
      <c r="B18" s="498" t="s">
        <v>5493</v>
      </c>
      <c r="C18" s="499"/>
      <c r="D18" s="335" t="s">
        <v>514</v>
      </c>
      <c r="E18" s="335" t="s">
        <v>384</v>
      </c>
      <c r="F18" s="251" t="s">
        <v>515</v>
      </c>
      <c r="G18" s="46"/>
      <c r="H18" s="158" t="s">
        <v>5476</v>
      </c>
      <c r="I18" s="373" t="s">
        <v>5494</v>
      </c>
      <c r="J18" s="370" t="str">
        <f t="shared" si="0"/>
        <v>Value of PrvDisadvPropnHist</v>
      </c>
      <c r="K18" s="120" t="s">
        <v>218</v>
      </c>
      <c r="L18" s="159"/>
    </row>
    <row r="19" spans="1:12" x14ac:dyDescent="0.2">
      <c r="A19" s="373" t="s">
        <v>5495</v>
      </c>
      <c r="B19" s="498" t="s">
        <v>5496</v>
      </c>
      <c r="C19" s="499"/>
      <c r="D19" s="335" t="s">
        <v>514</v>
      </c>
      <c r="E19" s="335" t="s">
        <v>384</v>
      </c>
      <c r="F19" s="251" t="s">
        <v>515</v>
      </c>
      <c r="G19" s="46"/>
      <c r="H19" s="158" t="s">
        <v>5476</v>
      </c>
      <c r="I19" s="373" t="s">
        <v>5497</v>
      </c>
      <c r="J19" s="370" t="str">
        <f t="shared" si="0"/>
        <v>Value of FullTimeEquiv</v>
      </c>
      <c r="K19" s="120" t="s">
        <v>218</v>
      </c>
      <c r="L19" s="159"/>
    </row>
    <row r="20" spans="1:12" x14ac:dyDescent="0.2">
      <c r="A20" s="373" t="s">
        <v>5498</v>
      </c>
      <c r="B20" s="498" t="s">
        <v>751</v>
      </c>
      <c r="C20" s="499"/>
      <c r="D20" s="335" t="s">
        <v>752</v>
      </c>
      <c r="E20" s="335" t="s">
        <v>216</v>
      </c>
      <c r="F20" s="251">
        <v>100</v>
      </c>
      <c r="G20" s="46"/>
      <c r="H20" s="158" t="s">
        <v>5476</v>
      </c>
      <c r="I20" s="373" t="s">
        <v>5499</v>
      </c>
      <c r="J20" s="370" t="str">
        <f t="shared" si="0"/>
        <v>Value of FundLine</v>
      </c>
      <c r="K20" s="120" t="s">
        <v>218</v>
      </c>
      <c r="L20" s="159"/>
    </row>
    <row r="21" spans="1:12" ht="28.5" x14ac:dyDescent="0.2">
      <c r="A21" s="373" t="s">
        <v>5500</v>
      </c>
      <c r="B21" s="500" t="s">
        <v>653</v>
      </c>
      <c r="C21" s="501"/>
      <c r="D21" s="335" t="s">
        <v>256</v>
      </c>
      <c r="E21" s="335" t="s">
        <v>2</v>
      </c>
      <c r="F21" s="335">
        <v>10</v>
      </c>
      <c r="G21" s="135" t="s">
        <v>596</v>
      </c>
      <c r="H21" s="158" t="s">
        <v>5476</v>
      </c>
      <c r="I21" s="373" t="s">
        <v>5501</v>
      </c>
      <c r="J21" s="370" t="str">
        <f t="shared" si="0"/>
        <v>Value of LearnerActEndDate</v>
      </c>
      <c r="K21" s="120" t="s">
        <v>218</v>
      </c>
      <c r="L21" s="159"/>
    </row>
    <row r="22" spans="1:12" ht="28.5" x14ac:dyDescent="0.2">
      <c r="A22" s="373" t="s">
        <v>5502</v>
      </c>
      <c r="B22" s="500" t="s">
        <v>651</v>
      </c>
      <c r="C22" s="501"/>
      <c r="D22" s="335" t="s">
        <v>256</v>
      </c>
      <c r="E22" s="335" t="s">
        <v>2</v>
      </c>
      <c r="F22" s="335">
        <v>10</v>
      </c>
      <c r="G22" s="135" t="s">
        <v>596</v>
      </c>
      <c r="H22" s="158" t="s">
        <v>5476</v>
      </c>
      <c r="I22" s="373" t="s">
        <v>5503</v>
      </c>
      <c r="J22" s="370" t="str">
        <f>CONCATENATE("Value of ",I22)</f>
        <v>Value of LearnerPlanEndDate</v>
      </c>
      <c r="K22" s="120" t="s">
        <v>218</v>
      </c>
      <c r="L22" s="159"/>
    </row>
    <row r="23" spans="1:12" ht="28.5" x14ac:dyDescent="0.2">
      <c r="A23" s="373" t="s">
        <v>5504</v>
      </c>
      <c r="B23" s="500" t="s">
        <v>644</v>
      </c>
      <c r="C23" s="501"/>
      <c r="D23" s="335" t="s">
        <v>256</v>
      </c>
      <c r="E23" s="335" t="s">
        <v>2</v>
      </c>
      <c r="F23" s="335">
        <v>10</v>
      </c>
      <c r="G23" s="135" t="s">
        <v>596</v>
      </c>
      <c r="H23" s="158" t="s">
        <v>5476</v>
      </c>
      <c r="I23" s="373" t="s">
        <v>5505</v>
      </c>
      <c r="J23" s="370" t="str">
        <f t="shared" si="0"/>
        <v>Value of LearnerStartDate</v>
      </c>
      <c r="K23" s="120" t="s">
        <v>218</v>
      </c>
      <c r="L23" s="159"/>
    </row>
    <row r="24" spans="1:12" x14ac:dyDescent="0.2">
      <c r="A24" s="373" t="s">
        <v>5506</v>
      </c>
      <c r="B24" s="498" t="s">
        <v>5507</v>
      </c>
      <c r="C24" s="499"/>
      <c r="D24" s="335" t="s">
        <v>514</v>
      </c>
      <c r="E24" s="335" t="s">
        <v>384</v>
      </c>
      <c r="F24" s="335" t="s">
        <v>515</v>
      </c>
      <c r="G24" s="46"/>
      <c r="H24" s="158" t="s">
        <v>5476</v>
      </c>
      <c r="I24" s="373" t="s">
        <v>5508</v>
      </c>
      <c r="J24" s="370" t="str">
        <f t="shared" si="0"/>
        <v>Value of NatRate</v>
      </c>
      <c r="K24" s="120" t="s">
        <v>218</v>
      </c>
      <c r="L24" s="159"/>
    </row>
    <row r="25" spans="1:12" ht="42.75" x14ac:dyDescent="0.2">
      <c r="A25" s="373" t="s">
        <v>5509</v>
      </c>
      <c r="B25" s="498" t="s">
        <v>5510</v>
      </c>
      <c r="C25" s="499"/>
      <c r="D25" s="335" t="s">
        <v>514</v>
      </c>
      <c r="E25" s="335" t="s">
        <v>384</v>
      </c>
      <c r="F25" s="335" t="s">
        <v>515</v>
      </c>
      <c r="G25" s="46"/>
      <c r="H25" s="158" t="s">
        <v>5476</v>
      </c>
      <c r="I25" s="373" t="s">
        <v>5511</v>
      </c>
      <c r="J25" s="42" t="s">
        <v>5512</v>
      </c>
      <c r="K25" s="120" t="s">
        <v>218</v>
      </c>
      <c r="L25" s="159"/>
    </row>
    <row r="26" spans="1:12" ht="28.5" x14ac:dyDescent="0.2">
      <c r="A26" s="373" t="s">
        <v>5513</v>
      </c>
      <c r="B26" s="498" t="s">
        <v>5514</v>
      </c>
      <c r="C26" s="499"/>
      <c r="D26" s="335" t="s">
        <v>221</v>
      </c>
      <c r="E26" s="335" t="s">
        <v>222</v>
      </c>
      <c r="F26" s="335">
        <v>2</v>
      </c>
      <c r="G26" s="46"/>
      <c r="H26" s="158" t="s">
        <v>5476</v>
      </c>
      <c r="I26" s="373" t="s">
        <v>5515</v>
      </c>
      <c r="J26" s="370" t="str">
        <f t="shared" si="0"/>
        <v>Value of AcadMonthPayment</v>
      </c>
      <c r="K26" s="120" t="s">
        <v>218</v>
      </c>
      <c r="L26" s="159"/>
    </row>
    <row r="27" spans="1:12" ht="28.5" x14ac:dyDescent="0.2">
      <c r="A27" s="393" t="s">
        <v>5516</v>
      </c>
      <c r="B27" s="503" t="s">
        <v>5517</v>
      </c>
      <c r="C27" s="499"/>
      <c r="D27" s="335" t="s">
        <v>221</v>
      </c>
      <c r="E27" s="335" t="s">
        <v>222</v>
      </c>
      <c r="F27" s="335">
        <v>3</v>
      </c>
      <c r="G27" s="582"/>
      <c r="H27" s="583" t="s">
        <v>5476</v>
      </c>
      <c r="I27" s="393" t="s">
        <v>5518</v>
      </c>
      <c r="J27" s="450" t="str">
        <f t="shared" si="0"/>
        <v>Value of PlannedDaysILCurrYear</v>
      </c>
      <c r="K27" s="584" t="s">
        <v>218</v>
      </c>
      <c r="L27" s="585"/>
    </row>
    <row r="28" spans="1:12" ht="30" x14ac:dyDescent="0.2">
      <c r="A28" s="628" t="s">
        <v>24026</v>
      </c>
      <c r="B28" s="628" t="s">
        <v>24031</v>
      </c>
      <c r="C28" s="628"/>
      <c r="D28" s="697" t="s">
        <v>290</v>
      </c>
      <c r="E28" s="628" t="s">
        <v>222</v>
      </c>
      <c r="F28" s="697">
        <v>2</v>
      </c>
      <c r="G28" s="628"/>
      <c r="H28" s="628" t="s">
        <v>5476</v>
      </c>
      <c r="I28" s="628" t="s">
        <v>24026</v>
      </c>
      <c r="J28" s="628" t="s">
        <v>24027</v>
      </c>
      <c r="K28" s="628"/>
      <c r="L28" s="628" t="s">
        <v>5052</v>
      </c>
    </row>
    <row r="29" spans="1:12" ht="28.5" x14ac:dyDescent="0.2">
      <c r="A29" s="120" t="s">
        <v>5519</v>
      </c>
      <c r="B29" s="586" t="s">
        <v>5520</v>
      </c>
      <c r="C29" s="587"/>
      <c r="D29" s="588" t="s">
        <v>514</v>
      </c>
      <c r="E29" s="588" t="s">
        <v>384</v>
      </c>
      <c r="F29" s="588" t="s">
        <v>515</v>
      </c>
      <c r="G29" s="46"/>
      <c r="H29" s="158" t="s">
        <v>5476</v>
      </c>
      <c r="I29" s="120" t="s">
        <v>5521</v>
      </c>
      <c r="J29" s="187" t="str">
        <f t="shared" si="0"/>
        <v>Value of ProgWeightHist</v>
      </c>
      <c r="K29" s="120" t="s">
        <v>218</v>
      </c>
      <c r="L29" s="159"/>
    </row>
    <row r="30" spans="1:12" x14ac:dyDescent="0.2">
      <c r="A30" s="373" t="s">
        <v>5522</v>
      </c>
      <c r="B30" s="498" t="s">
        <v>5523</v>
      </c>
      <c r="C30" s="499"/>
      <c r="D30" s="335" t="s">
        <v>514</v>
      </c>
      <c r="E30" s="335" t="s">
        <v>384</v>
      </c>
      <c r="F30" s="335" t="s">
        <v>515</v>
      </c>
      <c r="G30" s="46"/>
      <c r="H30" s="158" t="s">
        <v>5476</v>
      </c>
      <c r="I30" s="373" t="s">
        <v>5524</v>
      </c>
      <c r="J30" s="370" t="str">
        <f t="shared" si="0"/>
        <v>Value of ProgWeightNew</v>
      </c>
      <c r="K30" s="120" t="s">
        <v>218</v>
      </c>
      <c r="L30" s="159"/>
    </row>
    <row r="31" spans="1:12" x14ac:dyDescent="0.2">
      <c r="A31" s="373" t="s">
        <v>5525</v>
      </c>
      <c r="B31" s="498" t="s">
        <v>5526</v>
      </c>
      <c r="C31" s="499"/>
      <c r="D31" s="335" t="s">
        <v>221</v>
      </c>
      <c r="E31" s="335" t="s">
        <v>222</v>
      </c>
      <c r="F31" s="335">
        <v>2</v>
      </c>
      <c r="G31" s="46"/>
      <c r="H31" s="158" t="s">
        <v>5476</v>
      </c>
      <c r="I31" s="373" t="s">
        <v>1394</v>
      </c>
      <c r="J31" s="370" t="str">
        <f t="shared" si="0"/>
        <v>Value of ThresholdDays</v>
      </c>
      <c r="K31" s="120" t="s">
        <v>218</v>
      </c>
      <c r="L31" s="159"/>
    </row>
    <row r="32" spans="1:12" x14ac:dyDescent="0.2">
      <c r="A32" s="373" t="s">
        <v>5527</v>
      </c>
      <c r="B32" s="498" t="s">
        <v>5528</v>
      </c>
      <c r="C32" s="499"/>
      <c r="D32" s="335" t="s">
        <v>1108</v>
      </c>
      <c r="E32" s="335" t="s">
        <v>216</v>
      </c>
      <c r="F32" s="335">
        <v>50</v>
      </c>
      <c r="G32" s="46"/>
      <c r="H32" s="158" t="s">
        <v>5476</v>
      </c>
      <c r="I32" s="373" t="s">
        <v>5529</v>
      </c>
      <c r="J32" s="370" t="str">
        <f t="shared" si="0"/>
        <v>Value of RateBand</v>
      </c>
      <c r="K32" s="120" t="s">
        <v>218</v>
      </c>
      <c r="L32" s="159"/>
    </row>
    <row r="33" spans="1:12" ht="28.5" x14ac:dyDescent="0.2">
      <c r="A33" s="373" t="s">
        <v>5530</v>
      </c>
      <c r="B33" s="498" t="s">
        <v>5531</v>
      </c>
      <c r="C33" s="499"/>
      <c r="D33" s="335" t="s">
        <v>514</v>
      </c>
      <c r="E33" s="335" t="s">
        <v>384</v>
      </c>
      <c r="F33" s="335" t="s">
        <v>515</v>
      </c>
      <c r="G33" s="46"/>
      <c r="H33" s="158" t="s">
        <v>5476</v>
      </c>
      <c r="I33" s="373" t="s">
        <v>5532</v>
      </c>
      <c r="J33" s="370" t="str">
        <f t="shared" si="0"/>
        <v>Value of PrvRetentFactHist</v>
      </c>
      <c r="K33" s="120" t="s">
        <v>218</v>
      </c>
      <c r="L33" s="159"/>
    </row>
    <row r="34" spans="1:12" ht="42.75" x14ac:dyDescent="0.2">
      <c r="A34" s="373" t="s">
        <v>5533</v>
      </c>
      <c r="B34" s="502"/>
      <c r="C34" s="499"/>
      <c r="D34" s="335" t="s">
        <v>514</v>
      </c>
      <c r="E34" s="335" t="s">
        <v>384</v>
      </c>
      <c r="F34" s="335" t="s">
        <v>515</v>
      </c>
      <c r="G34" s="254"/>
      <c r="H34" s="158" t="s">
        <v>5476</v>
      </c>
      <c r="I34" s="373" t="s">
        <v>5534</v>
      </c>
      <c r="J34" s="370" t="str">
        <f t="shared" si="0"/>
        <v>Value of PrvHistL3ProgMathEngProp</v>
      </c>
      <c r="K34" s="120" t="s">
        <v>218</v>
      </c>
      <c r="L34" s="159" t="s">
        <v>5535</v>
      </c>
    </row>
    <row r="35" spans="1:12" x14ac:dyDescent="0.2">
      <c r="A35" s="373" t="s">
        <v>5536</v>
      </c>
      <c r="B35" s="498" t="s">
        <v>5537</v>
      </c>
      <c r="C35" s="499"/>
      <c r="D35" s="335" t="s">
        <v>514</v>
      </c>
      <c r="E35" s="335" t="s">
        <v>384</v>
      </c>
      <c r="F35" s="335" t="s">
        <v>515</v>
      </c>
      <c r="G35" s="254"/>
      <c r="H35" s="158" t="s">
        <v>5476</v>
      </c>
      <c r="I35" s="373" t="s">
        <v>5538</v>
      </c>
      <c r="J35" s="370" t="str">
        <f t="shared" si="0"/>
        <v>Value of RetentNew</v>
      </c>
      <c r="K35" s="120" t="s">
        <v>218</v>
      </c>
      <c r="L35" s="159"/>
    </row>
    <row r="36" spans="1:12" x14ac:dyDescent="0.2">
      <c r="A36" s="373" t="s">
        <v>5539</v>
      </c>
      <c r="B36" s="503" t="s">
        <v>5540</v>
      </c>
      <c r="C36" s="499"/>
      <c r="D36" s="335" t="s">
        <v>412</v>
      </c>
      <c r="E36" s="335" t="s">
        <v>222</v>
      </c>
      <c r="F36" s="335">
        <v>1</v>
      </c>
      <c r="G36" s="504"/>
      <c r="H36" s="158" t="s">
        <v>5476</v>
      </c>
      <c r="I36" s="373" t="s">
        <v>5541</v>
      </c>
      <c r="J36" s="370" t="str">
        <f t="shared" si="0"/>
        <v>Value of StartFund</v>
      </c>
      <c r="K36" s="120" t="s">
        <v>218</v>
      </c>
      <c r="L36" s="159"/>
    </row>
    <row r="37" spans="1:12" ht="42.75" x14ac:dyDescent="0.2">
      <c r="A37" s="373" t="s">
        <v>5542</v>
      </c>
      <c r="B37" s="504" t="s">
        <v>5543</v>
      </c>
      <c r="C37" s="505"/>
      <c r="D37" s="335" t="s">
        <v>514</v>
      </c>
      <c r="E37" s="335" t="s">
        <v>384</v>
      </c>
      <c r="F37" s="335" t="s">
        <v>515</v>
      </c>
      <c r="G37" s="506"/>
      <c r="H37" s="158" t="s">
        <v>5476</v>
      </c>
      <c r="I37" s="373" t="s">
        <v>5544</v>
      </c>
      <c r="J37" s="370" t="str">
        <f t="shared" si="0"/>
        <v>Value of Block2DisadvElementsNew</v>
      </c>
      <c r="K37" s="120" t="s">
        <v>218</v>
      </c>
      <c r="L37" s="159"/>
    </row>
    <row r="38" spans="1:12" ht="42.75" x14ac:dyDescent="0.2">
      <c r="A38" s="373" t="s">
        <v>5545</v>
      </c>
      <c r="B38" s="506" t="s">
        <v>5546</v>
      </c>
      <c r="C38" s="462"/>
      <c r="D38" s="342" t="s">
        <v>752</v>
      </c>
      <c r="E38" s="335" t="s">
        <v>216</v>
      </c>
      <c r="F38" s="335">
        <v>100</v>
      </c>
      <c r="G38" s="506"/>
      <c r="H38" s="158" t="s">
        <v>5476</v>
      </c>
      <c r="I38" s="373" t="s">
        <v>5547</v>
      </c>
      <c r="J38" s="370" t="str">
        <f t="shared" si="0"/>
        <v>Value of ConditionOfFundingEnglish</v>
      </c>
      <c r="K38" s="120" t="s">
        <v>218</v>
      </c>
      <c r="L38" s="159"/>
    </row>
    <row r="39" spans="1:12" ht="28.5" x14ac:dyDescent="0.2">
      <c r="A39" s="373" t="s">
        <v>5548</v>
      </c>
      <c r="B39" s="506" t="s">
        <v>5549</v>
      </c>
      <c r="C39" s="462"/>
      <c r="D39" s="342" t="s">
        <v>752</v>
      </c>
      <c r="E39" s="335" t="s">
        <v>216</v>
      </c>
      <c r="F39" s="335">
        <v>100</v>
      </c>
      <c r="G39" s="256"/>
      <c r="H39" s="158" t="s">
        <v>5476</v>
      </c>
      <c r="I39" s="373" t="s">
        <v>5550</v>
      </c>
      <c r="J39" s="370" t="str">
        <f t="shared" si="0"/>
        <v>Value of ConditionOfFundingMaths</v>
      </c>
      <c r="K39" s="120" t="s">
        <v>218</v>
      </c>
      <c r="L39" s="159"/>
    </row>
    <row r="40" spans="1:12" ht="28.5" x14ac:dyDescent="0.2">
      <c r="A40" s="373" t="s">
        <v>5551</v>
      </c>
      <c r="B40" s="506" t="s">
        <v>5552</v>
      </c>
      <c r="C40" s="462"/>
      <c r="D40" s="251" t="s">
        <v>514</v>
      </c>
      <c r="E40" s="251" t="s">
        <v>384</v>
      </c>
      <c r="F40" s="251" t="s">
        <v>515</v>
      </c>
      <c r="G40" s="256"/>
      <c r="H40" s="158" t="s">
        <v>5476</v>
      </c>
      <c r="I40" s="373" t="s">
        <v>5553</v>
      </c>
      <c r="J40" s="370" t="str">
        <f t="shared" si="0"/>
        <v>Value of PrvHistLrgProgPropn</v>
      </c>
      <c r="K40" s="120" t="s">
        <v>218</v>
      </c>
      <c r="L40" s="256"/>
    </row>
    <row r="41" spans="1:12" ht="28.5" x14ac:dyDescent="0.2">
      <c r="A41" s="373" t="s">
        <v>5554</v>
      </c>
      <c r="B41" s="498" t="s">
        <v>5555</v>
      </c>
      <c r="C41" s="386"/>
      <c r="D41" s="251" t="s">
        <v>412</v>
      </c>
      <c r="E41" s="251" t="s">
        <v>222</v>
      </c>
      <c r="F41" s="251">
        <v>1</v>
      </c>
      <c r="G41" s="254"/>
      <c r="H41" s="507" t="s">
        <v>5476</v>
      </c>
      <c r="I41" s="373" t="s">
        <v>5556</v>
      </c>
      <c r="J41" s="370" t="str">
        <f>CONCATENATE("Value of ",I41)</f>
        <v>Value of TLevelStudent</v>
      </c>
      <c r="K41" s="120" t="s">
        <v>218</v>
      </c>
      <c r="L41" s="159" t="s">
        <v>5535</v>
      </c>
    </row>
    <row r="42" spans="1:12" ht="28.5" x14ac:dyDescent="0.2">
      <c r="A42" s="249" t="s">
        <v>5557</v>
      </c>
      <c r="B42" s="249" t="s">
        <v>5558</v>
      </c>
      <c r="C42" s="249"/>
      <c r="D42" s="249" t="s">
        <v>514</v>
      </c>
      <c r="E42" s="252" t="s">
        <v>384</v>
      </c>
      <c r="F42" s="252" t="s">
        <v>515</v>
      </c>
      <c r="G42" s="249"/>
      <c r="H42" s="249" t="s">
        <v>5476</v>
      </c>
      <c r="I42" s="249" t="s">
        <v>5559</v>
      </c>
      <c r="J42" s="249" t="str">
        <f>CONCATENATE("Value of ",I42)</f>
        <v>Value of L3MathsEnglish1Year</v>
      </c>
      <c r="K42" s="120" t="s">
        <v>218</v>
      </c>
      <c r="L42" s="249" t="s">
        <v>5535</v>
      </c>
    </row>
    <row r="43" spans="1:12" ht="28.5" x14ac:dyDescent="0.2">
      <c r="A43" s="249" t="s">
        <v>5560</v>
      </c>
      <c r="B43" s="249" t="s">
        <v>5561</v>
      </c>
      <c r="C43" s="249"/>
      <c r="D43" s="249" t="s">
        <v>514</v>
      </c>
      <c r="E43" s="252" t="s">
        <v>384</v>
      </c>
      <c r="F43" s="252" t="s">
        <v>515</v>
      </c>
      <c r="G43" s="249"/>
      <c r="H43" s="249" t="s">
        <v>5476</v>
      </c>
      <c r="I43" s="249" t="s">
        <v>5562</v>
      </c>
      <c r="J43" s="249" t="str">
        <f>CONCATENATE("Value of ",I43)</f>
        <v>Value of L3MathsEnglish2Year</v>
      </c>
      <c r="K43" s="120" t="s">
        <v>218</v>
      </c>
      <c r="L43" s="249" t="s">
        <v>5535</v>
      </c>
    </row>
    <row r="44" spans="1:12" ht="28.5" x14ac:dyDescent="0.2">
      <c r="A44" s="249" t="s">
        <v>5563</v>
      </c>
      <c r="B44" s="249" t="s">
        <v>5564</v>
      </c>
      <c r="C44" s="249"/>
      <c r="D44" s="252" t="s">
        <v>412</v>
      </c>
      <c r="E44" s="252" t="s">
        <v>222</v>
      </c>
      <c r="F44" s="252">
        <v>1</v>
      </c>
      <c r="G44" s="249"/>
      <c r="H44" s="249" t="s">
        <v>5476</v>
      </c>
      <c r="I44" s="249" t="s">
        <v>5563</v>
      </c>
      <c r="J44" s="249" t="s">
        <v>5565</v>
      </c>
      <c r="K44" s="249" t="s">
        <v>218</v>
      </c>
      <c r="L44" s="249" t="s">
        <v>4651</v>
      </c>
    </row>
    <row r="45" spans="1:12" ht="28.5" x14ac:dyDescent="0.2">
      <c r="A45" s="249" t="s">
        <v>5566</v>
      </c>
      <c r="B45" s="249" t="s">
        <v>5567</v>
      </c>
      <c r="C45" s="249"/>
      <c r="D45" s="252" t="s">
        <v>412</v>
      </c>
      <c r="E45" s="252" t="s">
        <v>222</v>
      </c>
      <c r="F45" s="252">
        <v>1</v>
      </c>
      <c r="G45" s="249"/>
      <c r="H45" s="249" t="s">
        <v>5476</v>
      </c>
      <c r="I45" s="249" t="s">
        <v>5566</v>
      </c>
      <c r="J45" s="249" t="s">
        <v>5568</v>
      </c>
      <c r="K45" s="249" t="s">
        <v>218</v>
      </c>
      <c r="L45" s="249" t="s">
        <v>4651</v>
      </c>
    </row>
    <row r="46" spans="1:12" ht="28.5" x14ac:dyDescent="0.2">
      <c r="A46" s="249" t="s">
        <v>5569</v>
      </c>
      <c r="B46" s="249" t="s">
        <v>5570</v>
      </c>
      <c r="C46" s="249"/>
      <c r="D46" s="252" t="s">
        <v>412</v>
      </c>
      <c r="E46" s="252" t="s">
        <v>222</v>
      </c>
      <c r="F46" s="252">
        <v>1</v>
      </c>
      <c r="G46" s="249"/>
      <c r="H46" s="249" t="s">
        <v>5476</v>
      </c>
      <c r="I46" s="249" t="s">
        <v>5569</v>
      </c>
      <c r="J46" s="249" t="s">
        <v>5571</v>
      </c>
      <c r="K46" s="249" t="s">
        <v>218</v>
      </c>
      <c r="L46" s="249" t="s">
        <v>4651</v>
      </c>
    </row>
    <row r="47" spans="1:12" ht="57" x14ac:dyDescent="0.2">
      <c r="A47" s="245" t="s">
        <v>5576</v>
      </c>
      <c r="B47" s="266" t="s">
        <v>5577</v>
      </c>
      <c r="C47" s="249"/>
      <c r="D47" s="252" t="s">
        <v>24030</v>
      </c>
      <c r="E47" s="252" t="s">
        <v>222</v>
      </c>
      <c r="F47" s="252">
        <v>1</v>
      </c>
      <c r="G47" s="249"/>
      <c r="H47" s="249" t="s">
        <v>5476</v>
      </c>
      <c r="I47" s="268" t="s">
        <v>5576</v>
      </c>
      <c r="J47" s="249" t="s">
        <v>5578</v>
      </c>
      <c r="K47" s="249"/>
      <c r="L47" s="249" t="s">
        <v>5579</v>
      </c>
    </row>
    <row r="48" spans="1:12" ht="57" x14ac:dyDescent="0.2">
      <c r="A48" s="245" t="s">
        <v>5580</v>
      </c>
      <c r="B48" s="266" t="s">
        <v>5581</v>
      </c>
      <c r="C48" s="249"/>
      <c r="D48" s="252" t="s">
        <v>412</v>
      </c>
      <c r="E48" s="252" t="s">
        <v>222</v>
      </c>
      <c r="F48" s="252">
        <v>1</v>
      </c>
      <c r="G48" s="249"/>
      <c r="H48" s="249" t="s">
        <v>5476</v>
      </c>
      <c r="I48" s="268" t="s">
        <v>5580</v>
      </c>
      <c r="J48" s="249" t="s">
        <v>5582</v>
      </c>
      <c r="K48" s="249"/>
      <c r="L48" s="249" t="s">
        <v>5579</v>
      </c>
    </row>
    <row r="49" spans="1:13" ht="57" x14ac:dyDescent="0.2">
      <c r="A49" s="245" t="s">
        <v>5583</v>
      </c>
      <c r="B49" s="266" t="s">
        <v>5584</v>
      </c>
      <c r="C49" s="249"/>
      <c r="D49" s="252" t="s">
        <v>412</v>
      </c>
      <c r="E49" s="252" t="s">
        <v>222</v>
      </c>
      <c r="F49" s="252">
        <v>1</v>
      </c>
      <c r="G49" s="249"/>
      <c r="H49" s="249" t="s">
        <v>5476</v>
      </c>
      <c r="I49" s="268" t="s">
        <v>5583</v>
      </c>
      <c r="J49" s="249" t="s">
        <v>5585</v>
      </c>
      <c r="K49" s="249"/>
      <c r="L49" s="249" t="s">
        <v>5579</v>
      </c>
    </row>
    <row r="50" spans="1:13" ht="28.5" x14ac:dyDescent="0.2">
      <c r="A50" s="581" t="s">
        <v>5572</v>
      </c>
      <c r="B50" s="362" t="s">
        <v>5573</v>
      </c>
      <c r="C50" s="362"/>
      <c r="D50" s="363" t="s">
        <v>290</v>
      </c>
      <c r="E50" s="363" t="s">
        <v>222</v>
      </c>
      <c r="F50" s="363">
        <v>5</v>
      </c>
      <c r="G50" s="362"/>
      <c r="H50" s="362" t="s">
        <v>5476</v>
      </c>
      <c r="I50" s="581" t="s">
        <v>5572</v>
      </c>
      <c r="J50" s="362" t="s">
        <v>5574</v>
      </c>
      <c r="K50" s="362"/>
      <c r="L50" s="362" t="s">
        <v>5575</v>
      </c>
    </row>
    <row r="51" spans="1:13" ht="30" x14ac:dyDescent="0.2">
      <c r="A51" s="628" t="s">
        <v>24016</v>
      </c>
      <c r="B51" s="628" t="s">
        <v>24028</v>
      </c>
      <c r="C51" s="628"/>
      <c r="D51" s="697" t="s">
        <v>215</v>
      </c>
      <c r="E51" s="697" t="s">
        <v>216</v>
      </c>
      <c r="F51" s="697">
        <v>8</v>
      </c>
      <c r="G51" s="628"/>
      <c r="H51" s="628" t="s">
        <v>5476</v>
      </c>
      <c r="I51" s="628" t="s">
        <v>24016</v>
      </c>
      <c r="J51" s="628" t="s">
        <v>24021</v>
      </c>
      <c r="K51" s="628"/>
      <c r="L51" s="628" t="s">
        <v>5052</v>
      </c>
    </row>
    <row r="52" spans="1:13" ht="45" x14ac:dyDescent="0.2">
      <c r="A52" s="628" t="s">
        <v>24017</v>
      </c>
      <c r="B52" s="628" t="s">
        <v>24029</v>
      </c>
      <c r="C52" s="628"/>
      <c r="D52" s="697" t="s">
        <v>256</v>
      </c>
      <c r="E52" s="697" t="s">
        <v>2</v>
      </c>
      <c r="F52" s="697">
        <v>10</v>
      </c>
      <c r="G52" s="628"/>
      <c r="H52" s="628" t="s">
        <v>5476</v>
      </c>
      <c r="I52" s="628" t="s">
        <v>24017</v>
      </c>
      <c r="J52" s="628" t="s">
        <v>24022</v>
      </c>
      <c r="K52" s="628"/>
      <c r="L52" s="628" t="s">
        <v>5052</v>
      </c>
    </row>
    <row r="53" spans="1:13" ht="45" x14ac:dyDescent="0.2">
      <c r="A53" s="628" t="s">
        <v>24018</v>
      </c>
      <c r="B53" s="628" t="s">
        <v>24032</v>
      </c>
      <c r="C53" s="628"/>
      <c r="D53" s="697" t="s">
        <v>256</v>
      </c>
      <c r="E53" s="697" t="s">
        <v>2</v>
      </c>
      <c r="F53" s="697">
        <v>10</v>
      </c>
      <c r="G53" s="628"/>
      <c r="H53" s="628" t="s">
        <v>5476</v>
      </c>
      <c r="I53" s="628" t="s">
        <v>24018</v>
      </c>
      <c r="J53" s="628" t="s">
        <v>24023</v>
      </c>
      <c r="K53" s="628"/>
      <c r="L53" s="628" t="s">
        <v>5052</v>
      </c>
    </row>
    <row r="54" spans="1:13" ht="45" x14ac:dyDescent="0.2">
      <c r="A54" s="628" t="s">
        <v>24019</v>
      </c>
      <c r="B54" s="628" t="s">
        <v>24033</v>
      </c>
      <c r="C54" s="628"/>
      <c r="D54" s="697" t="s">
        <v>256</v>
      </c>
      <c r="E54" s="697" t="s">
        <v>2</v>
      </c>
      <c r="F54" s="697">
        <v>10</v>
      </c>
      <c r="G54" s="628"/>
      <c r="H54" s="628" t="s">
        <v>5476</v>
      </c>
      <c r="I54" s="628" t="s">
        <v>24019</v>
      </c>
      <c r="J54" s="628" t="s">
        <v>24024</v>
      </c>
      <c r="K54" s="628"/>
      <c r="L54" s="628" t="s">
        <v>5052</v>
      </c>
    </row>
    <row r="55" spans="1:13" ht="30" x14ac:dyDescent="0.2">
      <c r="A55" s="628" t="s">
        <v>24020</v>
      </c>
      <c r="B55" s="628" t="s">
        <v>24034</v>
      </c>
      <c r="C55" s="628"/>
      <c r="D55" s="697" t="s">
        <v>215</v>
      </c>
      <c r="E55" s="697" t="s">
        <v>216</v>
      </c>
      <c r="F55" s="697">
        <v>8</v>
      </c>
      <c r="G55" s="628"/>
      <c r="H55" s="628" t="s">
        <v>5476</v>
      </c>
      <c r="I55" s="628" t="s">
        <v>24020</v>
      </c>
      <c r="J55" s="628" t="s">
        <v>24025</v>
      </c>
      <c r="K55" s="628"/>
      <c r="L55" s="628" t="s">
        <v>5052</v>
      </c>
    </row>
    <row r="58" spans="1:13" x14ac:dyDescent="0.2">
      <c r="M58" s="59"/>
    </row>
    <row r="59" spans="1:13" s="59" customFormat="1" ht="15" x14ac:dyDescent="0.2">
      <c r="A59" s="325" t="s">
        <v>562</v>
      </c>
      <c r="B59" s="326"/>
      <c r="C59" s="327"/>
      <c r="D59" s="327"/>
      <c r="E59" s="327"/>
      <c r="F59" s="327"/>
      <c r="G59" s="328"/>
      <c r="H59" s="328"/>
      <c r="I59" s="326"/>
      <c r="J59" s="327"/>
      <c r="K59" s="326"/>
      <c r="L59" s="329"/>
      <c r="M59" s="25"/>
    </row>
  </sheetData>
  <autoFilter ref="A4:L54" xr:uid="{00000000-0009-0000-0000-000058000000}"/>
  <mergeCells count="1">
    <mergeCell ref="A1:B1"/>
  </mergeCells>
  <phoneticPr fontId="14" type="noConversion"/>
  <pageMargins left="0.43307086614173229" right="0.23622047244094491" top="0.74" bottom="0.59" header="0.42" footer="0.38"/>
  <pageSetup paperSize="9" scale="60" fitToHeight="4" orientation="landscape" r:id="rId1"/>
  <headerFooter>
    <oddHeader>&amp;C&amp;F - &amp;A</oddHeader>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
  <dimension ref="A1:L129"/>
  <sheetViews>
    <sheetView zoomScale="80" zoomScaleNormal="80" workbookViewId="0">
      <pane xSplit="1" ySplit="4" topLeftCell="B110" activePane="bottomRight" state="frozen"/>
      <selection activeCell="B2" sqref="B1:B1048576"/>
      <selection pane="topRight" activeCell="B2" sqref="B1:B1048576"/>
      <selection pane="bottomLeft" activeCell="B2" sqref="B1:B1048576"/>
      <selection pane="bottomRight" activeCell="L5" sqref="L5"/>
    </sheetView>
  </sheetViews>
  <sheetFormatPr defaultColWidth="27.88671875" defaultRowHeight="14.25" x14ac:dyDescent="0.2"/>
  <cols>
    <col min="1" max="1" width="25.77734375" style="25" bestFit="1" customWidth="1"/>
    <col min="2" max="2" width="25.77734375" style="25" customWidth="1"/>
    <col min="3" max="3" width="7.77734375" style="28" customWidth="1"/>
    <col min="4" max="4" width="12.5546875" style="28" customWidth="1"/>
    <col min="5" max="5" width="8.77734375" style="28" bestFit="1" customWidth="1"/>
    <col min="6" max="6" width="8.21875" style="28" customWidth="1"/>
    <col min="7" max="7" width="8.109375" style="25" customWidth="1"/>
    <col min="8" max="8" width="27.33203125" style="25" customWidth="1"/>
    <col min="9" max="9" width="16.88671875" style="25" customWidth="1"/>
    <col min="10" max="10" width="26.6640625" style="28" customWidth="1"/>
    <col min="11" max="11" width="8" style="25" customWidth="1"/>
    <col min="12" max="12" width="9.44140625" style="25" customWidth="1"/>
    <col min="13" max="13" width="18" style="25" customWidth="1"/>
    <col min="14" max="16384" width="27.88671875" style="25"/>
  </cols>
  <sheetData>
    <row r="1" spans="1:12" ht="30" customHeight="1" x14ac:dyDescent="0.2">
      <c r="A1" s="845" t="s">
        <v>171</v>
      </c>
      <c r="B1" s="845"/>
      <c r="C1" s="43"/>
      <c r="D1" s="43"/>
      <c r="E1" s="43"/>
      <c r="F1" s="43"/>
      <c r="G1" s="193"/>
      <c r="H1" s="193"/>
      <c r="I1" s="193"/>
      <c r="J1" s="43"/>
      <c r="K1" s="193"/>
      <c r="L1" s="43"/>
    </row>
    <row r="2" spans="1:12" ht="15" x14ac:dyDescent="0.2">
      <c r="A2" s="26"/>
    </row>
    <row r="3" spans="1:12" ht="15" x14ac:dyDescent="0.2">
      <c r="A3" s="26"/>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280" t="s">
        <v>214</v>
      </c>
      <c r="B5" s="280" t="s">
        <v>4539</v>
      </c>
      <c r="C5" s="255"/>
      <c r="D5" s="255" t="s">
        <v>215</v>
      </c>
      <c r="E5" s="335" t="s">
        <v>216</v>
      </c>
      <c r="F5" s="335">
        <v>8</v>
      </c>
      <c r="H5" s="253"/>
      <c r="I5" s="253"/>
      <c r="J5" s="255" t="s">
        <v>217</v>
      </c>
      <c r="K5" s="280" t="s">
        <v>218</v>
      </c>
      <c r="L5" s="253"/>
    </row>
    <row r="6" spans="1:12" x14ac:dyDescent="0.2">
      <c r="A6" s="280" t="s">
        <v>219</v>
      </c>
      <c r="B6" s="280" t="s">
        <v>220</v>
      </c>
      <c r="C6" s="255"/>
      <c r="D6" s="255" t="s">
        <v>221</v>
      </c>
      <c r="E6" s="335" t="s">
        <v>222</v>
      </c>
      <c r="F6" s="335">
        <v>2</v>
      </c>
      <c r="G6" s="253"/>
      <c r="H6" s="253"/>
      <c r="I6" s="253"/>
      <c r="J6" s="255" t="s">
        <v>223</v>
      </c>
      <c r="K6" s="280" t="s">
        <v>218</v>
      </c>
      <c r="L6" s="253"/>
    </row>
    <row r="7" spans="1:12" x14ac:dyDescent="0.2">
      <c r="A7" s="280" t="s">
        <v>224</v>
      </c>
      <c r="B7" s="280" t="s">
        <v>5364</v>
      </c>
      <c r="C7" s="255"/>
      <c r="D7" s="255" t="s">
        <v>221</v>
      </c>
      <c r="E7" s="335" t="s">
        <v>222</v>
      </c>
      <c r="F7" s="335">
        <v>2</v>
      </c>
      <c r="G7" s="253"/>
      <c r="H7" s="253"/>
      <c r="I7" s="253"/>
      <c r="J7" s="255" t="s">
        <v>226</v>
      </c>
      <c r="K7" s="280" t="s">
        <v>218</v>
      </c>
      <c r="L7" s="253"/>
    </row>
    <row r="8" spans="1:12" x14ac:dyDescent="0.2">
      <c r="A8" s="280" t="s">
        <v>227</v>
      </c>
      <c r="B8" s="280" t="s">
        <v>228</v>
      </c>
      <c r="C8" s="255"/>
      <c r="D8" s="255" t="s">
        <v>221</v>
      </c>
      <c r="E8" s="335" t="s">
        <v>222</v>
      </c>
      <c r="F8" s="335">
        <v>2</v>
      </c>
      <c r="G8" s="253"/>
      <c r="H8" s="253"/>
      <c r="I8" s="253"/>
      <c r="J8" s="255" t="s">
        <v>1483</v>
      </c>
      <c r="K8" s="280" t="s">
        <v>218</v>
      </c>
      <c r="L8" s="253"/>
    </row>
    <row r="9" spans="1:12" ht="28.5" x14ac:dyDescent="0.2">
      <c r="A9" s="253" t="s">
        <v>230</v>
      </c>
      <c r="B9" s="253" t="s">
        <v>231</v>
      </c>
      <c r="C9" s="335" t="s">
        <v>232</v>
      </c>
      <c r="D9" s="255" t="s">
        <v>233</v>
      </c>
      <c r="E9" s="335" t="s">
        <v>222</v>
      </c>
      <c r="F9" s="335">
        <v>8</v>
      </c>
      <c r="G9" s="254" t="s">
        <v>234</v>
      </c>
      <c r="H9" s="253" t="s">
        <v>5586</v>
      </c>
      <c r="I9" s="253" t="s">
        <v>230</v>
      </c>
      <c r="J9" s="370" t="str">
        <f>CONCATENATE("Value of ",I9)</f>
        <v>Value of UKPRN</v>
      </c>
      <c r="K9" s="280" t="s">
        <v>218</v>
      </c>
      <c r="L9" s="253"/>
    </row>
    <row r="10" spans="1:12" ht="28.5" x14ac:dyDescent="0.2">
      <c r="A10" s="248" t="s">
        <v>236</v>
      </c>
      <c r="B10" s="248" t="s">
        <v>237</v>
      </c>
      <c r="C10" s="508"/>
      <c r="D10" s="255" t="s">
        <v>233</v>
      </c>
      <c r="E10" s="335" t="s">
        <v>222</v>
      </c>
      <c r="F10" s="335">
        <v>8</v>
      </c>
      <c r="G10" s="248" t="s">
        <v>238</v>
      </c>
      <c r="H10" s="253" t="s">
        <v>5586</v>
      </c>
      <c r="I10" s="248" t="s">
        <v>236</v>
      </c>
      <c r="J10" s="370" t="str">
        <f>CONCATENATE("Value of ",I10)</f>
        <v>Value of PrevUKPRN</v>
      </c>
      <c r="K10" s="280" t="s">
        <v>218</v>
      </c>
      <c r="L10" s="248"/>
    </row>
    <row r="11" spans="1:12" ht="28.5" x14ac:dyDescent="0.2">
      <c r="A11" s="253" t="s">
        <v>244</v>
      </c>
      <c r="B11" s="253" t="s">
        <v>1225</v>
      </c>
      <c r="C11" s="335" t="s">
        <v>232</v>
      </c>
      <c r="D11" s="255" t="s">
        <v>246</v>
      </c>
      <c r="E11" s="335" t="s">
        <v>216</v>
      </c>
      <c r="F11" s="335">
        <v>12</v>
      </c>
      <c r="G11" s="280" t="s">
        <v>238</v>
      </c>
      <c r="H11" s="253" t="s">
        <v>5586</v>
      </c>
      <c r="I11" s="280" t="s">
        <v>244</v>
      </c>
      <c r="J11" s="370" t="str">
        <f>CONCATENATE("Value of ",I11)</f>
        <v>Value of LearnRefNumber</v>
      </c>
      <c r="K11" s="280" t="s">
        <v>218</v>
      </c>
      <c r="L11" s="280"/>
    </row>
    <row r="12" spans="1:12" ht="28.5" x14ac:dyDescent="0.2">
      <c r="A12" s="248" t="s">
        <v>247</v>
      </c>
      <c r="B12" s="248" t="s">
        <v>248</v>
      </c>
      <c r="C12" s="508"/>
      <c r="D12" s="255" t="s">
        <v>246</v>
      </c>
      <c r="E12" s="335" t="s">
        <v>216</v>
      </c>
      <c r="F12" s="335">
        <v>12</v>
      </c>
      <c r="G12" s="248" t="s">
        <v>238</v>
      </c>
      <c r="H12" s="253" t="s">
        <v>5586</v>
      </c>
      <c r="I12" s="248" t="s">
        <v>247</v>
      </c>
      <c r="J12" s="370" t="str">
        <f>CONCATENATE("Value of ",I12)</f>
        <v>Value of PrevLearnRefNumber</v>
      </c>
      <c r="K12" s="280" t="s">
        <v>218</v>
      </c>
      <c r="L12" s="248"/>
    </row>
    <row r="13" spans="1:12" ht="28.5" x14ac:dyDescent="0.2">
      <c r="A13" s="254" t="s">
        <v>5587</v>
      </c>
      <c r="B13" s="253" t="s">
        <v>5588</v>
      </c>
      <c r="C13" s="252"/>
      <c r="D13" s="255" t="s">
        <v>4520</v>
      </c>
      <c r="E13" s="335" t="s">
        <v>384</v>
      </c>
      <c r="F13" s="335" t="s">
        <v>4521</v>
      </c>
      <c r="G13" s="253"/>
      <c r="H13" s="253" t="s">
        <v>5586</v>
      </c>
      <c r="I13" s="253" t="s">
        <v>5589</v>
      </c>
      <c r="J13" s="250" t="s">
        <v>5590</v>
      </c>
      <c r="K13" s="280" t="s">
        <v>218</v>
      </c>
      <c r="L13" s="248"/>
    </row>
    <row r="14" spans="1:12" ht="28.5" x14ac:dyDescent="0.2">
      <c r="A14" s="254" t="s">
        <v>5591</v>
      </c>
      <c r="B14" s="253" t="s">
        <v>5592</v>
      </c>
      <c r="C14" s="252"/>
      <c r="D14" s="255" t="s">
        <v>4520</v>
      </c>
      <c r="E14" s="335" t="s">
        <v>384</v>
      </c>
      <c r="F14" s="335" t="s">
        <v>4521</v>
      </c>
      <c r="G14" s="253"/>
      <c r="H14" s="253" t="s">
        <v>5586</v>
      </c>
      <c r="I14" s="253" t="s">
        <v>5593</v>
      </c>
      <c r="J14" s="250" t="s">
        <v>5594</v>
      </c>
      <c r="K14" s="280" t="s">
        <v>218</v>
      </c>
      <c r="L14" s="248"/>
    </row>
    <row r="15" spans="1:12" ht="42.75" x14ac:dyDescent="0.2">
      <c r="A15" s="254" t="s">
        <v>5595</v>
      </c>
      <c r="B15" s="253" t="s">
        <v>5596</v>
      </c>
      <c r="C15" s="252"/>
      <c r="D15" s="255" t="s">
        <v>4520</v>
      </c>
      <c r="E15" s="335" t="s">
        <v>384</v>
      </c>
      <c r="F15" s="335" t="s">
        <v>4521</v>
      </c>
      <c r="G15" s="253"/>
      <c r="H15" s="253" t="s">
        <v>5586</v>
      </c>
      <c r="I15" s="253" t="s">
        <v>5597</v>
      </c>
      <c r="J15" s="250" t="s">
        <v>5598</v>
      </c>
      <c r="K15" s="280" t="s">
        <v>218</v>
      </c>
      <c r="L15" s="248"/>
    </row>
    <row r="16" spans="1:12" ht="42.75" x14ac:dyDescent="0.2">
      <c r="A16" s="254" t="s">
        <v>5599</v>
      </c>
      <c r="B16" s="253" t="s">
        <v>5600</v>
      </c>
      <c r="C16" s="252"/>
      <c r="D16" s="255" t="s">
        <v>4520</v>
      </c>
      <c r="E16" s="335" t="s">
        <v>384</v>
      </c>
      <c r="F16" s="335" t="s">
        <v>4521</v>
      </c>
      <c r="G16" s="253"/>
      <c r="H16" s="253" t="s">
        <v>5586</v>
      </c>
      <c r="I16" s="253" t="s">
        <v>5601</v>
      </c>
      <c r="J16" s="250" t="s">
        <v>5602</v>
      </c>
      <c r="K16" s="280" t="s">
        <v>218</v>
      </c>
      <c r="L16" s="248"/>
    </row>
    <row r="17" spans="1:12" ht="28.5" x14ac:dyDescent="0.2">
      <c r="A17" s="254" t="s">
        <v>5603</v>
      </c>
      <c r="B17" s="253" t="s">
        <v>5604</v>
      </c>
      <c r="C17" s="252"/>
      <c r="D17" s="255" t="s">
        <v>4520</v>
      </c>
      <c r="E17" s="335" t="s">
        <v>384</v>
      </c>
      <c r="F17" s="335" t="s">
        <v>4521</v>
      </c>
      <c r="G17" s="253"/>
      <c r="H17" s="253" t="s">
        <v>5586</v>
      </c>
      <c r="I17" s="253" t="s">
        <v>5605</v>
      </c>
      <c r="J17" s="250" t="s">
        <v>5606</v>
      </c>
      <c r="K17" s="280" t="s">
        <v>218</v>
      </c>
      <c r="L17" s="248"/>
    </row>
    <row r="18" spans="1:12" ht="28.5" x14ac:dyDescent="0.2">
      <c r="A18" s="254" t="s">
        <v>5607</v>
      </c>
      <c r="B18" s="253" t="s">
        <v>5608</v>
      </c>
      <c r="C18" s="252"/>
      <c r="D18" s="255" t="s">
        <v>4520</v>
      </c>
      <c r="E18" s="335" t="s">
        <v>384</v>
      </c>
      <c r="F18" s="335" t="s">
        <v>4521</v>
      </c>
      <c r="G18" s="253"/>
      <c r="H18" s="253" t="s">
        <v>5586</v>
      </c>
      <c r="I18" s="253" t="s">
        <v>5609</v>
      </c>
      <c r="J18" s="250" t="s">
        <v>5610</v>
      </c>
      <c r="K18" s="280" t="s">
        <v>218</v>
      </c>
      <c r="L18" s="248"/>
    </row>
    <row r="19" spans="1:12" ht="42.75" x14ac:dyDescent="0.2">
      <c r="A19" s="254" t="s">
        <v>5611</v>
      </c>
      <c r="B19" s="253" t="s">
        <v>5612</v>
      </c>
      <c r="C19" s="252"/>
      <c r="D19" s="255" t="s">
        <v>4520</v>
      </c>
      <c r="E19" s="335" t="s">
        <v>384</v>
      </c>
      <c r="F19" s="335" t="s">
        <v>4521</v>
      </c>
      <c r="G19" s="253"/>
      <c r="H19" s="253" t="s">
        <v>5586</v>
      </c>
      <c r="I19" s="253" t="s">
        <v>5613</v>
      </c>
      <c r="J19" s="250" t="s">
        <v>5614</v>
      </c>
      <c r="K19" s="280" t="s">
        <v>218</v>
      </c>
      <c r="L19" s="248"/>
    </row>
    <row r="20" spans="1:12" ht="28.5" x14ac:dyDescent="0.2">
      <c r="A20" s="509" t="s">
        <v>2647</v>
      </c>
      <c r="B20" s="509" t="s">
        <v>2648</v>
      </c>
      <c r="C20" s="304"/>
      <c r="D20" s="255" t="s">
        <v>4520</v>
      </c>
      <c r="E20" s="335" t="s">
        <v>384</v>
      </c>
      <c r="F20" s="335" t="s">
        <v>4521</v>
      </c>
      <c r="G20" s="254"/>
      <c r="H20" s="253" t="s">
        <v>5586</v>
      </c>
      <c r="I20" s="254" t="s">
        <v>1638</v>
      </c>
      <c r="J20" s="250" t="s">
        <v>5615</v>
      </c>
      <c r="K20" s="280" t="s">
        <v>218</v>
      </c>
      <c r="L20" s="248"/>
    </row>
    <row r="21" spans="1:12" ht="28.5" x14ac:dyDescent="0.2">
      <c r="A21" s="254" t="s">
        <v>5616</v>
      </c>
      <c r="B21" s="253" t="s">
        <v>5588</v>
      </c>
      <c r="C21" s="252"/>
      <c r="D21" s="255" t="s">
        <v>4520</v>
      </c>
      <c r="E21" s="335" t="s">
        <v>384</v>
      </c>
      <c r="F21" s="335" t="s">
        <v>4521</v>
      </c>
      <c r="G21" s="253"/>
      <c r="H21" s="253" t="s">
        <v>5586</v>
      </c>
      <c r="I21" s="253" t="s">
        <v>5617</v>
      </c>
      <c r="J21" s="250" t="s">
        <v>5618</v>
      </c>
      <c r="K21" s="280" t="s">
        <v>218</v>
      </c>
      <c r="L21" s="248"/>
    </row>
    <row r="22" spans="1:12" ht="28.5" x14ac:dyDescent="0.2">
      <c r="A22" s="254" t="s">
        <v>5619</v>
      </c>
      <c r="B22" s="253" t="s">
        <v>5592</v>
      </c>
      <c r="C22" s="252"/>
      <c r="D22" s="255" t="s">
        <v>4520</v>
      </c>
      <c r="E22" s="335" t="s">
        <v>384</v>
      </c>
      <c r="F22" s="335" t="s">
        <v>4521</v>
      </c>
      <c r="G22" s="253"/>
      <c r="H22" s="253" t="s">
        <v>5586</v>
      </c>
      <c r="I22" s="253" t="s">
        <v>5620</v>
      </c>
      <c r="J22" s="250" t="s">
        <v>5621</v>
      </c>
      <c r="K22" s="280" t="s">
        <v>218</v>
      </c>
      <c r="L22" s="248"/>
    </row>
    <row r="23" spans="1:12" ht="42.75" x14ac:dyDescent="0.2">
      <c r="A23" s="254" t="s">
        <v>5622</v>
      </c>
      <c r="B23" s="253" t="s">
        <v>5596</v>
      </c>
      <c r="C23" s="252"/>
      <c r="D23" s="255" t="s">
        <v>4520</v>
      </c>
      <c r="E23" s="335" t="s">
        <v>384</v>
      </c>
      <c r="F23" s="335" t="s">
        <v>4521</v>
      </c>
      <c r="G23" s="253"/>
      <c r="H23" s="253" t="s">
        <v>5586</v>
      </c>
      <c r="I23" s="253" t="s">
        <v>5623</v>
      </c>
      <c r="J23" s="250" t="s">
        <v>5624</v>
      </c>
      <c r="K23" s="280" t="s">
        <v>218</v>
      </c>
      <c r="L23" s="248"/>
    </row>
    <row r="24" spans="1:12" ht="42.75" x14ac:dyDescent="0.2">
      <c r="A24" s="254" t="s">
        <v>5625</v>
      </c>
      <c r="B24" s="253" t="s">
        <v>5600</v>
      </c>
      <c r="C24" s="252"/>
      <c r="D24" s="255" t="s">
        <v>4520</v>
      </c>
      <c r="E24" s="335" t="s">
        <v>384</v>
      </c>
      <c r="F24" s="335" t="s">
        <v>4521</v>
      </c>
      <c r="G24" s="253"/>
      <c r="H24" s="253" t="s">
        <v>5586</v>
      </c>
      <c r="I24" s="253" t="s">
        <v>5626</v>
      </c>
      <c r="J24" s="250" t="s">
        <v>5627</v>
      </c>
      <c r="K24" s="280" t="s">
        <v>218</v>
      </c>
      <c r="L24" s="248"/>
    </row>
    <row r="25" spans="1:12" ht="28.5" x14ac:dyDescent="0.2">
      <c r="A25" s="254" t="s">
        <v>5628</v>
      </c>
      <c r="B25" s="253" t="s">
        <v>5604</v>
      </c>
      <c r="C25" s="252"/>
      <c r="D25" s="255" t="s">
        <v>4520</v>
      </c>
      <c r="E25" s="335" t="s">
        <v>384</v>
      </c>
      <c r="F25" s="335" t="s">
        <v>4521</v>
      </c>
      <c r="G25" s="253"/>
      <c r="H25" s="253" t="s">
        <v>5586</v>
      </c>
      <c r="I25" s="253" t="s">
        <v>5629</v>
      </c>
      <c r="J25" s="250" t="s">
        <v>5630</v>
      </c>
      <c r="K25" s="280" t="s">
        <v>218</v>
      </c>
      <c r="L25" s="248"/>
    </row>
    <row r="26" spans="1:12" ht="28.5" x14ac:dyDescent="0.2">
      <c r="A26" s="254" t="s">
        <v>5631</v>
      </c>
      <c r="B26" s="253" t="s">
        <v>5608</v>
      </c>
      <c r="C26" s="252"/>
      <c r="D26" s="255" t="s">
        <v>4520</v>
      </c>
      <c r="E26" s="335" t="s">
        <v>384</v>
      </c>
      <c r="F26" s="335" t="s">
        <v>4521</v>
      </c>
      <c r="G26" s="253"/>
      <c r="H26" s="253" t="s">
        <v>5586</v>
      </c>
      <c r="I26" s="253" t="s">
        <v>5632</v>
      </c>
      <c r="J26" s="250" t="s">
        <v>5633</v>
      </c>
      <c r="K26" s="280" t="s">
        <v>218</v>
      </c>
      <c r="L26" s="248"/>
    </row>
    <row r="27" spans="1:12" ht="42.75" x14ac:dyDescent="0.2">
      <c r="A27" s="254" t="s">
        <v>5634</v>
      </c>
      <c r="B27" s="253" t="s">
        <v>5612</v>
      </c>
      <c r="C27" s="252"/>
      <c r="D27" s="255" t="s">
        <v>4520</v>
      </c>
      <c r="E27" s="335" t="s">
        <v>384</v>
      </c>
      <c r="F27" s="335" t="s">
        <v>4521</v>
      </c>
      <c r="G27" s="253"/>
      <c r="H27" s="253" t="s">
        <v>5586</v>
      </c>
      <c r="I27" s="253" t="s">
        <v>5635</v>
      </c>
      <c r="J27" s="250" t="s">
        <v>5636</v>
      </c>
      <c r="K27" s="280" t="s">
        <v>218</v>
      </c>
      <c r="L27" s="248"/>
    </row>
    <row r="28" spans="1:12" ht="28.5" x14ac:dyDescent="0.2">
      <c r="A28" s="509" t="s">
        <v>2685</v>
      </c>
      <c r="B28" s="509" t="s">
        <v>2686</v>
      </c>
      <c r="C28" s="304"/>
      <c r="D28" s="255" t="s">
        <v>4520</v>
      </c>
      <c r="E28" s="335" t="s">
        <v>384</v>
      </c>
      <c r="F28" s="335" t="s">
        <v>4521</v>
      </c>
      <c r="G28" s="254"/>
      <c r="H28" s="253" t="s">
        <v>5586</v>
      </c>
      <c r="I28" s="254" t="s">
        <v>1715</v>
      </c>
      <c r="J28" s="250" t="s">
        <v>5637</v>
      </c>
      <c r="K28" s="280" t="s">
        <v>218</v>
      </c>
      <c r="L28" s="248"/>
    </row>
    <row r="29" spans="1:12" ht="28.5" x14ac:dyDescent="0.2">
      <c r="A29" s="254" t="s">
        <v>5638</v>
      </c>
      <c r="B29" s="253" t="s">
        <v>5588</v>
      </c>
      <c r="C29" s="252"/>
      <c r="D29" s="255" t="s">
        <v>4520</v>
      </c>
      <c r="E29" s="335" t="s">
        <v>384</v>
      </c>
      <c r="F29" s="335" t="s">
        <v>4521</v>
      </c>
      <c r="G29" s="253"/>
      <c r="H29" s="253" t="s">
        <v>5586</v>
      </c>
      <c r="I29" s="253" t="s">
        <v>5639</v>
      </c>
      <c r="J29" s="250" t="s">
        <v>5640</v>
      </c>
      <c r="K29" s="280" t="s">
        <v>218</v>
      </c>
      <c r="L29" s="248"/>
    </row>
    <row r="30" spans="1:12" ht="28.5" x14ac:dyDescent="0.2">
      <c r="A30" s="254" t="s">
        <v>5641</v>
      </c>
      <c r="B30" s="253" t="s">
        <v>5592</v>
      </c>
      <c r="C30" s="252"/>
      <c r="D30" s="255" t="s">
        <v>4520</v>
      </c>
      <c r="E30" s="335" t="s">
        <v>384</v>
      </c>
      <c r="F30" s="335" t="s">
        <v>4521</v>
      </c>
      <c r="G30" s="253"/>
      <c r="H30" s="253" t="s">
        <v>5586</v>
      </c>
      <c r="I30" s="253" t="s">
        <v>5642</v>
      </c>
      <c r="J30" s="250" t="s">
        <v>5643</v>
      </c>
      <c r="K30" s="280" t="s">
        <v>218</v>
      </c>
      <c r="L30" s="248"/>
    </row>
    <row r="31" spans="1:12" ht="42.75" x14ac:dyDescent="0.2">
      <c r="A31" s="254" t="s">
        <v>5644</v>
      </c>
      <c r="B31" s="253" t="s">
        <v>5596</v>
      </c>
      <c r="C31" s="252"/>
      <c r="D31" s="255" t="s">
        <v>4520</v>
      </c>
      <c r="E31" s="335" t="s">
        <v>384</v>
      </c>
      <c r="F31" s="335" t="s">
        <v>4521</v>
      </c>
      <c r="G31" s="253"/>
      <c r="H31" s="253" t="s">
        <v>5586</v>
      </c>
      <c r="I31" s="253" t="s">
        <v>5645</v>
      </c>
      <c r="J31" s="250" t="s">
        <v>5646</v>
      </c>
      <c r="K31" s="280" t="s">
        <v>218</v>
      </c>
      <c r="L31" s="248"/>
    </row>
    <row r="32" spans="1:12" ht="42.75" x14ac:dyDescent="0.2">
      <c r="A32" s="254" t="s">
        <v>5647</v>
      </c>
      <c r="B32" s="253" t="s">
        <v>5600</v>
      </c>
      <c r="C32" s="252"/>
      <c r="D32" s="255" t="s">
        <v>4520</v>
      </c>
      <c r="E32" s="335" t="s">
        <v>384</v>
      </c>
      <c r="F32" s="335" t="s">
        <v>4521</v>
      </c>
      <c r="G32" s="253"/>
      <c r="H32" s="253" t="s">
        <v>5586</v>
      </c>
      <c r="I32" s="253" t="s">
        <v>5648</v>
      </c>
      <c r="J32" s="250" t="s">
        <v>5649</v>
      </c>
      <c r="K32" s="280" t="s">
        <v>218</v>
      </c>
      <c r="L32" s="248"/>
    </row>
    <row r="33" spans="1:12" ht="28.5" x14ac:dyDescent="0.2">
      <c r="A33" s="254" t="s">
        <v>5650</v>
      </c>
      <c r="B33" s="253" t="s">
        <v>5604</v>
      </c>
      <c r="C33" s="252"/>
      <c r="D33" s="255" t="s">
        <v>4520</v>
      </c>
      <c r="E33" s="335" t="s">
        <v>384</v>
      </c>
      <c r="F33" s="335" t="s">
        <v>4521</v>
      </c>
      <c r="G33" s="253"/>
      <c r="H33" s="253" t="s">
        <v>5586</v>
      </c>
      <c r="I33" s="253" t="s">
        <v>5651</v>
      </c>
      <c r="J33" s="250" t="s">
        <v>5652</v>
      </c>
      <c r="K33" s="280" t="s">
        <v>218</v>
      </c>
      <c r="L33" s="248"/>
    </row>
    <row r="34" spans="1:12" ht="28.5" x14ac:dyDescent="0.2">
      <c r="A34" s="254" t="s">
        <v>5653</v>
      </c>
      <c r="B34" s="253" t="s">
        <v>5608</v>
      </c>
      <c r="C34" s="252"/>
      <c r="D34" s="255" t="s">
        <v>4520</v>
      </c>
      <c r="E34" s="335" t="s">
        <v>384</v>
      </c>
      <c r="F34" s="335" t="s">
        <v>4521</v>
      </c>
      <c r="G34" s="253"/>
      <c r="H34" s="253" t="s">
        <v>5586</v>
      </c>
      <c r="I34" s="253" t="s">
        <v>5654</v>
      </c>
      <c r="J34" s="250" t="s">
        <v>5655</v>
      </c>
      <c r="K34" s="280" t="s">
        <v>218</v>
      </c>
      <c r="L34" s="248"/>
    </row>
    <row r="35" spans="1:12" ht="42.75" x14ac:dyDescent="0.2">
      <c r="A35" s="254" t="s">
        <v>5656</v>
      </c>
      <c r="B35" s="253" t="s">
        <v>5612</v>
      </c>
      <c r="C35" s="252"/>
      <c r="D35" s="255" t="s">
        <v>4520</v>
      </c>
      <c r="E35" s="335" t="s">
        <v>384</v>
      </c>
      <c r="F35" s="335" t="s">
        <v>4521</v>
      </c>
      <c r="G35" s="253"/>
      <c r="H35" s="253" t="s">
        <v>5586</v>
      </c>
      <c r="I35" s="253" t="s">
        <v>5657</v>
      </c>
      <c r="J35" s="250" t="s">
        <v>5658</v>
      </c>
      <c r="K35" s="280" t="s">
        <v>218</v>
      </c>
      <c r="L35" s="248"/>
    </row>
    <row r="36" spans="1:12" ht="28.5" x14ac:dyDescent="0.2">
      <c r="A36" s="509" t="s">
        <v>2723</v>
      </c>
      <c r="B36" s="509" t="s">
        <v>2724</v>
      </c>
      <c r="C36" s="304"/>
      <c r="D36" s="255" t="s">
        <v>4520</v>
      </c>
      <c r="E36" s="335" t="s">
        <v>384</v>
      </c>
      <c r="F36" s="335" t="s">
        <v>4521</v>
      </c>
      <c r="G36" s="254"/>
      <c r="H36" s="253" t="s">
        <v>5586</v>
      </c>
      <c r="I36" s="254" t="s">
        <v>1791</v>
      </c>
      <c r="J36" s="250" t="s">
        <v>5659</v>
      </c>
      <c r="K36" s="280" t="s">
        <v>218</v>
      </c>
      <c r="L36" s="248"/>
    </row>
    <row r="37" spans="1:12" ht="28.5" x14ac:dyDescent="0.2">
      <c r="A37" s="254" t="s">
        <v>5660</v>
      </c>
      <c r="B37" s="253" t="s">
        <v>5588</v>
      </c>
      <c r="C37" s="252"/>
      <c r="D37" s="255" t="s">
        <v>4520</v>
      </c>
      <c r="E37" s="335" t="s">
        <v>384</v>
      </c>
      <c r="F37" s="335" t="s">
        <v>4521</v>
      </c>
      <c r="G37" s="253"/>
      <c r="H37" s="253" t="s">
        <v>5586</v>
      </c>
      <c r="I37" s="253" t="s">
        <v>5661</v>
      </c>
      <c r="J37" s="250" t="s">
        <v>5662</v>
      </c>
      <c r="K37" s="280" t="s">
        <v>218</v>
      </c>
      <c r="L37" s="248"/>
    </row>
    <row r="38" spans="1:12" ht="28.5" x14ac:dyDescent="0.2">
      <c r="A38" s="254" t="s">
        <v>5663</v>
      </c>
      <c r="B38" s="253" t="s">
        <v>5592</v>
      </c>
      <c r="C38" s="252"/>
      <c r="D38" s="255" t="s">
        <v>4520</v>
      </c>
      <c r="E38" s="335" t="s">
        <v>384</v>
      </c>
      <c r="F38" s="335" t="s">
        <v>4521</v>
      </c>
      <c r="G38" s="253"/>
      <c r="H38" s="253" t="s">
        <v>5586</v>
      </c>
      <c r="I38" s="253" t="s">
        <v>5664</v>
      </c>
      <c r="J38" s="250" t="s">
        <v>5665</v>
      </c>
      <c r="K38" s="280" t="s">
        <v>218</v>
      </c>
      <c r="L38" s="248"/>
    </row>
    <row r="39" spans="1:12" ht="42.75" x14ac:dyDescent="0.2">
      <c r="A39" s="254" t="s">
        <v>5666</v>
      </c>
      <c r="B39" s="253" t="s">
        <v>5596</v>
      </c>
      <c r="C39" s="252"/>
      <c r="D39" s="255" t="s">
        <v>4520</v>
      </c>
      <c r="E39" s="335" t="s">
        <v>384</v>
      </c>
      <c r="F39" s="335" t="s">
        <v>4521</v>
      </c>
      <c r="G39" s="253"/>
      <c r="H39" s="253" t="s">
        <v>5586</v>
      </c>
      <c r="I39" s="253" t="s">
        <v>5667</v>
      </c>
      <c r="J39" s="250" t="s">
        <v>5668</v>
      </c>
      <c r="K39" s="280" t="s">
        <v>218</v>
      </c>
      <c r="L39" s="248"/>
    </row>
    <row r="40" spans="1:12" ht="42.75" x14ac:dyDescent="0.2">
      <c r="A40" s="254" t="s">
        <v>5669</v>
      </c>
      <c r="B40" s="253" t="s">
        <v>5600</v>
      </c>
      <c r="C40" s="252"/>
      <c r="D40" s="255" t="s">
        <v>4520</v>
      </c>
      <c r="E40" s="335" t="s">
        <v>384</v>
      </c>
      <c r="F40" s="335" t="s">
        <v>4521</v>
      </c>
      <c r="G40" s="253"/>
      <c r="H40" s="253" t="s">
        <v>5586</v>
      </c>
      <c r="I40" s="253" t="s">
        <v>5670</v>
      </c>
      <c r="J40" s="250" t="s">
        <v>5671</v>
      </c>
      <c r="K40" s="280" t="s">
        <v>218</v>
      </c>
      <c r="L40" s="248"/>
    </row>
    <row r="41" spans="1:12" ht="28.5" x14ac:dyDescent="0.2">
      <c r="A41" s="254" t="s">
        <v>5672</v>
      </c>
      <c r="B41" s="253" t="s">
        <v>5604</v>
      </c>
      <c r="C41" s="252"/>
      <c r="D41" s="255" t="s">
        <v>4520</v>
      </c>
      <c r="E41" s="335" t="s">
        <v>384</v>
      </c>
      <c r="F41" s="335" t="s">
        <v>4521</v>
      </c>
      <c r="G41" s="253"/>
      <c r="H41" s="253" t="s">
        <v>5586</v>
      </c>
      <c r="I41" s="253" t="s">
        <v>5673</v>
      </c>
      <c r="J41" s="250" t="s">
        <v>5674</v>
      </c>
      <c r="K41" s="280" t="s">
        <v>218</v>
      </c>
      <c r="L41" s="248"/>
    </row>
    <row r="42" spans="1:12" ht="28.5" x14ac:dyDescent="0.2">
      <c r="A42" s="254" t="s">
        <v>5675</v>
      </c>
      <c r="B42" s="253" t="s">
        <v>5608</v>
      </c>
      <c r="C42" s="252"/>
      <c r="D42" s="255" t="s">
        <v>4520</v>
      </c>
      <c r="E42" s="335" t="s">
        <v>384</v>
      </c>
      <c r="F42" s="335" t="s">
        <v>4521</v>
      </c>
      <c r="G42" s="253"/>
      <c r="H42" s="253" t="s">
        <v>5586</v>
      </c>
      <c r="I42" s="253" t="s">
        <v>5676</v>
      </c>
      <c r="J42" s="250" t="s">
        <v>5677</v>
      </c>
      <c r="K42" s="280" t="s">
        <v>218</v>
      </c>
      <c r="L42" s="248"/>
    </row>
    <row r="43" spans="1:12" ht="42.75" x14ac:dyDescent="0.2">
      <c r="A43" s="254" t="s">
        <v>5678</v>
      </c>
      <c r="B43" s="253" t="s">
        <v>5612</v>
      </c>
      <c r="C43" s="252"/>
      <c r="D43" s="255" t="s">
        <v>4520</v>
      </c>
      <c r="E43" s="335" t="s">
        <v>384</v>
      </c>
      <c r="F43" s="335" t="s">
        <v>4521</v>
      </c>
      <c r="G43" s="253"/>
      <c r="H43" s="253" t="s">
        <v>5586</v>
      </c>
      <c r="I43" s="253" t="s">
        <v>5679</v>
      </c>
      <c r="J43" s="250" t="s">
        <v>5680</v>
      </c>
      <c r="K43" s="280" t="s">
        <v>218</v>
      </c>
      <c r="L43" s="248"/>
    </row>
    <row r="44" spans="1:12" ht="28.5" x14ac:dyDescent="0.2">
      <c r="A44" s="509" t="s">
        <v>2761</v>
      </c>
      <c r="B44" s="509" t="s">
        <v>2762</v>
      </c>
      <c r="C44" s="304"/>
      <c r="D44" s="255" t="s">
        <v>4520</v>
      </c>
      <c r="E44" s="335" t="s">
        <v>384</v>
      </c>
      <c r="F44" s="335" t="s">
        <v>4521</v>
      </c>
      <c r="G44" s="254"/>
      <c r="H44" s="253" t="s">
        <v>5586</v>
      </c>
      <c r="I44" s="254" t="s">
        <v>1867</v>
      </c>
      <c r="J44" s="250" t="s">
        <v>5681</v>
      </c>
      <c r="K44" s="280" t="s">
        <v>218</v>
      </c>
      <c r="L44" s="248"/>
    </row>
    <row r="45" spans="1:12" ht="28.5" x14ac:dyDescent="0.2">
      <c r="A45" s="254" t="s">
        <v>5682</v>
      </c>
      <c r="B45" s="253" t="s">
        <v>5588</v>
      </c>
      <c r="C45" s="252"/>
      <c r="D45" s="255" t="s">
        <v>4520</v>
      </c>
      <c r="E45" s="335" t="s">
        <v>384</v>
      </c>
      <c r="F45" s="335" t="s">
        <v>4521</v>
      </c>
      <c r="G45" s="253"/>
      <c r="H45" s="253" t="s">
        <v>5586</v>
      </c>
      <c r="I45" s="253" t="s">
        <v>5683</v>
      </c>
      <c r="J45" s="250" t="s">
        <v>5684</v>
      </c>
      <c r="K45" s="280" t="s">
        <v>218</v>
      </c>
      <c r="L45" s="248"/>
    </row>
    <row r="46" spans="1:12" ht="28.5" x14ac:dyDescent="0.2">
      <c r="A46" s="254" t="s">
        <v>5685</v>
      </c>
      <c r="B46" s="253" t="s">
        <v>5592</v>
      </c>
      <c r="C46" s="252"/>
      <c r="D46" s="255" t="s">
        <v>4520</v>
      </c>
      <c r="E46" s="335" t="s">
        <v>384</v>
      </c>
      <c r="F46" s="335" t="s">
        <v>4521</v>
      </c>
      <c r="G46" s="253"/>
      <c r="H46" s="253" t="s">
        <v>5586</v>
      </c>
      <c r="I46" s="253" t="s">
        <v>5686</v>
      </c>
      <c r="J46" s="250" t="s">
        <v>5687</v>
      </c>
      <c r="K46" s="280" t="s">
        <v>218</v>
      </c>
      <c r="L46" s="248"/>
    </row>
    <row r="47" spans="1:12" ht="42.75" x14ac:dyDescent="0.2">
      <c r="A47" s="254" t="s">
        <v>5688</v>
      </c>
      <c r="B47" s="253" t="s">
        <v>5596</v>
      </c>
      <c r="C47" s="252"/>
      <c r="D47" s="255" t="s">
        <v>4520</v>
      </c>
      <c r="E47" s="335" t="s">
        <v>384</v>
      </c>
      <c r="F47" s="335" t="s">
        <v>4521</v>
      </c>
      <c r="G47" s="253"/>
      <c r="H47" s="253" t="s">
        <v>5586</v>
      </c>
      <c r="I47" s="253" t="s">
        <v>5689</v>
      </c>
      <c r="J47" s="250" t="s">
        <v>5690</v>
      </c>
      <c r="K47" s="280" t="s">
        <v>218</v>
      </c>
      <c r="L47" s="248"/>
    </row>
    <row r="48" spans="1:12" ht="42.75" x14ac:dyDescent="0.2">
      <c r="A48" s="254" t="s">
        <v>5691</v>
      </c>
      <c r="B48" s="253" t="s">
        <v>5600</v>
      </c>
      <c r="C48" s="252"/>
      <c r="D48" s="255" t="s">
        <v>4520</v>
      </c>
      <c r="E48" s="335" t="s">
        <v>384</v>
      </c>
      <c r="F48" s="335" t="s">
        <v>4521</v>
      </c>
      <c r="G48" s="253"/>
      <c r="H48" s="253" t="s">
        <v>5586</v>
      </c>
      <c r="I48" s="253" t="s">
        <v>5692</v>
      </c>
      <c r="J48" s="250" t="s">
        <v>5693</v>
      </c>
      <c r="K48" s="280" t="s">
        <v>218</v>
      </c>
      <c r="L48" s="248"/>
    </row>
    <row r="49" spans="1:12" ht="28.5" x14ac:dyDescent="0.2">
      <c r="A49" s="254" t="s">
        <v>5694</v>
      </c>
      <c r="B49" s="253" t="s">
        <v>5604</v>
      </c>
      <c r="C49" s="252"/>
      <c r="D49" s="255" t="s">
        <v>4520</v>
      </c>
      <c r="E49" s="335" t="s">
        <v>384</v>
      </c>
      <c r="F49" s="335" t="s">
        <v>4521</v>
      </c>
      <c r="G49" s="253"/>
      <c r="H49" s="253" t="s">
        <v>5586</v>
      </c>
      <c r="I49" s="253" t="s">
        <v>5695</v>
      </c>
      <c r="J49" s="250" t="s">
        <v>5696</v>
      </c>
      <c r="K49" s="280" t="s">
        <v>218</v>
      </c>
      <c r="L49" s="248"/>
    </row>
    <row r="50" spans="1:12" ht="28.5" x14ac:dyDescent="0.2">
      <c r="A50" s="254" t="s">
        <v>5697</v>
      </c>
      <c r="B50" s="253" t="s">
        <v>5608</v>
      </c>
      <c r="C50" s="252"/>
      <c r="D50" s="255" t="s">
        <v>4520</v>
      </c>
      <c r="E50" s="335" t="s">
        <v>384</v>
      </c>
      <c r="F50" s="335" t="s">
        <v>4521</v>
      </c>
      <c r="G50" s="253"/>
      <c r="H50" s="253" t="s">
        <v>5586</v>
      </c>
      <c r="I50" s="253" t="s">
        <v>5698</v>
      </c>
      <c r="J50" s="250" t="s">
        <v>5699</v>
      </c>
      <c r="K50" s="280" t="s">
        <v>218</v>
      </c>
      <c r="L50" s="248"/>
    </row>
    <row r="51" spans="1:12" ht="42.75" x14ac:dyDescent="0.2">
      <c r="A51" s="254" t="s">
        <v>5700</v>
      </c>
      <c r="B51" s="253" t="s">
        <v>5612</v>
      </c>
      <c r="C51" s="252"/>
      <c r="D51" s="255" t="s">
        <v>4520</v>
      </c>
      <c r="E51" s="335" t="s">
        <v>384</v>
      </c>
      <c r="F51" s="335" t="s">
        <v>4521</v>
      </c>
      <c r="G51" s="253"/>
      <c r="H51" s="253" t="s">
        <v>5586</v>
      </c>
      <c r="I51" s="253" t="s">
        <v>5701</v>
      </c>
      <c r="J51" s="250" t="s">
        <v>5702</v>
      </c>
      <c r="K51" s="280" t="s">
        <v>218</v>
      </c>
      <c r="L51" s="248"/>
    </row>
    <row r="52" spans="1:12" ht="28.5" x14ac:dyDescent="0.2">
      <c r="A52" s="509" t="s">
        <v>2800</v>
      </c>
      <c r="B52" s="509" t="s">
        <v>2801</v>
      </c>
      <c r="C52" s="304"/>
      <c r="D52" s="255" t="s">
        <v>4520</v>
      </c>
      <c r="E52" s="335" t="s">
        <v>384</v>
      </c>
      <c r="F52" s="335" t="s">
        <v>4521</v>
      </c>
      <c r="G52" s="254"/>
      <c r="H52" s="253" t="s">
        <v>5586</v>
      </c>
      <c r="I52" s="254" t="s">
        <v>1943</v>
      </c>
      <c r="J52" s="250" t="s">
        <v>5703</v>
      </c>
      <c r="K52" s="280" t="s">
        <v>218</v>
      </c>
      <c r="L52" s="248"/>
    </row>
    <row r="53" spans="1:12" ht="28.5" x14ac:dyDescent="0.2">
      <c r="A53" s="254" t="s">
        <v>5704</v>
      </c>
      <c r="B53" s="253" t="s">
        <v>5588</v>
      </c>
      <c r="C53" s="252"/>
      <c r="D53" s="255" t="s">
        <v>4520</v>
      </c>
      <c r="E53" s="335" t="s">
        <v>384</v>
      </c>
      <c r="F53" s="335" t="s">
        <v>4521</v>
      </c>
      <c r="G53" s="253"/>
      <c r="H53" s="253" t="s">
        <v>5586</v>
      </c>
      <c r="I53" s="253" t="s">
        <v>5705</v>
      </c>
      <c r="J53" s="250" t="s">
        <v>5706</v>
      </c>
      <c r="K53" s="280" t="s">
        <v>218</v>
      </c>
      <c r="L53" s="248"/>
    </row>
    <row r="54" spans="1:12" ht="28.5" x14ac:dyDescent="0.2">
      <c r="A54" s="254" t="s">
        <v>5707</v>
      </c>
      <c r="B54" s="253" t="s">
        <v>5592</v>
      </c>
      <c r="C54" s="252"/>
      <c r="D54" s="255" t="s">
        <v>4520</v>
      </c>
      <c r="E54" s="335" t="s">
        <v>384</v>
      </c>
      <c r="F54" s="335" t="s">
        <v>4521</v>
      </c>
      <c r="G54" s="253"/>
      <c r="H54" s="253" t="s">
        <v>5586</v>
      </c>
      <c r="I54" s="253" t="s">
        <v>5708</v>
      </c>
      <c r="J54" s="250" t="s">
        <v>5709</v>
      </c>
      <c r="K54" s="280" t="s">
        <v>218</v>
      </c>
      <c r="L54" s="248"/>
    </row>
    <row r="55" spans="1:12" ht="42.75" x14ac:dyDescent="0.2">
      <c r="A55" s="254" t="s">
        <v>5710</v>
      </c>
      <c r="B55" s="253" t="s">
        <v>5596</v>
      </c>
      <c r="C55" s="252"/>
      <c r="D55" s="255" t="s">
        <v>4520</v>
      </c>
      <c r="E55" s="335" t="s">
        <v>384</v>
      </c>
      <c r="F55" s="335" t="s">
        <v>4521</v>
      </c>
      <c r="G55" s="253"/>
      <c r="H55" s="253" t="s">
        <v>5586</v>
      </c>
      <c r="I55" s="253" t="s">
        <v>5711</v>
      </c>
      <c r="J55" s="250" t="s">
        <v>5712</v>
      </c>
      <c r="K55" s="280" t="s">
        <v>218</v>
      </c>
      <c r="L55" s="248"/>
    </row>
    <row r="56" spans="1:12" ht="42.75" x14ac:dyDescent="0.2">
      <c r="A56" s="254" t="s">
        <v>5713</v>
      </c>
      <c r="B56" s="253" t="s">
        <v>5600</v>
      </c>
      <c r="C56" s="252"/>
      <c r="D56" s="255" t="s">
        <v>4520</v>
      </c>
      <c r="E56" s="335" t="s">
        <v>384</v>
      </c>
      <c r="F56" s="335" t="s">
        <v>4521</v>
      </c>
      <c r="G56" s="253"/>
      <c r="H56" s="253" t="s">
        <v>5586</v>
      </c>
      <c r="I56" s="253" t="s">
        <v>5714</v>
      </c>
      <c r="J56" s="250" t="s">
        <v>5715</v>
      </c>
      <c r="K56" s="280" t="s">
        <v>218</v>
      </c>
      <c r="L56" s="248"/>
    </row>
    <row r="57" spans="1:12" ht="28.5" x14ac:dyDescent="0.2">
      <c r="A57" s="254" t="s">
        <v>5716</v>
      </c>
      <c r="B57" s="253" t="s">
        <v>5604</v>
      </c>
      <c r="C57" s="252"/>
      <c r="D57" s="255" t="s">
        <v>4520</v>
      </c>
      <c r="E57" s="335" t="s">
        <v>384</v>
      </c>
      <c r="F57" s="335" t="s">
        <v>4521</v>
      </c>
      <c r="G57" s="253"/>
      <c r="H57" s="253" t="s">
        <v>5586</v>
      </c>
      <c r="I57" s="253" t="s">
        <v>5717</v>
      </c>
      <c r="J57" s="250" t="s">
        <v>5718</v>
      </c>
      <c r="K57" s="280" t="s">
        <v>218</v>
      </c>
      <c r="L57" s="248"/>
    </row>
    <row r="58" spans="1:12" ht="28.5" x14ac:dyDescent="0.2">
      <c r="A58" s="254" t="s">
        <v>5719</v>
      </c>
      <c r="B58" s="253" t="s">
        <v>5608</v>
      </c>
      <c r="C58" s="252"/>
      <c r="D58" s="255" t="s">
        <v>4520</v>
      </c>
      <c r="E58" s="335" t="s">
        <v>384</v>
      </c>
      <c r="F58" s="335" t="s">
        <v>4521</v>
      </c>
      <c r="G58" s="253"/>
      <c r="H58" s="253" t="s">
        <v>5586</v>
      </c>
      <c r="I58" s="253" t="s">
        <v>5720</v>
      </c>
      <c r="J58" s="250" t="s">
        <v>5721</v>
      </c>
      <c r="K58" s="280" t="s">
        <v>218</v>
      </c>
      <c r="L58" s="248"/>
    </row>
    <row r="59" spans="1:12" ht="42.75" x14ac:dyDescent="0.2">
      <c r="A59" s="254" t="s">
        <v>5722</v>
      </c>
      <c r="B59" s="253" t="s">
        <v>5612</v>
      </c>
      <c r="C59" s="252"/>
      <c r="D59" s="255" t="s">
        <v>4520</v>
      </c>
      <c r="E59" s="335" t="s">
        <v>384</v>
      </c>
      <c r="F59" s="335" t="s">
        <v>4521</v>
      </c>
      <c r="G59" s="253"/>
      <c r="H59" s="253" t="s">
        <v>5586</v>
      </c>
      <c r="I59" s="253" t="s">
        <v>5723</v>
      </c>
      <c r="J59" s="250" t="s">
        <v>5724</v>
      </c>
      <c r="K59" s="280" t="s">
        <v>218</v>
      </c>
      <c r="L59" s="248"/>
    </row>
    <row r="60" spans="1:12" ht="28.5" x14ac:dyDescent="0.2">
      <c r="A60" s="509" t="s">
        <v>2839</v>
      </c>
      <c r="B60" s="509" t="s">
        <v>2840</v>
      </c>
      <c r="C60" s="304"/>
      <c r="D60" s="255" t="s">
        <v>4520</v>
      </c>
      <c r="E60" s="335" t="s">
        <v>384</v>
      </c>
      <c r="F60" s="335" t="s">
        <v>4521</v>
      </c>
      <c r="G60" s="254"/>
      <c r="H60" s="253" t="s">
        <v>5586</v>
      </c>
      <c r="I60" s="254" t="s">
        <v>2019</v>
      </c>
      <c r="J60" s="250" t="s">
        <v>5725</v>
      </c>
      <c r="K60" s="280" t="s">
        <v>218</v>
      </c>
      <c r="L60" s="248"/>
    </row>
    <row r="61" spans="1:12" ht="28.5" x14ac:dyDescent="0.2">
      <c r="A61" s="254" t="s">
        <v>5726</v>
      </c>
      <c r="B61" s="253" t="s">
        <v>5588</v>
      </c>
      <c r="C61" s="252"/>
      <c r="D61" s="255" t="s">
        <v>4520</v>
      </c>
      <c r="E61" s="335" t="s">
        <v>384</v>
      </c>
      <c r="F61" s="335" t="s">
        <v>4521</v>
      </c>
      <c r="G61" s="253"/>
      <c r="H61" s="253" t="s">
        <v>5586</v>
      </c>
      <c r="I61" s="253" t="s">
        <v>5727</v>
      </c>
      <c r="J61" s="250" t="s">
        <v>5728</v>
      </c>
      <c r="K61" s="280" t="s">
        <v>218</v>
      </c>
      <c r="L61" s="248"/>
    </row>
    <row r="62" spans="1:12" ht="28.5" x14ac:dyDescent="0.2">
      <c r="A62" s="254" t="s">
        <v>5729</v>
      </c>
      <c r="B62" s="253" t="s">
        <v>5592</v>
      </c>
      <c r="C62" s="252"/>
      <c r="D62" s="255" t="s">
        <v>4520</v>
      </c>
      <c r="E62" s="335" t="s">
        <v>384</v>
      </c>
      <c r="F62" s="335" t="s">
        <v>4521</v>
      </c>
      <c r="G62" s="253"/>
      <c r="H62" s="253" t="s">
        <v>5586</v>
      </c>
      <c r="I62" s="253" t="s">
        <v>5730</v>
      </c>
      <c r="J62" s="250" t="s">
        <v>5731</v>
      </c>
      <c r="K62" s="280" t="s">
        <v>218</v>
      </c>
      <c r="L62" s="248"/>
    </row>
    <row r="63" spans="1:12" ht="42.75" x14ac:dyDescent="0.2">
      <c r="A63" s="254" t="s">
        <v>5732</v>
      </c>
      <c r="B63" s="253" t="s">
        <v>5596</v>
      </c>
      <c r="C63" s="252"/>
      <c r="D63" s="255" t="s">
        <v>4520</v>
      </c>
      <c r="E63" s="335" t="s">
        <v>384</v>
      </c>
      <c r="F63" s="335" t="s">
        <v>4521</v>
      </c>
      <c r="G63" s="253"/>
      <c r="H63" s="253" t="s">
        <v>5586</v>
      </c>
      <c r="I63" s="253" t="s">
        <v>5733</v>
      </c>
      <c r="J63" s="250" t="s">
        <v>5734</v>
      </c>
      <c r="K63" s="280" t="s">
        <v>218</v>
      </c>
      <c r="L63" s="248"/>
    </row>
    <row r="64" spans="1:12" ht="42.75" x14ac:dyDescent="0.2">
      <c r="A64" s="254" t="s">
        <v>5735</v>
      </c>
      <c r="B64" s="253" t="s">
        <v>5600</v>
      </c>
      <c r="C64" s="252"/>
      <c r="D64" s="255" t="s">
        <v>4520</v>
      </c>
      <c r="E64" s="335" t="s">
        <v>384</v>
      </c>
      <c r="F64" s="335" t="s">
        <v>4521</v>
      </c>
      <c r="G64" s="253"/>
      <c r="H64" s="253" t="s">
        <v>5586</v>
      </c>
      <c r="I64" s="253" t="s">
        <v>5736</v>
      </c>
      <c r="J64" s="250" t="s">
        <v>5737</v>
      </c>
      <c r="K64" s="280" t="s">
        <v>218</v>
      </c>
      <c r="L64" s="248"/>
    </row>
    <row r="65" spans="1:12" ht="28.5" x14ac:dyDescent="0.2">
      <c r="A65" s="254" t="s">
        <v>5738</v>
      </c>
      <c r="B65" s="253" t="s">
        <v>5604</v>
      </c>
      <c r="C65" s="252"/>
      <c r="D65" s="255" t="s">
        <v>4520</v>
      </c>
      <c r="E65" s="335" t="s">
        <v>384</v>
      </c>
      <c r="F65" s="335" t="s">
        <v>4521</v>
      </c>
      <c r="G65" s="253"/>
      <c r="H65" s="253" t="s">
        <v>5586</v>
      </c>
      <c r="I65" s="253" t="s">
        <v>5739</v>
      </c>
      <c r="J65" s="250" t="s">
        <v>5740</v>
      </c>
      <c r="K65" s="280" t="s">
        <v>218</v>
      </c>
      <c r="L65" s="248"/>
    </row>
    <row r="66" spans="1:12" ht="28.5" x14ac:dyDescent="0.2">
      <c r="A66" s="254" t="s">
        <v>5741</v>
      </c>
      <c r="B66" s="253" t="s">
        <v>5608</v>
      </c>
      <c r="C66" s="252"/>
      <c r="D66" s="255" t="s">
        <v>4520</v>
      </c>
      <c r="E66" s="335" t="s">
        <v>384</v>
      </c>
      <c r="F66" s="335" t="s">
        <v>4521</v>
      </c>
      <c r="G66" s="253"/>
      <c r="H66" s="253" t="s">
        <v>5586</v>
      </c>
      <c r="I66" s="253" t="s">
        <v>5742</v>
      </c>
      <c r="J66" s="250" t="s">
        <v>5743</v>
      </c>
      <c r="K66" s="280" t="s">
        <v>218</v>
      </c>
      <c r="L66" s="248"/>
    </row>
    <row r="67" spans="1:12" ht="42.75" x14ac:dyDescent="0.2">
      <c r="A67" s="254" t="s">
        <v>5744</v>
      </c>
      <c r="B67" s="253" t="s">
        <v>5612</v>
      </c>
      <c r="C67" s="252"/>
      <c r="D67" s="255" t="s">
        <v>4520</v>
      </c>
      <c r="E67" s="335" t="s">
        <v>384</v>
      </c>
      <c r="F67" s="335" t="s">
        <v>4521</v>
      </c>
      <c r="G67" s="253"/>
      <c r="H67" s="253" t="s">
        <v>5586</v>
      </c>
      <c r="I67" s="253" t="s">
        <v>5745</v>
      </c>
      <c r="J67" s="250" t="s">
        <v>5746</v>
      </c>
      <c r="K67" s="280" t="s">
        <v>218</v>
      </c>
      <c r="L67" s="248"/>
    </row>
    <row r="68" spans="1:12" ht="28.5" x14ac:dyDescent="0.2">
      <c r="A68" s="509" t="s">
        <v>2878</v>
      </c>
      <c r="B68" s="509" t="s">
        <v>2879</v>
      </c>
      <c r="C68" s="304"/>
      <c r="D68" s="255" t="s">
        <v>4520</v>
      </c>
      <c r="E68" s="335" t="s">
        <v>384</v>
      </c>
      <c r="F68" s="335" t="s">
        <v>4521</v>
      </c>
      <c r="G68" s="254"/>
      <c r="H68" s="253" t="s">
        <v>5586</v>
      </c>
      <c r="I68" s="254" t="s">
        <v>2095</v>
      </c>
      <c r="J68" s="250" t="s">
        <v>5747</v>
      </c>
      <c r="K68" s="280" t="s">
        <v>218</v>
      </c>
      <c r="L68" s="248"/>
    </row>
    <row r="69" spans="1:12" ht="28.5" x14ac:dyDescent="0.2">
      <c r="A69" s="254" t="s">
        <v>5748</v>
      </c>
      <c r="B69" s="253" t="s">
        <v>5588</v>
      </c>
      <c r="C69" s="252"/>
      <c r="D69" s="255" t="s">
        <v>4520</v>
      </c>
      <c r="E69" s="335" t="s">
        <v>384</v>
      </c>
      <c r="F69" s="335" t="s">
        <v>4521</v>
      </c>
      <c r="G69" s="253"/>
      <c r="H69" s="253" t="s">
        <v>5586</v>
      </c>
      <c r="I69" s="253" t="s">
        <v>5749</v>
      </c>
      <c r="J69" s="250" t="s">
        <v>5750</v>
      </c>
      <c r="K69" s="280" t="s">
        <v>218</v>
      </c>
      <c r="L69" s="248"/>
    </row>
    <row r="70" spans="1:12" ht="28.5" x14ac:dyDescent="0.2">
      <c r="A70" s="254" t="s">
        <v>5751</v>
      </c>
      <c r="B70" s="253" t="s">
        <v>5592</v>
      </c>
      <c r="C70" s="252"/>
      <c r="D70" s="255" t="s">
        <v>4520</v>
      </c>
      <c r="E70" s="335" t="s">
        <v>384</v>
      </c>
      <c r="F70" s="335" t="s">
        <v>4521</v>
      </c>
      <c r="G70" s="253"/>
      <c r="H70" s="253" t="s">
        <v>5586</v>
      </c>
      <c r="I70" s="253" t="s">
        <v>5752</v>
      </c>
      <c r="J70" s="250" t="s">
        <v>5753</v>
      </c>
      <c r="K70" s="280" t="s">
        <v>218</v>
      </c>
      <c r="L70" s="248"/>
    </row>
    <row r="71" spans="1:12" ht="42.75" x14ac:dyDescent="0.2">
      <c r="A71" s="254" t="s">
        <v>5754</v>
      </c>
      <c r="B71" s="253" t="s">
        <v>5596</v>
      </c>
      <c r="C71" s="252"/>
      <c r="D71" s="255" t="s">
        <v>4520</v>
      </c>
      <c r="E71" s="335" t="s">
        <v>384</v>
      </c>
      <c r="F71" s="335" t="s">
        <v>4521</v>
      </c>
      <c r="G71" s="253"/>
      <c r="H71" s="253" t="s">
        <v>5586</v>
      </c>
      <c r="I71" s="253" t="s">
        <v>5755</v>
      </c>
      <c r="J71" s="250" t="s">
        <v>5756</v>
      </c>
      <c r="K71" s="280" t="s">
        <v>218</v>
      </c>
      <c r="L71" s="248"/>
    </row>
    <row r="72" spans="1:12" ht="42.75" x14ac:dyDescent="0.2">
      <c r="A72" s="254" t="s">
        <v>5757</v>
      </c>
      <c r="B72" s="253" t="s">
        <v>5600</v>
      </c>
      <c r="C72" s="252"/>
      <c r="D72" s="255" t="s">
        <v>4520</v>
      </c>
      <c r="E72" s="335" t="s">
        <v>384</v>
      </c>
      <c r="F72" s="335" t="s">
        <v>4521</v>
      </c>
      <c r="G72" s="253"/>
      <c r="H72" s="253" t="s">
        <v>5586</v>
      </c>
      <c r="I72" s="253" t="s">
        <v>5758</v>
      </c>
      <c r="J72" s="250" t="s">
        <v>5759</v>
      </c>
      <c r="K72" s="280" t="s">
        <v>218</v>
      </c>
      <c r="L72" s="248"/>
    </row>
    <row r="73" spans="1:12" ht="28.5" x14ac:dyDescent="0.2">
      <c r="A73" s="254" t="s">
        <v>5760</v>
      </c>
      <c r="B73" s="253" t="s">
        <v>5604</v>
      </c>
      <c r="C73" s="252"/>
      <c r="D73" s="255" t="s">
        <v>4520</v>
      </c>
      <c r="E73" s="335" t="s">
        <v>384</v>
      </c>
      <c r="F73" s="335" t="s">
        <v>4521</v>
      </c>
      <c r="G73" s="253"/>
      <c r="H73" s="253" t="s">
        <v>5586</v>
      </c>
      <c r="I73" s="253" t="s">
        <v>5761</v>
      </c>
      <c r="J73" s="250" t="s">
        <v>5762</v>
      </c>
      <c r="K73" s="280" t="s">
        <v>218</v>
      </c>
      <c r="L73" s="248"/>
    </row>
    <row r="74" spans="1:12" ht="28.5" x14ac:dyDescent="0.2">
      <c r="A74" s="254" t="s">
        <v>5763</v>
      </c>
      <c r="B74" s="253" t="s">
        <v>5608</v>
      </c>
      <c r="C74" s="252"/>
      <c r="D74" s="255" t="s">
        <v>4520</v>
      </c>
      <c r="E74" s="335" t="s">
        <v>384</v>
      </c>
      <c r="F74" s="335" t="s">
        <v>4521</v>
      </c>
      <c r="G74" s="253"/>
      <c r="H74" s="253" t="s">
        <v>5586</v>
      </c>
      <c r="I74" s="253" t="s">
        <v>5764</v>
      </c>
      <c r="J74" s="250" t="s">
        <v>5765</v>
      </c>
      <c r="K74" s="280" t="s">
        <v>218</v>
      </c>
      <c r="L74" s="248"/>
    </row>
    <row r="75" spans="1:12" ht="42.75" x14ac:dyDescent="0.2">
      <c r="A75" s="254" t="s">
        <v>5766</v>
      </c>
      <c r="B75" s="253" t="s">
        <v>5612</v>
      </c>
      <c r="C75" s="252"/>
      <c r="D75" s="255" t="s">
        <v>4520</v>
      </c>
      <c r="E75" s="335" t="s">
        <v>384</v>
      </c>
      <c r="F75" s="335" t="s">
        <v>4521</v>
      </c>
      <c r="G75" s="253"/>
      <c r="H75" s="253" t="s">
        <v>5586</v>
      </c>
      <c r="I75" s="253" t="s">
        <v>5767</v>
      </c>
      <c r="J75" s="250" t="s">
        <v>5768</v>
      </c>
      <c r="K75" s="280" t="s">
        <v>218</v>
      </c>
      <c r="L75" s="248"/>
    </row>
    <row r="76" spans="1:12" ht="28.5" x14ac:dyDescent="0.2">
      <c r="A76" s="509" t="s">
        <v>2917</v>
      </c>
      <c r="B76" s="509" t="s">
        <v>2918</v>
      </c>
      <c r="C76" s="304"/>
      <c r="D76" s="255" t="s">
        <v>4520</v>
      </c>
      <c r="E76" s="335" t="s">
        <v>384</v>
      </c>
      <c r="F76" s="335" t="s">
        <v>4521</v>
      </c>
      <c r="G76" s="254"/>
      <c r="H76" s="253" t="s">
        <v>5586</v>
      </c>
      <c r="I76" s="254" t="s">
        <v>2171</v>
      </c>
      <c r="J76" s="250" t="s">
        <v>5769</v>
      </c>
      <c r="K76" s="280" t="s">
        <v>218</v>
      </c>
      <c r="L76" s="248"/>
    </row>
    <row r="77" spans="1:12" ht="28.5" x14ac:dyDescent="0.2">
      <c r="A77" s="254" t="s">
        <v>5770</v>
      </c>
      <c r="B77" s="253" t="s">
        <v>5588</v>
      </c>
      <c r="C77" s="252"/>
      <c r="D77" s="255" t="s">
        <v>4520</v>
      </c>
      <c r="E77" s="335" t="s">
        <v>384</v>
      </c>
      <c r="F77" s="335" t="s">
        <v>4521</v>
      </c>
      <c r="G77" s="253"/>
      <c r="H77" s="253" t="s">
        <v>5586</v>
      </c>
      <c r="I77" s="253" t="s">
        <v>5771</v>
      </c>
      <c r="J77" s="250" t="s">
        <v>5772</v>
      </c>
      <c r="K77" s="280" t="s">
        <v>218</v>
      </c>
      <c r="L77" s="248"/>
    </row>
    <row r="78" spans="1:12" ht="28.5" x14ac:dyDescent="0.2">
      <c r="A78" s="254" t="s">
        <v>5773</v>
      </c>
      <c r="B78" s="253" t="s">
        <v>5592</v>
      </c>
      <c r="C78" s="252"/>
      <c r="D78" s="255" t="s">
        <v>4520</v>
      </c>
      <c r="E78" s="335" t="s">
        <v>384</v>
      </c>
      <c r="F78" s="335" t="s">
        <v>4521</v>
      </c>
      <c r="G78" s="253"/>
      <c r="H78" s="253" t="s">
        <v>5586</v>
      </c>
      <c r="I78" s="253" t="s">
        <v>5774</v>
      </c>
      <c r="J78" s="250" t="s">
        <v>5775</v>
      </c>
      <c r="K78" s="280" t="s">
        <v>218</v>
      </c>
      <c r="L78" s="248"/>
    </row>
    <row r="79" spans="1:12" ht="42.75" x14ac:dyDescent="0.2">
      <c r="A79" s="254" t="s">
        <v>5776</v>
      </c>
      <c r="B79" s="253" t="s">
        <v>5596</v>
      </c>
      <c r="C79" s="252"/>
      <c r="D79" s="255" t="s">
        <v>4520</v>
      </c>
      <c r="E79" s="335" t="s">
        <v>384</v>
      </c>
      <c r="F79" s="335" t="s">
        <v>4521</v>
      </c>
      <c r="G79" s="253"/>
      <c r="H79" s="253" t="s">
        <v>5586</v>
      </c>
      <c r="I79" s="253" t="s">
        <v>5777</v>
      </c>
      <c r="J79" s="250" t="s">
        <v>5778</v>
      </c>
      <c r="K79" s="280" t="s">
        <v>218</v>
      </c>
      <c r="L79" s="248"/>
    </row>
    <row r="80" spans="1:12" ht="42.75" x14ac:dyDescent="0.2">
      <c r="A80" s="254" t="s">
        <v>5779</v>
      </c>
      <c r="B80" s="253" t="s">
        <v>5600</v>
      </c>
      <c r="C80" s="252"/>
      <c r="D80" s="255" t="s">
        <v>4520</v>
      </c>
      <c r="E80" s="335" t="s">
        <v>384</v>
      </c>
      <c r="F80" s="335" t="s">
        <v>4521</v>
      </c>
      <c r="G80" s="253"/>
      <c r="H80" s="253" t="s">
        <v>5586</v>
      </c>
      <c r="I80" s="253" t="s">
        <v>5780</v>
      </c>
      <c r="J80" s="250" t="s">
        <v>5781</v>
      </c>
      <c r="K80" s="280" t="s">
        <v>218</v>
      </c>
      <c r="L80" s="248"/>
    </row>
    <row r="81" spans="1:12" ht="28.5" x14ac:dyDescent="0.2">
      <c r="A81" s="254" t="s">
        <v>5782</v>
      </c>
      <c r="B81" s="253" t="s">
        <v>5604</v>
      </c>
      <c r="C81" s="252"/>
      <c r="D81" s="255" t="s">
        <v>4520</v>
      </c>
      <c r="E81" s="335" t="s">
        <v>384</v>
      </c>
      <c r="F81" s="335" t="s">
        <v>4521</v>
      </c>
      <c r="G81" s="253"/>
      <c r="H81" s="253" t="s">
        <v>5586</v>
      </c>
      <c r="I81" s="253" t="s">
        <v>5783</v>
      </c>
      <c r="J81" s="250" t="s">
        <v>5784</v>
      </c>
      <c r="K81" s="280" t="s">
        <v>218</v>
      </c>
      <c r="L81" s="248"/>
    </row>
    <row r="82" spans="1:12" ht="28.5" x14ac:dyDescent="0.2">
      <c r="A82" s="254" t="s">
        <v>5785</v>
      </c>
      <c r="B82" s="253" t="s">
        <v>5608</v>
      </c>
      <c r="C82" s="252"/>
      <c r="D82" s="255" t="s">
        <v>4520</v>
      </c>
      <c r="E82" s="335" t="s">
        <v>384</v>
      </c>
      <c r="F82" s="335" t="s">
        <v>4521</v>
      </c>
      <c r="G82" s="253"/>
      <c r="H82" s="253" t="s">
        <v>5586</v>
      </c>
      <c r="I82" s="253" t="s">
        <v>5786</v>
      </c>
      <c r="J82" s="250" t="s">
        <v>5787</v>
      </c>
      <c r="K82" s="280" t="s">
        <v>218</v>
      </c>
      <c r="L82" s="248"/>
    </row>
    <row r="83" spans="1:12" ht="42.75" x14ac:dyDescent="0.2">
      <c r="A83" s="254" t="s">
        <v>5788</v>
      </c>
      <c r="B83" s="253" t="s">
        <v>5612</v>
      </c>
      <c r="C83" s="252"/>
      <c r="D83" s="255" t="s">
        <v>4520</v>
      </c>
      <c r="E83" s="335" t="s">
        <v>384</v>
      </c>
      <c r="F83" s="335" t="s">
        <v>4521</v>
      </c>
      <c r="G83" s="253"/>
      <c r="H83" s="253" t="s">
        <v>5586</v>
      </c>
      <c r="I83" s="253" t="s">
        <v>5789</v>
      </c>
      <c r="J83" s="250" t="s">
        <v>5790</v>
      </c>
      <c r="K83" s="280" t="s">
        <v>218</v>
      </c>
      <c r="L83" s="248"/>
    </row>
    <row r="84" spans="1:12" ht="28.5" x14ac:dyDescent="0.2">
      <c r="A84" s="509" t="s">
        <v>2956</v>
      </c>
      <c r="B84" s="509" t="s">
        <v>2957</v>
      </c>
      <c r="C84" s="304"/>
      <c r="D84" s="255" t="s">
        <v>4520</v>
      </c>
      <c r="E84" s="335" t="s">
        <v>384</v>
      </c>
      <c r="F84" s="335" t="s">
        <v>4521</v>
      </c>
      <c r="G84" s="254"/>
      <c r="H84" s="253" t="s">
        <v>5586</v>
      </c>
      <c r="I84" s="254" t="s">
        <v>2249</v>
      </c>
      <c r="J84" s="250" t="s">
        <v>5791</v>
      </c>
      <c r="K84" s="280" t="s">
        <v>218</v>
      </c>
      <c r="L84" s="248"/>
    </row>
    <row r="85" spans="1:12" ht="28.5" x14ac:dyDescent="0.2">
      <c r="A85" s="254" t="s">
        <v>5792</v>
      </c>
      <c r="B85" s="253" t="s">
        <v>5588</v>
      </c>
      <c r="C85" s="252"/>
      <c r="D85" s="255" t="s">
        <v>4520</v>
      </c>
      <c r="E85" s="335" t="s">
        <v>384</v>
      </c>
      <c r="F85" s="335" t="s">
        <v>4521</v>
      </c>
      <c r="G85" s="253"/>
      <c r="H85" s="253" t="s">
        <v>5586</v>
      </c>
      <c r="I85" s="253" t="s">
        <v>5793</v>
      </c>
      <c r="J85" s="250" t="s">
        <v>5794</v>
      </c>
      <c r="K85" s="280" t="s">
        <v>218</v>
      </c>
      <c r="L85" s="248"/>
    </row>
    <row r="86" spans="1:12" ht="28.5" x14ac:dyDescent="0.2">
      <c r="A86" s="254" t="s">
        <v>5795</v>
      </c>
      <c r="B86" s="253" t="s">
        <v>5592</v>
      </c>
      <c r="C86" s="252"/>
      <c r="D86" s="255" t="s">
        <v>4520</v>
      </c>
      <c r="E86" s="335" t="s">
        <v>384</v>
      </c>
      <c r="F86" s="335" t="s">
        <v>4521</v>
      </c>
      <c r="G86" s="253"/>
      <c r="H86" s="253" t="s">
        <v>5586</v>
      </c>
      <c r="I86" s="253" t="s">
        <v>5796</v>
      </c>
      <c r="J86" s="250" t="s">
        <v>5797</v>
      </c>
      <c r="K86" s="280" t="s">
        <v>218</v>
      </c>
      <c r="L86" s="248"/>
    </row>
    <row r="87" spans="1:12" ht="42.75" x14ac:dyDescent="0.2">
      <c r="A87" s="254" t="s">
        <v>5798</v>
      </c>
      <c r="B87" s="253" t="s">
        <v>5596</v>
      </c>
      <c r="C87" s="252"/>
      <c r="D87" s="255" t="s">
        <v>4520</v>
      </c>
      <c r="E87" s="335" t="s">
        <v>384</v>
      </c>
      <c r="F87" s="335" t="s">
        <v>4521</v>
      </c>
      <c r="G87" s="253"/>
      <c r="H87" s="253" t="s">
        <v>5586</v>
      </c>
      <c r="I87" s="253" t="s">
        <v>5799</v>
      </c>
      <c r="J87" s="250" t="s">
        <v>5800</v>
      </c>
      <c r="K87" s="280" t="s">
        <v>218</v>
      </c>
      <c r="L87" s="248"/>
    </row>
    <row r="88" spans="1:12" ht="42.75" x14ac:dyDescent="0.2">
      <c r="A88" s="254" t="s">
        <v>5801</v>
      </c>
      <c r="B88" s="253" t="s">
        <v>5600</v>
      </c>
      <c r="C88" s="252"/>
      <c r="D88" s="255" t="s">
        <v>4520</v>
      </c>
      <c r="E88" s="335" t="s">
        <v>384</v>
      </c>
      <c r="F88" s="335" t="s">
        <v>4521</v>
      </c>
      <c r="G88" s="253"/>
      <c r="H88" s="253" t="s">
        <v>5586</v>
      </c>
      <c r="I88" s="253" t="s">
        <v>5802</v>
      </c>
      <c r="J88" s="250" t="s">
        <v>5803</v>
      </c>
      <c r="K88" s="280" t="s">
        <v>218</v>
      </c>
      <c r="L88" s="248"/>
    </row>
    <row r="89" spans="1:12" ht="28.5" x14ac:dyDescent="0.2">
      <c r="A89" s="254" t="s">
        <v>5804</v>
      </c>
      <c r="B89" s="253" t="s">
        <v>5604</v>
      </c>
      <c r="C89" s="252"/>
      <c r="D89" s="255" t="s">
        <v>4520</v>
      </c>
      <c r="E89" s="335" t="s">
        <v>384</v>
      </c>
      <c r="F89" s="335" t="s">
        <v>4521</v>
      </c>
      <c r="G89" s="253"/>
      <c r="H89" s="253" t="s">
        <v>5586</v>
      </c>
      <c r="I89" s="253" t="s">
        <v>5805</v>
      </c>
      <c r="J89" s="250" t="s">
        <v>5806</v>
      </c>
      <c r="K89" s="280" t="s">
        <v>218</v>
      </c>
      <c r="L89" s="248"/>
    </row>
    <row r="90" spans="1:12" ht="28.5" x14ac:dyDescent="0.2">
      <c r="A90" s="254" t="s">
        <v>5807</v>
      </c>
      <c r="B90" s="253" t="s">
        <v>5608</v>
      </c>
      <c r="C90" s="252"/>
      <c r="D90" s="255" t="s">
        <v>4520</v>
      </c>
      <c r="E90" s="335" t="s">
        <v>384</v>
      </c>
      <c r="F90" s="335" t="s">
        <v>4521</v>
      </c>
      <c r="G90" s="253"/>
      <c r="H90" s="253" t="s">
        <v>5586</v>
      </c>
      <c r="I90" s="253" t="s">
        <v>5808</v>
      </c>
      <c r="J90" s="250" t="s">
        <v>5809</v>
      </c>
      <c r="K90" s="280" t="s">
        <v>218</v>
      </c>
      <c r="L90" s="248"/>
    </row>
    <row r="91" spans="1:12" ht="42.75" x14ac:dyDescent="0.2">
      <c r="A91" s="254" t="s">
        <v>5810</v>
      </c>
      <c r="B91" s="253" t="s">
        <v>5612</v>
      </c>
      <c r="C91" s="252"/>
      <c r="D91" s="255" t="s">
        <v>4520</v>
      </c>
      <c r="E91" s="335" t="s">
        <v>384</v>
      </c>
      <c r="F91" s="335" t="s">
        <v>4521</v>
      </c>
      <c r="G91" s="253"/>
      <c r="H91" s="253" t="s">
        <v>5586</v>
      </c>
      <c r="I91" s="253" t="s">
        <v>5811</v>
      </c>
      <c r="J91" s="250" t="s">
        <v>5812</v>
      </c>
      <c r="K91" s="280" t="s">
        <v>218</v>
      </c>
      <c r="L91" s="248"/>
    </row>
    <row r="92" spans="1:12" ht="28.5" x14ac:dyDescent="0.2">
      <c r="A92" s="509" t="s">
        <v>2995</v>
      </c>
      <c r="B92" s="509" t="s">
        <v>2996</v>
      </c>
      <c r="C92" s="304"/>
      <c r="D92" s="255" t="s">
        <v>4520</v>
      </c>
      <c r="E92" s="335" t="s">
        <v>384</v>
      </c>
      <c r="F92" s="335" t="s">
        <v>4521</v>
      </c>
      <c r="G92" s="254"/>
      <c r="H92" s="253" t="s">
        <v>5586</v>
      </c>
      <c r="I92" s="254" t="s">
        <v>2326</v>
      </c>
      <c r="J92" s="250" t="s">
        <v>5813</v>
      </c>
      <c r="K92" s="280" t="s">
        <v>218</v>
      </c>
      <c r="L92" s="248"/>
    </row>
    <row r="93" spans="1:12" ht="28.5" x14ac:dyDescent="0.2">
      <c r="A93" s="254" t="s">
        <v>5814</v>
      </c>
      <c r="B93" s="253" t="s">
        <v>5588</v>
      </c>
      <c r="C93" s="252"/>
      <c r="D93" s="255" t="s">
        <v>4520</v>
      </c>
      <c r="E93" s="335" t="s">
        <v>384</v>
      </c>
      <c r="F93" s="335" t="s">
        <v>4521</v>
      </c>
      <c r="G93" s="253"/>
      <c r="H93" s="253" t="s">
        <v>5586</v>
      </c>
      <c r="I93" s="253" t="s">
        <v>5815</v>
      </c>
      <c r="J93" s="250" t="s">
        <v>5816</v>
      </c>
      <c r="K93" s="280" t="s">
        <v>218</v>
      </c>
      <c r="L93" s="248"/>
    </row>
    <row r="94" spans="1:12" ht="28.5" x14ac:dyDescent="0.2">
      <c r="A94" s="254" t="s">
        <v>5817</v>
      </c>
      <c r="B94" s="253" t="s">
        <v>5592</v>
      </c>
      <c r="C94" s="252"/>
      <c r="D94" s="255" t="s">
        <v>4520</v>
      </c>
      <c r="E94" s="335" t="s">
        <v>384</v>
      </c>
      <c r="F94" s="335" t="s">
        <v>4521</v>
      </c>
      <c r="G94" s="253"/>
      <c r="H94" s="253" t="s">
        <v>5586</v>
      </c>
      <c r="I94" s="253" t="s">
        <v>5818</v>
      </c>
      <c r="J94" s="250" t="s">
        <v>5819</v>
      </c>
      <c r="K94" s="280" t="s">
        <v>218</v>
      </c>
      <c r="L94" s="248"/>
    </row>
    <row r="95" spans="1:12" ht="42.75" x14ac:dyDescent="0.2">
      <c r="A95" s="254" t="s">
        <v>5820</v>
      </c>
      <c r="B95" s="253" t="s">
        <v>5596</v>
      </c>
      <c r="C95" s="252"/>
      <c r="D95" s="255" t="s">
        <v>4520</v>
      </c>
      <c r="E95" s="335" t="s">
        <v>384</v>
      </c>
      <c r="F95" s="335" t="s">
        <v>4521</v>
      </c>
      <c r="G95" s="253"/>
      <c r="H95" s="253" t="s">
        <v>5586</v>
      </c>
      <c r="I95" s="253" t="s">
        <v>5821</v>
      </c>
      <c r="J95" s="250" t="s">
        <v>5822</v>
      </c>
      <c r="K95" s="280" t="s">
        <v>218</v>
      </c>
      <c r="L95" s="248"/>
    </row>
    <row r="96" spans="1:12" ht="42.75" x14ac:dyDescent="0.2">
      <c r="A96" s="254" t="s">
        <v>5823</v>
      </c>
      <c r="B96" s="253" t="s">
        <v>5600</v>
      </c>
      <c r="C96" s="252"/>
      <c r="D96" s="255" t="s">
        <v>4520</v>
      </c>
      <c r="E96" s="335" t="s">
        <v>384</v>
      </c>
      <c r="F96" s="335" t="s">
        <v>4521</v>
      </c>
      <c r="G96" s="253"/>
      <c r="H96" s="253" t="s">
        <v>5586</v>
      </c>
      <c r="I96" s="253" t="s">
        <v>5824</v>
      </c>
      <c r="J96" s="250" t="s">
        <v>5825</v>
      </c>
      <c r="K96" s="280" t="s">
        <v>218</v>
      </c>
      <c r="L96" s="248"/>
    </row>
    <row r="97" spans="1:12" ht="28.5" x14ac:dyDescent="0.2">
      <c r="A97" s="254" t="s">
        <v>5826</v>
      </c>
      <c r="B97" s="253" t="s">
        <v>5604</v>
      </c>
      <c r="C97" s="252"/>
      <c r="D97" s="255" t="s">
        <v>4520</v>
      </c>
      <c r="E97" s="335" t="s">
        <v>384</v>
      </c>
      <c r="F97" s="335" t="s">
        <v>4521</v>
      </c>
      <c r="G97" s="253"/>
      <c r="H97" s="253" t="s">
        <v>5586</v>
      </c>
      <c r="I97" s="253" t="s">
        <v>5827</v>
      </c>
      <c r="J97" s="250" t="s">
        <v>5828</v>
      </c>
      <c r="K97" s="280" t="s">
        <v>218</v>
      </c>
      <c r="L97" s="248"/>
    </row>
    <row r="98" spans="1:12" ht="28.5" x14ac:dyDescent="0.2">
      <c r="A98" s="254" t="s">
        <v>5829</v>
      </c>
      <c r="B98" s="253" t="s">
        <v>5608</v>
      </c>
      <c r="C98" s="252"/>
      <c r="D98" s="255" t="s">
        <v>4520</v>
      </c>
      <c r="E98" s="335" t="s">
        <v>384</v>
      </c>
      <c r="F98" s="335" t="s">
        <v>4521</v>
      </c>
      <c r="G98" s="253"/>
      <c r="H98" s="253" t="s">
        <v>5586</v>
      </c>
      <c r="I98" s="253" t="s">
        <v>5830</v>
      </c>
      <c r="J98" s="250" t="s">
        <v>5831</v>
      </c>
      <c r="K98" s="280" t="s">
        <v>218</v>
      </c>
      <c r="L98" s="248"/>
    </row>
    <row r="99" spans="1:12" ht="42.75" x14ac:dyDescent="0.2">
      <c r="A99" s="254" t="s">
        <v>5832</v>
      </c>
      <c r="B99" s="253" t="s">
        <v>5612</v>
      </c>
      <c r="C99" s="252"/>
      <c r="D99" s="255" t="s">
        <v>4520</v>
      </c>
      <c r="E99" s="335" t="s">
        <v>384</v>
      </c>
      <c r="F99" s="335" t="s">
        <v>4521</v>
      </c>
      <c r="G99" s="253"/>
      <c r="H99" s="253" t="s">
        <v>5586</v>
      </c>
      <c r="I99" s="253" t="s">
        <v>5833</v>
      </c>
      <c r="J99" s="250" t="s">
        <v>5834</v>
      </c>
      <c r="K99" s="280" t="s">
        <v>218</v>
      </c>
      <c r="L99" s="248"/>
    </row>
    <row r="100" spans="1:12" ht="28.5" x14ac:dyDescent="0.2">
      <c r="A100" s="509" t="s">
        <v>3034</v>
      </c>
      <c r="B100" s="509" t="s">
        <v>3035</v>
      </c>
      <c r="C100" s="304"/>
      <c r="D100" s="255" t="s">
        <v>4520</v>
      </c>
      <c r="E100" s="335" t="s">
        <v>384</v>
      </c>
      <c r="F100" s="335" t="s">
        <v>4521</v>
      </c>
      <c r="G100" s="254"/>
      <c r="H100" s="253" t="s">
        <v>5586</v>
      </c>
      <c r="I100" s="254" t="s">
        <v>2403</v>
      </c>
      <c r="J100" s="250" t="s">
        <v>5835</v>
      </c>
      <c r="K100" s="280" t="s">
        <v>218</v>
      </c>
      <c r="L100" s="248"/>
    </row>
    <row r="101" spans="1:12" ht="28.5" x14ac:dyDescent="0.2">
      <c r="A101" s="254" t="s">
        <v>5836</v>
      </c>
      <c r="B101" s="253" t="s">
        <v>5588</v>
      </c>
      <c r="C101" s="252"/>
      <c r="D101" s="255" t="s">
        <v>4520</v>
      </c>
      <c r="E101" s="335" t="s">
        <v>384</v>
      </c>
      <c r="F101" s="335" t="s">
        <v>4521</v>
      </c>
      <c r="G101" s="253"/>
      <c r="H101" s="253" t="s">
        <v>5586</v>
      </c>
      <c r="I101" s="253" t="s">
        <v>5837</v>
      </c>
      <c r="J101" s="250" t="s">
        <v>5838</v>
      </c>
      <c r="K101" s="280" t="s">
        <v>218</v>
      </c>
      <c r="L101" s="248"/>
    </row>
    <row r="102" spans="1:12" ht="28.5" x14ac:dyDescent="0.2">
      <c r="A102" s="254" t="s">
        <v>5839</v>
      </c>
      <c r="B102" s="253" t="s">
        <v>5592</v>
      </c>
      <c r="C102" s="252"/>
      <c r="D102" s="255" t="s">
        <v>4520</v>
      </c>
      <c r="E102" s="335" t="s">
        <v>384</v>
      </c>
      <c r="F102" s="335" t="s">
        <v>4521</v>
      </c>
      <c r="G102" s="253"/>
      <c r="H102" s="253" t="s">
        <v>5586</v>
      </c>
      <c r="I102" s="253" t="s">
        <v>5840</v>
      </c>
      <c r="J102" s="250" t="s">
        <v>5841</v>
      </c>
      <c r="K102" s="280" t="s">
        <v>218</v>
      </c>
      <c r="L102" s="248"/>
    </row>
    <row r="103" spans="1:12" ht="42.75" x14ac:dyDescent="0.2">
      <c r="A103" s="254" t="s">
        <v>5842</v>
      </c>
      <c r="B103" s="253" t="s">
        <v>5596</v>
      </c>
      <c r="C103" s="252"/>
      <c r="D103" s="255" t="s">
        <v>4520</v>
      </c>
      <c r="E103" s="335" t="s">
        <v>384</v>
      </c>
      <c r="F103" s="335" t="s">
        <v>4521</v>
      </c>
      <c r="G103" s="253"/>
      <c r="H103" s="253" t="s">
        <v>5586</v>
      </c>
      <c r="I103" s="253" t="s">
        <v>5843</v>
      </c>
      <c r="J103" s="250" t="s">
        <v>5844</v>
      </c>
      <c r="K103" s="280" t="s">
        <v>218</v>
      </c>
      <c r="L103" s="248"/>
    </row>
    <row r="104" spans="1:12" ht="42.75" x14ac:dyDescent="0.2">
      <c r="A104" s="254" t="s">
        <v>5845</v>
      </c>
      <c r="B104" s="253" t="s">
        <v>5600</v>
      </c>
      <c r="C104" s="252"/>
      <c r="D104" s="255" t="s">
        <v>4520</v>
      </c>
      <c r="E104" s="335" t="s">
        <v>384</v>
      </c>
      <c r="F104" s="335" t="s">
        <v>4521</v>
      </c>
      <c r="G104" s="253"/>
      <c r="H104" s="253" t="s">
        <v>5586</v>
      </c>
      <c r="I104" s="253" t="s">
        <v>5846</v>
      </c>
      <c r="J104" s="250" t="s">
        <v>5847</v>
      </c>
      <c r="K104" s="280" t="s">
        <v>218</v>
      </c>
      <c r="L104" s="248"/>
    </row>
    <row r="105" spans="1:12" ht="28.5" x14ac:dyDescent="0.2">
      <c r="A105" s="254" t="s">
        <v>5848</v>
      </c>
      <c r="B105" s="253" t="s">
        <v>5604</v>
      </c>
      <c r="C105" s="252"/>
      <c r="D105" s="255" t="s">
        <v>4520</v>
      </c>
      <c r="E105" s="335" t="s">
        <v>384</v>
      </c>
      <c r="F105" s="335" t="s">
        <v>4521</v>
      </c>
      <c r="G105" s="253"/>
      <c r="H105" s="253" t="s">
        <v>5586</v>
      </c>
      <c r="I105" s="253" t="s">
        <v>5849</v>
      </c>
      <c r="J105" s="250" t="s">
        <v>5850</v>
      </c>
      <c r="K105" s="280" t="s">
        <v>218</v>
      </c>
      <c r="L105" s="248"/>
    </row>
    <row r="106" spans="1:12" ht="28.5" x14ac:dyDescent="0.2">
      <c r="A106" s="254" t="s">
        <v>5851</v>
      </c>
      <c r="B106" s="253" t="s">
        <v>5608</v>
      </c>
      <c r="C106" s="252"/>
      <c r="D106" s="255" t="s">
        <v>4520</v>
      </c>
      <c r="E106" s="335" t="s">
        <v>384</v>
      </c>
      <c r="F106" s="335" t="s">
        <v>4521</v>
      </c>
      <c r="G106" s="253"/>
      <c r="H106" s="253" t="s">
        <v>5586</v>
      </c>
      <c r="I106" s="253" t="s">
        <v>5852</v>
      </c>
      <c r="J106" s="250" t="s">
        <v>5853</v>
      </c>
      <c r="K106" s="280" t="s">
        <v>218</v>
      </c>
      <c r="L106" s="248"/>
    </row>
    <row r="107" spans="1:12" ht="42.75" x14ac:dyDescent="0.2">
      <c r="A107" s="254" t="s">
        <v>5854</v>
      </c>
      <c r="B107" s="253" t="s">
        <v>5612</v>
      </c>
      <c r="C107" s="252"/>
      <c r="D107" s="255" t="s">
        <v>4520</v>
      </c>
      <c r="E107" s="335" t="s">
        <v>384</v>
      </c>
      <c r="F107" s="335" t="s">
        <v>4521</v>
      </c>
      <c r="G107" s="253"/>
      <c r="H107" s="253" t="s">
        <v>5586</v>
      </c>
      <c r="I107" s="253" t="s">
        <v>5855</v>
      </c>
      <c r="J107" s="250" t="s">
        <v>5856</v>
      </c>
      <c r="K107" s="280" t="s">
        <v>218</v>
      </c>
      <c r="L107" s="248"/>
    </row>
    <row r="108" spans="1:12" ht="28.5" x14ac:dyDescent="0.2">
      <c r="A108" s="509" t="s">
        <v>3074</v>
      </c>
      <c r="B108" s="509" t="s">
        <v>3075</v>
      </c>
      <c r="C108" s="304"/>
      <c r="D108" s="255" t="s">
        <v>4520</v>
      </c>
      <c r="E108" s="335" t="s">
        <v>384</v>
      </c>
      <c r="F108" s="335" t="s">
        <v>4521</v>
      </c>
      <c r="G108" s="254"/>
      <c r="H108" s="253" t="s">
        <v>5586</v>
      </c>
      <c r="I108" s="254" t="s">
        <v>2478</v>
      </c>
      <c r="J108" s="250" t="s">
        <v>5857</v>
      </c>
      <c r="K108" s="280" t="s">
        <v>218</v>
      </c>
      <c r="L108" s="248"/>
    </row>
    <row r="109" spans="1:12" ht="42.75" x14ac:dyDescent="0.2">
      <c r="A109" s="254" t="s">
        <v>5858</v>
      </c>
      <c r="B109" s="253" t="s">
        <v>5588</v>
      </c>
      <c r="C109" s="252"/>
      <c r="D109" s="255" t="s">
        <v>4520</v>
      </c>
      <c r="E109" s="335" t="s">
        <v>384</v>
      </c>
      <c r="F109" s="335" t="s">
        <v>4521</v>
      </c>
      <c r="G109" s="253"/>
      <c r="H109" s="253" t="s">
        <v>5586</v>
      </c>
      <c r="I109" s="253" t="s">
        <v>5859</v>
      </c>
      <c r="J109" s="250" t="s">
        <v>5860</v>
      </c>
      <c r="K109" s="280" t="s">
        <v>218</v>
      </c>
      <c r="L109" s="248"/>
    </row>
    <row r="110" spans="1:12" ht="42.75" x14ac:dyDescent="0.2">
      <c r="A110" s="254" t="s">
        <v>5861</v>
      </c>
      <c r="B110" s="253" t="s">
        <v>5592</v>
      </c>
      <c r="C110" s="252"/>
      <c r="D110" s="255" t="s">
        <v>4520</v>
      </c>
      <c r="E110" s="335" t="s">
        <v>384</v>
      </c>
      <c r="F110" s="335" t="s">
        <v>4521</v>
      </c>
      <c r="G110" s="253"/>
      <c r="H110" s="253" t="s">
        <v>5586</v>
      </c>
      <c r="I110" s="253" t="s">
        <v>5862</v>
      </c>
      <c r="J110" s="250" t="s">
        <v>5863</v>
      </c>
      <c r="K110" s="280" t="s">
        <v>218</v>
      </c>
      <c r="L110" s="248"/>
    </row>
    <row r="111" spans="1:12" ht="57" x14ac:dyDescent="0.2">
      <c r="A111" s="254" t="s">
        <v>5864</v>
      </c>
      <c r="B111" s="253" t="s">
        <v>5596</v>
      </c>
      <c r="C111" s="252"/>
      <c r="D111" s="255" t="s">
        <v>4520</v>
      </c>
      <c r="E111" s="335" t="s">
        <v>384</v>
      </c>
      <c r="F111" s="335" t="s">
        <v>4521</v>
      </c>
      <c r="G111" s="253"/>
      <c r="H111" s="253" t="s">
        <v>5586</v>
      </c>
      <c r="I111" s="253" t="s">
        <v>5865</v>
      </c>
      <c r="J111" s="250" t="s">
        <v>5866</v>
      </c>
      <c r="K111" s="280" t="s">
        <v>218</v>
      </c>
      <c r="L111" s="248"/>
    </row>
    <row r="112" spans="1:12" ht="57" x14ac:dyDescent="0.2">
      <c r="A112" s="254" t="s">
        <v>5867</v>
      </c>
      <c r="B112" s="253" t="s">
        <v>5600</v>
      </c>
      <c r="C112" s="252"/>
      <c r="D112" s="255" t="s">
        <v>4520</v>
      </c>
      <c r="E112" s="335" t="s">
        <v>384</v>
      </c>
      <c r="F112" s="335" t="s">
        <v>4521</v>
      </c>
      <c r="G112" s="253"/>
      <c r="H112" s="253" t="s">
        <v>5586</v>
      </c>
      <c r="I112" s="253" t="s">
        <v>5868</v>
      </c>
      <c r="J112" s="250" t="s">
        <v>5869</v>
      </c>
      <c r="K112" s="280" t="s">
        <v>218</v>
      </c>
      <c r="L112" s="248"/>
    </row>
    <row r="113" spans="1:12" ht="42.75" x14ac:dyDescent="0.2">
      <c r="A113" s="254" t="s">
        <v>5870</v>
      </c>
      <c r="B113" s="253" t="s">
        <v>5604</v>
      </c>
      <c r="C113" s="252"/>
      <c r="D113" s="255" t="s">
        <v>4520</v>
      </c>
      <c r="E113" s="335" t="s">
        <v>384</v>
      </c>
      <c r="F113" s="335" t="s">
        <v>4521</v>
      </c>
      <c r="G113" s="253"/>
      <c r="H113" s="253" t="s">
        <v>5586</v>
      </c>
      <c r="I113" s="253" t="s">
        <v>5871</v>
      </c>
      <c r="J113" s="250" t="s">
        <v>5872</v>
      </c>
      <c r="K113" s="280" t="s">
        <v>218</v>
      </c>
      <c r="L113" s="248"/>
    </row>
    <row r="114" spans="1:12" ht="42.75" x14ac:dyDescent="0.2">
      <c r="A114" s="254" t="s">
        <v>5873</v>
      </c>
      <c r="B114" s="253" t="s">
        <v>5608</v>
      </c>
      <c r="C114" s="252"/>
      <c r="D114" s="255" t="s">
        <v>4520</v>
      </c>
      <c r="E114" s="335" t="s">
        <v>384</v>
      </c>
      <c r="F114" s="335" t="s">
        <v>4521</v>
      </c>
      <c r="G114" s="253"/>
      <c r="H114" s="253" t="s">
        <v>5586</v>
      </c>
      <c r="I114" s="253" t="s">
        <v>5874</v>
      </c>
      <c r="J114" s="250" t="s">
        <v>5875</v>
      </c>
      <c r="K114" s="280" t="s">
        <v>218</v>
      </c>
      <c r="L114" s="248"/>
    </row>
    <row r="115" spans="1:12" ht="57" x14ac:dyDescent="0.2">
      <c r="A115" s="254" t="s">
        <v>5876</v>
      </c>
      <c r="B115" s="253" t="s">
        <v>5612</v>
      </c>
      <c r="C115" s="252"/>
      <c r="D115" s="255" t="s">
        <v>4520</v>
      </c>
      <c r="E115" s="335" t="s">
        <v>384</v>
      </c>
      <c r="F115" s="335" t="s">
        <v>4521</v>
      </c>
      <c r="G115" s="253"/>
      <c r="H115" s="253" t="s">
        <v>5586</v>
      </c>
      <c r="I115" s="253" t="s">
        <v>5877</v>
      </c>
      <c r="J115" s="250" t="s">
        <v>5878</v>
      </c>
      <c r="K115" s="280" t="s">
        <v>218</v>
      </c>
      <c r="L115" s="248"/>
    </row>
    <row r="116" spans="1:12" ht="28.5" x14ac:dyDescent="0.2">
      <c r="A116" s="509" t="s">
        <v>3113</v>
      </c>
      <c r="B116" s="509" t="s">
        <v>5879</v>
      </c>
      <c r="C116" s="304"/>
      <c r="D116" s="255" t="s">
        <v>4520</v>
      </c>
      <c r="E116" s="335" t="s">
        <v>384</v>
      </c>
      <c r="F116" s="335" t="s">
        <v>4521</v>
      </c>
      <c r="G116" s="254"/>
      <c r="H116" s="253" t="s">
        <v>5586</v>
      </c>
      <c r="I116" s="254" t="s">
        <v>2553</v>
      </c>
      <c r="J116" s="250" t="s">
        <v>5880</v>
      </c>
      <c r="K116" s="280" t="s">
        <v>218</v>
      </c>
      <c r="L116" s="248"/>
    </row>
    <row r="117" spans="1:12" ht="28.5" x14ac:dyDescent="0.2">
      <c r="A117" s="254" t="s">
        <v>5881</v>
      </c>
      <c r="B117" s="253" t="s">
        <v>5588</v>
      </c>
      <c r="C117" s="252"/>
      <c r="D117" s="255" t="s">
        <v>4520</v>
      </c>
      <c r="E117" s="335" t="s">
        <v>384</v>
      </c>
      <c r="F117" s="335" t="s">
        <v>4521</v>
      </c>
      <c r="G117" s="253"/>
      <c r="H117" s="253" t="s">
        <v>5586</v>
      </c>
      <c r="I117" s="253" t="s">
        <v>5882</v>
      </c>
      <c r="J117" s="250" t="s">
        <v>5883</v>
      </c>
      <c r="K117" s="280" t="s">
        <v>218</v>
      </c>
      <c r="L117" s="248"/>
    </row>
    <row r="118" spans="1:12" ht="28.5" x14ac:dyDescent="0.2">
      <c r="A118" s="254" t="s">
        <v>5884</v>
      </c>
      <c r="B118" s="253" t="s">
        <v>5592</v>
      </c>
      <c r="C118" s="252"/>
      <c r="D118" s="255" t="s">
        <v>4520</v>
      </c>
      <c r="E118" s="335" t="s">
        <v>384</v>
      </c>
      <c r="F118" s="335" t="s">
        <v>4521</v>
      </c>
      <c r="G118" s="253"/>
      <c r="H118" s="253" t="s">
        <v>5586</v>
      </c>
      <c r="I118" s="253" t="s">
        <v>5885</v>
      </c>
      <c r="J118" s="250" t="s">
        <v>5886</v>
      </c>
      <c r="K118" s="280" t="s">
        <v>218</v>
      </c>
      <c r="L118" s="248"/>
    </row>
    <row r="119" spans="1:12" ht="28.5" x14ac:dyDescent="0.2">
      <c r="A119" s="254" t="s">
        <v>5887</v>
      </c>
      <c r="B119" s="253" t="s">
        <v>5596</v>
      </c>
      <c r="C119" s="252"/>
      <c r="D119" s="255" t="s">
        <v>4520</v>
      </c>
      <c r="E119" s="335" t="s">
        <v>384</v>
      </c>
      <c r="F119" s="335" t="s">
        <v>4521</v>
      </c>
      <c r="G119" s="253"/>
      <c r="H119" s="253" t="s">
        <v>5586</v>
      </c>
      <c r="I119" s="253" t="s">
        <v>5888</v>
      </c>
      <c r="J119" s="250" t="s">
        <v>5889</v>
      </c>
      <c r="K119" s="280" t="s">
        <v>218</v>
      </c>
      <c r="L119" s="248"/>
    </row>
    <row r="120" spans="1:12" ht="28.5" x14ac:dyDescent="0.2">
      <c r="A120" s="254" t="s">
        <v>5890</v>
      </c>
      <c r="B120" s="253" t="s">
        <v>5600</v>
      </c>
      <c r="C120" s="252"/>
      <c r="D120" s="255" t="s">
        <v>4520</v>
      </c>
      <c r="E120" s="335" t="s">
        <v>384</v>
      </c>
      <c r="F120" s="335" t="s">
        <v>4521</v>
      </c>
      <c r="G120" s="253"/>
      <c r="H120" s="253" t="s">
        <v>5586</v>
      </c>
      <c r="I120" s="253" t="s">
        <v>5891</v>
      </c>
      <c r="J120" s="250" t="s">
        <v>5892</v>
      </c>
      <c r="K120" s="280" t="s">
        <v>218</v>
      </c>
      <c r="L120" s="248"/>
    </row>
    <row r="121" spans="1:12" ht="28.5" x14ac:dyDescent="0.2">
      <c r="A121" s="254" t="s">
        <v>5893</v>
      </c>
      <c r="B121" s="253" t="s">
        <v>5604</v>
      </c>
      <c r="C121" s="252"/>
      <c r="D121" s="255" t="s">
        <v>4520</v>
      </c>
      <c r="E121" s="335" t="s">
        <v>384</v>
      </c>
      <c r="F121" s="335" t="s">
        <v>4521</v>
      </c>
      <c r="G121" s="253"/>
      <c r="H121" s="253" t="s">
        <v>5586</v>
      </c>
      <c r="I121" s="253" t="s">
        <v>5894</v>
      </c>
      <c r="J121" s="250" t="s">
        <v>5895</v>
      </c>
      <c r="K121" s="280" t="s">
        <v>218</v>
      </c>
      <c r="L121" s="248"/>
    </row>
    <row r="122" spans="1:12" ht="28.5" x14ac:dyDescent="0.2">
      <c r="A122" s="254" t="s">
        <v>5896</v>
      </c>
      <c r="B122" s="253" t="s">
        <v>5608</v>
      </c>
      <c r="C122" s="252"/>
      <c r="D122" s="255" t="s">
        <v>4520</v>
      </c>
      <c r="E122" s="335" t="s">
        <v>384</v>
      </c>
      <c r="F122" s="335" t="s">
        <v>4521</v>
      </c>
      <c r="G122" s="253"/>
      <c r="H122" s="253" t="s">
        <v>5586</v>
      </c>
      <c r="I122" s="253" t="s">
        <v>5897</v>
      </c>
      <c r="J122" s="250" t="s">
        <v>5898</v>
      </c>
      <c r="K122" s="280" t="s">
        <v>218</v>
      </c>
      <c r="L122" s="248"/>
    </row>
    <row r="123" spans="1:12" ht="28.5" x14ac:dyDescent="0.2">
      <c r="A123" s="254" t="s">
        <v>5899</v>
      </c>
      <c r="B123" s="253" t="s">
        <v>5612</v>
      </c>
      <c r="C123" s="252"/>
      <c r="D123" s="255" t="s">
        <v>4520</v>
      </c>
      <c r="E123" s="335" t="s">
        <v>384</v>
      </c>
      <c r="F123" s="335" t="s">
        <v>4521</v>
      </c>
      <c r="G123" s="253"/>
      <c r="H123" s="253" t="s">
        <v>5586</v>
      </c>
      <c r="I123" s="253" t="s">
        <v>5900</v>
      </c>
      <c r="J123" s="250" t="s">
        <v>5901</v>
      </c>
      <c r="K123" s="280" t="s">
        <v>218</v>
      </c>
      <c r="L123" s="248"/>
    </row>
    <row r="124" spans="1:12" ht="28.5" x14ac:dyDescent="0.2">
      <c r="A124" s="509" t="s">
        <v>3151</v>
      </c>
      <c r="B124" s="509" t="s">
        <v>5902</v>
      </c>
      <c r="C124" s="304"/>
      <c r="D124" s="255" t="s">
        <v>4520</v>
      </c>
      <c r="E124" s="335" t="s">
        <v>384</v>
      </c>
      <c r="F124" s="335" t="s">
        <v>4521</v>
      </c>
      <c r="G124" s="254"/>
      <c r="H124" s="253" t="s">
        <v>5586</v>
      </c>
      <c r="I124" s="254" t="s">
        <v>2609</v>
      </c>
      <c r="J124" s="250" t="s">
        <v>5903</v>
      </c>
      <c r="K124" s="280" t="s">
        <v>218</v>
      </c>
      <c r="L124" s="248"/>
    </row>
    <row r="125" spans="1:12" ht="28.5" x14ac:dyDescent="0.2">
      <c r="A125" s="253" t="s">
        <v>5904</v>
      </c>
      <c r="B125" s="253" t="s">
        <v>5905</v>
      </c>
      <c r="C125" s="252"/>
      <c r="D125" s="255" t="s">
        <v>514</v>
      </c>
      <c r="E125" s="251" t="s">
        <v>384</v>
      </c>
      <c r="F125" s="251" t="s">
        <v>515</v>
      </c>
      <c r="G125" s="253"/>
      <c r="H125" s="506" t="s">
        <v>200</v>
      </c>
      <c r="I125" s="253" t="s">
        <v>5906</v>
      </c>
      <c r="J125" s="250" t="s">
        <v>5907</v>
      </c>
      <c r="K125" s="280" t="s">
        <v>218</v>
      </c>
      <c r="L125" s="248"/>
    </row>
    <row r="126" spans="1:12" x14ac:dyDescent="0.2">
      <c r="A126" s="38"/>
      <c r="B126" s="38"/>
      <c r="C126" s="60"/>
      <c r="D126" s="68"/>
      <c r="E126" s="2"/>
      <c r="F126" s="2"/>
      <c r="G126" s="38"/>
      <c r="H126" s="47"/>
      <c r="I126" s="38"/>
      <c r="J126" s="48"/>
      <c r="K126" s="121"/>
      <c r="L126" s="38"/>
    </row>
    <row r="127" spans="1:12" x14ac:dyDescent="0.2">
      <c r="A127" s="38"/>
      <c r="B127" s="38"/>
      <c r="C127" s="60"/>
      <c r="D127" s="68"/>
      <c r="E127" s="2"/>
      <c r="F127" s="2"/>
      <c r="G127" s="38"/>
      <c r="H127" s="47"/>
      <c r="I127" s="38"/>
      <c r="J127" s="48"/>
      <c r="K127" s="121"/>
      <c r="L127" s="38"/>
    </row>
    <row r="129" spans="1:12" s="59" customFormat="1" ht="15" x14ac:dyDescent="0.2">
      <c r="A129" s="325" t="s">
        <v>562</v>
      </c>
      <c r="B129" s="326"/>
      <c r="C129" s="327"/>
      <c r="D129" s="327"/>
      <c r="E129" s="327"/>
      <c r="F129" s="327"/>
      <c r="G129" s="328"/>
      <c r="H129" s="328"/>
      <c r="I129" s="326"/>
      <c r="J129" s="327"/>
      <c r="K129" s="326"/>
      <c r="L129" s="329"/>
    </row>
  </sheetData>
  <autoFilter ref="A4:L125" xr:uid="{00000000-0009-0000-0000-000059000000}"/>
  <mergeCells count="1">
    <mergeCell ref="A1:B1"/>
  </mergeCells>
  <pageMargins left="0.35433070866141736" right="0.31496062992125984" top="0.59055118110236227" bottom="0.59055118110236227" header="0.31496062992125984" footer="0.31496062992125984"/>
  <pageSetup paperSize="9" scale="60" fitToHeight="10" orientation="landscape" r:id="rId1"/>
  <headerFooter>
    <oddHeader>&amp;C&amp;F - &amp;A</oddHeader>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
  <dimension ref="A1:L287"/>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activeCell="K14" sqref="K14:L14"/>
    </sheetView>
  </sheetViews>
  <sheetFormatPr defaultColWidth="26.77734375" defaultRowHeight="14.25" x14ac:dyDescent="0.2"/>
  <cols>
    <col min="1" max="1" width="23.88671875" style="25" customWidth="1"/>
    <col min="2" max="2" width="25.77734375" style="25" customWidth="1"/>
    <col min="3" max="3" width="7.109375" style="28" customWidth="1"/>
    <col min="4" max="4" width="12.77734375" style="28" customWidth="1"/>
    <col min="5" max="5" width="7.44140625" style="28" customWidth="1"/>
    <col min="6" max="6" width="9" style="28" customWidth="1"/>
    <col min="7" max="7" width="7.5546875" style="25" customWidth="1"/>
    <col min="8" max="8" width="21" style="25" customWidth="1"/>
    <col min="9" max="9" width="12.109375" style="25" customWidth="1"/>
    <col min="10" max="10" width="44.21875" style="28" customWidth="1"/>
    <col min="11" max="11" width="23.77734375" style="6" customWidth="1"/>
    <col min="12" max="12" width="7.33203125" style="25" customWidth="1"/>
    <col min="13" max="13" width="16.21875" style="25" customWidth="1"/>
    <col min="14" max="16384" width="26.77734375" style="25"/>
  </cols>
  <sheetData>
    <row r="1" spans="1:12" ht="27.95" customHeight="1" x14ac:dyDescent="0.2">
      <c r="A1" s="845" t="s">
        <v>173</v>
      </c>
      <c r="B1" s="845"/>
      <c r="C1" s="43"/>
      <c r="D1" s="43"/>
      <c r="E1" s="43"/>
      <c r="F1" s="43"/>
      <c r="G1" s="193"/>
      <c r="H1" s="193"/>
      <c r="I1" s="193"/>
      <c r="J1" s="43"/>
      <c r="K1" s="64"/>
      <c r="L1" s="43"/>
    </row>
    <row r="2" spans="1:12" ht="30" x14ac:dyDescent="0.2">
      <c r="A2" s="579" t="s">
        <v>5908</v>
      </c>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280" t="s">
        <v>214</v>
      </c>
      <c r="B5" s="280" t="s">
        <v>4539</v>
      </c>
      <c r="C5" s="255"/>
      <c r="D5" s="252" t="s">
        <v>215</v>
      </c>
      <c r="E5" s="251" t="s">
        <v>216</v>
      </c>
      <c r="F5" s="251">
        <v>8</v>
      </c>
      <c r="G5" s="253"/>
      <c r="H5" s="253"/>
      <c r="I5" s="253"/>
      <c r="J5" s="252" t="s">
        <v>217</v>
      </c>
      <c r="K5" s="249" t="s">
        <v>218</v>
      </c>
      <c r="L5" s="253"/>
    </row>
    <row r="6" spans="1:12" x14ac:dyDescent="0.2">
      <c r="A6" s="280" t="s">
        <v>219</v>
      </c>
      <c r="B6" s="280" t="s">
        <v>220</v>
      </c>
      <c r="C6" s="255"/>
      <c r="D6" s="252" t="s">
        <v>221</v>
      </c>
      <c r="E6" s="251" t="s">
        <v>222</v>
      </c>
      <c r="F6" s="251">
        <v>2</v>
      </c>
      <c r="G6" s="253"/>
      <c r="H6" s="253"/>
      <c r="I6" s="253"/>
      <c r="J6" s="252" t="s">
        <v>223</v>
      </c>
      <c r="K6" s="249" t="s">
        <v>218</v>
      </c>
      <c r="L6" s="253"/>
    </row>
    <row r="7" spans="1:12" x14ac:dyDescent="0.2">
      <c r="A7" s="280" t="s">
        <v>224</v>
      </c>
      <c r="B7" s="280" t="s">
        <v>5364</v>
      </c>
      <c r="C7" s="255"/>
      <c r="D7" s="252" t="s">
        <v>221</v>
      </c>
      <c r="E7" s="251" t="s">
        <v>222</v>
      </c>
      <c r="F7" s="251">
        <v>2</v>
      </c>
      <c r="G7" s="253"/>
      <c r="H7" s="253"/>
      <c r="I7" s="253"/>
      <c r="J7" s="252" t="s">
        <v>226</v>
      </c>
      <c r="K7" s="249" t="s">
        <v>218</v>
      </c>
      <c r="L7" s="253"/>
    </row>
    <row r="8" spans="1:12" x14ac:dyDescent="0.2">
      <c r="A8" s="280" t="s">
        <v>227</v>
      </c>
      <c r="B8" s="280" t="s">
        <v>228</v>
      </c>
      <c r="C8" s="255"/>
      <c r="D8" s="252" t="s">
        <v>221</v>
      </c>
      <c r="E8" s="251" t="s">
        <v>222</v>
      </c>
      <c r="F8" s="251">
        <v>2</v>
      </c>
      <c r="G8" s="253"/>
      <c r="H8" s="253"/>
      <c r="I8" s="253"/>
      <c r="J8" s="252" t="s">
        <v>592</v>
      </c>
      <c r="K8" s="249" t="s">
        <v>218</v>
      </c>
      <c r="L8" s="253"/>
    </row>
    <row r="9" spans="1:12" ht="28.5" x14ac:dyDescent="0.2">
      <c r="A9" s="253" t="s">
        <v>230</v>
      </c>
      <c r="B9" s="253" t="s">
        <v>231</v>
      </c>
      <c r="C9" s="252" t="s">
        <v>232</v>
      </c>
      <c r="D9" s="252" t="s">
        <v>233</v>
      </c>
      <c r="E9" s="251" t="s">
        <v>222</v>
      </c>
      <c r="F9" s="251">
        <v>8</v>
      </c>
      <c r="G9" s="253" t="s">
        <v>234</v>
      </c>
      <c r="H9" s="253" t="s">
        <v>5909</v>
      </c>
      <c r="I9" s="253" t="s">
        <v>230</v>
      </c>
      <c r="J9" s="370" t="str">
        <f>CONCATENATE("Value of ",I9)</f>
        <v>Value of UKPRN</v>
      </c>
      <c r="K9" s="249" t="s">
        <v>218</v>
      </c>
      <c r="L9" s="253"/>
    </row>
    <row r="10" spans="1:12" x14ac:dyDescent="0.2">
      <c r="A10" s="248" t="s">
        <v>236</v>
      </c>
      <c r="B10" s="248" t="s">
        <v>237</v>
      </c>
      <c r="C10" s="508"/>
      <c r="D10" s="252" t="s">
        <v>233</v>
      </c>
      <c r="E10" s="251" t="s">
        <v>222</v>
      </c>
      <c r="F10" s="251">
        <v>8</v>
      </c>
      <c r="G10" s="248" t="s">
        <v>238</v>
      </c>
      <c r="H10" s="248" t="s">
        <v>235</v>
      </c>
      <c r="I10" s="248" t="s">
        <v>236</v>
      </c>
      <c r="J10" s="370" t="str">
        <f t="shared" ref="J10:J16" si="0">CONCATENATE("Value of ",I10)</f>
        <v>Value of PrevUKPRN</v>
      </c>
      <c r="K10" s="249" t="s">
        <v>218</v>
      </c>
      <c r="L10" s="248"/>
    </row>
    <row r="11" spans="1:12" ht="28.5" x14ac:dyDescent="0.2">
      <c r="A11" s="253" t="s">
        <v>244</v>
      </c>
      <c r="B11" s="253" t="s">
        <v>1225</v>
      </c>
      <c r="C11" s="252" t="s">
        <v>232</v>
      </c>
      <c r="D11" s="252" t="s">
        <v>246</v>
      </c>
      <c r="E11" s="251" t="s">
        <v>216</v>
      </c>
      <c r="F11" s="251">
        <v>12</v>
      </c>
      <c r="G11" s="280" t="s">
        <v>238</v>
      </c>
      <c r="H11" s="253" t="s">
        <v>593</v>
      </c>
      <c r="I11" s="253" t="s">
        <v>244</v>
      </c>
      <c r="J11" s="370" t="str">
        <f t="shared" si="0"/>
        <v>Value of LearnRefNumber</v>
      </c>
      <c r="K11" s="249" t="s">
        <v>218</v>
      </c>
      <c r="L11" s="280"/>
    </row>
    <row r="12" spans="1:12" ht="28.5" x14ac:dyDescent="0.2">
      <c r="A12" s="248" t="s">
        <v>247</v>
      </c>
      <c r="B12" s="248" t="s">
        <v>248</v>
      </c>
      <c r="C12" s="508"/>
      <c r="D12" s="252" t="s">
        <v>246</v>
      </c>
      <c r="E12" s="251" t="s">
        <v>216</v>
      </c>
      <c r="F12" s="251">
        <v>12</v>
      </c>
      <c r="G12" s="248" t="s">
        <v>238</v>
      </c>
      <c r="H12" s="248" t="s">
        <v>235</v>
      </c>
      <c r="I12" s="248" t="s">
        <v>247</v>
      </c>
      <c r="J12" s="370" t="str">
        <f t="shared" si="0"/>
        <v>Value of PrevLearnRefNumber</v>
      </c>
      <c r="K12" s="249" t="s">
        <v>218</v>
      </c>
      <c r="L12" s="248"/>
    </row>
    <row r="13" spans="1:12" ht="28.5" x14ac:dyDescent="0.2">
      <c r="A13" s="256" t="s">
        <v>599</v>
      </c>
      <c r="B13" s="256" t="s">
        <v>600</v>
      </c>
      <c r="C13" s="252" t="s">
        <v>232</v>
      </c>
      <c r="D13" s="252" t="s">
        <v>290</v>
      </c>
      <c r="E13" s="251" t="s">
        <v>222</v>
      </c>
      <c r="F13" s="251">
        <v>2</v>
      </c>
      <c r="G13" s="256" t="s">
        <v>596</v>
      </c>
      <c r="H13" s="253" t="s">
        <v>593</v>
      </c>
      <c r="I13" s="256" t="s">
        <v>599</v>
      </c>
      <c r="J13" s="370" t="str">
        <f t="shared" si="0"/>
        <v>Value of AimSeqNumber</v>
      </c>
      <c r="K13" s="249" t="s">
        <v>218</v>
      </c>
      <c r="L13" s="280"/>
    </row>
    <row r="14" spans="1:12" ht="256.5" x14ac:dyDescent="0.2">
      <c r="A14" s="256" t="s">
        <v>607</v>
      </c>
      <c r="B14" s="256" t="s">
        <v>608</v>
      </c>
      <c r="C14" s="370"/>
      <c r="D14" s="252" t="s">
        <v>290</v>
      </c>
      <c r="E14" s="251" t="s">
        <v>222</v>
      </c>
      <c r="F14" s="251">
        <v>2</v>
      </c>
      <c r="G14" s="256" t="s">
        <v>596</v>
      </c>
      <c r="H14" s="256" t="s">
        <v>593</v>
      </c>
      <c r="I14" s="256" t="s">
        <v>607</v>
      </c>
      <c r="J14" s="370" t="str">
        <f t="shared" si="0"/>
        <v>Value of FundModel</v>
      </c>
      <c r="K14" s="473" t="s">
        <v>5910</v>
      </c>
      <c r="L14" s="471" t="s">
        <v>5911</v>
      </c>
    </row>
    <row r="15" spans="1:12" ht="28.5" x14ac:dyDescent="0.2">
      <c r="A15" s="253" t="s">
        <v>4553</v>
      </c>
      <c r="B15" s="253" t="s">
        <v>5912</v>
      </c>
      <c r="C15" s="252"/>
      <c r="D15" s="252" t="s">
        <v>752</v>
      </c>
      <c r="E15" s="251" t="s">
        <v>216</v>
      </c>
      <c r="F15" s="251">
        <v>100</v>
      </c>
      <c r="G15" s="253" t="s">
        <v>5913</v>
      </c>
      <c r="H15" s="253" t="s">
        <v>1021</v>
      </c>
      <c r="I15" s="253" t="s">
        <v>5499</v>
      </c>
      <c r="J15" s="370" t="str">
        <f>CONCATENATE("Value of ",I15)</f>
        <v>Value of FundLine</v>
      </c>
      <c r="K15" s="249" t="s">
        <v>218</v>
      </c>
      <c r="L15" s="253"/>
    </row>
    <row r="16" spans="1:12" ht="28.5" x14ac:dyDescent="0.2">
      <c r="A16" s="254" t="s">
        <v>5914</v>
      </c>
      <c r="B16" s="253" t="s">
        <v>5915</v>
      </c>
      <c r="C16" s="252"/>
      <c r="D16" s="252" t="s">
        <v>514</v>
      </c>
      <c r="E16" s="251" t="s">
        <v>384</v>
      </c>
      <c r="F16" s="251" t="s">
        <v>515</v>
      </c>
      <c r="G16" s="253" t="s">
        <v>5913</v>
      </c>
      <c r="H16" s="253" t="s">
        <v>1021</v>
      </c>
      <c r="I16" s="253" t="s">
        <v>5914</v>
      </c>
      <c r="J16" s="370" t="str">
        <f t="shared" si="0"/>
        <v>Value of LargeEmployerFM35Fctr</v>
      </c>
      <c r="K16" s="249" t="s">
        <v>218</v>
      </c>
      <c r="L16" s="253"/>
    </row>
    <row r="17" spans="1:12" ht="42.75" x14ac:dyDescent="0.2">
      <c r="A17" s="254" t="s">
        <v>5589</v>
      </c>
      <c r="B17" s="253" t="s">
        <v>5916</v>
      </c>
      <c r="C17" s="252"/>
      <c r="D17" s="252" t="s">
        <v>4520</v>
      </c>
      <c r="E17" s="251" t="s">
        <v>384</v>
      </c>
      <c r="F17" s="251" t="s">
        <v>4521</v>
      </c>
      <c r="G17" s="253"/>
      <c r="H17" s="253" t="s">
        <v>5909</v>
      </c>
      <c r="I17" s="253" t="s">
        <v>1566</v>
      </c>
      <c r="J17" s="250" t="s">
        <v>5917</v>
      </c>
      <c r="K17" s="249" t="s">
        <v>218</v>
      </c>
      <c r="L17" s="253"/>
    </row>
    <row r="18" spans="1:12" ht="42.75" x14ac:dyDescent="0.2">
      <c r="A18" s="254" t="s">
        <v>5918</v>
      </c>
      <c r="B18" s="253" t="s">
        <v>5919</v>
      </c>
      <c r="C18" s="252"/>
      <c r="D18" s="252" t="s">
        <v>4520</v>
      </c>
      <c r="E18" s="251" t="s">
        <v>384</v>
      </c>
      <c r="F18" s="251" t="s">
        <v>4521</v>
      </c>
      <c r="G18" s="253"/>
      <c r="H18" s="253" t="s">
        <v>5909</v>
      </c>
      <c r="I18" s="253" t="s">
        <v>1566</v>
      </c>
      <c r="J18" s="250" t="s">
        <v>5920</v>
      </c>
      <c r="K18" s="249" t="s">
        <v>218</v>
      </c>
      <c r="L18" s="253"/>
    </row>
    <row r="19" spans="1:12" ht="42.75" x14ac:dyDescent="0.2">
      <c r="A19" s="254" t="s">
        <v>5921</v>
      </c>
      <c r="B19" s="253" t="s">
        <v>5922</v>
      </c>
      <c r="C19" s="252"/>
      <c r="D19" s="252" t="s">
        <v>4520</v>
      </c>
      <c r="E19" s="251" t="s">
        <v>384</v>
      </c>
      <c r="F19" s="251" t="s">
        <v>4521</v>
      </c>
      <c r="G19" s="253"/>
      <c r="H19" s="253" t="s">
        <v>5909</v>
      </c>
      <c r="I19" s="253" t="s">
        <v>1566</v>
      </c>
      <c r="J19" s="250" t="s">
        <v>5923</v>
      </c>
      <c r="K19" s="249" t="s">
        <v>218</v>
      </c>
      <c r="L19" s="253"/>
    </row>
    <row r="20" spans="1:12" ht="28.5" x14ac:dyDescent="0.2">
      <c r="A20" s="254" t="s">
        <v>5593</v>
      </c>
      <c r="B20" s="253" t="s">
        <v>5924</v>
      </c>
      <c r="C20" s="252"/>
      <c r="D20" s="252" t="s">
        <v>4520</v>
      </c>
      <c r="E20" s="251" t="s">
        <v>384</v>
      </c>
      <c r="F20" s="251" t="s">
        <v>4521</v>
      </c>
      <c r="G20" s="253"/>
      <c r="H20" s="253" t="s">
        <v>5909</v>
      </c>
      <c r="I20" s="253" t="s">
        <v>1566</v>
      </c>
      <c r="J20" s="250" t="s">
        <v>5925</v>
      </c>
      <c r="K20" s="249" t="s">
        <v>218</v>
      </c>
      <c r="L20" s="253"/>
    </row>
    <row r="21" spans="1:12" ht="42.75" x14ac:dyDescent="0.2">
      <c r="A21" s="254" t="s">
        <v>5597</v>
      </c>
      <c r="B21" s="253" t="s">
        <v>5926</v>
      </c>
      <c r="C21" s="252"/>
      <c r="D21" s="252" t="s">
        <v>4520</v>
      </c>
      <c r="E21" s="251" t="s">
        <v>384</v>
      </c>
      <c r="F21" s="251" t="s">
        <v>4521</v>
      </c>
      <c r="G21" s="253"/>
      <c r="H21" s="253" t="s">
        <v>5909</v>
      </c>
      <c r="I21" s="253" t="s">
        <v>1566</v>
      </c>
      <c r="J21" s="250" t="s">
        <v>5927</v>
      </c>
      <c r="K21" s="249" t="s">
        <v>218</v>
      </c>
      <c r="L21" s="253"/>
    </row>
    <row r="22" spans="1:12" ht="28.5" x14ac:dyDescent="0.2">
      <c r="A22" s="254" t="s">
        <v>5928</v>
      </c>
      <c r="B22" s="253" t="s">
        <v>5929</v>
      </c>
      <c r="C22" s="252"/>
      <c r="D22" s="252" t="s">
        <v>4520</v>
      </c>
      <c r="E22" s="251" t="s">
        <v>384</v>
      </c>
      <c r="F22" s="251" t="s">
        <v>4521</v>
      </c>
      <c r="G22" s="253"/>
      <c r="H22" s="253" t="s">
        <v>5909</v>
      </c>
      <c r="I22" s="253" t="s">
        <v>1566</v>
      </c>
      <c r="J22" s="250" t="s">
        <v>5930</v>
      </c>
      <c r="K22" s="249" t="s">
        <v>218</v>
      </c>
      <c r="L22" s="253"/>
    </row>
    <row r="23" spans="1:12" ht="42.75" x14ac:dyDescent="0.2">
      <c r="A23" s="254" t="s">
        <v>5931</v>
      </c>
      <c r="B23" s="253" t="s">
        <v>5932</v>
      </c>
      <c r="C23" s="252"/>
      <c r="D23" s="252" t="s">
        <v>4520</v>
      </c>
      <c r="E23" s="251" t="s">
        <v>384</v>
      </c>
      <c r="F23" s="251" t="s">
        <v>4521</v>
      </c>
      <c r="G23" s="253"/>
      <c r="H23" s="253" t="s">
        <v>5909</v>
      </c>
      <c r="I23" s="253" t="s">
        <v>1566</v>
      </c>
      <c r="J23" s="250" t="s">
        <v>5933</v>
      </c>
      <c r="K23" s="249" t="s">
        <v>218</v>
      </c>
      <c r="L23" s="253"/>
    </row>
    <row r="24" spans="1:12" ht="42.75" x14ac:dyDescent="0.2">
      <c r="A24" s="254" t="s">
        <v>5601</v>
      </c>
      <c r="B24" s="253" t="s">
        <v>5934</v>
      </c>
      <c r="C24" s="252"/>
      <c r="D24" s="252" t="s">
        <v>4520</v>
      </c>
      <c r="E24" s="251" t="s">
        <v>384</v>
      </c>
      <c r="F24" s="251" t="s">
        <v>4521</v>
      </c>
      <c r="G24" s="253"/>
      <c r="H24" s="253" t="s">
        <v>5909</v>
      </c>
      <c r="I24" s="253" t="s">
        <v>1566</v>
      </c>
      <c r="J24" s="250" t="s">
        <v>5935</v>
      </c>
      <c r="K24" s="249" t="s">
        <v>218</v>
      </c>
      <c r="L24" s="253"/>
    </row>
    <row r="25" spans="1:12" ht="42.75" x14ac:dyDescent="0.2">
      <c r="A25" s="254" t="s">
        <v>5936</v>
      </c>
      <c r="B25" s="253" t="s">
        <v>5937</v>
      </c>
      <c r="C25" s="252"/>
      <c r="D25" s="252" t="s">
        <v>4520</v>
      </c>
      <c r="E25" s="251" t="s">
        <v>384</v>
      </c>
      <c r="F25" s="251" t="s">
        <v>4521</v>
      </c>
      <c r="G25" s="253"/>
      <c r="H25" s="253" t="s">
        <v>5909</v>
      </c>
      <c r="I25" s="253" t="s">
        <v>1566</v>
      </c>
      <c r="J25" s="250" t="s">
        <v>5938</v>
      </c>
      <c r="K25" s="249" t="s">
        <v>218</v>
      </c>
      <c r="L25" s="253"/>
    </row>
    <row r="26" spans="1:12" ht="42.75" x14ac:dyDescent="0.2">
      <c r="A26" s="254" t="s">
        <v>5939</v>
      </c>
      <c r="B26" s="253" t="s">
        <v>5940</v>
      </c>
      <c r="C26" s="252"/>
      <c r="D26" s="252" t="s">
        <v>4520</v>
      </c>
      <c r="E26" s="251" t="s">
        <v>384</v>
      </c>
      <c r="F26" s="251" t="s">
        <v>4521</v>
      </c>
      <c r="G26" s="253"/>
      <c r="H26" s="253" t="s">
        <v>5909</v>
      </c>
      <c r="I26" s="253" t="s">
        <v>1566</v>
      </c>
      <c r="J26" s="250" t="s">
        <v>5941</v>
      </c>
      <c r="K26" s="249" t="s">
        <v>218</v>
      </c>
      <c r="L26" s="253"/>
    </row>
    <row r="27" spans="1:12" ht="42.75" x14ac:dyDescent="0.2">
      <c r="A27" s="254" t="s">
        <v>1602</v>
      </c>
      <c r="B27" s="253" t="s">
        <v>5942</v>
      </c>
      <c r="C27" s="252"/>
      <c r="D27" s="252" t="s">
        <v>221</v>
      </c>
      <c r="E27" s="251" t="s">
        <v>222</v>
      </c>
      <c r="F27" s="251">
        <v>1</v>
      </c>
      <c r="G27" s="253"/>
      <c r="H27" s="253" t="s">
        <v>5909</v>
      </c>
      <c r="I27" s="253" t="s">
        <v>1566</v>
      </c>
      <c r="J27" s="250" t="s">
        <v>5943</v>
      </c>
      <c r="K27" s="249" t="s">
        <v>218</v>
      </c>
      <c r="L27" s="253"/>
    </row>
    <row r="28" spans="1:12" ht="28.5" x14ac:dyDescent="0.2">
      <c r="A28" s="254" t="s">
        <v>5605</v>
      </c>
      <c r="B28" s="253" t="s">
        <v>5944</v>
      </c>
      <c r="C28" s="252"/>
      <c r="D28" s="252" t="s">
        <v>4520</v>
      </c>
      <c r="E28" s="251" t="s">
        <v>384</v>
      </c>
      <c r="F28" s="251" t="s">
        <v>4521</v>
      </c>
      <c r="G28" s="253"/>
      <c r="H28" s="253" t="s">
        <v>5909</v>
      </c>
      <c r="I28" s="253" t="s">
        <v>1566</v>
      </c>
      <c r="J28" s="250" t="s">
        <v>5945</v>
      </c>
      <c r="K28" s="249" t="s">
        <v>218</v>
      </c>
      <c r="L28" s="253"/>
    </row>
    <row r="29" spans="1:12" ht="42.75" x14ac:dyDescent="0.2">
      <c r="A29" s="254" t="s">
        <v>5609</v>
      </c>
      <c r="B29" s="253" t="s">
        <v>5946</v>
      </c>
      <c r="C29" s="252"/>
      <c r="D29" s="252" t="s">
        <v>4520</v>
      </c>
      <c r="E29" s="251" t="s">
        <v>384</v>
      </c>
      <c r="F29" s="251" t="s">
        <v>4521</v>
      </c>
      <c r="G29" s="253"/>
      <c r="H29" s="253" t="s">
        <v>5909</v>
      </c>
      <c r="I29" s="253" t="s">
        <v>1566</v>
      </c>
      <c r="J29" s="250" t="s">
        <v>5947</v>
      </c>
      <c r="K29" s="249" t="s">
        <v>218</v>
      </c>
      <c r="L29" s="253"/>
    </row>
    <row r="30" spans="1:12" ht="42.75" x14ac:dyDescent="0.2">
      <c r="A30" s="254" t="s">
        <v>5613</v>
      </c>
      <c r="B30" s="253" t="s">
        <v>5948</v>
      </c>
      <c r="C30" s="252"/>
      <c r="D30" s="252" t="s">
        <v>4520</v>
      </c>
      <c r="E30" s="251" t="s">
        <v>384</v>
      </c>
      <c r="F30" s="251" t="s">
        <v>4521</v>
      </c>
      <c r="G30" s="253"/>
      <c r="H30" s="253" t="s">
        <v>5909</v>
      </c>
      <c r="I30" s="253" t="s">
        <v>1566</v>
      </c>
      <c r="J30" s="250" t="s">
        <v>5949</v>
      </c>
      <c r="K30" s="249" t="s">
        <v>218</v>
      </c>
      <c r="L30" s="253"/>
    </row>
    <row r="31" spans="1:12" ht="42.75" x14ac:dyDescent="0.2">
      <c r="A31" s="254" t="s">
        <v>5950</v>
      </c>
      <c r="B31" s="253" t="s">
        <v>5951</v>
      </c>
      <c r="C31" s="252"/>
      <c r="D31" s="252" t="s">
        <v>4520</v>
      </c>
      <c r="E31" s="251" t="s">
        <v>384</v>
      </c>
      <c r="F31" s="251" t="s">
        <v>4521</v>
      </c>
      <c r="G31" s="253"/>
      <c r="H31" s="253" t="s">
        <v>5909</v>
      </c>
      <c r="I31" s="253" t="s">
        <v>1566</v>
      </c>
      <c r="J31" s="250" t="s">
        <v>5952</v>
      </c>
      <c r="K31" s="249" t="s">
        <v>218</v>
      </c>
      <c r="L31" s="253"/>
    </row>
    <row r="32" spans="1:12" ht="42.75" x14ac:dyDescent="0.2">
      <c r="A32" s="254" t="s">
        <v>5953</v>
      </c>
      <c r="B32" s="253" t="s">
        <v>5954</v>
      </c>
      <c r="C32" s="252"/>
      <c r="D32" s="252" t="s">
        <v>4520</v>
      </c>
      <c r="E32" s="251" t="s">
        <v>384</v>
      </c>
      <c r="F32" s="251" t="s">
        <v>4521</v>
      </c>
      <c r="G32" s="253"/>
      <c r="H32" s="253" t="s">
        <v>5909</v>
      </c>
      <c r="I32" s="253" t="s">
        <v>1566</v>
      </c>
      <c r="J32" s="250" t="s">
        <v>5955</v>
      </c>
      <c r="K32" s="249" t="s">
        <v>218</v>
      </c>
      <c r="L32" s="253"/>
    </row>
    <row r="33" spans="1:12" ht="28.5" x14ac:dyDescent="0.2">
      <c r="A33" s="254" t="s">
        <v>1571</v>
      </c>
      <c r="B33" s="253" t="s">
        <v>5956</v>
      </c>
      <c r="C33" s="252"/>
      <c r="D33" s="252" t="s">
        <v>4520</v>
      </c>
      <c r="E33" s="251" t="s">
        <v>384</v>
      </c>
      <c r="F33" s="251" t="s">
        <v>4521</v>
      </c>
      <c r="G33" s="253"/>
      <c r="H33" s="253" t="s">
        <v>5909</v>
      </c>
      <c r="I33" s="253" t="s">
        <v>1566</v>
      </c>
      <c r="J33" s="250" t="s">
        <v>5957</v>
      </c>
      <c r="K33" s="249" t="s">
        <v>218</v>
      </c>
      <c r="L33" s="253"/>
    </row>
    <row r="34" spans="1:12" ht="42.75" x14ac:dyDescent="0.2">
      <c r="A34" s="254" t="s">
        <v>5958</v>
      </c>
      <c r="B34" s="253" t="s">
        <v>5959</v>
      </c>
      <c r="C34" s="252"/>
      <c r="D34" s="252" t="s">
        <v>4520</v>
      </c>
      <c r="E34" s="251" t="s">
        <v>384</v>
      </c>
      <c r="F34" s="251" t="s">
        <v>4521</v>
      </c>
      <c r="G34" s="253"/>
      <c r="H34" s="253" t="s">
        <v>5909</v>
      </c>
      <c r="I34" s="253" t="s">
        <v>1566</v>
      </c>
      <c r="J34" s="250" t="s">
        <v>5960</v>
      </c>
      <c r="K34" s="249" t="s">
        <v>218</v>
      </c>
      <c r="L34" s="253"/>
    </row>
    <row r="35" spans="1:12" ht="142.5" x14ac:dyDescent="0.2">
      <c r="A35" s="509" t="s">
        <v>1638</v>
      </c>
      <c r="B35" s="509" t="s">
        <v>5961</v>
      </c>
      <c r="C35" s="304"/>
      <c r="D35" s="252" t="s">
        <v>4520</v>
      </c>
      <c r="E35" s="251" t="s">
        <v>384</v>
      </c>
      <c r="F35" s="251" t="s">
        <v>4521</v>
      </c>
      <c r="G35" s="254"/>
      <c r="H35" s="253" t="s">
        <v>5586</v>
      </c>
      <c r="I35" s="250" t="s">
        <v>5962</v>
      </c>
      <c r="J35" s="250" t="s">
        <v>5963</v>
      </c>
      <c r="K35" s="249" t="s">
        <v>218</v>
      </c>
      <c r="L35" s="248"/>
    </row>
    <row r="36" spans="1:12" ht="42.75" x14ac:dyDescent="0.2">
      <c r="A36" s="254" t="s">
        <v>5617</v>
      </c>
      <c r="B36" s="253" t="s">
        <v>5964</v>
      </c>
      <c r="C36" s="252"/>
      <c r="D36" s="252" t="s">
        <v>4520</v>
      </c>
      <c r="E36" s="251" t="s">
        <v>384</v>
      </c>
      <c r="F36" s="251" t="s">
        <v>4521</v>
      </c>
      <c r="G36" s="253"/>
      <c r="H36" s="253" t="s">
        <v>5909</v>
      </c>
      <c r="I36" s="253" t="s">
        <v>1645</v>
      </c>
      <c r="J36" s="250" t="s">
        <v>5965</v>
      </c>
      <c r="K36" s="249" t="s">
        <v>218</v>
      </c>
      <c r="L36" s="253"/>
    </row>
    <row r="37" spans="1:12" ht="42.75" x14ac:dyDescent="0.2">
      <c r="A37" s="254" t="s">
        <v>5966</v>
      </c>
      <c r="B37" s="253" t="s">
        <v>5967</v>
      </c>
      <c r="C37" s="252"/>
      <c r="D37" s="252" t="s">
        <v>4520</v>
      </c>
      <c r="E37" s="251" t="s">
        <v>384</v>
      </c>
      <c r="F37" s="251" t="s">
        <v>4521</v>
      </c>
      <c r="G37" s="253"/>
      <c r="H37" s="253" t="s">
        <v>5909</v>
      </c>
      <c r="I37" s="253" t="s">
        <v>1645</v>
      </c>
      <c r="J37" s="250" t="s">
        <v>5968</v>
      </c>
      <c r="K37" s="249" t="s">
        <v>218</v>
      </c>
      <c r="L37" s="253"/>
    </row>
    <row r="38" spans="1:12" ht="42.75" x14ac:dyDescent="0.2">
      <c r="A38" s="254" t="s">
        <v>5969</v>
      </c>
      <c r="B38" s="253" t="s">
        <v>5970</v>
      </c>
      <c r="C38" s="252"/>
      <c r="D38" s="252" t="s">
        <v>4520</v>
      </c>
      <c r="E38" s="251" t="s">
        <v>384</v>
      </c>
      <c r="F38" s="251" t="s">
        <v>4521</v>
      </c>
      <c r="G38" s="253"/>
      <c r="H38" s="253" t="s">
        <v>5909</v>
      </c>
      <c r="I38" s="253" t="s">
        <v>1645</v>
      </c>
      <c r="J38" s="250" t="s">
        <v>5971</v>
      </c>
      <c r="K38" s="249" t="s">
        <v>218</v>
      </c>
      <c r="L38" s="253"/>
    </row>
    <row r="39" spans="1:12" ht="28.5" x14ac:dyDescent="0.2">
      <c r="A39" s="254" t="s">
        <v>5620</v>
      </c>
      <c r="B39" s="253" t="s">
        <v>5972</v>
      </c>
      <c r="C39" s="252"/>
      <c r="D39" s="252" t="s">
        <v>4520</v>
      </c>
      <c r="E39" s="251" t="s">
        <v>384</v>
      </c>
      <c r="F39" s="251" t="s">
        <v>4521</v>
      </c>
      <c r="G39" s="253"/>
      <c r="H39" s="253" t="s">
        <v>5909</v>
      </c>
      <c r="I39" s="253" t="s">
        <v>1645</v>
      </c>
      <c r="J39" s="250" t="s">
        <v>5973</v>
      </c>
      <c r="K39" s="249" t="s">
        <v>218</v>
      </c>
      <c r="L39" s="253"/>
    </row>
    <row r="40" spans="1:12" ht="42.75" x14ac:dyDescent="0.2">
      <c r="A40" s="254" t="s">
        <v>5623</v>
      </c>
      <c r="B40" s="253" t="s">
        <v>5974</v>
      </c>
      <c r="C40" s="252"/>
      <c r="D40" s="252" t="s">
        <v>4520</v>
      </c>
      <c r="E40" s="251" t="s">
        <v>384</v>
      </c>
      <c r="F40" s="251" t="s">
        <v>4521</v>
      </c>
      <c r="G40" s="253"/>
      <c r="H40" s="253" t="s">
        <v>5909</v>
      </c>
      <c r="I40" s="253" t="s">
        <v>1645</v>
      </c>
      <c r="J40" s="250" t="s">
        <v>5975</v>
      </c>
      <c r="K40" s="249" t="s">
        <v>218</v>
      </c>
      <c r="L40" s="253"/>
    </row>
    <row r="41" spans="1:12" ht="28.5" x14ac:dyDescent="0.2">
      <c r="A41" s="254" t="s">
        <v>5976</v>
      </c>
      <c r="B41" s="253" t="s">
        <v>5977</v>
      </c>
      <c r="C41" s="252"/>
      <c r="D41" s="252" t="s">
        <v>4520</v>
      </c>
      <c r="E41" s="251" t="s">
        <v>384</v>
      </c>
      <c r="F41" s="251" t="s">
        <v>4521</v>
      </c>
      <c r="G41" s="253"/>
      <c r="H41" s="253" t="s">
        <v>5909</v>
      </c>
      <c r="I41" s="253" t="s">
        <v>1645</v>
      </c>
      <c r="J41" s="250" t="s">
        <v>5978</v>
      </c>
      <c r="K41" s="249" t="s">
        <v>218</v>
      </c>
      <c r="L41" s="253"/>
    </row>
    <row r="42" spans="1:12" ht="42.75" x14ac:dyDescent="0.2">
      <c r="A42" s="254" t="s">
        <v>5979</v>
      </c>
      <c r="B42" s="253" t="s">
        <v>5980</v>
      </c>
      <c r="C42" s="252"/>
      <c r="D42" s="252" t="s">
        <v>4520</v>
      </c>
      <c r="E42" s="251" t="s">
        <v>384</v>
      </c>
      <c r="F42" s="251" t="s">
        <v>4521</v>
      </c>
      <c r="G42" s="253"/>
      <c r="H42" s="253" t="s">
        <v>5909</v>
      </c>
      <c r="I42" s="253" t="s">
        <v>1645</v>
      </c>
      <c r="J42" s="250" t="s">
        <v>5981</v>
      </c>
      <c r="K42" s="249" t="s">
        <v>218</v>
      </c>
      <c r="L42" s="253"/>
    </row>
    <row r="43" spans="1:12" ht="42.75" x14ac:dyDescent="0.2">
      <c r="A43" s="254" t="s">
        <v>5626</v>
      </c>
      <c r="B43" s="253" t="s">
        <v>5982</v>
      </c>
      <c r="C43" s="252"/>
      <c r="D43" s="252" t="s">
        <v>4520</v>
      </c>
      <c r="E43" s="251" t="s">
        <v>384</v>
      </c>
      <c r="F43" s="251" t="s">
        <v>4521</v>
      </c>
      <c r="G43" s="253"/>
      <c r="H43" s="253" t="s">
        <v>5909</v>
      </c>
      <c r="I43" s="253" t="s">
        <v>1645</v>
      </c>
      <c r="J43" s="250" t="s">
        <v>5983</v>
      </c>
      <c r="K43" s="249" t="s">
        <v>218</v>
      </c>
      <c r="L43" s="253"/>
    </row>
    <row r="44" spans="1:12" ht="42.75" x14ac:dyDescent="0.2">
      <c r="A44" s="254" t="s">
        <v>5984</v>
      </c>
      <c r="B44" s="253" t="s">
        <v>5985</v>
      </c>
      <c r="C44" s="252"/>
      <c r="D44" s="252" t="s">
        <v>4520</v>
      </c>
      <c r="E44" s="251" t="s">
        <v>384</v>
      </c>
      <c r="F44" s="251" t="s">
        <v>4521</v>
      </c>
      <c r="G44" s="253"/>
      <c r="H44" s="253" t="s">
        <v>5909</v>
      </c>
      <c r="I44" s="253" t="s">
        <v>1645</v>
      </c>
      <c r="J44" s="250" t="s">
        <v>5986</v>
      </c>
      <c r="K44" s="249" t="s">
        <v>218</v>
      </c>
      <c r="L44" s="253"/>
    </row>
    <row r="45" spans="1:12" ht="42.75" x14ac:dyDescent="0.2">
      <c r="A45" s="254" t="s">
        <v>5987</v>
      </c>
      <c r="B45" s="253" t="s">
        <v>5988</v>
      </c>
      <c r="C45" s="252"/>
      <c r="D45" s="252" t="s">
        <v>4520</v>
      </c>
      <c r="E45" s="251" t="s">
        <v>384</v>
      </c>
      <c r="F45" s="251" t="s">
        <v>4521</v>
      </c>
      <c r="G45" s="253"/>
      <c r="H45" s="253" t="s">
        <v>5909</v>
      </c>
      <c r="I45" s="253" t="s">
        <v>1645</v>
      </c>
      <c r="J45" s="250" t="s">
        <v>5989</v>
      </c>
      <c r="K45" s="249" t="s">
        <v>218</v>
      </c>
      <c r="L45" s="253"/>
    </row>
    <row r="46" spans="1:12" ht="42.75" x14ac:dyDescent="0.2">
      <c r="A46" s="254" t="s">
        <v>1680</v>
      </c>
      <c r="B46" s="253" t="s">
        <v>5990</v>
      </c>
      <c r="C46" s="252"/>
      <c r="D46" s="252" t="s">
        <v>221</v>
      </c>
      <c r="E46" s="251" t="s">
        <v>222</v>
      </c>
      <c r="F46" s="251">
        <v>1</v>
      </c>
      <c r="G46" s="253"/>
      <c r="H46" s="253" t="s">
        <v>5909</v>
      </c>
      <c r="I46" s="253" t="s">
        <v>1645</v>
      </c>
      <c r="J46" s="250" t="s">
        <v>5991</v>
      </c>
      <c r="K46" s="249" t="s">
        <v>218</v>
      </c>
      <c r="L46" s="253"/>
    </row>
    <row r="47" spans="1:12" ht="28.5" x14ac:dyDescent="0.2">
      <c r="A47" s="254" t="s">
        <v>5629</v>
      </c>
      <c r="B47" s="253" t="s">
        <v>5992</v>
      </c>
      <c r="C47" s="252"/>
      <c r="D47" s="252" t="s">
        <v>4520</v>
      </c>
      <c r="E47" s="251" t="s">
        <v>384</v>
      </c>
      <c r="F47" s="251" t="s">
        <v>4521</v>
      </c>
      <c r="G47" s="253"/>
      <c r="H47" s="253" t="s">
        <v>5909</v>
      </c>
      <c r="I47" s="253" t="s">
        <v>1645</v>
      </c>
      <c r="J47" s="250" t="s">
        <v>5993</v>
      </c>
      <c r="K47" s="249" t="s">
        <v>218</v>
      </c>
      <c r="L47" s="253"/>
    </row>
    <row r="48" spans="1:12" ht="42.75" x14ac:dyDescent="0.2">
      <c r="A48" s="254" t="s">
        <v>5632</v>
      </c>
      <c r="B48" s="253" t="s">
        <v>5994</v>
      </c>
      <c r="C48" s="252"/>
      <c r="D48" s="252" t="s">
        <v>4520</v>
      </c>
      <c r="E48" s="251" t="s">
        <v>384</v>
      </c>
      <c r="F48" s="251" t="s">
        <v>4521</v>
      </c>
      <c r="G48" s="253"/>
      <c r="H48" s="253" t="s">
        <v>5909</v>
      </c>
      <c r="I48" s="253" t="s">
        <v>1645</v>
      </c>
      <c r="J48" s="250" t="s">
        <v>5995</v>
      </c>
      <c r="K48" s="249" t="s">
        <v>218</v>
      </c>
      <c r="L48" s="253"/>
    </row>
    <row r="49" spans="1:12" ht="42.75" x14ac:dyDescent="0.2">
      <c r="A49" s="254" t="s">
        <v>5635</v>
      </c>
      <c r="B49" s="253" t="s">
        <v>5996</v>
      </c>
      <c r="C49" s="252"/>
      <c r="D49" s="252" t="s">
        <v>4520</v>
      </c>
      <c r="E49" s="251" t="s">
        <v>384</v>
      </c>
      <c r="F49" s="251" t="s">
        <v>4521</v>
      </c>
      <c r="G49" s="253"/>
      <c r="H49" s="253" t="s">
        <v>5909</v>
      </c>
      <c r="I49" s="253" t="s">
        <v>1645</v>
      </c>
      <c r="J49" s="250" t="s">
        <v>5997</v>
      </c>
      <c r="K49" s="249" t="s">
        <v>218</v>
      </c>
      <c r="L49" s="253"/>
    </row>
    <row r="50" spans="1:12" ht="42.75" x14ac:dyDescent="0.2">
      <c r="A50" s="254" t="s">
        <v>5998</v>
      </c>
      <c r="B50" s="253" t="s">
        <v>5999</v>
      </c>
      <c r="C50" s="252"/>
      <c r="D50" s="252" t="s">
        <v>4520</v>
      </c>
      <c r="E50" s="251" t="s">
        <v>384</v>
      </c>
      <c r="F50" s="251" t="s">
        <v>4521</v>
      </c>
      <c r="G50" s="253"/>
      <c r="H50" s="253" t="s">
        <v>5909</v>
      </c>
      <c r="I50" s="253" t="s">
        <v>1645</v>
      </c>
      <c r="J50" s="250" t="s">
        <v>6000</v>
      </c>
      <c r="K50" s="249" t="s">
        <v>218</v>
      </c>
      <c r="L50" s="253"/>
    </row>
    <row r="51" spans="1:12" ht="42.75" x14ac:dyDescent="0.2">
      <c r="A51" s="254" t="s">
        <v>6001</v>
      </c>
      <c r="B51" s="253" t="s">
        <v>6002</v>
      </c>
      <c r="C51" s="252"/>
      <c r="D51" s="252" t="s">
        <v>4520</v>
      </c>
      <c r="E51" s="251" t="s">
        <v>384</v>
      </c>
      <c r="F51" s="251" t="s">
        <v>4521</v>
      </c>
      <c r="G51" s="253"/>
      <c r="H51" s="253" t="s">
        <v>5909</v>
      </c>
      <c r="I51" s="253" t="s">
        <v>1645</v>
      </c>
      <c r="J51" s="250" t="s">
        <v>6003</v>
      </c>
      <c r="K51" s="249" t="s">
        <v>218</v>
      </c>
      <c r="L51" s="253"/>
    </row>
    <row r="52" spans="1:12" ht="28.5" x14ac:dyDescent="0.2">
      <c r="A52" s="254" t="s">
        <v>1650</v>
      </c>
      <c r="B52" s="253" t="s">
        <v>6004</v>
      </c>
      <c r="C52" s="252"/>
      <c r="D52" s="252" t="s">
        <v>4520</v>
      </c>
      <c r="E52" s="251" t="s">
        <v>384</v>
      </c>
      <c r="F52" s="251" t="s">
        <v>4521</v>
      </c>
      <c r="G52" s="253"/>
      <c r="H52" s="253" t="s">
        <v>5909</v>
      </c>
      <c r="I52" s="253" t="s">
        <v>1645</v>
      </c>
      <c r="J52" s="250" t="s">
        <v>6005</v>
      </c>
      <c r="K52" s="249" t="s">
        <v>218</v>
      </c>
      <c r="L52" s="253"/>
    </row>
    <row r="53" spans="1:12" ht="42.75" x14ac:dyDescent="0.2">
      <c r="A53" s="254" t="s">
        <v>6006</v>
      </c>
      <c r="B53" s="253" t="s">
        <v>6007</v>
      </c>
      <c r="C53" s="252"/>
      <c r="D53" s="252" t="s">
        <v>4520</v>
      </c>
      <c r="E53" s="251" t="s">
        <v>384</v>
      </c>
      <c r="F53" s="251" t="s">
        <v>4521</v>
      </c>
      <c r="G53" s="253"/>
      <c r="H53" s="253" t="s">
        <v>5909</v>
      </c>
      <c r="I53" s="253" t="s">
        <v>1645</v>
      </c>
      <c r="J53" s="250" t="s">
        <v>6008</v>
      </c>
      <c r="K53" s="249" t="s">
        <v>218</v>
      </c>
      <c r="L53" s="253"/>
    </row>
    <row r="54" spans="1:12" ht="142.5" x14ac:dyDescent="0.2">
      <c r="A54" s="509" t="s">
        <v>1715</v>
      </c>
      <c r="B54" s="509" t="s">
        <v>6009</v>
      </c>
      <c r="C54" s="304"/>
      <c r="D54" s="252" t="s">
        <v>4520</v>
      </c>
      <c r="E54" s="251" t="s">
        <v>384</v>
      </c>
      <c r="F54" s="251" t="s">
        <v>4521</v>
      </c>
      <c r="G54" s="254"/>
      <c r="H54" s="253" t="s">
        <v>5586</v>
      </c>
      <c r="I54" s="250" t="s">
        <v>6010</v>
      </c>
      <c r="J54" s="250" t="s">
        <v>6011</v>
      </c>
      <c r="K54" s="249" t="s">
        <v>218</v>
      </c>
      <c r="L54" s="248"/>
    </row>
    <row r="55" spans="1:12" ht="42.75" x14ac:dyDescent="0.2">
      <c r="A55" s="254" t="s">
        <v>5639</v>
      </c>
      <c r="B55" s="253" t="s">
        <v>6012</v>
      </c>
      <c r="C55" s="252"/>
      <c r="D55" s="252" t="s">
        <v>4520</v>
      </c>
      <c r="E55" s="251" t="s">
        <v>384</v>
      </c>
      <c r="F55" s="251" t="s">
        <v>4521</v>
      </c>
      <c r="G55" s="253"/>
      <c r="H55" s="253" t="s">
        <v>5909</v>
      </c>
      <c r="I55" s="253" t="s">
        <v>1721</v>
      </c>
      <c r="J55" s="250" t="s">
        <v>6013</v>
      </c>
      <c r="K55" s="249" t="s">
        <v>218</v>
      </c>
      <c r="L55" s="253"/>
    </row>
    <row r="56" spans="1:12" ht="42.75" x14ac:dyDescent="0.2">
      <c r="A56" s="254" t="s">
        <v>6014</v>
      </c>
      <c r="B56" s="253" t="s">
        <v>6015</v>
      </c>
      <c r="C56" s="252"/>
      <c r="D56" s="252" t="s">
        <v>4520</v>
      </c>
      <c r="E56" s="251" t="s">
        <v>384</v>
      </c>
      <c r="F56" s="251" t="s">
        <v>4521</v>
      </c>
      <c r="G56" s="253"/>
      <c r="H56" s="253" t="s">
        <v>5909</v>
      </c>
      <c r="I56" s="253" t="s">
        <v>1721</v>
      </c>
      <c r="J56" s="250" t="s">
        <v>6016</v>
      </c>
      <c r="K56" s="249" t="s">
        <v>218</v>
      </c>
      <c r="L56" s="253"/>
    </row>
    <row r="57" spans="1:12" ht="42.75" x14ac:dyDescent="0.2">
      <c r="A57" s="254" t="s">
        <v>6017</v>
      </c>
      <c r="B57" s="253" t="s">
        <v>6018</v>
      </c>
      <c r="C57" s="252"/>
      <c r="D57" s="252" t="s">
        <v>4520</v>
      </c>
      <c r="E57" s="251" t="s">
        <v>384</v>
      </c>
      <c r="F57" s="251" t="s">
        <v>4521</v>
      </c>
      <c r="G57" s="253"/>
      <c r="H57" s="253" t="s">
        <v>5909</v>
      </c>
      <c r="I57" s="253" t="s">
        <v>1721</v>
      </c>
      <c r="J57" s="250" t="s">
        <v>6019</v>
      </c>
      <c r="K57" s="249" t="s">
        <v>218</v>
      </c>
      <c r="L57" s="253"/>
    </row>
    <row r="58" spans="1:12" ht="28.5" x14ac:dyDescent="0.2">
      <c r="A58" s="254" t="s">
        <v>5642</v>
      </c>
      <c r="B58" s="253" t="s">
        <v>6020</v>
      </c>
      <c r="C58" s="252"/>
      <c r="D58" s="252" t="s">
        <v>4520</v>
      </c>
      <c r="E58" s="251" t="s">
        <v>384</v>
      </c>
      <c r="F58" s="251" t="s">
        <v>4521</v>
      </c>
      <c r="G58" s="253"/>
      <c r="H58" s="253" t="s">
        <v>5909</v>
      </c>
      <c r="I58" s="253" t="s">
        <v>1721</v>
      </c>
      <c r="J58" s="250" t="s">
        <v>6021</v>
      </c>
      <c r="K58" s="249" t="s">
        <v>218</v>
      </c>
      <c r="L58" s="253"/>
    </row>
    <row r="59" spans="1:12" ht="42.75" x14ac:dyDescent="0.2">
      <c r="A59" s="254" t="s">
        <v>5645</v>
      </c>
      <c r="B59" s="253" t="s">
        <v>6022</v>
      </c>
      <c r="C59" s="252"/>
      <c r="D59" s="252" t="s">
        <v>4520</v>
      </c>
      <c r="E59" s="251" t="s">
        <v>384</v>
      </c>
      <c r="F59" s="251" t="s">
        <v>4521</v>
      </c>
      <c r="G59" s="253"/>
      <c r="H59" s="253" t="s">
        <v>5909</v>
      </c>
      <c r="I59" s="253" t="s">
        <v>1721</v>
      </c>
      <c r="J59" s="250" t="s">
        <v>6023</v>
      </c>
      <c r="K59" s="249" t="s">
        <v>218</v>
      </c>
      <c r="L59" s="253"/>
    </row>
    <row r="60" spans="1:12" ht="28.5" x14ac:dyDescent="0.2">
      <c r="A60" s="254" t="s">
        <v>6024</v>
      </c>
      <c r="B60" s="253" t="s">
        <v>6025</v>
      </c>
      <c r="C60" s="252"/>
      <c r="D60" s="252" t="s">
        <v>4520</v>
      </c>
      <c r="E60" s="251" t="s">
        <v>384</v>
      </c>
      <c r="F60" s="251" t="s">
        <v>4521</v>
      </c>
      <c r="G60" s="253"/>
      <c r="H60" s="253" t="s">
        <v>5909</v>
      </c>
      <c r="I60" s="253" t="s">
        <v>1721</v>
      </c>
      <c r="J60" s="250" t="s">
        <v>6026</v>
      </c>
      <c r="K60" s="249" t="s">
        <v>218</v>
      </c>
      <c r="L60" s="253"/>
    </row>
    <row r="61" spans="1:12" ht="42.75" x14ac:dyDescent="0.2">
      <c r="A61" s="254" t="s">
        <v>6027</v>
      </c>
      <c r="B61" s="253" t="s">
        <v>6028</v>
      </c>
      <c r="C61" s="252"/>
      <c r="D61" s="252" t="s">
        <v>4520</v>
      </c>
      <c r="E61" s="251" t="s">
        <v>384</v>
      </c>
      <c r="F61" s="251" t="s">
        <v>4521</v>
      </c>
      <c r="G61" s="253"/>
      <c r="H61" s="253" t="s">
        <v>5909</v>
      </c>
      <c r="I61" s="253" t="s">
        <v>1721</v>
      </c>
      <c r="J61" s="250" t="s">
        <v>6029</v>
      </c>
      <c r="K61" s="249" t="s">
        <v>218</v>
      </c>
      <c r="L61" s="253"/>
    </row>
    <row r="62" spans="1:12" ht="42.75" x14ac:dyDescent="0.2">
      <c r="A62" s="254" t="s">
        <v>5648</v>
      </c>
      <c r="B62" s="253" t="s">
        <v>6030</v>
      </c>
      <c r="C62" s="252"/>
      <c r="D62" s="252" t="s">
        <v>4520</v>
      </c>
      <c r="E62" s="251" t="s">
        <v>384</v>
      </c>
      <c r="F62" s="251" t="s">
        <v>4521</v>
      </c>
      <c r="G62" s="253"/>
      <c r="H62" s="253" t="s">
        <v>5909</v>
      </c>
      <c r="I62" s="253" t="s">
        <v>1721</v>
      </c>
      <c r="J62" s="250" t="s">
        <v>6031</v>
      </c>
      <c r="K62" s="249" t="s">
        <v>218</v>
      </c>
      <c r="L62" s="253"/>
    </row>
    <row r="63" spans="1:12" ht="42.75" x14ac:dyDescent="0.2">
      <c r="A63" s="254" t="s">
        <v>6032</v>
      </c>
      <c r="B63" s="253" t="s">
        <v>6033</v>
      </c>
      <c r="C63" s="252"/>
      <c r="D63" s="252" t="s">
        <v>4520</v>
      </c>
      <c r="E63" s="251" t="s">
        <v>384</v>
      </c>
      <c r="F63" s="251" t="s">
        <v>4521</v>
      </c>
      <c r="G63" s="253"/>
      <c r="H63" s="253" t="s">
        <v>5909</v>
      </c>
      <c r="I63" s="253" t="s">
        <v>1721</v>
      </c>
      <c r="J63" s="250" t="s">
        <v>6034</v>
      </c>
      <c r="K63" s="249" t="s">
        <v>218</v>
      </c>
      <c r="L63" s="253"/>
    </row>
    <row r="64" spans="1:12" ht="42.75" x14ac:dyDescent="0.2">
      <c r="A64" s="254" t="s">
        <v>6035</v>
      </c>
      <c r="B64" s="253" t="s">
        <v>6036</v>
      </c>
      <c r="C64" s="252"/>
      <c r="D64" s="252" t="s">
        <v>4520</v>
      </c>
      <c r="E64" s="251" t="s">
        <v>384</v>
      </c>
      <c r="F64" s="251" t="s">
        <v>4521</v>
      </c>
      <c r="G64" s="253"/>
      <c r="H64" s="253" t="s">
        <v>5909</v>
      </c>
      <c r="I64" s="253" t="s">
        <v>1721</v>
      </c>
      <c r="J64" s="250" t="s">
        <v>6037</v>
      </c>
      <c r="K64" s="249" t="s">
        <v>218</v>
      </c>
      <c r="L64" s="253"/>
    </row>
    <row r="65" spans="1:12" ht="42.75" x14ac:dyDescent="0.2">
      <c r="A65" s="254" t="s">
        <v>1756</v>
      </c>
      <c r="B65" s="253" t="s">
        <v>6038</v>
      </c>
      <c r="C65" s="252"/>
      <c r="D65" s="252" t="s">
        <v>221</v>
      </c>
      <c r="E65" s="251" t="s">
        <v>222</v>
      </c>
      <c r="F65" s="251">
        <v>1</v>
      </c>
      <c r="G65" s="253"/>
      <c r="H65" s="253" t="s">
        <v>5909</v>
      </c>
      <c r="I65" s="253" t="s">
        <v>1721</v>
      </c>
      <c r="J65" s="250" t="s">
        <v>6039</v>
      </c>
      <c r="K65" s="249" t="s">
        <v>218</v>
      </c>
      <c r="L65" s="253"/>
    </row>
    <row r="66" spans="1:12" ht="28.5" x14ac:dyDescent="0.2">
      <c r="A66" s="254" t="s">
        <v>5651</v>
      </c>
      <c r="B66" s="253" t="s">
        <v>6040</v>
      </c>
      <c r="C66" s="252"/>
      <c r="D66" s="252" t="s">
        <v>4520</v>
      </c>
      <c r="E66" s="251" t="s">
        <v>384</v>
      </c>
      <c r="F66" s="251" t="s">
        <v>4521</v>
      </c>
      <c r="G66" s="253"/>
      <c r="H66" s="253" t="s">
        <v>5909</v>
      </c>
      <c r="I66" s="253" t="s">
        <v>1721</v>
      </c>
      <c r="J66" s="250" t="s">
        <v>6041</v>
      </c>
      <c r="K66" s="249" t="s">
        <v>218</v>
      </c>
      <c r="L66" s="253"/>
    </row>
    <row r="67" spans="1:12" ht="42.75" x14ac:dyDescent="0.2">
      <c r="A67" s="254" t="s">
        <v>5654</v>
      </c>
      <c r="B67" s="253" t="s">
        <v>6042</v>
      </c>
      <c r="C67" s="252"/>
      <c r="D67" s="252" t="s">
        <v>4520</v>
      </c>
      <c r="E67" s="251" t="s">
        <v>384</v>
      </c>
      <c r="F67" s="251" t="s">
        <v>4521</v>
      </c>
      <c r="G67" s="253"/>
      <c r="H67" s="253" t="s">
        <v>5909</v>
      </c>
      <c r="I67" s="253" t="s">
        <v>1721</v>
      </c>
      <c r="J67" s="250" t="s">
        <v>6043</v>
      </c>
      <c r="K67" s="249" t="s">
        <v>218</v>
      </c>
      <c r="L67" s="253"/>
    </row>
    <row r="68" spans="1:12" ht="42.75" x14ac:dyDescent="0.2">
      <c r="A68" s="254" t="s">
        <v>5657</v>
      </c>
      <c r="B68" s="253" t="s">
        <v>6044</v>
      </c>
      <c r="C68" s="252"/>
      <c r="D68" s="252" t="s">
        <v>4520</v>
      </c>
      <c r="E68" s="251" t="s">
        <v>384</v>
      </c>
      <c r="F68" s="251" t="s">
        <v>4521</v>
      </c>
      <c r="G68" s="253"/>
      <c r="H68" s="253" t="s">
        <v>5909</v>
      </c>
      <c r="I68" s="253" t="s">
        <v>1721</v>
      </c>
      <c r="J68" s="250" t="s">
        <v>6045</v>
      </c>
      <c r="K68" s="249" t="s">
        <v>218</v>
      </c>
      <c r="L68" s="253"/>
    </row>
    <row r="69" spans="1:12" ht="42.75" x14ac:dyDescent="0.2">
      <c r="A69" s="254" t="s">
        <v>6046</v>
      </c>
      <c r="B69" s="253" t="s">
        <v>6047</v>
      </c>
      <c r="C69" s="252"/>
      <c r="D69" s="252" t="s">
        <v>4520</v>
      </c>
      <c r="E69" s="251" t="s">
        <v>384</v>
      </c>
      <c r="F69" s="251" t="s">
        <v>4521</v>
      </c>
      <c r="G69" s="253"/>
      <c r="H69" s="253" t="s">
        <v>5909</v>
      </c>
      <c r="I69" s="253" t="s">
        <v>1721</v>
      </c>
      <c r="J69" s="250" t="s">
        <v>6048</v>
      </c>
      <c r="K69" s="249" t="s">
        <v>218</v>
      </c>
      <c r="L69" s="253"/>
    </row>
    <row r="70" spans="1:12" ht="42.75" x14ac:dyDescent="0.2">
      <c r="A70" s="254" t="s">
        <v>6049</v>
      </c>
      <c r="B70" s="253" t="s">
        <v>6050</v>
      </c>
      <c r="C70" s="252"/>
      <c r="D70" s="252" t="s">
        <v>4520</v>
      </c>
      <c r="E70" s="251" t="s">
        <v>384</v>
      </c>
      <c r="F70" s="251" t="s">
        <v>4521</v>
      </c>
      <c r="G70" s="253"/>
      <c r="H70" s="253" t="s">
        <v>5909</v>
      </c>
      <c r="I70" s="253" t="s">
        <v>1721</v>
      </c>
      <c r="J70" s="250" t="s">
        <v>6051</v>
      </c>
      <c r="K70" s="249" t="s">
        <v>218</v>
      </c>
      <c r="L70" s="253"/>
    </row>
    <row r="71" spans="1:12" ht="28.5" x14ac:dyDescent="0.2">
      <c r="A71" s="254" t="s">
        <v>1726</v>
      </c>
      <c r="B71" s="253" t="s">
        <v>6052</v>
      </c>
      <c r="C71" s="252"/>
      <c r="D71" s="252" t="s">
        <v>4520</v>
      </c>
      <c r="E71" s="251" t="s">
        <v>384</v>
      </c>
      <c r="F71" s="251" t="s">
        <v>4521</v>
      </c>
      <c r="G71" s="253"/>
      <c r="H71" s="253" t="s">
        <v>5909</v>
      </c>
      <c r="I71" s="253" t="s">
        <v>1721</v>
      </c>
      <c r="J71" s="250" t="s">
        <v>6053</v>
      </c>
      <c r="K71" s="249" t="s">
        <v>218</v>
      </c>
      <c r="L71" s="253"/>
    </row>
    <row r="72" spans="1:12" ht="42.75" x14ac:dyDescent="0.2">
      <c r="A72" s="254" t="s">
        <v>6054</v>
      </c>
      <c r="B72" s="253" t="s">
        <v>6055</v>
      </c>
      <c r="C72" s="252"/>
      <c r="D72" s="252" t="s">
        <v>4520</v>
      </c>
      <c r="E72" s="251" t="s">
        <v>384</v>
      </c>
      <c r="F72" s="251" t="s">
        <v>4521</v>
      </c>
      <c r="G72" s="253"/>
      <c r="H72" s="253" t="s">
        <v>5909</v>
      </c>
      <c r="I72" s="253" t="s">
        <v>1721</v>
      </c>
      <c r="J72" s="250" t="s">
        <v>6056</v>
      </c>
      <c r="K72" s="249" t="s">
        <v>218</v>
      </c>
      <c r="L72" s="253"/>
    </row>
    <row r="73" spans="1:12" ht="142.5" x14ac:dyDescent="0.2">
      <c r="A73" s="509" t="s">
        <v>1791</v>
      </c>
      <c r="B73" s="509" t="s">
        <v>6057</v>
      </c>
      <c r="C73" s="304"/>
      <c r="D73" s="252" t="s">
        <v>4520</v>
      </c>
      <c r="E73" s="251" t="s">
        <v>384</v>
      </c>
      <c r="F73" s="251" t="s">
        <v>4521</v>
      </c>
      <c r="G73" s="254"/>
      <c r="H73" s="253" t="s">
        <v>5586</v>
      </c>
      <c r="I73" s="250" t="s">
        <v>6058</v>
      </c>
      <c r="J73" s="250" t="s">
        <v>6059</v>
      </c>
      <c r="K73" s="249" t="s">
        <v>218</v>
      </c>
      <c r="L73" s="248"/>
    </row>
    <row r="74" spans="1:12" ht="42.75" x14ac:dyDescent="0.2">
      <c r="A74" s="254" t="s">
        <v>5661</v>
      </c>
      <c r="B74" s="253" t="s">
        <v>6060</v>
      </c>
      <c r="C74" s="252"/>
      <c r="D74" s="252" t="s">
        <v>4520</v>
      </c>
      <c r="E74" s="251" t="s">
        <v>384</v>
      </c>
      <c r="F74" s="251" t="s">
        <v>4521</v>
      </c>
      <c r="G74" s="253"/>
      <c r="H74" s="253" t="s">
        <v>5909</v>
      </c>
      <c r="I74" s="253" t="s">
        <v>1797</v>
      </c>
      <c r="J74" s="250" t="s">
        <v>6061</v>
      </c>
      <c r="K74" s="249" t="s">
        <v>218</v>
      </c>
      <c r="L74" s="253"/>
    </row>
    <row r="75" spans="1:12" ht="42.75" x14ac:dyDescent="0.2">
      <c r="A75" s="254" t="s">
        <v>6062</v>
      </c>
      <c r="B75" s="253" t="s">
        <v>6063</v>
      </c>
      <c r="C75" s="252"/>
      <c r="D75" s="252" t="s">
        <v>4520</v>
      </c>
      <c r="E75" s="251" t="s">
        <v>384</v>
      </c>
      <c r="F75" s="251" t="s">
        <v>4521</v>
      </c>
      <c r="G75" s="253"/>
      <c r="H75" s="253" t="s">
        <v>5909</v>
      </c>
      <c r="I75" s="253" t="s">
        <v>1797</v>
      </c>
      <c r="J75" s="250" t="s">
        <v>6064</v>
      </c>
      <c r="K75" s="249" t="s">
        <v>218</v>
      </c>
      <c r="L75" s="253"/>
    </row>
    <row r="76" spans="1:12" ht="42.75" x14ac:dyDescent="0.2">
      <c r="A76" s="254" t="s">
        <v>6065</v>
      </c>
      <c r="B76" s="253" t="s">
        <v>6066</v>
      </c>
      <c r="C76" s="252"/>
      <c r="D76" s="252" t="s">
        <v>4520</v>
      </c>
      <c r="E76" s="251" t="s">
        <v>384</v>
      </c>
      <c r="F76" s="251" t="s">
        <v>4521</v>
      </c>
      <c r="G76" s="253"/>
      <c r="H76" s="253" t="s">
        <v>5909</v>
      </c>
      <c r="I76" s="253" t="s">
        <v>1797</v>
      </c>
      <c r="J76" s="250" t="s">
        <v>6067</v>
      </c>
      <c r="K76" s="249" t="s">
        <v>218</v>
      </c>
      <c r="L76" s="253"/>
    </row>
    <row r="77" spans="1:12" ht="28.5" x14ac:dyDescent="0.2">
      <c r="A77" s="254" t="s">
        <v>5664</v>
      </c>
      <c r="B77" s="253" t="s">
        <v>6068</v>
      </c>
      <c r="C77" s="252"/>
      <c r="D77" s="252" t="s">
        <v>4520</v>
      </c>
      <c r="E77" s="251" t="s">
        <v>384</v>
      </c>
      <c r="F77" s="251" t="s">
        <v>4521</v>
      </c>
      <c r="G77" s="253"/>
      <c r="H77" s="253" t="s">
        <v>5909</v>
      </c>
      <c r="I77" s="253" t="s">
        <v>1797</v>
      </c>
      <c r="J77" s="250" t="s">
        <v>6069</v>
      </c>
      <c r="K77" s="249" t="s">
        <v>218</v>
      </c>
      <c r="L77" s="253"/>
    </row>
    <row r="78" spans="1:12" ht="42.75" x14ac:dyDescent="0.2">
      <c r="A78" s="254" t="s">
        <v>5667</v>
      </c>
      <c r="B78" s="253" t="s">
        <v>6070</v>
      </c>
      <c r="C78" s="252"/>
      <c r="D78" s="252" t="s">
        <v>4520</v>
      </c>
      <c r="E78" s="251" t="s">
        <v>384</v>
      </c>
      <c r="F78" s="251" t="s">
        <v>4521</v>
      </c>
      <c r="G78" s="253"/>
      <c r="H78" s="253" t="s">
        <v>5909</v>
      </c>
      <c r="I78" s="253" t="s">
        <v>1797</v>
      </c>
      <c r="J78" s="250" t="s">
        <v>6071</v>
      </c>
      <c r="K78" s="249" t="s">
        <v>218</v>
      </c>
      <c r="L78" s="253"/>
    </row>
    <row r="79" spans="1:12" ht="28.5" x14ac:dyDescent="0.2">
      <c r="A79" s="254" t="s">
        <v>6072</v>
      </c>
      <c r="B79" s="253" t="s">
        <v>6073</v>
      </c>
      <c r="C79" s="252"/>
      <c r="D79" s="252" t="s">
        <v>4520</v>
      </c>
      <c r="E79" s="251" t="s">
        <v>384</v>
      </c>
      <c r="F79" s="251" t="s">
        <v>4521</v>
      </c>
      <c r="G79" s="253"/>
      <c r="H79" s="253" t="s">
        <v>5909</v>
      </c>
      <c r="I79" s="253" t="s">
        <v>1797</v>
      </c>
      <c r="J79" s="250" t="s">
        <v>6074</v>
      </c>
      <c r="K79" s="249" t="s">
        <v>218</v>
      </c>
      <c r="L79" s="253"/>
    </row>
    <row r="80" spans="1:12" ht="42.75" x14ac:dyDescent="0.2">
      <c r="A80" s="254" t="s">
        <v>6075</v>
      </c>
      <c r="B80" s="253" t="s">
        <v>6076</v>
      </c>
      <c r="C80" s="252"/>
      <c r="D80" s="252" t="s">
        <v>4520</v>
      </c>
      <c r="E80" s="251" t="s">
        <v>384</v>
      </c>
      <c r="F80" s="251" t="s">
        <v>4521</v>
      </c>
      <c r="G80" s="253"/>
      <c r="H80" s="253" t="s">
        <v>5909</v>
      </c>
      <c r="I80" s="253" t="s">
        <v>1797</v>
      </c>
      <c r="J80" s="250" t="s">
        <v>6077</v>
      </c>
      <c r="K80" s="249" t="s">
        <v>218</v>
      </c>
      <c r="L80" s="253"/>
    </row>
    <row r="81" spans="1:12" ht="42.75" x14ac:dyDescent="0.2">
      <c r="A81" s="254" t="s">
        <v>5670</v>
      </c>
      <c r="B81" s="253" t="s">
        <v>6078</v>
      </c>
      <c r="C81" s="252"/>
      <c r="D81" s="252" t="s">
        <v>4520</v>
      </c>
      <c r="E81" s="251" t="s">
        <v>384</v>
      </c>
      <c r="F81" s="251" t="s">
        <v>4521</v>
      </c>
      <c r="G81" s="253"/>
      <c r="H81" s="253" t="s">
        <v>5909</v>
      </c>
      <c r="I81" s="253" t="s">
        <v>1797</v>
      </c>
      <c r="J81" s="250" t="s">
        <v>6079</v>
      </c>
      <c r="K81" s="249" t="s">
        <v>218</v>
      </c>
      <c r="L81" s="253"/>
    </row>
    <row r="82" spans="1:12" ht="42.75" x14ac:dyDescent="0.2">
      <c r="A82" s="254" t="s">
        <v>6080</v>
      </c>
      <c r="B82" s="253" t="s">
        <v>6081</v>
      </c>
      <c r="C82" s="252"/>
      <c r="D82" s="252" t="s">
        <v>4520</v>
      </c>
      <c r="E82" s="251" t="s">
        <v>384</v>
      </c>
      <c r="F82" s="251" t="s">
        <v>4521</v>
      </c>
      <c r="G82" s="253"/>
      <c r="H82" s="253" t="s">
        <v>5909</v>
      </c>
      <c r="I82" s="253" t="s">
        <v>1797</v>
      </c>
      <c r="J82" s="250" t="s">
        <v>6082</v>
      </c>
      <c r="K82" s="249" t="s">
        <v>218</v>
      </c>
      <c r="L82" s="253"/>
    </row>
    <row r="83" spans="1:12" ht="42.75" x14ac:dyDescent="0.2">
      <c r="A83" s="254" t="s">
        <v>6083</v>
      </c>
      <c r="B83" s="253" t="s">
        <v>6084</v>
      </c>
      <c r="C83" s="252"/>
      <c r="D83" s="252" t="s">
        <v>4520</v>
      </c>
      <c r="E83" s="251" t="s">
        <v>384</v>
      </c>
      <c r="F83" s="251" t="s">
        <v>4521</v>
      </c>
      <c r="G83" s="253"/>
      <c r="H83" s="253" t="s">
        <v>5909</v>
      </c>
      <c r="I83" s="253" t="s">
        <v>1797</v>
      </c>
      <c r="J83" s="250" t="s">
        <v>6085</v>
      </c>
      <c r="K83" s="249" t="s">
        <v>218</v>
      </c>
      <c r="L83" s="253"/>
    </row>
    <row r="84" spans="1:12" ht="42.75" x14ac:dyDescent="0.2">
      <c r="A84" s="254" t="s">
        <v>1832</v>
      </c>
      <c r="B84" s="253" t="s">
        <v>6086</v>
      </c>
      <c r="C84" s="252"/>
      <c r="D84" s="252" t="s">
        <v>221</v>
      </c>
      <c r="E84" s="251" t="s">
        <v>222</v>
      </c>
      <c r="F84" s="251">
        <v>1</v>
      </c>
      <c r="G84" s="253"/>
      <c r="H84" s="253" t="s">
        <v>5909</v>
      </c>
      <c r="I84" s="253" t="s">
        <v>1797</v>
      </c>
      <c r="J84" s="250" t="s">
        <v>6087</v>
      </c>
      <c r="K84" s="249" t="s">
        <v>218</v>
      </c>
      <c r="L84" s="253"/>
    </row>
    <row r="85" spans="1:12" ht="28.5" x14ac:dyDescent="0.2">
      <c r="A85" s="254" t="s">
        <v>5673</v>
      </c>
      <c r="B85" s="253" t="s">
        <v>6088</v>
      </c>
      <c r="C85" s="252"/>
      <c r="D85" s="252" t="s">
        <v>4520</v>
      </c>
      <c r="E85" s="251" t="s">
        <v>384</v>
      </c>
      <c r="F85" s="251" t="s">
        <v>4521</v>
      </c>
      <c r="G85" s="253"/>
      <c r="H85" s="253" t="s">
        <v>5909</v>
      </c>
      <c r="I85" s="253" t="s">
        <v>1797</v>
      </c>
      <c r="J85" s="250" t="s">
        <v>6089</v>
      </c>
      <c r="K85" s="249" t="s">
        <v>218</v>
      </c>
      <c r="L85" s="253"/>
    </row>
    <row r="86" spans="1:12" ht="42.75" x14ac:dyDescent="0.2">
      <c r="A86" s="254" t="s">
        <v>5676</v>
      </c>
      <c r="B86" s="253" t="s">
        <v>6090</v>
      </c>
      <c r="C86" s="252"/>
      <c r="D86" s="252" t="s">
        <v>4520</v>
      </c>
      <c r="E86" s="251" t="s">
        <v>384</v>
      </c>
      <c r="F86" s="251" t="s">
        <v>4521</v>
      </c>
      <c r="G86" s="253"/>
      <c r="H86" s="253" t="s">
        <v>5909</v>
      </c>
      <c r="I86" s="253" t="s">
        <v>1797</v>
      </c>
      <c r="J86" s="250" t="s">
        <v>6091</v>
      </c>
      <c r="K86" s="249" t="s">
        <v>218</v>
      </c>
      <c r="L86" s="253"/>
    </row>
    <row r="87" spans="1:12" ht="42.75" x14ac:dyDescent="0.2">
      <c r="A87" s="254" t="s">
        <v>5679</v>
      </c>
      <c r="B87" s="253" t="s">
        <v>6092</v>
      </c>
      <c r="C87" s="252"/>
      <c r="D87" s="252" t="s">
        <v>4520</v>
      </c>
      <c r="E87" s="251" t="s">
        <v>384</v>
      </c>
      <c r="F87" s="251" t="s">
        <v>4521</v>
      </c>
      <c r="G87" s="253"/>
      <c r="H87" s="253" t="s">
        <v>5909</v>
      </c>
      <c r="I87" s="253" t="s">
        <v>1797</v>
      </c>
      <c r="J87" s="250" t="s">
        <v>6093</v>
      </c>
      <c r="K87" s="249" t="s">
        <v>218</v>
      </c>
      <c r="L87" s="253"/>
    </row>
    <row r="88" spans="1:12" ht="42.75" x14ac:dyDescent="0.2">
      <c r="A88" s="254" t="s">
        <v>6094</v>
      </c>
      <c r="B88" s="253" t="s">
        <v>6095</v>
      </c>
      <c r="C88" s="252"/>
      <c r="D88" s="252" t="s">
        <v>4520</v>
      </c>
      <c r="E88" s="251" t="s">
        <v>384</v>
      </c>
      <c r="F88" s="251" t="s">
        <v>4521</v>
      </c>
      <c r="G88" s="253"/>
      <c r="H88" s="253" t="s">
        <v>5909</v>
      </c>
      <c r="I88" s="253" t="s">
        <v>1797</v>
      </c>
      <c r="J88" s="250" t="s">
        <v>6096</v>
      </c>
      <c r="K88" s="249" t="s">
        <v>218</v>
      </c>
      <c r="L88" s="253"/>
    </row>
    <row r="89" spans="1:12" ht="42.75" x14ac:dyDescent="0.2">
      <c r="A89" s="254" t="s">
        <v>6097</v>
      </c>
      <c r="B89" s="253" t="s">
        <v>6098</v>
      </c>
      <c r="C89" s="252"/>
      <c r="D89" s="252" t="s">
        <v>4520</v>
      </c>
      <c r="E89" s="251" t="s">
        <v>384</v>
      </c>
      <c r="F89" s="251" t="s">
        <v>4521</v>
      </c>
      <c r="G89" s="253"/>
      <c r="H89" s="253" t="s">
        <v>5909</v>
      </c>
      <c r="I89" s="253" t="s">
        <v>1797</v>
      </c>
      <c r="J89" s="250" t="s">
        <v>6099</v>
      </c>
      <c r="K89" s="249" t="s">
        <v>218</v>
      </c>
      <c r="L89" s="253"/>
    </row>
    <row r="90" spans="1:12" ht="28.5" x14ac:dyDescent="0.2">
      <c r="A90" s="254" t="s">
        <v>1802</v>
      </c>
      <c r="B90" s="253" t="s">
        <v>6100</v>
      </c>
      <c r="C90" s="252"/>
      <c r="D90" s="252" t="s">
        <v>4520</v>
      </c>
      <c r="E90" s="251" t="s">
        <v>384</v>
      </c>
      <c r="F90" s="251" t="s">
        <v>4521</v>
      </c>
      <c r="G90" s="253"/>
      <c r="H90" s="253" t="s">
        <v>5909</v>
      </c>
      <c r="I90" s="253" t="s">
        <v>1797</v>
      </c>
      <c r="J90" s="250" t="s">
        <v>6101</v>
      </c>
      <c r="K90" s="249" t="s">
        <v>218</v>
      </c>
      <c r="L90" s="253"/>
    </row>
    <row r="91" spans="1:12" ht="42.75" x14ac:dyDescent="0.2">
      <c r="A91" s="254" t="s">
        <v>6102</v>
      </c>
      <c r="B91" s="253" t="s">
        <v>6103</v>
      </c>
      <c r="C91" s="252"/>
      <c r="D91" s="252" t="s">
        <v>4520</v>
      </c>
      <c r="E91" s="251" t="s">
        <v>384</v>
      </c>
      <c r="F91" s="251" t="s">
        <v>4521</v>
      </c>
      <c r="G91" s="253"/>
      <c r="H91" s="253" t="s">
        <v>5909</v>
      </c>
      <c r="I91" s="253" t="s">
        <v>1797</v>
      </c>
      <c r="J91" s="250" t="s">
        <v>6104</v>
      </c>
      <c r="K91" s="249" t="s">
        <v>218</v>
      </c>
      <c r="L91" s="253"/>
    </row>
    <row r="92" spans="1:12" ht="142.5" x14ac:dyDescent="0.2">
      <c r="A92" s="509" t="s">
        <v>1867</v>
      </c>
      <c r="B92" s="509" t="s">
        <v>6105</v>
      </c>
      <c r="C92" s="304"/>
      <c r="D92" s="252" t="s">
        <v>4520</v>
      </c>
      <c r="E92" s="251" t="s">
        <v>384</v>
      </c>
      <c r="F92" s="251" t="s">
        <v>4521</v>
      </c>
      <c r="G92" s="254"/>
      <c r="H92" s="253" t="s">
        <v>5586</v>
      </c>
      <c r="I92" s="250" t="s">
        <v>6106</v>
      </c>
      <c r="J92" s="250" t="s">
        <v>6107</v>
      </c>
      <c r="K92" s="249" t="s">
        <v>218</v>
      </c>
      <c r="L92" s="248"/>
    </row>
    <row r="93" spans="1:12" ht="42.75" x14ac:dyDescent="0.2">
      <c r="A93" s="254" t="s">
        <v>5683</v>
      </c>
      <c r="B93" s="253" t="s">
        <v>6108</v>
      </c>
      <c r="C93" s="252"/>
      <c r="D93" s="252" t="s">
        <v>4520</v>
      </c>
      <c r="E93" s="251" t="s">
        <v>384</v>
      </c>
      <c r="F93" s="251" t="s">
        <v>4521</v>
      </c>
      <c r="G93" s="253"/>
      <c r="H93" s="253" t="s">
        <v>5909</v>
      </c>
      <c r="I93" s="253" t="s">
        <v>1873</v>
      </c>
      <c r="J93" s="250" t="s">
        <v>6109</v>
      </c>
      <c r="K93" s="249" t="s">
        <v>218</v>
      </c>
      <c r="L93" s="253"/>
    </row>
    <row r="94" spans="1:12" ht="42.75" x14ac:dyDescent="0.2">
      <c r="A94" s="254" t="s">
        <v>6110</v>
      </c>
      <c r="B94" s="253" t="s">
        <v>6111</v>
      </c>
      <c r="C94" s="252"/>
      <c r="D94" s="252" t="s">
        <v>4520</v>
      </c>
      <c r="E94" s="251" t="s">
        <v>384</v>
      </c>
      <c r="F94" s="251" t="s">
        <v>4521</v>
      </c>
      <c r="G94" s="253"/>
      <c r="H94" s="253" t="s">
        <v>5909</v>
      </c>
      <c r="I94" s="253" t="s">
        <v>1873</v>
      </c>
      <c r="J94" s="250" t="s">
        <v>6112</v>
      </c>
      <c r="K94" s="249" t="s">
        <v>218</v>
      </c>
      <c r="L94" s="253"/>
    </row>
    <row r="95" spans="1:12" ht="42.75" x14ac:dyDescent="0.2">
      <c r="A95" s="254" t="s">
        <v>6113</v>
      </c>
      <c r="B95" s="253" t="s">
        <v>6114</v>
      </c>
      <c r="C95" s="252"/>
      <c r="D95" s="252" t="s">
        <v>4520</v>
      </c>
      <c r="E95" s="251" t="s">
        <v>384</v>
      </c>
      <c r="F95" s="251" t="s">
        <v>4521</v>
      </c>
      <c r="G95" s="253"/>
      <c r="H95" s="253" t="s">
        <v>5909</v>
      </c>
      <c r="I95" s="253" t="s">
        <v>1873</v>
      </c>
      <c r="J95" s="250" t="s">
        <v>6115</v>
      </c>
      <c r="K95" s="249" t="s">
        <v>218</v>
      </c>
      <c r="L95" s="253"/>
    </row>
    <row r="96" spans="1:12" ht="28.5" x14ac:dyDescent="0.2">
      <c r="A96" s="254" t="s">
        <v>5686</v>
      </c>
      <c r="B96" s="253" t="s">
        <v>6116</v>
      </c>
      <c r="C96" s="252"/>
      <c r="D96" s="252" t="s">
        <v>4520</v>
      </c>
      <c r="E96" s="251" t="s">
        <v>384</v>
      </c>
      <c r="F96" s="251" t="s">
        <v>4521</v>
      </c>
      <c r="G96" s="253"/>
      <c r="H96" s="253" t="s">
        <v>5909</v>
      </c>
      <c r="I96" s="253" t="s">
        <v>1873</v>
      </c>
      <c r="J96" s="250" t="s">
        <v>6117</v>
      </c>
      <c r="K96" s="249" t="s">
        <v>218</v>
      </c>
      <c r="L96" s="253"/>
    </row>
    <row r="97" spans="1:12" ht="42.75" x14ac:dyDescent="0.2">
      <c r="A97" s="254" t="s">
        <v>5689</v>
      </c>
      <c r="B97" s="253" t="s">
        <v>6118</v>
      </c>
      <c r="C97" s="252"/>
      <c r="D97" s="252" t="s">
        <v>4520</v>
      </c>
      <c r="E97" s="251" t="s">
        <v>384</v>
      </c>
      <c r="F97" s="251" t="s">
        <v>4521</v>
      </c>
      <c r="G97" s="253"/>
      <c r="H97" s="253" t="s">
        <v>5909</v>
      </c>
      <c r="I97" s="253" t="s">
        <v>1873</v>
      </c>
      <c r="J97" s="250" t="s">
        <v>6119</v>
      </c>
      <c r="K97" s="249" t="s">
        <v>218</v>
      </c>
      <c r="L97" s="253"/>
    </row>
    <row r="98" spans="1:12" ht="28.5" x14ac:dyDescent="0.2">
      <c r="A98" s="254" t="s">
        <v>6120</v>
      </c>
      <c r="B98" s="253" t="s">
        <v>6121</v>
      </c>
      <c r="C98" s="252"/>
      <c r="D98" s="252" t="s">
        <v>4520</v>
      </c>
      <c r="E98" s="251" t="s">
        <v>384</v>
      </c>
      <c r="F98" s="251" t="s">
        <v>4521</v>
      </c>
      <c r="G98" s="253"/>
      <c r="H98" s="253" t="s">
        <v>5909</v>
      </c>
      <c r="I98" s="253" t="s">
        <v>1873</v>
      </c>
      <c r="J98" s="250" t="s">
        <v>6122</v>
      </c>
      <c r="K98" s="249" t="s">
        <v>218</v>
      </c>
      <c r="L98" s="253"/>
    </row>
    <row r="99" spans="1:12" ht="42.75" x14ac:dyDescent="0.2">
      <c r="A99" s="254" t="s">
        <v>6123</v>
      </c>
      <c r="B99" s="253" t="s">
        <v>6124</v>
      </c>
      <c r="C99" s="252"/>
      <c r="D99" s="252" t="s">
        <v>4520</v>
      </c>
      <c r="E99" s="251" t="s">
        <v>384</v>
      </c>
      <c r="F99" s="251" t="s">
        <v>4521</v>
      </c>
      <c r="G99" s="253"/>
      <c r="H99" s="253" t="s">
        <v>5909</v>
      </c>
      <c r="I99" s="253" t="s">
        <v>1873</v>
      </c>
      <c r="J99" s="250" t="s">
        <v>6125</v>
      </c>
      <c r="K99" s="249" t="s">
        <v>218</v>
      </c>
      <c r="L99" s="253"/>
    </row>
    <row r="100" spans="1:12" ht="42.75" x14ac:dyDescent="0.2">
      <c r="A100" s="254" t="s">
        <v>5692</v>
      </c>
      <c r="B100" s="253" t="s">
        <v>6126</v>
      </c>
      <c r="C100" s="252"/>
      <c r="D100" s="252" t="s">
        <v>4520</v>
      </c>
      <c r="E100" s="251" t="s">
        <v>384</v>
      </c>
      <c r="F100" s="251" t="s">
        <v>4521</v>
      </c>
      <c r="G100" s="253"/>
      <c r="H100" s="253" t="s">
        <v>5909</v>
      </c>
      <c r="I100" s="253" t="s">
        <v>1873</v>
      </c>
      <c r="J100" s="250" t="s">
        <v>6127</v>
      </c>
      <c r="K100" s="249" t="s">
        <v>218</v>
      </c>
      <c r="L100" s="253"/>
    </row>
    <row r="101" spans="1:12" ht="42.75" x14ac:dyDescent="0.2">
      <c r="A101" s="254" t="s">
        <v>6128</v>
      </c>
      <c r="B101" s="253" t="s">
        <v>6129</v>
      </c>
      <c r="C101" s="252"/>
      <c r="D101" s="252" t="s">
        <v>4520</v>
      </c>
      <c r="E101" s="251" t="s">
        <v>384</v>
      </c>
      <c r="F101" s="251" t="s">
        <v>4521</v>
      </c>
      <c r="G101" s="253"/>
      <c r="H101" s="253" t="s">
        <v>5909</v>
      </c>
      <c r="I101" s="253" t="s">
        <v>1873</v>
      </c>
      <c r="J101" s="250" t="s">
        <v>6130</v>
      </c>
      <c r="K101" s="249" t="s">
        <v>218</v>
      </c>
      <c r="L101" s="253"/>
    </row>
    <row r="102" spans="1:12" ht="42.75" x14ac:dyDescent="0.2">
      <c r="A102" s="254" t="s">
        <v>6131</v>
      </c>
      <c r="B102" s="253" t="s">
        <v>6132</v>
      </c>
      <c r="C102" s="252"/>
      <c r="D102" s="252" t="s">
        <v>4520</v>
      </c>
      <c r="E102" s="251" t="s">
        <v>384</v>
      </c>
      <c r="F102" s="251" t="s">
        <v>4521</v>
      </c>
      <c r="G102" s="253"/>
      <c r="H102" s="253" t="s">
        <v>5909</v>
      </c>
      <c r="I102" s="253" t="s">
        <v>1873</v>
      </c>
      <c r="J102" s="250" t="s">
        <v>6133</v>
      </c>
      <c r="K102" s="249" t="s">
        <v>218</v>
      </c>
      <c r="L102" s="253"/>
    </row>
    <row r="103" spans="1:12" ht="42.75" x14ac:dyDescent="0.2">
      <c r="A103" s="254" t="s">
        <v>1908</v>
      </c>
      <c r="B103" s="253" t="s">
        <v>6134</v>
      </c>
      <c r="C103" s="252"/>
      <c r="D103" s="252" t="s">
        <v>221</v>
      </c>
      <c r="E103" s="251" t="s">
        <v>222</v>
      </c>
      <c r="F103" s="251">
        <v>1</v>
      </c>
      <c r="G103" s="253"/>
      <c r="H103" s="253" t="s">
        <v>5909</v>
      </c>
      <c r="I103" s="253" t="s">
        <v>1873</v>
      </c>
      <c r="J103" s="250" t="s">
        <v>6135</v>
      </c>
      <c r="K103" s="249" t="s">
        <v>218</v>
      </c>
      <c r="L103" s="253"/>
    </row>
    <row r="104" spans="1:12" ht="28.5" x14ac:dyDescent="0.2">
      <c r="A104" s="254" t="s">
        <v>5695</v>
      </c>
      <c r="B104" s="253" t="s">
        <v>6136</v>
      </c>
      <c r="C104" s="252"/>
      <c r="D104" s="252" t="s">
        <v>4520</v>
      </c>
      <c r="E104" s="251" t="s">
        <v>384</v>
      </c>
      <c r="F104" s="251" t="s">
        <v>4521</v>
      </c>
      <c r="G104" s="253"/>
      <c r="H104" s="253" t="s">
        <v>5909</v>
      </c>
      <c r="I104" s="253" t="s">
        <v>1873</v>
      </c>
      <c r="J104" s="250" t="s">
        <v>6137</v>
      </c>
      <c r="K104" s="249" t="s">
        <v>218</v>
      </c>
      <c r="L104" s="253"/>
    </row>
    <row r="105" spans="1:12" ht="42.75" x14ac:dyDescent="0.2">
      <c r="A105" s="254" t="s">
        <v>5698</v>
      </c>
      <c r="B105" s="253" t="s">
        <v>6138</v>
      </c>
      <c r="C105" s="252"/>
      <c r="D105" s="252" t="s">
        <v>4520</v>
      </c>
      <c r="E105" s="251" t="s">
        <v>384</v>
      </c>
      <c r="F105" s="251" t="s">
        <v>4521</v>
      </c>
      <c r="G105" s="253"/>
      <c r="H105" s="253" t="s">
        <v>5909</v>
      </c>
      <c r="I105" s="253" t="s">
        <v>1873</v>
      </c>
      <c r="J105" s="250" t="s">
        <v>6139</v>
      </c>
      <c r="K105" s="249" t="s">
        <v>218</v>
      </c>
      <c r="L105" s="253"/>
    </row>
    <row r="106" spans="1:12" ht="42.75" x14ac:dyDescent="0.2">
      <c r="A106" s="254" t="s">
        <v>5701</v>
      </c>
      <c r="B106" s="253" t="s">
        <v>6140</v>
      </c>
      <c r="C106" s="252"/>
      <c r="D106" s="252" t="s">
        <v>4520</v>
      </c>
      <c r="E106" s="251" t="s">
        <v>384</v>
      </c>
      <c r="F106" s="251" t="s">
        <v>4521</v>
      </c>
      <c r="G106" s="253"/>
      <c r="H106" s="253" t="s">
        <v>5909</v>
      </c>
      <c r="I106" s="253" t="s">
        <v>1873</v>
      </c>
      <c r="J106" s="250" t="s">
        <v>6141</v>
      </c>
      <c r="K106" s="249" t="s">
        <v>218</v>
      </c>
      <c r="L106" s="253"/>
    </row>
    <row r="107" spans="1:12" ht="42.75" x14ac:dyDescent="0.2">
      <c r="A107" s="254" t="s">
        <v>6142</v>
      </c>
      <c r="B107" s="253" t="s">
        <v>6143</v>
      </c>
      <c r="C107" s="252"/>
      <c r="D107" s="252" t="s">
        <v>4520</v>
      </c>
      <c r="E107" s="251" t="s">
        <v>384</v>
      </c>
      <c r="F107" s="251" t="s">
        <v>4521</v>
      </c>
      <c r="G107" s="253"/>
      <c r="H107" s="253" t="s">
        <v>5909</v>
      </c>
      <c r="I107" s="253" t="s">
        <v>1873</v>
      </c>
      <c r="J107" s="250" t="s">
        <v>6144</v>
      </c>
      <c r="K107" s="249" t="s">
        <v>218</v>
      </c>
      <c r="L107" s="253"/>
    </row>
    <row r="108" spans="1:12" ht="42.75" x14ac:dyDescent="0.2">
      <c r="A108" s="254" t="s">
        <v>6145</v>
      </c>
      <c r="B108" s="253" t="s">
        <v>6146</v>
      </c>
      <c r="C108" s="252"/>
      <c r="D108" s="252" t="s">
        <v>4520</v>
      </c>
      <c r="E108" s="251" t="s">
        <v>384</v>
      </c>
      <c r="F108" s="251" t="s">
        <v>4521</v>
      </c>
      <c r="G108" s="253"/>
      <c r="H108" s="253" t="s">
        <v>5909</v>
      </c>
      <c r="I108" s="253" t="s">
        <v>1873</v>
      </c>
      <c r="J108" s="250" t="s">
        <v>6147</v>
      </c>
      <c r="K108" s="249" t="s">
        <v>218</v>
      </c>
      <c r="L108" s="253"/>
    </row>
    <row r="109" spans="1:12" ht="28.5" x14ac:dyDescent="0.2">
      <c r="A109" s="254" t="s">
        <v>1878</v>
      </c>
      <c r="B109" s="253" t="s">
        <v>6148</v>
      </c>
      <c r="C109" s="252"/>
      <c r="D109" s="252" t="s">
        <v>4520</v>
      </c>
      <c r="E109" s="251" t="s">
        <v>384</v>
      </c>
      <c r="F109" s="251" t="s">
        <v>4521</v>
      </c>
      <c r="G109" s="253"/>
      <c r="H109" s="253" t="s">
        <v>5909</v>
      </c>
      <c r="I109" s="253" t="s">
        <v>1873</v>
      </c>
      <c r="J109" s="250" t="s">
        <v>6149</v>
      </c>
      <c r="K109" s="249" t="s">
        <v>218</v>
      </c>
      <c r="L109" s="253"/>
    </row>
    <row r="110" spans="1:12" ht="42.75" x14ac:dyDescent="0.2">
      <c r="A110" s="254" t="s">
        <v>6150</v>
      </c>
      <c r="B110" s="253" t="s">
        <v>6151</v>
      </c>
      <c r="C110" s="252"/>
      <c r="D110" s="252" t="s">
        <v>4520</v>
      </c>
      <c r="E110" s="251" t="s">
        <v>384</v>
      </c>
      <c r="F110" s="251" t="s">
        <v>4521</v>
      </c>
      <c r="G110" s="253"/>
      <c r="H110" s="253" t="s">
        <v>5909</v>
      </c>
      <c r="I110" s="253" t="s">
        <v>1873</v>
      </c>
      <c r="J110" s="250" t="s">
        <v>6152</v>
      </c>
      <c r="K110" s="249" t="s">
        <v>218</v>
      </c>
      <c r="L110" s="253"/>
    </row>
    <row r="111" spans="1:12" ht="142.5" x14ac:dyDescent="0.2">
      <c r="A111" s="509" t="s">
        <v>1943</v>
      </c>
      <c r="B111" s="509" t="s">
        <v>6153</v>
      </c>
      <c r="C111" s="304"/>
      <c r="D111" s="252" t="s">
        <v>4520</v>
      </c>
      <c r="E111" s="251" t="s">
        <v>384</v>
      </c>
      <c r="F111" s="251" t="s">
        <v>4521</v>
      </c>
      <c r="G111" s="254"/>
      <c r="H111" s="253" t="s">
        <v>5586</v>
      </c>
      <c r="I111" s="250" t="s">
        <v>6154</v>
      </c>
      <c r="J111" s="250" t="s">
        <v>6155</v>
      </c>
      <c r="K111" s="249" t="s">
        <v>218</v>
      </c>
      <c r="L111" s="248"/>
    </row>
    <row r="112" spans="1:12" ht="42.75" x14ac:dyDescent="0.2">
      <c r="A112" s="254" t="s">
        <v>5705</v>
      </c>
      <c r="B112" s="253" t="s">
        <v>6156</v>
      </c>
      <c r="C112" s="252"/>
      <c r="D112" s="252" t="s">
        <v>4520</v>
      </c>
      <c r="E112" s="251" t="s">
        <v>384</v>
      </c>
      <c r="F112" s="251" t="s">
        <v>4521</v>
      </c>
      <c r="G112" s="253"/>
      <c r="H112" s="253" t="s">
        <v>5909</v>
      </c>
      <c r="I112" s="253" t="s">
        <v>1949</v>
      </c>
      <c r="J112" s="250" t="s">
        <v>6157</v>
      </c>
      <c r="K112" s="249" t="s">
        <v>218</v>
      </c>
      <c r="L112" s="253"/>
    </row>
    <row r="113" spans="1:12" ht="42.75" x14ac:dyDescent="0.2">
      <c r="A113" s="254" t="s">
        <v>6158</v>
      </c>
      <c r="B113" s="253" t="s">
        <v>6159</v>
      </c>
      <c r="C113" s="252"/>
      <c r="D113" s="252" t="s">
        <v>4520</v>
      </c>
      <c r="E113" s="251" t="s">
        <v>384</v>
      </c>
      <c r="F113" s="251" t="s">
        <v>4521</v>
      </c>
      <c r="G113" s="253"/>
      <c r="H113" s="253" t="s">
        <v>5909</v>
      </c>
      <c r="I113" s="253" t="s">
        <v>1949</v>
      </c>
      <c r="J113" s="250" t="s">
        <v>6160</v>
      </c>
      <c r="K113" s="249" t="s">
        <v>218</v>
      </c>
      <c r="L113" s="253"/>
    </row>
    <row r="114" spans="1:12" ht="42.75" x14ac:dyDescent="0.2">
      <c r="A114" s="254" t="s">
        <v>6161</v>
      </c>
      <c r="B114" s="253" t="s">
        <v>6162</v>
      </c>
      <c r="C114" s="252"/>
      <c r="D114" s="252" t="s">
        <v>4520</v>
      </c>
      <c r="E114" s="251" t="s">
        <v>384</v>
      </c>
      <c r="F114" s="251" t="s">
        <v>4521</v>
      </c>
      <c r="G114" s="253"/>
      <c r="H114" s="253" t="s">
        <v>5909</v>
      </c>
      <c r="I114" s="253" t="s">
        <v>1949</v>
      </c>
      <c r="J114" s="250" t="s">
        <v>6163</v>
      </c>
      <c r="K114" s="249" t="s">
        <v>218</v>
      </c>
      <c r="L114" s="253"/>
    </row>
    <row r="115" spans="1:12" ht="28.5" x14ac:dyDescent="0.2">
      <c r="A115" s="254" t="s">
        <v>5708</v>
      </c>
      <c r="B115" s="253" t="s">
        <v>6164</v>
      </c>
      <c r="C115" s="252"/>
      <c r="D115" s="252" t="s">
        <v>4520</v>
      </c>
      <c r="E115" s="251" t="s">
        <v>384</v>
      </c>
      <c r="F115" s="251" t="s">
        <v>4521</v>
      </c>
      <c r="G115" s="253"/>
      <c r="H115" s="253" t="s">
        <v>5909</v>
      </c>
      <c r="I115" s="253" t="s">
        <v>1949</v>
      </c>
      <c r="J115" s="250" t="s">
        <v>6165</v>
      </c>
      <c r="K115" s="249" t="s">
        <v>218</v>
      </c>
      <c r="L115" s="253"/>
    </row>
    <row r="116" spans="1:12" ht="42.75" x14ac:dyDescent="0.2">
      <c r="A116" s="254" t="s">
        <v>5711</v>
      </c>
      <c r="B116" s="253" t="s">
        <v>6166</v>
      </c>
      <c r="C116" s="252"/>
      <c r="D116" s="252" t="s">
        <v>4520</v>
      </c>
      <c r="E116" s="251" t="s">
        <v>384</v>
      </c>
      <c r="F116" s="251" t="s">
        <v>4521</v>
      </c>
      <c r="G116" s="253"/>
      <c r="H116" s="253" t="s">
        <v>5909</v>
      </c>
      <c r="I116" s="253" t="s">
        <v>1949</v>
      </c>
      <c r="J116" s="250" t="s">
        <v>6167</v>
      </c>
      <c r="K116" s="249" t="s">
        <v>218</v>
      </c>
      <c r="L116" s="253"/>
    </row>
    <row r="117" spans="1:12" ht="28.5" x14ac:dyDescent="0.2">
      <c r="A117" s="254" t="s">
        <v>6168</v>
      </c>
      <c r="B117" s="253" t="s">
        <v>6169</v>
      </c>
      <c r="C117" s="252"/>
      <c r="D117" s="252" t="s">
        <v>4520</v>
      </c>
      <c r="E117" s="251" t="s">
        <v>384</v>
      </c>
      <c r="F117" s="251" t="s">
        <v>4521</v>
      </c>
      <c r="G117" s="253"/>
      <c r="H117" s="253" t="s">
        <v>5909</v>
      </c>
      <c r="I117" s="253" t="s">
        <v>1949</v>
      </c>
      <c r="J117" s="250" t="s">
        <v>6170</v>
      </c>
      <c r="K117" s="249" t="s">
        <v>218</v>
      </c>
      <c r="L117" s="253"/>
    </row>
    <row r="118" spans="1:12" ht="42.75" x14ac:dyDescent="0.2">
      <c r="A118" s="254" t="s">
        <v>6171</v>
      </c>
      <c r="B118" s="253" t="s">
        <v>6172</v>
      </c>
      <c r="C118" s="252"/>
      <c r="D118" s="252" t="s">
        <v>4520</v>
      </c>
      <c r="E118" s="251" t="s">
        <v>384</v>
      </c>
      <c r="F118" s="251" t="s">
        <v>4521</v>
      </c>
      <c r="G118" s="253"/>
      <c r="H118" s="253" t="s">
        <v>5909</v>
      </c>
      <c r="I118" s="253" t="s">
        <v>1949</v>
      </c>
      <c r="J118" s="250" t="s">
        <v>6173</v>
      </c>
      <c r="K118" s="249" t="s">
        <v>218</v>
      </c>
      <c r="L118" s="253"/>
    </row>
    <row r="119" spans="1:12" ht="42.75" x14ac:dyDescent="0.2">
      <c r="A119" s="254" t="s">
        <v>5714</v>
      </c>
      <c r="B119" s="253" t="s">
        <v>6174</v>
      </c>
      <c r="C119" s="252"/>
      <c r="D119" s="252" t="s">
        <v>4520</v>
      </c>
      <c r="E119" s="251" t="s">
        <v>384</v>
      </c>
      <c r="F119" s="251" t="s">
        <v>4521</v>
      </c>
      <c r="G119" s="253"/>
      <c r="H119" s="253" t="s">
        <v>5909</v>
      </c>
      <c r="I119" s="253" t="s">
        <v>1949</v>
      </c>
      <c r="J119" s="250" t="s">
        <v>6175</v>
      </c>
      <c r="K119" s="249" t="s">
        <v>218</v>
      </c>
      <c r="L119" s="253"/>
    </row>
    <row r="120" spans="1:12" ht="42.75" x14ac:dyDescent="0.2">
      <c r="A120" s="254" t="s">
        <v>6176</v>
      </c>
      <c r="B120" s="253" t="s">
        <v>6177</v>
      </c>
      <c r="C120" s="252"/>
      <c r="D120" s="252" t="s">
        <v>4520</v>
      </c>
      <c r="E120" s="251" t="s">
        <v>384</v>
      </c>
      <c r="F120" s="251" t="s">
        <v>4521</v>
      </c>
      <c r="G120" s="253"/>
      <c r="H120" s="253" t="s">
        <v>5909</v>
      </c>
      <c r="I120" s="253" t="s">
        <v>1949</v>
      </c>
      <c r="J120" s="250" t="s">
        <v>6178</v>
      </c>
      <c r="K120" s="249" t="s">
        <v>218</v>
      </c>
      <c r="L120" s="253"/>
    </row>
    <row r="121" spans="1:12" ht="42.75" x14ac:dyDescent="0.2">
      <c r="A121" s="254" t="s">
        <v>6179</v>
      </c>
      <c r="B121" s="253" t="s">
        <v>6180</v>
      </c>
      <c r="C121" s="252"/>
      <c r="D121" s="252" t="s">
        <v>4520</v>
      </c>
      <c r="E121" s="251" t="s">
        <v>384</v>
      </c>
      <c r="F121" s="251" t="s">
        <v>4521</v>
      </c>
      <c r="G121" s="253"/>
      <c r="H121" s="253" t="s">
        <v>5909</v>
      </c>
      <c r="I121" s="253" t="s">
        <v>1949</v>
      </c>
      <c r="J121" s="250" t="s">
        <v>6181</v>
      </c>
      <c r="K121" s="249" t="s">
        <v>218</v>
      </c>
      <c r="L121" s="253"/>
    </row>
    <row r="122" spans="1:12" ht="42.75" x14ac:dyDescent="0.2">
      <c r="A122" s="254" t="s">
        <v>1984</v>
      </c>
      <c r="B122" s="253" t="s">
        <v>6182</v>
      </c>
      <c r="C122" s="252"/>
      <c r="D122" s="252" t="s">
        <v>221</v>
      </c>
      <c r="E122" s="251" t="s">
        <v>222</v>
      </c>
      <c r="F122" s="251">
        <v>1</v>
      </c>
      <c r="G122" s="253"/>
      <c r="H122" s="253" t="s">
        <v>5909</v>
      </c>
      <c r="I122" s="253" t="s">
        <v>1949</v>
      </c>
      <c r="J122" s="250" t="s">
        <v>6183</v>
      </c>
      <c r="K122" s="249" t="s">
        <v>218</v>
      </c>
      <c r="L122" s="253"/>
    </row>
    <row r="123" spans="1:12" ht="28.5" x14ac:dyDescent="0.2">
      <c r="A123" s="254" t="s">
        <v>5717</v>
      </c>
      <c r="B123" s="253" t="s">
        <v>6184</v>
      </c>
      <c r="C123" s="252"/>
      <c r="D123" s="252" t="s">
        <v>4520</v>
      </c>
      <c r="E123" s="251" t="s">
        <v>384</v>
      </c>
      <c r="F123" s="251" t="s">
        <v>4521</v>
      </c>
      <c r="G123" s="253"/>
      <c r="H123" s="253" t="s">
        <v>5909</v>
      </c>
      <c r="I123" s="253" t="s">
        <v>1949</v>
      </c>
      <c r="J123" s="250" t="s">
        <v>6185</v>
      </c>
      <c r="K123" s="249" t="s">
        <v>218</v>
      </c>
      <c r="L123" s="253"/>
    </row>
    <row r="124" spans="1:12" ht="42.75" x14ac:dyDescent="0.2">
      <c r="A124" s="254" t="s">
        <v>5720</v>
      </c>
      <c r="B124" s="253" t="s">
        <v>6186</v>
      </c>
      <c r="C124" s="252"/>
      <c r="D124" s="252" t="s">
        <v>4520</v>
      </c>
      <c r="E124" s="251" t="s">
        <v>384</v>
      </c>
      <c r="F124" s="251" t="s">
        <v>4521</v>
      </c>
      <c r="G124" s="253"/>
      <c r="H124" s="253" t="s">
        <v>5909</v>
      </c>
      <c r="I124" s="253" t="s">
        <v>1949</v>
      </c>
      <c r="J124" s="250" t="s">
        <v>6187</v>
      </c>
      <c r="K124" s="249" t="s">
        <v>218</v>
      </c>
      <c r="L124" s="253"/>
    </row>
    <row r="125" spans="1:12" ht="42.75" x14ac:dyDescent="0.2">
      <c r="A125" s="254" t="s">
        <v>5723</v>
      </c>
      <c r="B125" s="253" t="s">
        <v>6188</v>
      </c>
      <c r="C125" s="252"/>
      <c r="D125" s="252" t="s">
        <v>4520</v>
      </c>
      <c r="E125" s="251" t="s">
        <v>384</v>
      </c>
      <c r="F125" s="251" t="s">
        <v>4521</v>
      </c>
      <c r="G125" s="253"/>
      <c r="H125" s="253" t="s">
        <v>5909</v>
      </c>
      <c r="I125" s="253" t="s">
        <v>1949</v>
      </c>
      <c r="J125" s="250" t="s">
        <v>6189</v>
      </c>
      <c r="K125" s="249" t="s">
        <v>218</v>
      </c>
      <c r="L125" s="253"/>
    </row>
    <row r="126" spans="1:12" ht="42.75" x14ac:dyDescent="0.2">
      <c r="A126" s="254" t="s">
        <v>6190</v>
      </c>
      <c r="B126" s="253" t="s">
        <v>6191</v>
      </c>
      <c r="C126" s="252"/>
      <c r="D126" s="252" t="s">
        <v>4520</v>
      </c>
      <c r="E126" s="251" t="s">
        <v>384</v>
      </c>
      <c r="F126" s="251" t="s">
        <v>4521</v>
      </c>
      <c r="G126" s="253"/>
      <c r="H126" s="253" t="s">
        <v>5909</v>
      </c>
      <c r="I126" s="253" t="s">
        <v>1949</v>
      </c>
      <c r="J126" s="250" t="s">
        <v>6192</v>
      </c>
      <c r="K126" s="249" t="s">
        <v>218</v>
      </c>
      <c r="L126" s="253"/>
    </row>
    <row r="127" spans="1:12" ht="42.75" x14ac:dyDescent="0.2">
      <c r="A127" s="254" t="s">
        <v>6193</v>
      </c>
      <c r="B127" s="253" t="s">
        <v>6194</v>
      </c>
      <c r="C127" s="252"/>
      <c r="D127" s="252" t="s">
        <v>4520</v>
      </c>
      <c r="E127" s="251" t="s">
        <v>384</v>
      </c>
      <c r="F127" s="251" t="s">
        <v>4521</v>
      </c>
      <c r="G127" s="253"/>
      <c r="H127" s="253" t="s">
        <v>5909</v>
      </c>
      <c r="I127" s="253" t="s">
        <v>1949</v>
      </c>
      <c r="J127" s="250" t="s">
        <v>6195</v>
      </c>
      <c r="K127" s="249" t="s">
        <v>218</v>
      </c>
      <c r="L127" s="253"/>
    </row>
    <row r="128" spans="1:12" ht="28.5" x14ac:dyDescent="0.2">
      <c r="A128" s="254" t="s">
        <v>1954</v>
      </c>
      <c r="B128" s="253" t="s">
        <v>6196</v>
      </c>
      <c r="C128" s="252"/>
      <c r="D128" s="252" t="s">
        <v>4520</v>
      </c>
      <c r="E128" s="251" t="s">
        <v>384</v>
      </c>
      <c r="F128" s="251" t="s">
        <v>4521</v>
      </c>
      <c r="G128" s="253"/>
      <c r="H128" s="253" t="s">
        <v>5909</v>
      </c>
      <c r="I128" s="253" t="s">
        <v>1949</v>
      </c>
      <c r="J128" s="250" t="s">
        <v>6197</v>
      </c>
      <c r="K128" s="249" t="s">
        <v>218</v>
      </c>
      <c r="L128" s="253"/>
    </row>
    <row r="129" spans="1:12" ht="42.75" x14ac:dyDescent="0.2">
      <c r="A129" s="254" t="s">
        <v>6198</v>
      </c>
      <c r="B129" s="253" t="s">
        <v>6199</v>
      </c>
      <c r="C129" s="252"/>
      <c r="D129" s="252" t="s">
        <v>4520</v>
      </c>
      <c r="E129" s="251" t="s">
        <v>384</v>
      </c>
      <c r="F129" s="251" t="s">
        <v>4521</v>
      </c>
      <c r="G129" s="253"/>
      <c r="H129" s="253" t="s">
        <v>5909</v>
      </c>
      <c r="I129" s="253" t="s">
        <v>1949</v>
      </c>
      <c r="J129" s="250" t="s">
        <v>6200</v>
      </c>
      <c r="K129" s="249" t="s">
        <v>218</v>
      </c>
      <c r="L129" s="253"/>
    </row>
    <row r="130" spans="1:12" ht="142.5" x14ac:dyDescent="0.2">
      <c r="A130" s="509" t="s">
        <v>2019</v>
      </c>
      <c r="B130" s="509" t="s">
        <v>6201</v>
      </c>
      <c r="C130" s="304"/>
      <c r="D130" s="252" t="s">
        <v>4520</v>
      </c>
      <c r="E130" s="251" t="s">
        <v>384</v>
      </c>
      <c r="F130" s="251" t="s">
        <v>4521</v>
      </c>
      <c r="G130" s="254"/>
      <c r="H130" s="253" t="s">
        <v>5586</v>
      </c>
      <c r="I130" s="250" t="s">
        <v>6202</v>
      </c>
      <c r="J130" s="250" t="s">
        <v>6203</v>
      </c>
      <c r="K130" s="249" t="s">
        <v>218</v>
      </c>
      <c r="L130" s="248"/>
    </row>
    <row r="131" spans="1:12" ht="42.75" x14ac:dyDescent="0.2">
      <c r="A131" s="254" t="s">
        <v>5727</v>
      </c>
      <c r="B131" s="253" t="s">
        <v>6204</v>
      </c>
      <c r="C131" s="252"/>
      <c r="D131" s="252" t="s">
        <v>4520</v>
      </c>
      <c r="E131" s="251" t="s">
        <v>384</v>
      </c>
      <c r="F131" s="251" t="s">
        <v>4521</v>
      </c>
      <c r="G131" s="253"/>
      <c r="H131" s="253" t="s">
        <v>5909</v>
      </c>
      <c r="I131" s="253" t="s">
        <v>2025</v>
      </c>
      <c r="J131" s="250" t="s">
        <v>6205</v>
      </c>
      <c r="K131" s="249" t="s">
        <v>218</v>
      </c>
      <c r="L131" s="253"/>
    </row>
    <row r="132" spans="1:12" ht="42.75" x14ac:dyDescent="0.2">
      <c r="A132" s="254" t="s">
        <v>6206</v>
      </c>
      <c r="B132" s="253" t="s">
        <v>6207</v>
      </c>
      <c r="C132" s="252"/>
      <c r="D132" s="252" t="s">
        <v>4520</v>
      </c>
      <c r="E132" s="251" t="s">
        <v>384</v>
      </c>
      <c r="F132" s="251" t="s">
        <v>4521</v>
      </c>
      <c r="G132" s="253"/>
      <c r="H132" s="253" t="s">
        <v>5909</v>
      </c>
      <c r="I132" s="253" t="s">
        <v>2025</v>
      </c>
      <c r="J132" s="250" t="s">
        <v>6208</v>
      </c>
      <c r="K132" s="249" t="s">
        <v>218</v>
      </c>
      <c r="L132" s="253"/>
    </row>
    <row r="133" spans="1:12" ht="42.75" x14ac:dyDescent="0.2">
      <c r="A133" s="254" t="s">
        <v>6209</v>
      </c>
      <c r="B133" s="253" t="s">
        <v>6210</v>
      </c>
      <c r="C133" s="252"/>
      <c r="D133" s="252" t="s">
        <v>4520</v>
      </c>
      <c r="E133" s="251" t="s">
        <v>384</v>
      </c>
      <c r="F133" s="251" t="s">
        <v>4521</v>
      </c>
      <c r="G133" s="253"/>
      <c r="H133" s="253" t="s">
        <v>5909</v>
      </c>
      <c r="I133" s="253" t="s">
        <v>2025</v>
      </c>
      <c r="J133" s="250" t="s">
        <v>6211</v>
      </c>
      <c r="K133" s="249" t="s">
        <v>218</v>
      </c>
      <c r="L133" s="253"/>
    </row>
    <row r="134" spans="1:12" ht="28.5" x14ac:dyDescent="0.2">
      <c r="A134" s="254" t="s">
        <v>5730</v>
      </c>
      <c r="B134" s="253" t="s">
        <v>6212</v>
      </c>
      <c r="C134" s="252"/>
      <c r="D134" s="252" t="s">
        <v>4520</v>
      </c>
      <c r="E134" s="251" t="s">
        <v>384</v>
      </c>
      <c r="F134" s="251" t="s">
        <v>4521</v>
      </c>
      <c r="G134" s="253"/>
      <c r="H134" s="253" t="s">
        <v>5909</v>
      </c>
      <c r="I134" s="253" t="s">
        <v>2025</v>
      </c>
      <c r="J134" s="250" t="s">
        <v>6213</v>
      </c>
      <c r="K134" s="249" t="s">
        <v>218</v>
      </c>
      <c r="L134" s="253"/>
    </row>
    <row r="135" spans="1:12" ht="42.75" x14ac:dyDescent="0.2">
      <c r="A135" s="254" t="s">
        <v>5733</v>
      </c>
      <c r="B135" s="253" t="s">
        <v>6214</v>
      </c>
      <c r="C135" s="252"/>
      <c r="D135" s="252" t="s">
        <v>4520</v>
      </c>
      <c r="E135" s="251" t="s">
        <v>384</v>
      </c>
      <c r="F135" s="251" t="s">
        <v>4521</v>
      </c>
      <c r="G135" s="253"/>
      <c r="H135" s="253" t="s">
        <v>5909</v>
      </c>
      <c r="I135" s="253" t="s">
        <v>2025</v>
      </c>
      <c r="J135" s="250" t="s">
        <v>6215</v>
      </c>
      <c r="K135" s="249" t="s">
        <v>218</v>
      </c>
      <c r="L135" s="253"/>
    </row>
    <row r="136" spans="1:12" ht="28.5" x14ac:dyDescent="0.2">
      <c r="A136" s="254" t="s">
        <v>6216</v>
      </c>
      <c r="B136" s="253" t="s">
        <v>6217</v>
      </c>
      <c r="C136" s="252"/>
      <c r="D136" s="252" t="s">
        <v>4520</v>
      </c>
      <c r="E136" s="251" t="s">
        <v>384</v>
      </c>
      <c r="F136" s="251" t="s">
        <v>4521</v>
      </c>
      <c r="G136" s="253"/>
      <c r="H136" s="253" t="s">
        <v>5909</v>
      </c>
      <c r="I136" s="253" t="s">
        <v>2025</v>
      </c>
      <c r="J136" s="250" t="s">
        <v>6218</v>
      </c>
      <c r="K136" s="249" t="s">
        <v>218</v>
      </c>
      <c r="L136" s="253"/>
    </row>
    <row r="137" spans="1:12" ht="42.75" x14ac:dyDescent="0.2">
      <c r="A137" s="254" t="s">
        <v>6219</v>
      </c>
      <c r="B137" s="253" t="s">
        <v>6220</v>
      </c>
      <c r="C137" s="252"/>
      <c r="D137" s="252" t="s">
        <v>4520</v>
      </c>
      <c r="E137" s="251" t="s">
        <v>384</v>
      </c>
      <c r="F137" s="251" t="s">
        <v>4521</v>
      </c>
      <c r="G137" s="253"/>
      <c r="H137" s="253" t="s">
        <v>5909</v>
      </c>
      <c r="I137" s="253" t="s">
        <v>2025</v>
      </c>
      <c r="J137" s="250" t="s">
        <v>6221</v>
      </c>
      <c r="K137" s="249" t="s">
        <v>218</v>
      </c>
      <c r="L137" s="253"/>
    </row>
    <row r="138" spans="1:12" ht="42.75" x14ac:dyDescent="0.2">
      <c r="A138" s="254" t="s">
        <v>5736</v>
      </c>
      <c r="B138" s="253" t="s">
        <v>6222</v>
      </c>
      <c r="C138" s="252"/>
      <c r="D138" s="252" t="s">
        <v>4520</v>
      </c>
      <c r="E138" s="251" t="s">
        <v>384</v>
      </c>
      <c r="F138" s="251" t="s">
        <v>4521</v>
      </c>
      <c r="G138" s="253"/>
      <c r="H138" s="253" t="s">
        <v>5909</v>
      </c>
      <c r="I138" s="253" t="s">
        <v>2025</v>
      </c>
      <c r="J138" s="250" t="s">
        <v>6223</v>
      </c>
      <c r="K138" s="249" t="s">
        <v>218</v>
      </c>
      <c r="L138" s="253"/>
    </row>
    <row r="139" spans="1:12" ht="42.75" x14ac:dyDescent="0.2">
      <c r="A139" s="254" t="s">
        <v>6224</v>
      </c>
      <c r="B139" s="253" t="s">
        <v>6225</v>
      </c>
      <c r="C139" s="252"/>
      <c r="D139" s="252" t="s">
        <v>4520</v>
      </c>
      <c r="E139" s="251" t="s">
        <v>384</v>
      </c>
      <c r="F139" s="251" t="s">
        <v>4521</v>
      </c>
      <c r="G139" s="253"/>
      <c r="H139" s="253" t="s">
        <v>5909</v>
      </c>
      <c r="I139" s="253" t="s">
        <v>2025</v>
      </c>
      <c r="J139" s="250" t="s">
        <v>6226</v>
      </c>
      <c r="K139" s="249" t="s">
        <v>218</v>
      </c>
      <c r="L139" s="253"/>
    </row>
    <row r="140" spans="1:12" ht="42.75" x14ac:dyDescent="0.2">
      <c r="A140" s="254" t="s">
        <v>6227</v>
      </c>
      <c r="B140" s="253" t="s">
        <v>6228</v>
      </c>
      <c r="C140" s="252"/>
      <c r="D140" s="252" t="s">
        <v>4520</v>
      </c>
      <c r="E140" s="251" t="s">
        <v>384</v>
      </c>
      <c r="F140" s="251" t="s">
        <v>4521</v>
      </c>
      <c r="G140" s="253"/>
      <c r="H140" s="253" t="s">
        <v>5909</v>
      </c>
      <c r="I140" s="253" t="s">
        <v>2025</v>
      </c>
      <c r="J140" s="250" t="s">
        <v>6229</v>
      </c>
      <c r="K140" s="249" t="s">
        <v>218</v>
      </c>
      <c r="L140" s="253"/>
    </row>
    <row r="141" spans="1:12" ht="42.75" x14ac:dyDescent="0.2">
      <c r="A141" s="254" t="s">
        <v>2060</v>
      </c>
      <c r="B141" s="253" t="s">
        <v>6230</v>
      </c>
      <c r="C141" s="252"/>
      <c r="D141" s="252" t="s">
        <v>221</v>
      </c>
      <c r="E141" s="251" t="s">
        <v>222</v>
      </c>
      <c r="F141" s="251">
        <v>1</v>
      </c>
      <c r="G141" s="253"/>
      <c r="H141" s="253" t="s">
        <v>5909</v>
      </c>
      <c r="I141" s="253" t="s">
        <v>2025</v>
      </c>
      <c r="J141" s="250" t="s">
        <v>6231</v>
      </c>
      <c r="K141" s="249" t="s">
        <v>218</v>
      </c>
      <c r="L141" s="253"/>
    </row>
    <row r="142" spans="1:12" ht="28.5" x14ac:dyDescent="0.2">
      <c r="A142" s="254" t="s">
        <v>5739</v>
      </c>
      <c r="B142" s="253" t="s">
        <v>6232</v>
      </c>
      <c r="C142" s="252"/>
      <c r="D142" s="252" t="s">
        <v>4520</v>
      </c>
      <c r="E142" s="251" t="s">
        <v>384</v>
      </c>
      <c r="F142" s="251" t="s">
        <v>4521</v>
      </c>
      <c r="G142" s="253"/>
      <c r="H142" s="253" t="s">
        <v>5909</v>
      </c>
      <c r="I142" s="253" t="s">
        <v>2025</v>
      </c>
      <c r="J142" s="250" t="s">
        <v>6233</v>
      </c>
      <c r="K142" s="249" t="s">
        <v>218</v>
      </c>
      <c r="L142" s="253"/>
    </row>
    <row r="143" spans="1:12" ht="42.75" x14ac:dyDescent="0.2">
      <c r="A143" s="254" t="s">
        <v>5742</v>
      </c>
      <c r="B143" s="253" t="s">
        <v>6234</v>
      </c>
      <c r="C143" s="252"/>
      <c r="D143" s="252" t="s">
        <v>4520</v>
      </c>
      <c r="E143" s="251" t="s">
        <v>384</v>
      </c>
      <c r="F143" s="251" t="s">
        <v>4521</v>
      </c>
      <c r="G143" s="253"/>
      <c r="H143" s="253" t="s">
        <v>5909</v>
      </c>
      <c r="I143" s="253" t="s">
        <v>2025</v>
      </c>
      <c r="J143" s="250" t="s">
        <v>6235</v>
      </c>
      <c r="K143" s="249" t="s">
        <v>218</v>
      </c>
      <c r="L143" s="253"/>
    </row>
    <row r="144" spans="1:12" ht="42.75" x14ac:dyDescent="0.2">
      <c r="A144" s="254" t="s">
        <v>5745</v>
      </c>
      <c r="B144" s="253" t="s">
        <v>6236</v>
      </c>
      <c r="C144" s="252"/>
      <c r="D144" s="252" t="s">
        <v>4520</v>
      </c>
      <c r="E144" s="251" t="s">
        <v>384</v>
      </c>
      <c r="F144" s="251" t="s">
        <v>4521</v>
      </c>
      <c r="G144" s="253"/>
      <c r="H144" s="253" t="s">
        <v>5909</v>
      </c>
      <c r="I144" s="253" t="s">
        <v>2025</v>
      </c>
      <c r="J144" s="250" t="s">
        <v>6237</v>
      </c>
      <c r="K144" s="249" t="s">
        <v>218</v>
      </c>
      <c r="L144" s="253"/>
    </row>
    <row r="145" spans="1:12" ht="42.75" x14ac:dyDescent="0.2">
      <c r="A145" s="254" t="s">
        <v>6238</v>
      </c>
      <c r="B145" s="253" t="s">
        <v>6239</v>
      </c>
      <c r="C145" s="252"/>
      <c r="D145" s="252" t="s">
        <v>4520</v>
      </c>
      <c r="E145" s="251" t="s">
        <v>384</v>
      </c>
      <c r="F145" s="251" t="s">
        <v>4521</v>
      </c>
      <c r="G145" s="253"/>
      <c r="H145" s="253" t="s">
        <v>5909</v>
      </c>
      <c r="I145" s="253" t="s">
        <v>2025</v>
      </c>
      <c r="J145" s="250" t="s">
        <v>6240</v>
      </c>
      <c r="K145" s="249" t="s">
        <v>218</v>
      </c>
      <c r="L145" s="253"/>
    </row>
    <row r="146" spans="1:12" ht="42.75" x14ac:dyDescent="0.2">
      <c r="A146" s="254" t="s">
        <v>6241</v>
      </c>
      <c r="B146" s="253" t="s">
        <v>6242</v>
      </c>
      <c r="C146" s="252"/>
      <c r="D146" s="252" t="s">
        <v>4520</v>
      </c>
      <c r="E146" s="251" t="s">
        <v>384</v>
      </c>
      <c r="F146" s="251" t="s">
        <v>4521</v>
      </c>
      <c r="G146" s="253"/>
      <c r="H146" s="253" t="s">
        <v>5909</v>
      </c>
      <c r="I146" s="253" t="s">
        <v>2025</v>
      </c>
      <c r="J146" s="250" t="s">
        <v>6243</v>
      </c>
      <c r="K146" s="249" t="s">
        <v>218</v>
      </c>
      <c r="L146" s="253"/>
    </row>
    <row r="147" spans="1:12" ht="28.5" x14ac:dyDescent="0.2">
      <c r="A147" s="254" t="s">
        <v>2030</v>
      </c>
      <c r="B147" s="253" t="s">
        <v>6244</v>
      </c>
      <c r="C147" s="252"/>
      <c r="D147" s="252" t="s">
        <v>4520</v>
      </c>
      <c r="E147" s="251" t="s">
        <v>384</v>
      </c>
      <c r="F147" s="251" t="s">
        <v>4521</v>
      </c>
      <c r="G147" s="253"/>
      <c r="H147" s="253" t="s">
        <v>5909</v>
      </c>
      <c r="I147" s="253" t="s">
        <v>2025</v>
      </c>
      <c r="J147" s="250" t="s">
        <v>6245</v>
      </c>
      <c r="K147" s="249" t="s">
        <v>218</v>
      </c>
      <c r="L147" s="253"/>
    </row>
    <row r="148" spans="1:12" ht="42.75" x14ac:dyDescent="0.2">
      <c r="A148" s="254" t="s">
        <v>6246</v>
      </c>
      <c r="B148" s="253" t="s">
        <v>6247</v>
      </c>
      <c r="C148" s="252"/>
      <c r="D148" s="252" t="s">
        <v>4520</v>
      </c>
      <c r="E148" s="251" t="s">
        <v>384</v>
      </c>
      <c r="F148" s="251" t="s">
        <v>4521</v>
      </c>
      <c r="G148" s="253"/>
      <c r="H148" s="253" t="s">
        <v>5909</v>
      </c>
      <c r="I148" s="253" t="s">
        <v>2025</v>
      </c>
      <c r="J148" s="250" t="s">
        <v>6248</v>
      </c>
      <c r="K148" s="249" t="s">
        <v>218</v>
      </c>
      <c r="L148" s="253"/>
    </row>
    <row r="149" spans="1:12" ht="142.5" x14ac:dyDescent="0.2">
      <c r="A149" s="509" t="s">
        <v>2095</v>
      </c>
      <c r="B149" s="509" t="s">
        <v>6249</v>
      </c>
      <c r="C149" s="304"/>
      <c r="D149" s="252" t="s">
        <v>4520</v>
      </c>
      <c r="E149" s="251" t="s">
        <v>384</v>
      </c>
      <c r="F149" s="251" t="s">
        <v>4521</v>
      </c>
      <c r="G149" s="254"/>
      <c r="H149" s="253" t="s">
        <v>5586</v>
      </c>
      <c r="I149" s="250" t="s">
        <v>6250</v>
      </c>
      <c r="J149" s="250" t="s">
        <v>6251</v>
      </c>
      <c r="K149" s="249" t="s">
        <v>218</v>
      </c>
      <c r="L149" s="248"/>
    </row>
    <row r="150" spans="1:12" ht="42.75" x14ac:dyDescent="0.2">
      <c r="A150" s="254" t="s">
        <v>5749</v>
      </c>
      <c r="B150" s="253" t="s">
        <v>6252</v>
      </c>
      <c r="C150" s="252"/>
      <c r="D150" s="252" t="s">
        <v>4520</v>
      </c>
      <c r="E150" s="251" t="s">
        <v>384</v>
      </c>
      <c r="F150" s="251" t="s">
        <v>4521</v>
      </c>
      <c r="G150" s="253"/>
      <c r="H150" s="253" t="s">
        <v>5909</v>
      </c>
      <c r="I150" s="253" t="s">
        <v>2101</v>
      </c>
      <c r="J150" s="250" t="s">
        <v>6253</v>
      </c>
      <c r="K150" s="249" t="s">
        <v>218</v>
      </c>
      <c r="L150" s="253"/>
    </row>
    <row r="151" spans="1:12" ht="42.75" x14ac:dyDescent="0.2">
      <c r="A151" s="254" t="s">
        <v>6254</v>
      </c>
      <c r="B151" s="253" t="s">
        <v>6255</v>
      </c>
      <c r="C151" s="252"/>
      <c r="D151" s="252" t="s">
        <v>4520</v>
      </c>
      <c r="E151" s="251" t="s">
        <v>384</v>
      </c>
      <c r="F151" s="251" t="s">
        <v>4521</v>
      </c>
      <c r="G151" s="253"/>
      <c r="H151" s="253" t="s">
        <v>5909</v>
      </c>
      <c r="I151" s="253" t="s">
        <v>2101</v>
      </c>
      <c r="J151" s="250" t="s">
        <v>6256</v>
      </c>
      <c r="K151" s="249" t="s">
        <v>218</v>
      </c>
      <c r="L151" s="253"/>
    </row>
    <row r="152" spans="1:12" ht="42.75" x14ac:dyDescent="0.2">
      <c r="A152" s="254" t="s">
        <v>6257</v>
      </c>
      <c r="B152" s="253" t="s">
        <v>6258</v>
      </c>
      <c r="C152" s="252"/>
      <c r="D152" s="252" t="s">
        <v>4520</v>
      </c>
      <c r="E152" s="251" t="s">
        <v>384</v>
      </c>
      <c r="F152" s="251" t="s">
        <v>4521</v>
      </c>
      <c r="G152" s="253"/>
      <c r="H152" s="253" t="s">
        <v>5909</v>
      </c>
      <c r="I152" s="253" t="s">
        <v>2101</v>
      </c>
      <c r="J152" s="250" t="s">
        <v>6259</v>
      </c>
      <c r="K152" s="249" t="s">
        <v>218</v>
      </c>
      <c r="L152" s="253"/>
    </row>
    <row r="153" spans="1:12" ht="28.5" x14ac:dyDescent="0.2">
      <c r="A153" s="254" t="s">
        <v>5752</v>
      </c>
      <c r="B153" s="253" t="s">
        <v>6260</v>
      </c>
      <c r="C153" s="252"/>
      <c r="D153" s="252" t="s">
        <v>4520</v>
      </c>
      <c r="E153" s="251" t="s">
        <v>384</v>
      </c>
      <c r="F153" s="251" t="s">
        <v>4521</v>
      </c>
      <c r="G153" s="253"/>
      <c r="H153" s="253" t="s">
        <v>5909</v>
      </c>
      <c r="I153" s="253" t="s">
        <v>2101</v>
      </c>
      <c r="J153" s="250" t="s">
        <v>6261</v>
      </c>
      <c r="K153" s="249" t="s">
        <v>218</v>
      </c>
      <c r="L153" s="253"/>
    </row>
    <row r="154" spans="1:12" ht="42.75" x14ac:dyDescent="0.2">
      <c r="A154" s="254" t="s">
        <v>5755</v>
      </c>
      <c r="B154" s="253" t="s">
        <v>6262</v>
      </c>
      <c r="C154" s="252"/>
      <c r="D154" s="252" t="s">
        <v>4520</v>
      </c>
      <c r="E154" s="251" t="s">
        <v>384</v>
      </c>
      <c r="F154" s="251" t="s">
        <v>4521</v>
      </c>
      <c r="G154" s="253"/>
      <c r="H154" s="253" t="s">
        <v>5909</v>
      </c>
      <c r="I154" s="253" t="s">
        <v>2101</v>
      </c>
      <c r="J154" s="250" t="s">
        <v>6263</v>
      </c>
      <c r="K154" s="249" t="s">
        <v>218</v>
      </c>
      <c r="L154" s="253"/>
    </row>
    <row r="155" spans="1:12" ht="28.5" x14ac:dyDescent="0.2">
      <c r="A155" s="254" t="s">
        <v>6264</v>
      </c>
      <c r="B155" s="253" t="s">
        <v>6265</v>
      </c>
      <c r="C155" s="252"/>
      <c r="D155" s="252" t="s">
        <v>4520</v>
      </c>
      <c r="E155" s="251" t="s">
        <v>384</v>
      </c>
      <c r="F155" s="251" t="s">
        <v>4521</v>
      </c>
      <c r="G155" s="253"/>
      <c r="H155" s="253" t="s">
        <v>5909</v>
      </c>
      <c r="I155" s="253" t="s">
        <v>2101</v>
      </c>
      <c r="J155" s="250" t="s">
        <v>6266</v>
      </c>
      <c r="K155" s="249" t="s">
        <v>218</v>
      </c>
      <c r="L155" s="253"/>
    </row>
    <row r="156" spans="1:12" ht="42.75" x14ac:dyDescent="0.2">
      <c r="A156" s="254" t="s">
        <v>6267</v>
      </c>
      <c r="B156" s="253" t="s">
        <v>6268</v>
      </c>
      <c r="C156" s="252"/>
      <c r="D156" s="252" t="s">
        <v>4520</v>
      </c>
      <c r="E156" s="251" t="s">
        <v>384</v>
      </c>
      <c r="F156" s="251" t="s">
        <v>4521</v>
      </c>
      <c r="G156" s="253"/>
      <c r="H156" s="253" t="s">
        <v>5909</v>
      </c>
      <c r="I156" s="253" t="s">
        <v>2101</v>
      </c>
      <c r="J156" s="250" t="s">
        <v>6269</v>
      </c>
      <c r="K156" s="249" t="s">
        <v>218</v>
      </c>
      <c r="L156" s="253"/>
    </row>
    <row r="157" spans="1:12" ht="42.75" x14ac:dyDescent="0.2">
      <c r="A157" s="254" t="s">
        <v>5758</v>
      </c>
      <c r="B157" s="253" t="s">
        <v>6270</v>
      </c>
      <c r="C157" s="252"/>
      <c r="D157" s="252" t="s">
        <v>4520</v>
      </c>
      <c r="E157" s="251" t="s">
        <v>384</v>
      </c>
      <c r="F157" s="251" t="s">
        <v>4521</v>
      </c>
      <c r="G157" s="253"/>
      <c r="H157" s="253" t="s">
        <v>5909</v>
      </c>
      <c r="I157" s="253" t="s">
        <v>2101</v>
      </c>
      <c r="J157" s="250" t="s">
        <v>6271</v>
      </c>
      <c r="K157" s="249" t="s">
        <v>218</v>
      </c>
      <c r="L157" s="253"/>
    </row>
    <row r="158" spans="1:12" ht="42.75" x14ac:dyDescent="0.2">
      <c r="A158" s="254" t="s">
        <v>6272</v>
      </c>
      <c r="B158" s="253" t="s">
        <v>6273</v>
      </c>
      <c r="C158" s="252"/>
      <c r="D158" s="252" t="s">
        <v>4520</v>
      </c>
      <c r="E158" s="251" t="s">
        <v>384</v>
      </c>
      <c r="F158" s="251" t="s">
        <v>4521</v>
      </c>
      <c r="G158" s="253"/>
      <c r="H158" s="253" t="s">
        <v>5909</v>
      </c>
      <c r="I158" s="253" t="s">
        <v>2101</v>
      </c>
      <c r="J158" s="250" t="s">
        <v>6274</v>
      </c>
      <c r="K158" s="249" t="s">
        <v>218</v>
      </c>
      <c r="L158" s="253"/>
    </row>
    <row r="159" spans="1:12" ht="42.75" x14ac:dyDescent="0.2">
      <c r="A159" s="254" t="s">
        <v>6275</v>
      </c>
      <c r="B159" s="253" t="s">
        <v>6276</v>
      </c>
      <c r="C159" s="252"/>
      <c r="D159" s="252" t="s">
        <v>4520</v>
      </c>
      <c r="E159" s="251" t="s">
        <v>384</v>
      </c>
      <c r="F159" s="251" t="s">
        <v>4521</v>
      </c>
      <c r="G159" s="253"/>
      <c r="H159" s="253" t="s">
        <v>5909</v>
      </c>
      <c r="I159" s="253" t="s">
        <v>2101</v>
      </c>
      <c r="J159" s="250" t="s">
        <v>6277</v>
      </c>
      <c r="K159" s="249" t="s">
        <v>218</v>
      </c>
      <c r="L159" s="253"/>
    </row>
    <row r="160" spans="1:12" ht="42.75" x14ac:dyDescent="0.2">
      <c r="A160" s="254" t="s">
        <v>2136</v>
      </c>
      <c r="B160" s="253" t="s">
        <v>6278</v>
      </c>
      <c r="C160" s="252"/>
      <c r="D160" s="252" t="s">
        <v>221</v>
      </c>
      <c r="E160" s="251" t="s">
        <v>222</v>
      </c>
      <c r="F160" s="251">
        <v>1</v>
      </c>
      <c r="G160" s="253"/>
      <c r="H160" s="253" t="s">
        <v>5909</v>
      </c>
      <c r="I160" s="253" t="s">
        <v>2101</v>
      </c>
      <c r="J160" s="250" t="s">
        <v>6279</v>
      </c>
      <c r="K160" s="249" t="s">
        <v>218</v>
      </c>
      <c r="L160" s="253"/>
    </row>
    <row r="161" spans="1:12" ht="28.5" x14ac:dyDescent="0.2">
      <c r="A161" s="254" t="s">
        <v>5761</v>
      </c>
      <c r="B161" s="253" t="s">
        <v>6280</v>
      </c>
      <c r="C161" s="252"/>
      <c r="D161" s="252" t="s">
        <v>4520</v>
      </c>
      <c r="E161" s="251" t="s">
        <v>384</v>
      </c>
      <c r="F161" s="251" t="s">
        <v>4521</v>
      </c>
      <c r="G161" s="253"/>
      <c r="H161" s="253" t="s">
        <v>5909</v>
      </c>
      <c r="I161" s="253" t="s">
        <v>2101</v>
      </c>
      <c r="J161" s="250" t="s">
        <v>6281</v>
      </c>
      <c r="K161" s="249" t="s">
        <v>218</v>
      </c>
      <c r="L161" s="253"/>
    </row>
    <row r="162" spans="1:12" ht="42.75" x14ac:dyDescent="0.2">
      <c r="A162" s="254" t="s">
        <v>5764</v>
      </c>
      <c r="B162" s="253" t="s">
        <v>6282</v>
      </c>
      <c r="C162" s="252"/>
      <c r="D162" s="252" t="s">
        <v>4520</v>
      </c>
      <c r="E162" s="251" t="s">
        <v>384</v>
      </c>
      <c r="F162" s="251" t="s">
        <v>4521</v>
      </c>
      <c r="G162" s="253"/>
      <c r="H162" s="253" t="s">
        <v>5909</v>
      </c>
      <c r="I162" s="253" t="s">
        <v>2101</v>
      </c>
      <c r="J162" s="250" t="s">
        <v>6283</v>
      </c>
      <c r="K162" s="249" t="s">
        <v>218</v>
      </c>
      <c r="L162" s="253"/>
    </row>
    <row r="163" spans="1:12" ht="42.75" x14ac:dyDescent="0.2">
      <c r="A163" s="254" t="s">
        <v>5767</v>
      </c>
      <c r="B163" s="253" t="s">
        <v>6284</v>
      </c>
      <c r="C163" s="252"/>
      <c r="D163" s="252" t="s">
        <v>4520</v>
      </c>
      <c r="E163" s="251" t="s">
        <v>384</v>
      </c>
      <c r="F163" s="251" t="s">
        <v>4521</v>
      </c>
      <c r="G163" s="253"/>
      <c r="H163" s="253" t="s">
        <v>5909</v>
      </c>
      <c r="I163" s="253" t="s">
        <v>2101</v>
      </c>
      <c r="J163" s="250" t="s">
        <v>6285</v>
      </c>
      <c r="K163" s="249" t="s">
        <v>218</v>
      </c>
      <c r="L163" s="253"/>
    </row>
    <row r="164" spans="1:12" ht="42.75" x14ac:dyDescent="0.2">
      <c r="A164" s="254" t="s">
        <v>6286</v>
      </c>
      <c r="B164" s="253" t="s">
        <v>6287</v>
      </c>
      <c r="C164" s="252"/>
      <c r="D164" s="252" t="s">
        <v>4520</v>
      </c>
      <c r="E164" s="251" t="s">
        <v>384</v>
      </c>
      <c r="F164" s="251" t="s">
        <v>4521</v>
      </c>
      <c r="G164" s="253"/>
      <c r="H164" s="253" t="s">
        <v>5909</v>
      </c>
      <c r="I164" s="253" t="s">
        <v>2101</v>
      </c>
      <c r="J164" s="250" t="s">
        <v>6288</v>
      </c>
      <c r="K164" s="249" t="s">
        <v>218</v>
      </c>
      <c r="L164" s="253"/>
    </row>
    <row r="165" spans="1:12" ht="42.75" x14ac:dyDescent="0.2">
      <c r="A165" s="254" t="s">
        <v>6289</v>
      </c>
      <c r="B165" s="253" t="s">
        <v>6290</v>
      </c>
      <c r="C165" s="252"/>
      <c r="D165" s="252" t="s">
        <v>4520</v>
      </c>
      <c r="E165" s="251" t="s">
        <v>384</v>
      </c>
      <c r="F165" s="251" t="s">
        <v>4521</v>
      </c>
      <c r="G165" s="253"/>
      <c r="H165" s="253" t="s">
        <v>5909</v>
      </c>
      <c r="I165" s="253" t="s">
        <v>2101</v>
      </c>
      <c r="J165" s="250" t="s">
        <v>6291</v>
      </c>
      <c r="K165" s="249" t="s">
        <v>218</v>
      </c>
      <c r="L165" s="253"/>
    </row>
    <row r="166" spans="1:12" ht="28.5" x14ac:dyDescent="0.2">
      <c r="A166" s="254" t="s">
        <v>2106</v>
      </c>
      <c r="B166" s="253" t="s">
        <v>6292</v>
      </c>
      <c r="C166" s="252"/>
      <c r="D166" s="252" t="s">
        <v>4520</v>
      </c>
      <c r="E166" s="251" t="s">
        <v>384</v>
      </c>
      <c r="F166" s="251" t="s">
        <v>4521</v>
      </c>
      <c r="G166" s="253"/>
      <c r="H166" s="253" t="s">
        <v>5909</v>
      </c>
      <c r="I166" s="253" t="s">
        <v>2101</v>
      </c>
      <c r="J166" s="250" t="s">
        <v>6293</v>
      </c>
      <c r="K166" s="249" t="s">
        <v>218</v>
      </c>
      <c r="L166" s="253"/>
    </row>
    <row r="167" spans="1:12" ht="42.75" x14ac:dyDescent="0.2">
      <c r="A167" s="254" t="s">
        <v>6294</v>
      </c>
      <c r="B167" s="253" t="s">
        <v>6295</v>
      </c>
      <c r="C167" s="252"/>
      <c r="D167" s="252" t="s">
        <v>4520</v>
      </c>
      <c r="E167" s="251" t="s">
        <v>384</v>
      </c>
      <c r="F167" s="251" t="s">
        <v>4521</v>
      </c>
      <c r="G167" s="253"/>
      <c r="H167" s="253" t="s">
        <v>5909</v>
      </c>
      <c r="I167" s="253" t="s">
        <v>2101</v>
      </c>
      <c r="J167" s="250" t="s">
        <v>6296</v>
      </c>
      <c r="K167" s="249" t="s">
        <v>218</v>
      </c>
      <c r="L167" s="253"/>
    </row>
    <row r="168" spans="1:12" ht="142.5" x14ac:dyDescent="0.2">
      <c r="A168" s="509" t="s">
        <v>2171</v>
      </c>
      <c r="B168" s="509" t="s">
        <v>6297</v>
      </c>
      <c r="C168" s="304"/>
      <c r="D168" s="252" t="s">
        <v>4520</v>
      </c>
      <c r="E168" s="251" t="s">
        <v>384</v>
      </c>
      <c r="F168" s="251" t="s">
        <v>4521</v>
      </c>
      <c r="G168" s="254"/>
      <c r="H168" s="253" t="s">
        <v>5586</v>
      </c>
      <c r="I168" s="250" t="s">
        <v>6298</v>
      </c>
      <c r="J168" s="250" t="s">
        <v>6299</v>
      </c>
      <c r="K168" s="249" t="s">
        <v>218</v>
      </c>
      <c r="L168" s="248"/>
    </row>
    <row r="169" spans="1:12" ht="42.75" x14ac:dyDescent="0.2">
      <c r="A169" s="254" t="s">
        <v>5771</v>
      </c>
      <c r="B169" s="253" t="s">
        <v>6300</v>
      </c>
      <c r="C169" s="252"/>
      <c r="D169" s="252" t="s">
        <v>4520</v>
      </c>
      <c r="E169" s="251" t="s">
        <v>384</v>
      </c>
      <c r="F169" s="251" t="s">
        <v>4521</v>
      </c>
      <c r="G169" s="253"/>
      <c r="H169" s="253" t="s">
        <v>5909</v>
      </c>
      <c r="I169" s="253" t="s">
        <v>2177</v>
      </c>
      <c r="J169" s="250" t="s">
        <v>6301</v>
      </c>
      <c r="K169" s="249" t="s">
        <v>218</v>
      </c>
      <c r="L169" s="253"/>
    </row>
    <row r="170" spans="1:12" ht="42.75" x14ac:dyDescent="0.2">
      <c r="A170" s="254" t="s">
        <v>6302</v>
      </c>
      <c r="B170" s="253" t="s">
        <v>6303</v>
      </c>
      <c r="C170" s="252"/>
      <c r="D170" s="252" t="s">
        <v>4520</v>
      </c>
      <c r="E170" s="251" t="s">
        <v>384</v>
      </c>
      <c r="F170" s="251" t="s">
        <v>4521</v>
      </c>
      <c r="G170" s="253"/>
      <c r="H170" s="253" t="s">
        <v>5909</v>
      </c>
      <c r="I170" s="253" t="s">
        <v>2177</v>
      </c>
      <c r="J170" s="250" t="s">
        <v>6304</v>
      </c>
      <c r="K170" s="249" t="s">
        <v>218</v>
      </c>
      <c r="L170" s="253"/>
    </row>
    <row r="171" spans="1:12" ht="42.75" x14ac:dyDescent="0.2">
      <c r="A171" s="254" t="s">
        <v>6305</v>
      </c>
      <c r="B171" s="253" t="s">
        <v>6306</v>
      </c>
      <c r="C171" s="252"/>
      <c r="D171" s="252" t="s">
        <v>4520</v>
      </c>
      <c r="E171" s="251" t="s">
        <v>384</v>
      </c>
      <c r="F171" s="251" t="s">
        <v>4521</v>
      </c>
      <c r="G171" s="253"/>
      <c r="H171" s="253" t="s">
        <v>5909</v>
      </c>
      <c r="I171" s="253" t="s">
        <v>2177</v>
      </c>
      <c r="J171" s="250" t="s">
        <v>6307</v>
      </c>
      <c r="K171" s="249" t="s">
        <v>218</v>
      </c>
      <c r="L171" s="253"/>
    </row>
    <row r="172" spans="1:12" ht="28.5" x14ac:dyDescent="0.2">
      <c r="A172" s="254" t="s">
        <v>5774</v>
      </c>
      <c r="B172" s="253" t="s">
        <v>6308</v>
      </c>
      <c r="C172" s="252"/>
      <c r="D172" s="252" t="s">
        <v>4520</v>
      </c>
      <c r="E172" s="251" t="s">
        <v>384</v>
      </c>
      <c r="F172" s="251" t="s">
        <v>4521</v>
      </c>
      <c r="G172" s="253"/>
      <c r="H172" s="253" t="s">
        <v>5909</v>
      </c>
      <c r="I172" s="253" t="s">
        <v>2177</v>
      </c>
      <c r="J172" s="250" t="s">
        <v>6309</v>
      </c>
      <c r="K172" s="249" t="s">
        <v>218</v>
      </c>
      <c r="L172" s="253"/>
    </row>
    <row r="173" spans="1:12" ht="42.75" x14ac:dyDescent="0.2">
      <c r="A173" s="254" t="s">
        <v>5777</v>
      </c>
      <c r="B173" s="253" t="s">
        <v>6310</v>
      </c>
      <c r="C173" s="252"/>
      <c r="D173" s="252" t="s">
        <v>4520</v>
      </c>
      <c r="E173" s="251" t="s">
        <v>384</v>
      </c>
      <c r="F173" s="251" t="s">
        <v>4521</v>
      </c>
      <c r="G173" s="253"/>
      <c r="H173" s="253" t="s">
        <v>5909</v>
      </c>
      <c r="I173" s="253" t="s">
        <v>2177</v>
      </c>
      <c r="J173" s="250" t="s">
        <v>6311</v>
      </c>
      <c r="K173" s="249" t="s">
        <v>218</v>
      </c>
      <c r="L173" s="253"/>
    </row>
    <row r="174" spans="1:12" ht="28.5" x14ac:dyDescent="0.2">
      <c r="A174" s="254" t="s">
        <v>6312</v>
      </c>
      <c r="B174" s="253" t="s">
        <v>6313</v>
      </c>
      <c r="C174" s="252"/>
      <c r="D174" s="252" t="s">
        <v>4520</v>
      </c>
      <c r="E174" s="251" t="s">
        <v>384</v>
      </c>
      <c r="F174" s="251" t="s">
        <v>4521</v>
      </c>
      <c r="G174" s="253"/>
      <c r="H174" s="253" t="s">
        <v>5909</v>
      </c>
      <c r="I174" s="253" t="s">
        <v>2177</v>
      </c>
      <c r="J174" s="250" t="s">
        <v>6314</v>
      </c>
      <c r="K174" s="249" t="s">
        <v>218</v>
      </c>
      <c r="L174" s="253"/>
    </row>
    <row r="175" spans="1:12" ht="42.75" x14ac:dyDescent="0.2">
      <c r="A175" s="254" t="s">
        <v>6315</v>
      </c>
      <c r="B175" s="253" t="s">
        <v>6316</v>
      </c>
      <c r="C175" s="252"/>
      <c r="D175" s="252" t="s">
        <v>4520</v>
      </c>
      <c r="E175" s="251" t="s">
        <v>384</v>
      </c>
      <c r="F175" s="251" t="s">
        <v>4521</v>
      </c>
      <c r="G175" s="253"/>
      <c r="H175" s="253" t="s">
        <v>5909</v>
      </c>
      <c r="I175" s="253" t="s">
        <v>2177</v>
      </c>
      <c r="J175" s="250" t="s">
        <v>6317</v>
      </c>
      <c r="K175" s="249" t="s">
        <v>218</v>
      </c>
      <c r="L175" s="253"/>
    </row>
    <row r="176" spans="1:12" ht="42.75" x14ac:dyDescent="0.2">
      <c r="A176" s="254" t="s">
        <v>5780</v>
      </c>
      <c r="B176" s="253" t="s">
        <v>6318</v>
      </c>
      <c r="C176" s="252"/>
      <c r="D176" s="252" t="s">
        <v>4520</v>
      </c>
      <c r="E176" s="251" t="s">
        <v>384</v>
      </c>
      <c r="F176" s="251" t="s">
        <v>4521</v>
      </c>
      <c r="G176" s="253"/>
      <c r="H176" s="253" t="s">
        <v>5909</v>
      </c>
      <c r="I176" s="253" t="s">
        <v>2177</v>
      </c>
      <c r="J176" s="250" t="s">
        <v>6319</v>
      </c>
      <c r="K176" s="249" t="s">
        <v>218</v>
      </c>
      <c r="L176" s="253"/>
    </row>
    <row r="177" spans="1:12" ht="42.75" x14ac:dyDescent="0.2">
      <c r="A177" s="254" t="s">
        <v>6320</v>
      </c>
      <c r="B177" s="253" t="s">
        <v>6321</v>
      </c>
      <c r="C177" s="252"/>
      <c r="D177" s="252" t="s">
        <v>4520</v>
      </c>
      <c r="E177" s="251" t="s">
        <v>384</v>
      </c>
      <c r="F177" s="251" t="s">
        <v>4521</v>
      </c>
      <c r="G177" s="253"/>
      <c r="H177" s="253" t="s">
        <v>5909</v>
      </c>
      <c r="I177" s="253" t="s">
        <v>2177</v>
      </c>
      <c r="J177" s="250" t="s">
        <v>6322</v>
      </c>
      <c r="K177" s="249" t="s">
        <v>218</v>
      </c>
      <c r="L177" s="253"/>
    </row>
    <row r="178" spans="1:12" ht="42.75" x14ac:dyDescent="0.2">
      <c r="A178" s="254" t="s">
        <v>6323</v>
      </c>
      <c r="B178" s="253" t="s">
        <v>6324</v>
      </c>
      <c r="C178" s="252"/>
      <c r="D178" s="252" t="s">
        <v>4520</v>
      </c>
      <c r="E178" s="251" t="s">
        <v>384</v>
      </c>
      <c r="F178" s="251" t="s">
        <v>4521</v>
      </c>
      <c r="G178" s="253"/>
      <c r="H178" s="253" t="s">
        <v>5909</v>
      </c>
      <c r="I178" s="253" t="s">
        <v>2177</v>
      </c>
      <c r="J178" s="250" t="s">
        <v>6325</v>
      </c>
      <c r="K178" s="249" t="s">
        <v>218</v>
      </c>
      <c r="L178" s="253"/>
    </row>
    <row r="179" spans="1:12" ht="42.75" x14ac:dyDescent="0.2">
      <c r="A179" s="254" t="s">
        <v>2213</v>
      </c>
      <c r="B179" s="253" t="s">
        <v>6326</v>
      </c>
      <c r="C179" s="252"/>
      <c r="D179" s="252" t="s">
        <v>221</v>
      </c>
      <c r="E179" s="251" t="s">
        <v>222</v>
      </c>
      <c r="F179" s="251">
        <v>1</v>
      </c>
      <c r="G179" s="253"/>
      <c r="H179" s="253" t="s">
        <v>5909</v>
      </c>
      <c r="I179" s="253" t="s">
        <v>2177</v>
      </c>
      <c r="J179" s="250" t="s">
        <v>6327</v>
      </c>
      <c r="K179" s="249" t="s">
        <v>218</v>
      </c>
      <c r="L179" s="253"/>
    </row>
    <row r="180" spans="1:12" ht="28.5" x14ac:dyDescent="0.2">
      <c r="A180" s="254" t="s">
        <v>5783</v>
      </c>
      <c r="B180" s="253" t="s">
        <v>6328</v>
      </c>
      <c r="C180" s="252"/>
      <c r="D180" s="252" t="s">
        <v>4520</v>
      </c>
      <c r="E180" s="251" t="s">
        <v>384</v>
      </c>
      <c r="F180" s="251" t="s">
        <v>4521</v>
      </c>
      <c r="G180" s="253"/>
      <c r="H180" s="253" t="s">
        <v>5909</v>
      </c>
      <c r="I180" s="253" t="s">
        <v>2177</v>
      </c>
      <c r="J180" s="250" t="s">
        <v>6329</v>
      </c>
      <c r="K180" s="249" t="s">
        <v>218</v>
      </c>
      <c r="L180" s="253"/>
    </row>
    <row r="181" spans="1:12" ht="42.75" x14ac:dyDescent="0.2">
      <c r="A181" s="254" t="s">
        <v>5786</v>
      </c>
      <c r="B181" s="253" t="s">
        <v>6330</v>
      </c>
      <c r="C181" s="252"/>
      <c r="D181" s="252" t="s">
        <v>4520</v>
      </c>
      <c r="E181" s="251" t="s">
        <v>384</v>
      </c>
      <c r="F181" s="251" t="s">
        <v>4521</v>
      </c>
      <c r="G181" s="253"/>
      <c r="H181" s="253" t="s">
        <v>5909</v>
      </c>
      <c r="I181" s="253" t="s">
        <v>2177</v>
      </c>
      <c r="J181" s="250" t="s">
        <v>6331</v>
      </c>
      <c r="K181" s="249" t="s">
        <v>218</v>
      </c>
      <c r="L181" s="253"/>
    </row>
    <row r="182" spans="1:12" ht="42.75" x14ac:dyDescent="0.2">
      <c r="A182" s="254" t="s">
        <v>5789</v>
      </c>
      <c r="B182" s="253" t="s">
        <v>6332</v>
      </c>
      <c r="C182" s="252"/>
      <c r="D182" s="252" t="s">
        <v>4520</v>
      </c>
      <c r="E182" s="251" t="s">
        <v>384</v>
      </c>
      <c r="F182" s="251" t="s">
        <v>4521</v>
      </c>
      <c r="G182" s="253"/>
      <c r="H182" s="253" t="s">
        <v>5909</v>
      </c>
      <c r="I182" s="253" t="s">
        <v>2177</v>
      </c>
      <c r="J182" s="250" t="s">
        <v>6333</v>
      </c>
      <c r="K182" s="249" t="s">
        <v>218</v>
      </c>
      <c r="L182" s="253"/>
    </row>
    <row r="183" spans="1:12" ht="42.75" x14ac:dyDescent="0.2">
      <c r="A183" s="254" t="s">
        <v>6334</v>
      </c>
      <c r="B183" s="253" t="s">
        <v>6335</v>
      </c>
      <c r="C183" s="252"/>
      <c r="D183" s="252" t="s">
        <v>4520</v>
      </c>
      <c r="E183" s="251" t="s">
        <v>384</v>
      </c>
      <c r="F183" s="251" t="s">
        <v>4521</v>
      </c>
      <c r="G183" s="253"/>
      <c r="H183" s="253" t="s">
        <v>5909</v>
      </c>
      <c r="I183" s="253" t="s">
        <v>2177</v>
      </c>
      <c r="J183" s="250" t="s">
        <v>6336</v>
      </c>
      <c r="K183" s="249" t="s">
        <v>218</v>
      </c>
      <c r="L183" s="253"/>
    </row>
    <row r="184" spans="1:12" ht="42.75" x14ac:dyDescent="0.2">
      <c r="A184" s="254" t="s">
        <v>6337</v>
      </c>
      <c r="B184" s="253" t="s">
        <v>6338</v>
      </c>
      <c r="C184" s="252"/>
      <c r="D184" s="252" t="s">
        <v>4520</v>
      </c>
      <c r="E184" s="251" t="s">
        <v>384</v>
      </c>
      <c r="F184" s="251" t="s">
        <v>4521</v>
      </c>
      <c r="G184" s="253"/>
      <c r="H184" s="253" t="s">
        <v>5909</v>
      </c>
      <c r="I184" s="253" t="s">
        <v>2177</v>
      </c>
      <c r="J184" s="250" t="s">
        <v>6339</v>
      </c>
      <c r="K184" s="249" t="s">
        <v>218</v>
      </c>
      <c r="L184" s="253"/>
    </row>
    <row r="185" spans="1:12" ht="28.5" x14ac:dyDescent="0.2">
      <c r="A185" s="254" t="s">
        <v>2182</v>
      </c>
      <c r="B185" s="253" t="s">
        <v>6340</v>
      </c>
      <c r="C185" s="252"/>
      <c r="D185" s="252" t="s">
        <v>4520</v>
      </c>
      <c r="E185" s="251" t="s">
        <v>384</v>
      </c>
      <c r="F185" s="251" t="s">
        <v>4521</v>
      </c>
      <c r="G185" s="253"/>
      <c r="H185" s="253" t="s">
        <v>5909</v>
      </c>
      <c r="I185" s="253" t="s">
        <v>2177</v>
      </c>
      <c r="J185" s="250" t="s">
        <v>6341</v>
      </c>
      <c r="K185" s="249" t="s">
        <v>218</v>
      </c>
      <c r="L185" s="253"/>
    </row>
    <row r="186" spans="1:12" ht="42.75" x14ac:dyDescent="0.2">
      <c r="A186" s="254" t="s">
        <v>6342</v>
      </c>
      <c r="B186" s="253" t="s">
        <v>6343</v>
      </c>
      <c r="C186" s="252"/>
      <c r="D186" s="252" t="s">
        <v>4520</v>
      </c>
      <c r="E186" s="251" t="s">
        <v>384</v>
      </c>
      <c r="F186" s="251" t="s">
        <v>4521</v>
      </c>
      <c r="G186" s="253"/>
      <c r="H186" s="253" t="s">
        <v>5909</v>
      </c>
      <c r="I186" s="253" t="s">
        <v>2177</v>
      </c>
      <c r="J186" s="250" t="s">
        <v>6344</v>
      </c>
      <c r="K186" s="249" t="s">
        <v>218</v>
      </c>
      <c r="L186" s="253"/>
    </row>
    <row r="187" spans="1:12" ht="142.5" x14ac:dyDescent="0.2">
      <c r="A187" s="509" t="s">
        <v>2249</v>
      </c>
      <c r="B187" s="509" t="s">
        <v>6345</v>
      </c>
      <c r="C187" s="304"/>
      <c r="D187" s="252" t="s">
        <v>4520</v>
      </c>
      <c r="E187" s="251" t="s">
        <v>384</v>
      </c>
      <c r="F187" s="251" t="s">
        <v>4521</v>
      </c>
      <c r="G187" s="254"/>
      <c r="H187" s="253" t="s">
        <v>5586</v>
      </c>
      <c r="I187" s="250" t="s">
        <v>6346</v>
      </c>
      <c r="J187" s="250" t="s">
        <v>6347</v>
      </c>
      <c r="K187" s="249" t="s">
        <v>218</v>
      </c>
      <c r="L187" s="248"/>
    </row>
    <row r="188" spans="1:12" ht="42.75" x14ac:dyDescent="0.2">
      <c r="A188" s="254" t="s">
        <v>5793</v>
      </c>
      <c r="B188" s="253" t="s">
        <v>6348</v>
      </c>
      <c r="C188" s="252"/>
      <c r="D188" s="252" t="s">
        <v>4520</v>
      </c>
      <c r="E188" s="251" t="s">
        <v>384</v>
      </c>
      <c r="F188" s="251" t="s">
        <v>4521</v>
      </c>
      <c r="G188" s="253"/>
      <c r="H188" s="253" t="s">
        <v>5909</v>
      </c>
      <c r="I188" s="253" t="s">
        <v>2255</v>
      </c>
      <c r="J188" s="250" t="s">
        <v>6349</v>
      </c>
      <c r="K188" s="249" t="s">
        <v>218</v>
      </c>
      <c r="L188" s="253"/>
    </row>
    <row r="189" spans="1:12" ht="42.75" x14ac:dyDescent="0.2">
      <c r="A189" s="254" t="s">
        <v>6350</v>
      </c>
      <c r="B189" s="253" t="s">
        <v>6351</v>
      </c>
      <c r="C189" s="252"/>
      <c r="D189" s="252" t="s">
        <v>4520</v>
      </c>
      <c r="E189" s="251" t="s">
        <v>384</v>
      </c>
      <c r="F189" s="251" t="s">
        <v>4521</v>
      </c>
      <c r="G189" s="253"/>
      <c r="H189" s="253" t="s">
        <v>5909</v>
      </c>
      <c r="I189" s="253" t="s">
        <v>2255</v>
      </c>
      <c r="J189" s="250" t="s">
        <v>6352</v>
      </c>
      <c r="K189" s="249" t="s">
        <v>218</v>
      </c>
      <c r="L189" s="253"/>
    </row>
    <row r="190" spans="1:12" ht="42.75" x14ac:dyDescent="0.2">
      <c r="A190" s="254" t="s">
        <v>6353</v>
      </c>
      <c r="B190" s="253" t="s">
        <v>6354</v>
      </c>
      <c r="C190" s="252"/>
      <c r="D190" s="252" t="s">
        <v>4520</v>
      </c>
      <c r="E190" s="251" t="s">
        <v>384</v>
      </c>
      <c r="F190" s="251" t="s">
        <v>4521</v>
      </c>
      <c r="G190" s="253"/>
      <c r="H190" s="253" t="s">
        <v>5909</v>
      </c>
      <c r="I190" s="253" t="s">
        <v>2255</v>
      </c>
      <c r="J190" s="250" t="s">
        <v>6355</v>
      </c>
      <c r="K190" s="249" t="s">
        <v>218</v>
      </c>
      <c r="L190" s="253"/>
    </row>
    <row r="191" spans="1:12" ht="28.5" x14ac:dyDescent="0.2">
      <c r="A191" s="254" t="s">
        <v>5796</v>
      </c>
      <c r="B191" s="253" t="s">
        <v>6356</v>
      </c>
      <c r="C191" s="252"/>
      <c r="D191" s="252" t="s">
        <v>4520</v>
      </c>
      <c r="E191" s="251" t="s">
        <v>384</v>
      </c>
      <c r="F191" s="251" t="s">
        <v>4521</v>
      </c>
      <c r="G191" s="253"/>
      <c r="H191" s="253" t="s">
        <v>5909</v>
      </c>
      <c r="I191" s="253" t="s">
        <v>2255</v>
      </c>
      <c r="J191" s="250" t="s">
        <v>6357</v>
      </c>
      <c r="K191" s="249" t="s">
        <v>218</v>
      </c>
      <c r="L191" s="253"/>
    </row>
    <row r="192" spans="1:12" ht="42.75" x14ac:dyDescent="0.2">
      <c r="A192" s="254" t="s">
        <v>5799</v>
      </c>
      <c r="B192" s="253" t="s">
        <v>6358</v>
      </c>
      <c r="C192" s="252"/>
      <c r="D192" s="252" t="s">
        <v>4520</v>
      </c>
      <c r="E192" s="251" t="s">
        <v>384</v>
      </c>
      <c r="F192" s="251" t="s">
        <v>4521</v>
      </c>
      <c r="G192" s="253"/>
      <c r="H192" s="253" t="s">
        <v>5909</v>
      </c>
      <c r="I192" s="253" t="s">
        <v>2255</v>
      </c>
      <c r="J192" s="250" t="s">
        <v>6359</v>
      </c>
      <c r="K192" s="249" t="s">
        <v>218</v>
      </c>
      <c r="L192" s="253"/>
    </row>
    <row r="193" spans="1:12" ht="42.75" x14ac:dyDescent="0.2">
      <c r="A193" s="254" t="s">
        <v>6360</v>
      </c>
      <c r="B193" s="253" t="s">
        <v>6361</v>
      </c>
      <c r="C193" s="252"/>
      <c r="D193" s="252" t="s">
        <v>4520</v>
      </c>
      <c r="E193" s="251" t="s">
        <v>384</v>
      </c>
      <c r="F193" s="251" t="s">
        <v>4521</v>
      </c>
      <c r="G193" s="253"/>
      <c r="H193" s="253" t="s">
        <v>5909</v>
      </c>
      <c r="I193" s="253" t="s">
        <v>2255</v>
      </c>
      <c r="J193" s="250" t="s">
        <v>6362</v>
      </c>
      <c r="K193" s="249" t="s">
        <v>218</v>
      </c>
      <c r="L193" s="253"/>
    </row>
    <row r="194" spans="1:12" ht="42.75" x14ac:dyDescent="0.2">
      <c r="A194" s="254" t="s">
        <v>6363</v>
      </c>
      <c r="B194" s="253" t="s">
        <v>6364</v>
      </c>
      <c r="C194" s="252"/>
      <c r="D194" s="252" t="s">
        <v>4520</v>
      </c>
      <c r="E194" s="251" t="s">
        <v>384</v>
      </c>
      <c r="F194" s="251" t="s">
        <v>4521</v>
      </c>
      <c r="G194" s="253"/>
      <c r="H194" s="253" t="s">
        <v>5909</v>
      </c>
      <c r="I194" s="253" t="s">
        <v>2255</v>
      </c>
      <c r="J194" s="250" t="s">
        <v>6365</v>
      </c>
      <c r="K194" s="249" t="s">
        <v>218</v>
      </c>
      <c r="L194" s="253"/>
    </row>
    <row r="195" spans="1:12" ht="42.75" x14ac:dyDescent="0.2">
      <c r="A195" s="254" t="s">
        <v>5802</v>
      </c>
      <c r="B195" s="253" t="s">
        <v>6366</v>
      </c>
      <c r="C195" s="252"/>
      <c r="D195" s="252" t="s">
        <v>4520</v>
      </c>
      <c r="E195" s="251" t="s">
        <v>384</v>
      </c>
      <c r="F195" s="251" t="s">
        <v>4521</v>
      </c>
      <c r="G195" s="253"/>
      <c r="H195" s="253" t="s">
        <v>5909</v>
      </c>
      <c r="I195" s="253" t="s">
        <v>2255</v>
      </c>
      <c r="J195" s="250" t="s">
        <v>6367</v>
      </c>
      <c r="K195" s="249" t="s">
        <v>218</v>
      </c>
      <c r="L195" s="253"/>
    </row>
    <row r="196" spans="1:12" ht="42.75" x14ac:dyDescent="0.2">
      <c r="A196" s="254" t="s">
        <v>6368</v>
      </c>
      <c r="B196" s="253" t="s">
        <v>6369</v>
      </c>
      <c r="C196" s="252"/>
      <c r="D196" s="252" t="s">
        <v>4520</v>
      </c>
      <c r="E196" s="251" t="s">
        <v>384</v>
      </c>
      <c r="F196" s="251" t="s">
        <v>4521</v>
      </c>
      <c r="G196" s="253"/>
      <c r="H196" s="253" t="s">
        <v>5909</v>
      </c>
      <c r="I196" s="253" t="s">
        <v>2255</v>
      </c>
      <c r="J196" s="250" t="s">
        <v>6370</v>
      </c>
      <c r="K196" s="249" t="s">
        <v>218</v>
      </c>
      <c r="L196" s="253"/>
    </row>
    <row r="197" spans="1:12" ht="42.75" x14ac:dyDescent="0.2">
      <c r="A197" s="254" t="s">
        <v>6371</v>
      </c>
      <c r="B197" s="253" t="s">
        <v>6372</v>
      </c>
      <c r="C197" s="252"/>
      <c r="D197" s="252" t="s">
        <v>4520</v>
      </c>
      <c r="E197" s="251" t="s">
        <v>384</v>
      </c>
      <c r="F197" s="251" t="s">
        <v>4521</v>
      </c>
      <c r="G197" s="253"/>
      <c r="H197" s="253" t="s">
        <v>5909</v>
      </c>
      <c r="I197" s="253" t="s">
        <v>2255</v>
      </c>
      <c r="J197" s="250" t="s">
        <v>6373</v>
      </c>
      <c r="K197" s="249" t="s">
        <v>218</v>
      </c>
      <c r="L197" s="253"/>
    </row>
    <row r="198" spans="1:12" ht="42.75" x14ac:dyDescent="0.2">
      <c r="A198" s="254" t="s">
        <v>2290</v>
      </c>
      <c r="B198" s="253" t="s">
        <v>6374</v>
      </c>
      <c r="C198" s="252"/>
      <c r="D198" s="252" t="s">
        <v>221</v>
      </c>
      <c r="E198" s="251" t="s">
        <v>222</v>
      </c>
      <c r="F198" s="251">
        <v>1</v>
      </c>
      <c r="G198" s="253"/>
      <c r="H198" s="253" t="s">
        <v>5909</v>
      </c>
      <c r="I198" s="253" t="s">
        <v>2255</v>
      </c>
      <c r="J198" s="250" t="s">
        <v>6375</v>
      </c>
      <c r="K198" s="249" t="s">
        <v>218</v>
      </c>
      <c r="L198" s="253"/>
    </row>
    <row r="199" spans="1:12" ht="28.5" x14ac:dyDescent="0.2">
      <c r="A199" s="254" t="s">
        <v>5805</v>
      </c>
      <c r="B199" s="253" t="s">
        <v>6376</v>
      </c>
      <c r="C199" s="252"/>
      <c r="D199" s="252" t="s">
        <v>4520</v>
      </c>
      <c r="E199" s="251" t="s">
        <v>384</v>
      </c>
      <c r="F199" s="251" t="s">
        <v>4521</v>
      </c>
      <c r="G199" s="253"/>
      <c r="H199" s="253" t="s">
        <v>5909</v>
      </c>
      <c r="I199" s="253" t="s">
        <v>2255</v>
      </c>
      <c r="J199" s="250" t="s">
        <v>6377</v>
      </c>
      <c r="K199" s="249" t="s">
        <v>218</v>
      </c>
      <c r="L199" s="253"/>
    </row>
    <row r="200" spans="1:12" ht="42.75" x14ac:dyDescent="0.2">
      <c r="A200" s="254" t="s">
        <v>5808</v>
      </c>
      <c r="B200" s="253" t="s">
        <v>6378</v>
      </c>
      <c r="C200" s="252"/>
      <c r="D200" s="252" t="s">
        <v>4520</v>
      </c>
      <c r="E200" s="251" t="s">
        <v>384</v>
      </c>
      <c r="F200" s="251" t="s">
        <v>4521</v>
      </c>
      <c r="G200" s="253"/>
      <c r="H200" s="253" t="s">
        <v>5909</v>
      </c>
      <c r="I200" s="253" t="s">
        <v>2255</v>
      </c>
      <c r="J200" s="250" t="s">
        <v>6379</v>
      </c>
      <c r="K200" s="249" t="s">
        <v>218</v>
      </c>
      <c r="L200" s="253"/>
    </row>
    <row r="201" spans="1:12" ht="42.75" x14ac:dyDescent="0.2">
      <c r="A201" s="254" t="s">
        <v>5811</v>
      </c>
      <c r="B201" s="253" t="s">
        <v>6380</v>
      </c>
      <c r="C201" s="252"/>
      <c r="D201" s="252" t="s">
        <v>4520</v>
      </c>
      <c r="E201" s="251" t="s">
        <v>384</v>
      </c>
      <c r="F201" s="251" t="s">
        <v>4521</v>
      </c>
      <c r="G201" s="253"/>
      <c r="H201" s="253" t="s">
        <v>5909</v>
      </c>
      <c r="I201" s="253" t="s">
        <v>2255</v>
      </c>
      <c r="J201" s="250" t="s">
        <v>6381</v>
      </c>
      <c r="K201" s="249" t="s">
        <v>218</v>
      </c>
      <c r="L201" s="253"/>
    </row>
    <row r="202" spans="1:12" ht="42.75" x14ac:dyDescent="0.2">
      <c r="A202" s="254" t="s">
        <v>6382</v>
      </c>
      <c r="B202" s="253" t="s">
        <v>6383</v>
      </c>
      <c r="C202" s="252"/>
      <c r="D202" s="252" t="s">
        <v>4520</v>
      </c>
      <c r="E202" s="251" t="s">
        <v>384</v>
      </c>
      <c r="F202" s="251" t="s">
        <v>4521</v>
      </c>
      <c r="G202" s="253"/>
      <c r="H202" s="253" t="s">
        <v>5909</v>
      </c>
      <c r="I202" s="253" t="s">
        <v>2255</v>
      </c>
      <c r="J202" s="250" t="s">
        <v>6384</v>
      </c>
      <c r="K202" s="249" t="s">
        <v>218</v>
      </c>
      <c r="L202" s="253"/>
    </row>
    <row r="203" spans="1:12" ht="57" x14ac:dyDescent="0.2">
      <c r="A203" s="254" t="s">
        <v>6385</v>
      </c>
      <c r="B203" s="253" t="s">
        <v>6386</v>
      </c>
      <c r="C203" s="252"/>
      <c r="D203" s="252" t="s">
        <v>4520</v>
      </c>
      <c r="E203" s="251" t="s">
        <v>384</v>
      </c>
      <c r="F203" s="251" t="s">
        <v>4521</v>
      </c>
      <c r="G203" s="253"/>
      <c r="H203" s="253" t="s">
        <v>5909</v>
      </c>
      <c r="I203" s="253" t="s">
        <v>2255</v>
      </c>
      <c r="J203" s="250" t="s">
        <v>6387</v>
      </c>
      <c r="K203" s="249" t="s">
        <v>218</v>
      </c>
      <c r="L203" s="253"/>
    </row>
    <row r="204" spans="1:12" ht="42.75" x14ac:dyDescent="0.2">
      <c r="A204" s="254" t="s">
        <v>2260</v>
      </c>
      <c r="B204" s="253" t="s">
        <v>6388</v>
      </c>
      <c r="C204" s="252"/>
      <c r="D204" s="252" t="s">
        <v>4520</v>
      </c>
      <c r="E204" s="251" t="s">
        <v>384</v>
      </c>
      <c r="F204" s="251" t="s">
        <v>4521</v>
      </c>
      <c r="G204" s="253"/>
      <c r="H204" s="253" t="s">
        <v>5909</v>
      </c>
      <c r="I204" s="253" t="s">
        <v>2255</v>
      </c>
      <c r="J204" s="250" t="s">
        <v>6389</v>
      </c>
      <c r="K204" s="249" t="s">
        <v>218</v>
      </c>
      <c r="L204" s="253"/>
    </row>
    <row r="205" spans="1:12" ht="42.75" x14ac:dyDescent="0.2">
      <c r="A205" s="254" t="s">
        <v>6390</v>
      </c>
      <c r="B205" s="253" t="s">
        <v>6391</v>
      </c>
      <c r="C205" s="252"/>
      <c r="D205" s="252" t="s">
        <v>4520</v>
      </c>
      <c r="E205" s="251" t="s">
        <v>384</v>
      </c>
      <c r="F205" s="251" t="s">
        <v>4521</v>
      </c>
      <c r="G205" s="253"/>
      <c r="H205" s="253" t="s">
        <v>5909</v>
      </c>
      <c r="I205" s="253" t="s">
        <v>2255</v>
      </c>
      <c r="J205" s="250" t="s">
        <v>6392</v>
      </c>
      <c r="K205" s="249" t="s">
        <v>218</v>
      </c>
      <c r="L205" s="253"/>
    </row>
    <row r="206" spans="1:12" ht="156.75" x14ac:dyDescent="0.2">
      <c r="A206" s="509" t="s">
        <v>2326</v>
      </c>
      <c r="B206" s="509" t="s">
        <v>6393</v>
      </c>
      <c r="C206" s="304"/>
      <c r="D206" s="252" t="s">
        <v>4520</v>
      </c>
      <c r="E206" s="251" t="s">
        <v>384</v>
      </c>
      <c r="F206" s="251" t="s">
        <v>4521</v>
      </c>
      <c r="G206" s="254"/>
      <c r="H206" s="253" t="s">
        <v>5586</v>
      </c>
      <c r="I206" s="250" t="s">
        <v>6394</v>
      </c>
      <c r="J206" s="250" t="s">
        <v>6395</v>
      </c>
      <c r="K206" s="249" t="s">
        <v>218</v>
      </c>
      <c r="L206" s="248"/>
    </row>
    <row r="207" spans="1:12" ht="42.75" x14ac:dyDescent="0.2">
      <c r="A207" s="254" t="s">
        <v>5815</v>
      </c>
      <c r="B207" s="253" t="s">
        <v>6396</v>
      </c>
      <c r="C207" s="252"/>
      <c r="D207" s="252" t="s">
        <v>4520</v>
      </c>
      <c r="E207" s="251" t="s">
        <v>384</v>
      </c>
      <c r="F207" s="251" t="s">
        <v>4521</v>
      </c>
      <c r="G207" s="253"/>
      <c r="H207" s="253" t="s">
        <v>5909</v>
      </c>
      <c r="I207" s="253" t="s">
        <v>2332</v>
      </c>
      <c r="J207" s="250" t="s">
        <v>6397</v>
      </c>
      <c r="K207" s="249" t="s">
        <v>218</v>
      </c>
      <c r="L207" s="253"/>
    </row>
    <row r="208" spans="1:12" ht="42.75" x14ac:dyDescent="0.2">
      <c r="A208" s="254" t="s">
        <v>6398</v>
      </c>
      <c r="B208" s="253" t="s">
        <v>6399</v>
      </c>
      <c r="C208" s="252"/>
      <c r="D208" s="252" t="s">
        <v>4520</v>
      </c>
      <c r="E208" s="251" t="s">
        <v>384</v>
      </c>
      <c r="F208" s="251" t="s">
        <v>4521</v>
      </c>
      <c r="G208" s="253"/>
      <c r="H208" s="253" t="s">
        <v>5909</v>
      </c>
      <c r="I208" s="253" t="s">
        <v>2332</v>
      </c>
      <c r="J208" s="250" t="s">
        <v>6400</v>
      </c>
      <c r="K208" s="249" t="s">
        <v>218</v>
      </c>
      <c r="L208" s="253"/>
    </row>
    <row r="209" spans="1:12" ht="42.75" x14ac:dyDescent="0.2">
      <c r="A209" s="254" t="s">
        <v>6401</v>
      </c>
      <c r="B209" s="253" t="s">
        <v>6402</v>
      </c>
      <c r="C209" s="252"/>
      <c r="D209" s="252" t="s">
        <v>4520</v>
      </c>
      <c r="E209" s="251" t="s">
        <v>384</v>
      </c>
      <c r="F209" s="251" t="s">
        <v>4521</v>
      </c>
      <c r="G209" s="253"/>
      <c r="H209" s="253" t="s">
        <v>5909</v>
      </c>
      <c r="I209" s="253" t="s">
        <v>2332</v>
      </c>
      <c r="J209" s="250" t="s">
        <v>6403</v>
      </c>
      <c r="K209" s="249" t="s">
        <v>218</v>
      </c>
      <c r="L209" s="253"/>
    </row>
    <row r="210" spans="1:12" ht="28.5" x14ac:dyDescent="0.2">
      <c r="A210" s="254" t="s">
        <v>5818</v>
      </c>
      <c r="B210" s="253" t="s">
        <v>6404</v>
      </c>
      <c r="C210" s="252"/>
      <c r="D210" s="252" t="s">
        <v>4520</v>
      </c>
      <c r="E210" s="251" t="s">
        <v>384</v>
      </c>
      <c r="F210" s="251" t="s">
        <v>4521</v>
      </c>
      <c r="G210" s="253"/>
      <c r="H210" s="253" t="s">
        <v>5909</v>
      </c>
      <c r="I210" s="253" t="s">
        <v>2332</v>
      </c>
      <c r="J210" s="250" t="s">
        <v>6405</v>
      </c>
      <c r="K210" s="249" t="s">
        <v>218</v>
      </c>
      <c r="L210" s="253"/>
    </row>
    <row r="211" spans="1:12" ht="42.75" x14ac:dyDescent="0.2">
      <c r="A211" s="254" t="s">
        <v>5821</v>
      </c>
      <c r="B211" s="253" t="s">
        <v>6406</v>
      </c>
      <c r="C211" s="252"/>
      <c r="D211" s="252" t="s">
        <v>4520</v>
      </c>
      <c r="E211" s="251" t="s">
        <v>384</v>
      </c>
      <c r="F211" s="251" t="s">
        <v>4521</v>
      </c>
      <c r="G211" s="253"/>
      <c r="H211" s="253" t="s">
        <v>5909</v>
      </c>
      <c r="I211" s="253" t="s">
        <v>2332</v>
      </c>
      <c r="J211" s="250" t="s">
        <v>6407</v>
      </c>
      <c r="K211" s="249" t="s">
        <v>218</v>
      </c>
      <c r="L211" s="253"/>
    </row>
    <row r="212" spans="1:12" ht="42.75" x14ac:dyDescent="0.2">
      <c r="A212" s="254" t="s">
        <v>6408</v>
      </c>
      <c r="B212" s="253" t="s">
        <v>6409</v>
      </c>
      <c r="C212" s="252"/>
      <c r="D212" s="252" t="s">
        <v>4520</v>
      </c>
      <c r="E212" s="251" t="s">
        <v>384</v>
      </c>
      <c r="F212" s="251" t="s">
        <v>4521</v>
      </c>
      <c r="G212" s="253"/>
      <c r="H212" s="253" t="s">
        <v>5909</v>
      </c>
      <c r="I212" s="253" t="s">
        <v>2332</v>
      </c>
      <c r="J212" s="250" t="s">
        <v>6410</v>
      </c>
      <c r="K212" s="249" t="s">
        <v>218</v>
      </c>
      <c r="L212" s="253"/>
    </row>
    <row r="213" spans="1:12" ht="42.75" x14ac:dyDescent="0.2">
      <c r="A213" s="254" t="s">
        <v>6411</v>
      </c>
      <c r="B213" s="253" t="s">
        <v>6412</v>
      </c>
      <c r="C213" s="252"/>
      <c r="D213" s="252" t="s">
        <v>4520</v>
      </c>
      <c r="E213" s="251" t="s">
        <v>384</v>
      </c>
      <c r="F213" s="251" t="s">
        <v>4521</v>
      </c>
      <c r="G213" s="253"/>
      <c r="H213" s="253" t="s">
        <v>5909</v>
      </c>
      <c r="I213" s="253" t="s">
        <v>2332</v>
      </c>
      <c r="J213" s="250" t="s">
        <v>6413</v>
      </c>
      <c r="K213" s="249" t="s">
        <v>218</v>
      </c>
      <c r="L213" s="253"/>
    </row>
    <row r="214" spans="1:12" ht="42.75" x14ac:dyDescent="0.2">
      <c r="A214" s="254" t="s">
        <v>5824</v>
      </c>
      <c r="B214" s="253" t="s">
        <v>6414</v>
      </c>
      <c r="C214" s="252"/>
      <c r="D214" s="252" t="s">
        <v>4520</v>
      </c>
      <c r="E214" s="251" t="s">
        <v>384</v>
      </c>
      <c r="F214" s="251" t="s">
        <v>4521</v>
      </c>
      <c r="G214" s="253"/>
      <c r="H214" s="253" t="s">
        <v>5909</v>
      </c>
      <c r="I214" s="253" t="s">
        <v>2332</v>
      </c>
      <c r="J214" s="250" t="s">
        <v>6415</v>
      </c>
      <c r="K214" s="249" t="s">
        <v>218</v>
      </c>
      <c r="L214" s="253"/>
    </row>
    <row r="215" spans="1:12" ht="42.75" x14ac:dyDescent="0.2">
      <c r="A215" s="254" t="s">
        <v>6416</v>
      </c>
      <c r="B215" s="253" t="s">
        <v>6417</v>
      </c>
      <c r="C215" s="252"/>
      <c r="D215" s="252" t="s">
        <v>4520</v>
      </c>
      <c r="E215" s="251" t="s">
        <v>384</v>
      </c>
      <c r="F215" s="251" t="s">
        <v>4521</v>
      </c>
      <c r="G215" s="253"/>
      <c r="H215" s="253" t="s">
        <v>5909</v>
      </c>
      <c r="I215" s="253" t="s">
        <v>2332</v>
      </c>
      <c r="J215" s="250" t="s">
        <v>6418</v>
      </c>
      <c r="K215" s="249" t="s">
        <v>218</v>
      </c>
      <c r="L215" s="253"/>
    </row>
    <row r="216" spans="1:12" ht="42.75" x14ac:dyDescent="0.2">
      <c r="A216" s="254" t="s">
        <v>6419</v>
      </c>
      <c r="B216" s="253" t="s">
        <v>6420</v>
      </c>
      <c r="C216" s="252"/>
      <c r="D216" s="252" t="s">
        <v>4520</v>
      </c>
      <c r="E216" s="251" t="s">
        <v>384</v>
      </c>
      <c r="F216" s="251" t="s">
        <v>4521</v>
      </c>
      <c r="G216" s="253"/>
      <c r="H216" s="253" t="s">
        <v>5909</v>
      </c>
      <c r="I216" s="253" t="s">
        <v>2332</v>
      </c>
      <c r="J216" s="250" t="s">
        <v>6421</v>
      </c>
      <c r="K216" s="249" t="s">
        <v>218</v>
      </c>
      <c r="L216" s="253"/>
    </row>
    <row r="217" spans="1:12" ht="42.75" x14ac:dyDescent="0.2">
      <c r="A217" s="254" t="s">
        <v>2367</v>
      </c>
      <c r="B217" s="253" t="s">
        <v>6422</v>
      </c>
      <c r="C217" s="252"/>
      <c r="D217" s="252" t="s">
        <v>221</v>
      </c>
      <c r="E217" s="251" t="s">
        <v>222</v>
      </c>
      <c r="F217" s="251">
        <v>1</v>
      </c>
      <c r="G217" s="253"/>
      <c r="H217" s="253" t="s">
        <v>5909</v>
      </c>
      <c r="I217" s="253" t="s">
        <v>2332</v>
      </c>
      <c r="J217" s="250" t="s">
        <v>6423</v>
      </c>
      <c r="K217" s="249" t="s">
        <v>218</v>
      </c>
      <c r="L217" s="253"/>
    </row>
    <row r="218" spans="1:12" ht="28.5" x14ac:dyDescent="0.2">
      <c r="A218" s="254" t="s">
        <v>5827</v>
      </c>
      <c r="B218" s="253" t="s">
        <v>6424</v>
      </c>
      <c r="C218" s="252"/>
      <c r="D218" s="252" t="s">
        <v>4520</v>
      </c>
      <c r="E218" s="251" t="s">
        <v>384</v>
      </c>
      <c r="F218" s="251" t="s">
        <v>4521</v>
      </c>
      <c r="G218" s="253"/>
      <c r="H218" s="253" t="s">
        <v>5909</v>
      </c>
      <c r="I218" s="253" t="s">
        <v>2332</v>
      </c>
      <c r="J218" s="250" t="s">
        <v>6425</v>
      </c>
      <c r="K218" s="249" t="s">
        <v>218</v>
      </c>
      <c r="L218" s="253"/>
    </row>
    <row r="219" spans="1:12" ht="42.75" x14ac:dyDescent="0.2">
      <c r="A219" s="254" t="s">
        <v>5830</v>
      </c>
      <c r="B219" s="253" t="s">
        <v>6426</v>
      </c>
      <c r="C219" s="252"/>
      <c r="D219" s="252" t="s">
        <v>4520</v>
      </c>
      <c r="E219" s="251" t="s">
        <v>384</v>
      </c>
      <c r="F219" s="251" t="s">
        <v>4521</v>
      </c>
      <c r="G219" s="253"/>
      <c r="H219" s="253" t="s">
        <v>5909</v>
      </c>
      <c r="I219" s="253" t="s">
        <v>2332</v>
      </c>
      <c r="J219" s="250" t="s">
        <v>6427</v>
      </c>
      <c r="K219" s="249" t="s">
        <v>218</v>
      </c>
      <c r="L219" s="253"/>
    </row>
    <row r="220" spans="1:12" ht="42.75" x14ac:dyDescent="0.2">
      <c r="A220" s="254" t="s">
        <v>5833</v>
      </c>
      <c r="B220" s="253" t="s">
        <v>6428</v>
      </c>
      <c r="C220" s="252"/>
      <c r="D220" s="252" t="s">
        <v>4520</v>
      </c>
      <c r="E220" s="251" t="s">
        <v>384</v>
      </c>
      <c r="F220" s="251" t="s">
        <v>4521</v>
      </c>
      <c r="G220" s="253"/>
      <c r="H220" s="253" t="s">
        <v>5909</v>
      </c>
      <c r="I220" s="253" t="s">
        <v>2332</v>
      </c>
      <c r="J220" s="250" t="s">
        <v>6429</v>
      </c>
      <c r="K220" s="249" t="s">
        <v>218</v>
      </c>
      <c r="L220" s="253"/>
    </row>
    <row r="221" spans="1:12" ht="42.75" x14ac:dyDescent="0.2">
      <c r="A221" s="254" t="s">
        <v>6430</v>
      </c>
      <c r="B221" s="253" t="s">
        <v>6431</v>
      </c>
      <c r="C221" s="252"/>
      <c r="D221" s="252" t="s">
        <v>4520</v>
      </c>
      <c r="E221" s="251" t="s">
        <v>384</v>
      </c>
      <c r="F221" s="251" t="s">
        <v>4521</v>
      </c>
      <c r="G221" s="253"/>
      <c r="H221" s="253" t="s">
        <v>5909</v>
      </c>
      <c r="I221" s="253" t="s">
        <v>2332</v>
      </c>
      <c r="J221" s="250" t="s">
        <v>6432</v>
      </c>
      <c r="K221" s="249" t="s">
        <v>218</v>
      </c>
      <c r="L221" s="253"/>
    </row>
    <row r="222" spans="1:12" ht="57" x14ac:dyDescent="0.2">
      <c r="A222" s="254" t="s">
        <v>6433</v>
      </c>
      <c r="B222" s="253" t="s">
        <v>6434</v>
      </c>
      <c r="C222" s="252"/>
      <c r="D222" s="252" t="s">
        <v>4520</v>
      </c>
      <c r="E222" s="251" t="s">
        <v>384</v>
      </c>
      <c r="F222" s="251" t="s">
        <v>4521</v>
      </c>
      <c r="G222" s="253"/>
      <c r="H222" s="253" t="s">
        <v>5909</v>
      </c>
      <c r="I222" s="253" t="s">
        <v>2332</v>
      </c>
      <c r="J222" s="250" t="s">
        <v>6435</v>
      </c>
      <c r="K222" s="249" t="s">
        <v>218</v>
      </c>
      <c r="L222" s="253"/>
    </row>
    <row r="223" spans="1:12" ht="42.75" x14ac:dyDescent="0.2">
      <c r="A223" s="254" t="s">
        <v>2337</v>
      </c>
      <c r="B223" s="253" t="s">
        <v>6436</v>
      </c>
      <c r="C223" s="252"/>
      <c r="D223" s="252" t="s">
        <v>4520</v>
      </c>
      <c r="E223" s="251" t="s">
        <v>384</v>
      </c>
      <c r="F223" s="251" t="s">
        <v>4521</v>
      </c>
      <c r="G223" s="253"/>
      <c r="H223" s="253" t="s">
        <v>5909</v>
      </c>
      <c r="I223" s="253" t="s">
        <v>2332</v>
      </c>
      <c r="J223" s="250" t="s">
        <v>6437</v>
      </c>
      <c r="K223" s="249" t="s">
        <v>218</v>
      </c>
      <c r="L223" s="253"/>
    </row>
    <row r="224" spans="1:12" ht="42.75" x14ac:dyDescent="0.2">
      <c r="A224" s="254" t="s">
        <v>6438</v>
      </c>
      <c r="B224" s="253" t="s">
        <v>6439</v>
      </c>
      <c r="C224" s="252"/>
      <c r="D224" s="252" t="s">
        <v>4520</v>
      </c>
      <c r="E224" s="251" t="s">
        <v>384</v>
      </c>
      <c r="F224" s="251" t="s">
        <v>4521</v>
      </c>
      <c r="G224" s="253"/>
      <c r="H224" s="253" t="s">
        <v>5909</v>
      </c>
      <c r="I224" s="253" t="s">
        <v>2332</v>
      </c>
      <c r="J224" s="250" t="s">
        <v>6440</v>
      </c>
      <c r="K224" s="249" t="s">
        <v>218</v>
      </c>
      <c r="L224" s="253"/>
    </row>
    <row r="225" spans="1:12" ht="156.75" x14ac:dyDescent="0.2">
      <c r="A225" s="509" t="s">
        <v>2403</v>
      </c>
      <c r="B225" s="509" t="s">
        <v>6441</v>
      </c>
      <c r="C225" s="304"/>
      <c r="D225" s="252" t="s">
        <v>4520</v>
      </c>
      <c r="E225" s="251" t="s">
        <v>384</v>
      </c>
      <c r="F225" s="251" t="s">
        <v>4521</v>
      </c>
      <c r="G225" s="254"/>
      <c r="H225" s="253" t="s">
        <v>5586</v>
      </c>
      <c r="I225" s="250" t="s">
        <v>6442</v>
      </c>
      <c r="J225" s="250" t="s">
        <v>6443</v>
      </c>
      <c r="K225" s="249" t="s">
        <v>218</v>
      </c>
      <c r="L225" s="248"/>
    </row>
    <row r="226" spans="1:12" ht="42.75" x14ac:dyDescent="0.2">
      <c r="A226" s="254" t="s">
        <v>5837</v>
      </c>
      <c r="B226" s="253" t="s">
        <v>6444</v>
      </c>
      <c r="C226" s="252"/>
      <c r="D226" s="252" t="s">
        <v>4520</v>
      </c>
      <c r="E226" s="251" t="s">
        <v>384</v>
      </c>
      <c r="F226" s="251" t="s">
        <v>4521</v>
      </c>
      <c r="G226" s="253"/>
      <c r="H226" s="253" t="s">
        <v>5909</v>
      </c>
      <c r="I226" s="253" t="s">
        <v>2409</v>
      </c>
      <c r="J226" s="250" t="s">
        <v>6445</v>
      </c>
      <c r="K226" s="249" t="s">
        <v>218</v>
      </c>
      <c r="L226" s="253"/>
    </row>
    <row r="227" spans="1:12" ht="42.75" x14ac:dyDescent="0.2">
      <c r="A227" s="254" t="s">
        <v>6446</v>
      </c>
      <c r="B227" s="253" t="s">
        <v>6447</v>
      </c>
      <c r="C227" s="252"/>
      <c r="D227" s="252" t="s">
        <v>4520</v>
      </c>
      <c r="E227" s="251" t="s">
        <v>384</v>
      </c>
      <c r="F227" s="251" t="s">
        <v>4521</v>
      </c>
      <c r="G227" s="253"/>
      <c r="H227" s="253" t="s">
        <v>5909</v>
      </c>
      <c r="I227" s="253" t="s">
        <v>2409</v>
      </c>
      <c r="J227" s="250" t="s">
        <v>6448</v>
      </c>
      <c r="K227" s="249" t="s">
        <v>218</v>
      </c>
      <c r="L227" s="253"/>
    </row>
    <row r="228" spans="1:12" ht="42.75" x14ac:dyDescent="0.2">
      <c r="A228" s="254" t="s">
        <v>6449</v>
      </c>
      <c r="B228" s="253" t="s">
        <v>6450</v>
      </c>
      <c r="C228" s="252"/>
      <c r="D228" s="252" t="s">
        <v>4520</v>
      </c>
      <c r="E228" s="251" t="s">
        <v>384</v>
      </c>
      <c r="F228" s="251" t="s">
        <v>4521</v>
      </c>
      <c r="G228" s="253"/>
      <c r="H228" s="253" t="s">
        <v>5909</v>
      </c>
      <c r="I228" s="253" t="s">
        <v>2409</v>
      </c>
      <c r="J228" s="250" t="s">
        <v>6451</v>
      </c>
      <c r="K228" s="249" t="s">
        <v>218</v>
      </c>
      <c r="L228" s="253"/>
    </row>
    <row r="229" spans="1:12" ht="28.5" x14ac:dyDescent="0.2">
      <c r="A229" s="254" t="s">
        <v>5840</v>
      </c>
      <c r="B229" s="253" t="s">
        <v>6452</v>
      </c>
      <c r="C229" s="252"/>
      <c r="D229" s="252" t="s">
        <v>4520</v>
      </c>
      <c r="E229" s="251" t="s">
        <v>384</v>
      </c>
      <c r="F229" s="251" t="s">
        <v>4521</v>
      </c>
      <c r="G229" s="253"/>
      <c r="H229" s="253" t="s">
        <v>5909</v>
      </c>
      <c r="I229" s="253" t="s">
        <v>2409</v>
      </c>
      <c r="J229" s="250" t="s">
        <v>6453</v>
      </c>
      <c r="K229" s="249" t="s">
        <v>218</v>
      </c>
      <c r="L229" s="253"/>
    </row>
    <row r="230" spans="1:12" ht="42.75" x14ac:dyDescent="0.2">
      <c r="A230" s="254" t="s">
        <v>5843</v>
      </c>
      <c r="B230" s="253" t="s">
        <v>6454</v>
      </c>
      <c r="C230" s="252"/>
      <c r="D230" s="252" t="s">
        <v>4520</v>
      </c>
      <c r="E230" s="251" t="s">
        <v>384</v>
      </c>
      <c r="F230" s="251" t="s">
        <v>4521</v>
      </c>
      <c r="G230" s="253"/>
      <c r="H230" s="253" t="s">
        <v>5909</v>
      </c>
      <c r="I230" s="253" t="s">
        <v>2409</v>
      </c>
      <c r="J230" s="250" t="s">
        <v>6455</v>
      </c>
      <c r="K230" s="249" t="s">
        <v>218</v>
      </c>
      <c r="L230" s="253"/>
    </row>
    <row r="231" spans="1:12" ht="42.75" x14ac:dyDescent="0.2">
      <c r="A231" s="254" t="s">
        <v>6456</v>
      </c>
      <c r="B231" s="253" t="s">
        <v>6457</v>
      </c>
      <c r="C231" s="252"/>
      <c r="D231" s="252" t="s">
        <v>4520</v>
      </c>
      <c r="E231" s="251" t="s">
        <v>384</v>
      </c>
      <c r="F231" s="251" t="s">
        <v>4521</v>
      </c>
      <c r="G231" s="253"/>
      <c r="H231" s="253" t="s">
        <v>5909</v>
      </c>
      <c r="I231" s="253" t="s">
        <v>2409</v>
      </c>
      <c r="J231" s="250" t="s">
        <v>6458</v>
      </c>
      <c r="K231" s="249" t="s">
        <v>218</v>
      </c>
      <c r="L231" s="253"/>
    </row>
    <row r="232" spans="1:12" ht="42.75" x14ac:dyDescent="0.2">
      <c r="A232" s="254" t="s">
        <v>6459</v>
      </c>
      <c r="B232" s="253" t="s">
        <v>6460</v>
      </c>
      <c r="C232" s="252"/>
      <c r="D232" s="252" t="s">
        <v>4520</v>
      </c>
      <c r="E232" s="251" t="s">
        <v>384</v>
      </c>
      <c r="F232" s="251" t="s">
        <v>4521</v>
      </c>
      <c r="G232" s="253"/>
      <c r="H232" s="253" t="s">
        <v>5909</v>
      </c>
      <c r="I232" s="253" t="s">
        <v>2409</v>
      </c>
      <c r="J232" s="250" t="s">
        <v>6461</v>
      </c>
      <c r="K232" s="249" t="s">
        <v>218</v>
      </c>
      <c r="L232" s="253"/>
    </row>
    <row r="233" spans="1:12" ht="42.75" x14ac:dyDescent="0.2">
      <c r="A233" s="254" t="s">
        <v>5846</v>
      </c>
      <c r="B233" s="253" t="s">
        <v>6462</v>
      </c>
      <c r="C233" s="252"/>
      <c r="D233" s="252" t="s">
        <v>4520</v>
      </c>
      <c r="E233" s="251" t="s">
        <v>384</v>
      </c>
      <c r="F233" s="251" t="s">
        <v>4521</v>
      </c>
      <c r="G233" s="253"/>
      <c r="H233" s="253" t="s">
        <v>5909</v>
      </c>
      <c r="I233" s="253" t="s">
        <v>2409</v>
      </c>
      <c r="J233" s="250" t="s">
        <v>6463</v>
      </c>
      <c r="K233" s="249" t="s">
        <v>218</v>
      </c>
      <c r="L233" s="253"/>
    </row>
    <row r="234" spans="1:12" ht="42.75" x14ac:dyDescent="0.2">
      <c r="A234" s="254" t="s">
        <v>6464</v>
      </c>
      <c r="B234" s="253" t="s">
        <v>6465</v>
      </c>
      <c r="C234" s="252"/>
      <c r="D234" s="252" t="s">
        <v>4520</v>
      </c>
      <c r="E234" s="251" t="s">
        <v>384</v>
      </c>
      <c r="F234" s="251" t="s">
        <v>4521</v>
      </c>
      <c r="G234" s="253"/>
      <c r="H234" s="253" t="s">
        <v>5909</v>
      </c>
      <c r="I234" s="253" t="s">
        <v>2409</v>
      </c>
      <c r="J234" s="250" t="s">
        <v>6466</v>
      </c>
      <c r="K234" s="249" t="s">
        <v>218</v>
      </c>
      <c r="L234" s="253"/>
    </row>
    <row r="235" spans="1:12" ht="42.75" x14ac:dyDescent="0.2">
      <c r="A235" s="254" t="s">
        <v>6467</v>
      </c>
      <c r="B235" s="253" t="s">
        <v>6468</v>
      </c>
      <c r="C235" s="252"/>
      <c r="D235" s="252" t="s">
        <v>4520</v>
      </c>
      <c r="E235" s="251" t="s">
        <v>384</v>
      </c>
      <c r="F235" s="251" t="s">
        <v>4521</v>
      </c>
      <c r="G235" s="253"/>
      <c r="H235" s="253" t="s">
        <v>5909</v>
      </c>
      <c r="I235" s="253" t="s">
        <v>2409</v>
      </c>
      <c r="J235" s="250" t="s">
        <v>6469</v>
      </c>
      <c r="K235" s="249" t="s">
        <v>218</v>
      </c>
      <c r="L235" s="253"/>
    </row>
    <row r="236" spans="1:12" ht="42.75" x14ac:dyDescent="0.2">
      <c r="A236" s="254" t="s">
        <v>2444</v>
      </c>
      <c r="B236" s="253" t="s">
        <v>6470</v>
      </c>
      <c r="C236" s="252"/>
      <c r="D236" s="252" t="s">
        <v>221</v>
      </c>
      <c r="E236" s="251" t="s">
        <v>222</v>
      </c>
      <c r="F236" s="251">
        <v>1</v>
      </c>
      <c r="G236" s="253"/>
      <c r="H236" s="253" t="s">
        <v>5909</v>
      </c>
      <c r="I236" s="253" t="s">
        <v>2409</v>
      </c>
      <c r="J236" s="250" t="s">
        <v>6471</v>
      </c>
      <c r="K236" s="249" t="s">
        <v>218</v>
      </c>
      <c r="L236" s="253"/>
    </row>
    <row r="237" spans="1:12" ht="28.5" x14ac:dyDescent="0.2">
      <c r="A237" s="254" t="s">
        <v>5849</v>
      </c>
      <c r="B237" s="253" t="s">
        <v>6472</v>
      </c>
      <c r="C237" s="252"/>
      <c r="D237" s="252" t="s">
        <v>4520</v>
      </c>
      <c r="E237" s="251" t="s">
        <v>384</v>
      </c>
      <c r="F237" s="251" t="s">
        <v>4521</v>
      </c>
      <c r="G237" s="253"/>
      <c r="H237" s="253" t="s">
        <v>5909</v>
      </c>
      <c r="I237" s="253" t="s">
        <v>2409</v>
      </c>
      <c r="J237" s="250" t="s">
        <v>6473</v>
      </c>
      <c r="K237" s="249" t="s">
        <v>218</v>
      </c>
      <c r="L237" s="253"/>
    </row>
    <row r="238" spans="1:12" ht="42.75" x14ac:dyDescent="0.2">
      <c r="A238" s="254" t="s">
        <v>5852</v>
      </c>
      <c r="B238" s="253" t="s">
        <v>6474</v>
      </c>
      <c r="C238" s="252"/>
      <c r="D238" s="252" t="s">
        <v>4520</v>
      </c>
      <c r="E238" s="251" t="s">
        <v>384</v>
      </c>
      <c r="F238" s="251" t="s">
        <v>4521</v>
      </c>
      <c r="G238" s="253"/>
      <c r="H238" s="253" t="s">
        <v>5909</v>
      </c>
      <c r="I238" s="253" t="s">
        <v>2409</v>
      </c>
      <c r="J238" s="250" t="s">
        <v>6475</v>
      </c>
      <c r="K238" s="249" t="s">
        <v>218</v>
      </c>
      <c r="L238" s="253"/>
    </row>
    <row r="239" spans="1:12" ht="42.75" x14ac:dyDescent="0.2">
      <c r="A239" s="254" t="s">
        <v>5855</v>
      </c>
      <c r="B239" s="253" t="s">
        <v>6476</v>
      </c>
      <c r="C239" s="252"/>
      <c r="D239" s="252" t="s">
        <v>4520</v>
      </c>
      <c r="E239" s="251" t="s">
        <v>384</v>
      </c>
      <c r="F239" s="251" t="s">
        <v>4521</v>
      </c>
      <c r="G239" s="253"/>
      <c r="H239" s="253" t="s">
        <v>5909</v>
      </c>
      <c r="I239" s="253" t="s">
        <v>2409</v>
      </c>
      <c r="J239" s="250" t="s">
        <v>6477</v>
      </c>
      <c r="K239" s="249" t="s">
        <v>218</v>
      </c>
      <c r="L239" s="253"/>
    </row>
    <row r="240" spans="1:12" ht="42.75" x14ac:dyDescent="0.2">
      <c r="A240" s="254" t="s">
        <v>6478</v>
      </c>
      <c r="B240" s="253" t="s">
        <v>6479</v>
      </c>
      <c r="C240" s="252"/>
      <c r="D240" s="252" t="s">
        <v>4520</v>
      </c>
      <c r="E240" s="251" t="s">
        <v>384</v>
      </c>
      <c r="F240" s="251" t="s">
        <v>4521</v>
      </c>
      <c r="G240" s="253"/>
      <c r="H240" s="253" t="s">
        <v>5909</v>
      </c>
      <c r="I240" s="253" t="s">
        <v>2409</v>
      </c>
      <c r="J240" s="250" t="s">
        <v>6480</v>
      </c>
      <c r="K240" s="249" t="s">
        <v>218</v>
      </c>
      <c r="L240" s="253"/>
    </row>
    <row r="241" spans="1:12" ht="57" x14ac:dyDescent="0.2">
      <c r="A241" s="254" t="s">
        <v>6481</v>
      </c>
      <c r="B241" s="253" t="s">
        <v>6482</v>
      </c>
      <c r="C241" s="252"/>
      <c r="D241" s="252" t="s">
        <v>4520</v>
      </c>
      <c r="E241" s="251" t="s">
        <v>384</v>
      </c>
      <c r="F241" s="251" t="s">
        <v>4521</v>
      </c>
      <c r="G241" s="253"/>
      <c r="H241" s="253" t="s">
        <v>5909</v>
      </c>
      <c r="I241" s="253" t="s">
        <v>2409</v>
      </c>
      <c r="J241" s="250" t="s">
        <v>6483</v>
      </c>
      <c r="K241" s="249" t="s">
        <v>218</v>
      </c>
      <c r="L241" s="253"/>
    </row>
    <row r="242" spans="1:12" ht="42.75" x14ac:dyDescent="0.2">
      <c r="A242" s="254" t="s">
        <v>2414</v>
      </c>
      <c r="B242" s="253" t="s">
        <v>6484</v>
      </c>
      <c r="C242" s="252"/>
      <c r="D242" s="252" t="s">
        <v>4520</v>
      </c>
      <c r="E242" s="251" t="s">
        <v>384</v>
      </c>
      <c r="F242" s="251" t="s">
        <v>4521</v>
      </c>
      <c r="G242" s="253"/>
      <c r="H242" s="253" t="s">
        <v>5909</v>
      </c>
      <c r="I242" s="253" t="s">
        <v>2409</v>
      </c>
      <c r="J242" s="250" t="s">
        <v>6485</v>
      </c>
      <c r="K242" s="249" t="s">
        <v>218</v>
      </c>
      <c r="L242" s="253"/>
    </row>
    <row r="243" spans="1:12" ht="42.75" x14ac:dyDescent="0.2">
      <c r="A243" s="254" t="s">
        <v>6486</v>
      </c>
      <c r="B243" s="253" t="s">
        <v>6487</v>
      </c>
      <c r="C243" s="252"/>
      <c r="D243" s="252" t="s">
        <v>4520</v>
      </c>
      <c r="E243" s="251" t="s">
        <v>384</v>
      </c>
      <c r="F243" s="251" t="s">
        <v>4521</v>
      </c>
      <c r="G243" s="253"/>
      <c r="H243" s="253" t="s">
        <v>5909</v>
      </c>
      <c r="I243" s="253" t="s">
        <v>2409</v>
      </c>
      <c r="J243" s="250" t="s">
        <v>6488</v>
      </c>
      <c r="K243" s="249" t="s">
        <v>218</v>
      </c>
      <c r="L243" s="253"/>
    </row>
    <row r="244" spans="1:12" ht="156.75" x14ac:dyDescent="0.2">
      <c r="A244" s="509" t="s">
        <v>2478</v>
      </c>
      <c r="B244" s="509" t="s">
        <v>6489</v>
      </c>
      <c r="C244" s="304"/>
      <c r="D244" s="252" t="s">
        <v>4520</v>
      </c>
      <c r="E244" s="251" t="s">
        <v>384</v>
      </c>
      <c r="F244" s="251" t="s">
        <v>4521</v>
      </c>
      <c r="G244" s="254"/>
      <c r="H244" s="253" t="s">
        <v>5586</v>
      </c>
      <c r="I244" s="250" t="s">
        <v>6490</v>
      </c>
      <c r="J244" s="250" t="s">
        <v>6491</v>
      </c>
      <c r="K244" s="249" t="s">
        <v>218</v>
      </c>
      <c r="L244" s="248"/>
    </row>
    <row r="245" spans="1:12" ht="171" x14ac:dyDescent="0.2">
      <c r="A245" s="254" t="s">
        <v>5859</v>
      </c>
      <c r="B245" s="253" t="s">
        <v>6492</v>
      </c>
      <c r="C245" s="252"/>
      <c r="D245" s="252" t="s">
        <v>4520</v>
      </c>
      <c r="E245" s="251" t="s">
        <v>384</v>
      </c>
      <c r="F245" s="251" t="s">
        <v>4521</v>
      </c>
      <c r="G245" s="253"/>
      <c r="H245" s="253" t="s">
        <v>5586</v>
      </c>
      <c r="I245" s="253" t="s">
        <v>6493</v>
      </c>
      <c r="J245" s="370" t="s">
        <v>6494</v>
      </c>
      <c r="K245" s="249" t="s">
        <v>218</v>
      </c>
      <c r="L245" s="248"/>
    </row>
    <row r="246" spans="1:12" ht="199.5" x14ac:dyDescent="0.2">
      <c r="A246" s="254" t="s">
        <v>6495</v>
      </c>
      <c r="B246" s="253" t="s">
        <v>6496</v>
      </c>
      <c r="C246" s="252"/>
      <c r="D246" s="252" t="s">
        <v>4520</v>
      </c>
      <c r="E246" s="251" t="s">
        <v>384</v>
      </c>
      <c r="F246" s="251" t="s">
        <v>4521</v>
      </c>
      <c r="G246" s="253"/>
      <c r="H246" s="253" t="s">
        <v>5586</v>
      </c>
      <c r="I246" s="253" t="s">
        <v>6497</v>
      </c>
      <c r="J246" s="250" t="s">
        <v>6498</v>
      </c>
      <c r="K246" s="249" t="s">
        <v>218</v>
      </c>
      <c r="L246" s="248"/>
    </row>
    <row r="247" spans="1:12" ht="313.5" x14ac:dyDescent="0.2">
      <c r="A247" s="254" t="s">
        <v>6499</v>
      </c>
      <c r="B247" s="253" t="s">
        <v>6500</v>
      </c>
      <c r="C247" s="252"/>
      <c r="D247" s="252" t="s">
        <v>4520</v>
      </c>
      <c r="E247" s="251" t="s">
        <v>384</v>
      </c>
      <c r="F247" s="251" t="s">
        <v>4521</v>
      </c>
      <c r="G247" s="253"/>
      <c r="H247" s="253" t="s">
        <v>5586</v>
      </c>
      <c r="I247" s="253" t="s">
        <v>6501</v>
      </c>
      <c r="J247" s="250" t="s">
        <v>6502</v>
      </c>
      <c r="K247" s="249" t="s">
        <v>218</v>
      </c>
      <c r="L247" s="248"/>
    </row>
    <row r="248" spans="1:12" ht="171" x14ac:dyDescent="0.2">
      <c r="A248" s="254" t="s">
        <v>5862</v>
      </c>
      <c r="B248" s="253" t="s">
        <v>6503</v>
      </c>
      <c r="C248" s="252"/>
      <c r="D248" s="252" t="s">
        <v>4520</v>
      </c>
      <c r="E248" s="251" t="s">
        <v>384</v>
      </c>
      <c r="F248" s="251" t="s">
        <v>4521</v>
      </c>
      <c r="G248" s="253"/>
      <c r="H248" s="253" t="s">
        <v>5586</v>
      </c>
      <c r="I248" s="253" t="s">
        <v>6504</v>
      </c>
      <c r="J248" s="250" t="s">
        <v>6505</v>
      </c>
      <c r="K248" s="249" t="s">
        <v>218</v>
      </c>
      <c r="L248" s="248"/>
    </row>
    <row r="249" spans="1:12" ht="313.5" x14ac:dyDescent="0.2">
      <c r="A249" s="254" t="s">
        <v>5865</v>
      </c>
      <c r="B249" s="253" t="s">
        <v>6506</v>
      </c>
      <c r="C249" s="252"/>
      <c r="D249" s="252" t="s">
        <v>4520</v>
      </c>
      <c r="E249" s="251" t="s">
        <v>384</v>
      </c>
      <c r="F249" s="251" t="s">
        <v>4521</v>
      </c>
      <c r="G249" s="253"/>
      <c r="H249" s="253" t="s">
        <v>5586</v>
      </c>
      <c r="I249" s="253" t="s">
        <v>6507</v>
      </c>
      <c r="J249" s="250" t="s">
        <v>6508</v>
      </c>
      <c r="K249" s="249" t="s">
        <v>218</v>
      </c>
      <c r="L249" s="248"/>
    </row>
    <row r="250" spans="1:12" ht="171" x14ac:dyDescent="0.2">
      <c r="A250" s="254" t="s">
        <v>6509</v>
      </c>
      <c r="B250" s="253" t="s">
        <v>6510</v>
      </c>
      <c r="C250" s="252"/>
      <c r="D250" s="252" t="s">
        <v>4520</v>
      </c>
      <c r="E250" s="251" t="s">
        <v>384</v>
      </c>
      <c r="F250" s="251" t="s">
        <v>4521</v>
      </c>
      <c r="G250" s="253"/>
      <c r="H250" s="253" t="s">
        <v>5586</v>
      </c>
      <c r="I250" s="253" t="s">
        <v>6511</v>
      </c>
      <c r="J250" s="250" t="s">
        <v>6512</v>
      </c>
      <c r="K250" s="249" t="s">
        <v>218</v>
      </c>
      <c r="L250" s="248"/>
    </row>
    <row r="251" spans="1:12" ht="313.5" x14ac:dyDescent="0.2">
      <c r="A251" s="254" t="s">
        <v>6513</v>
      </c>
      <c r="B251" s="253" t="s">
        <v>6514</v>
      </c>
      <c r="C251" s="252"/>
      <c r="D251" s="252" t="s">
        <v>4520</v>
      </c>
      <c r="E251" s="251" t="s">
        <v>384</v>
      </c>
      <c r="F251" s="251" t="s">
        <v>4521</v>
      </c>
      <c r="G251" s="253"/>
      <c r="H251" s="253" t="s">
        <v>5586</v>
      </c>
      <c r="I251" s="253" t="s">
        <v>6515</v>
      </c>
      <c r="J251" s="250" t="s">
        <v>6516</v>
      </c>
      <c r="K251" s="249" t="s">
        <v>218</v>
      </c>
      <c r="L251" s="248"/>
    </row>
    <row r="252" spans="1:12" ht="313.5" x14ac:dyDescent="0.2">
      <c r="A252" s="254" t="s">
        <v>5868</v>
      </c>
      <c r="B252" s="253" t="s">
        <v>6517</v>
      </c>
      <c r="C252" s="252"/>
      <c r="D252" s="252" t="s">
        <v>4520</v>
      </c>
      <c r="E252" s="251" t="s">
        <v>384</v>
      </c>
      <c r="F252" s="251" t="s">
        <v>4521</v>
      </c>
      <c r="G252" s="253"/>
      <c r="H252" s="253" t="s">
        <v>5586</v>
      </c>
      <c r="I252" s="253" t="s">
        <v>6518</v>
      </c>
      <c r="J252" s="250" t="s">
        <v>6519</v>
      </c>
      <c r="K252" s="249" t="s">
        <v>218</v>
      </c>
      <c r="L252" s="248"/>
    </row>
    <row r="253" spans="1:12" ht="313.5" x14ac:dyDescent="0.2">
      <c r="A253" s="254" t="s">
        <v>6520</v>
      </c>
      <c r="B253" s="253" t="s">
        <v>6521</v>
      </c>
      <c r="C253" s="252"/>
      <c r="D253" s="252" t="s">
        <v>4520</v>
      </c>
      <c r="E253" s="251" t="s">
        <v>384</v>
      </c>
      <c r="F253" s="251" t="s">
        <v>4521</v>
      </c>
      <c r="G253" s="253"/>
      <c r="H253" s="253" t="s">
        <v>5586</v>
      </c>
      <c r="I253" s="253" t="s">
        <v>6522</v>
      </c>
      <c r="J253" s="250" t="s">
        <v>6523</v>
      </c>
      <c r="K253" s="249" t="s">
        <v>218</v>
      </c>
      <c r="L253" s="248"/>
    </row>
    <row r="254" spans="1:12" ht="313.5" x14ac:dyDescent="0.2">
      <c r="A254" s="254" t="s">
        <v>6524</v>
      </c>
      <c r="B254" s="253" t="s">
        <v>6525</v>
      </c>
      <c r="C254" s="252"/>
      <c r="D254" s="252" t="s">
        <v>4520</v>
      </c>
      <c r="E254" s="251" t="s">
        <v>384</v>
      </c>
      <c r="F254" s="251" t="s">
        <v>4521</v>
      </c>
      <c r="G254" s="253"/>
      <c r="H254" s="253" t="s">
        <v>5586</v>
      </c>
      <c r="I254" s="253" t="s">
        <v>6526</v>
      </c>
      <c r="J254" s="250" t="s">
        <v>6527</v>
      </c>
      <c r="K254" s="249" t="s">
        <v>218</v>
      </c>
      <c r="L254" s="248"/>
    </row>
    <row r="255" spans="1:12" ht="313.5" x14ac:dyDescent="0.2">
      <c r="A255" s="254" t="s">
        <v>6528</v>
      </c>
      <c r="B255" s="253" t="s">
        <v>6529</v>
      </c>
      <c r="C255" s="252"/>
      <c r="D255" s="252" t="s">
        <v>221</v>
      </c>
      <c r="E255" s="251" t="s">
        <v>222</v>
      </c>
      <c r="F255" s="251">
        <v>1</v>
      </c>
      <c r="G255" s="253"/>
      <c r="H255" s="253" t="s">
        <v>5586</v>
      </c>
      <c r="I255" s="253" t="s">
        <v>6530</v>
      </c>
      <c r="J255" s="250" t="s">
        <v>6531</v>
      </c>
      <c r="K255" s="249" t="s">
        <v>218</v>
      </c>
      <c r="L255" s="256"/>
    </row>
    <row r="256" spans="1:12" ht="171" x14ac:dyDescent="0.2">
      <c r="A256" s="254" t="s">
        <v>5871</v>
      </c>
      <c r="B256" s="253" t="s">
        <v>6532</v>
      </c>
      <c r="C256" s="252"/>
      <c r="D256" s="252" t="s">
        <v>4520</v>
      </c>
      <c r="E256" s="251" t="s">
        <v>384</v>
      </c>
      <c r="F256" s="251" t="s">
        <v>4521</v>
      </c>
      <c r="G256" s="253"/>
      <c r="H256" s="253" t="s">
        <v>5586</v>
      </c>
      <c r="I256" s="253" t="s">
        <v>2520</v>
      </c>
      <c r="J256" s="250" t="s">
        <v>6533</v>
      </c>
      <c r="K256" s="249" t="s">
        <v>218</v>
      </c>
      <c r="L256" s="248"/>
    </row>
    <row r="257" spans="1:12" ht="171" x14ac:dyDescent="0.2">
      <c r="A257" s="254" t="s">
        <v>5874</v>
      </c>
      <c r="B257" s="253" t="s">
        <v>6534</v>
      </c>
      <c r="C257" s="252"/>
      <c r="D257" s="252" t="s">
        <v>4520</v>
      </c>
      <c r="E257" s="251" t="s">
        <v>384</v>
      </c>
      <c r="F257" s="251" t="s">
        <v>4521</v>
      </c>
      <c r="G257" s="253"/>
      <c r="H257" s="253" t="s">
        <v>5586</v>
      </c>
      <c r="I257" s="253" t="s">
        <v>6535</v>
      </c>
      <c r="J257" s="250" t="s">
        <v>6536</v>
      </c>
      <c r="K257" s="249" t="s">
        <v>218</v>
      </c>
      <c r="L257" s="248"/>
    </row>
    <row r="258" spans="1:12" ht="313.5" x14ac:dyDescent="0.2">
      <c r="A258" s="254" t="s">
        <v>5877</v>
      </c>
      <c r="B258" s="253" t="s">
        <v>6537</v>
      </c>
      <c r="C258" s="252"/>
      <c r="D258" s="252" t="s">
        <v>4520</v>
      </c>
      <c r="E258" s="251" t="s">
        <v>384</v>
      </c>
      <c r="F258" s="251" t="s">
        <v>4521</v>
      </c>
      <c r="G258" s="253"/>
      <c r="H258" s="253" t="s">
        <v>5586</v>
      </c>
      <c r="I258" s="253" t="s">
        <v>6538</v>
      </c>
      <c r="J258" s="250" t="s">
        <v>6539</v>
      </c>
      <c r="K258" s="249" t="s">
        <v>218</v>
      </c>
      <c r="L258" s="248"/>
    </row>
    <row r="259" spans="1:12" ht="199.5" x14ac:dyDescent="0.2">
      <c r="A259" s="254" t="s">
        <v>6540</v>
      </c>
      <c r="B259" s="253" t="s">
        <v>6541</v>
      </c>
      <c r="C259" s="252"/>
      <c r="D259" s="252" t="s">
        <v>4520</v>
      </c>
      <c r="E259" s="251" t="s">
        <v>384</v>
      </c>
      <c r="F259" s="251" t="s">
        <v>4521</v>
      </c>
      <c r="G259" s="253"/>
      <c r="H259" s="253" t="s">
        <v>5586</v>
      </c>
      <c r="I259" s="253" t="s">
        <v>6542</v>
      </c>
      <c r="J259" s="250" t="s">
        <v>6543</v>
      </c>
      <c r="K259" s="249" t="s">
        <v>218</v>
      </c>
      <c r="L259" s="248"/>
    </row>
    <row r="260" spans="1:12" ht="313.5" x14ac:dyDescent="0.2">
      <c r="A260" s="254" t="s">
        <v>6544</v>
      </c>
      <c r="B260" s="253" t="s">
        <v>6545</v>
      </c>
      <c r="C260" s="252"/>
      <c r="D260" s="252" t="s">
        <v>4520</v>
      </c>
      <c r="E260" s="251" t="s">
        <v>384</v>
      </c>
      <c r="F260" s="251" t="s">
        <v>4521</v>
      </c>
      <c r="G260" s="253"/>
      <c r="H260" s="253" t="s">
        <v>5586</v>
      </c>
      <c r="I260" s="253" t="s">
        <v>6546</v>
      </c>
      <c r="J260" s="250" t="s">
        <v>6547</v>
      </c>
      <c r="K260" s="249" t="s">
        <v>218</v>
      </c>
      <c r="L260" s="248"/>
    </row>
    <row r="261" spans="1:12" ht="171" x14ac:dyDescent="0.2">
      <c r="A261" s="254" t="s">
        <v>6548</v>
      </c>
      <c r="B261" s="253" t="s">
        <v>6549</v>
      </c>
      <c r="C261" s="252"/>
      <c r="D261" s="252" t="s">
        <v>4520</v>
      </c>
      <c r="E261" s="251" t="s">
        <v>384</v>
      </c>
      <c r="F261" s="251" t="s">
        <v>4521</v>
      </c>
      <c r="G261" s="253"/>
      <c r="H261" s="253" t="s">
        <v>5586</v>
      </c>
      <c r="I261" s="254" t="s">
        <v>6550</v>
      </c>
      <c r="J261" s="250" t="s">
        <v>6551</v>
      </c>
      <c r="K261" s="249" t="s">
        <v>218</v>
      </c>
      <c r="L261" s="248"/>
    </row>
    <row r="262" spans="1:12" ht="313.5" x14ac:dyDescent="0.2">
      <c r="A262" s="254" t="s">
        <v>6552</v>
      </c>
      <c r="B262" s="253" t="s">
        <v>6553</v>
      </c>
      <c r="C262" s="252"/>
      <c r="D262" s="252" t="s">
        <v>4520</v>
      </c>
      <c r="E262" s="251" t="s">
        <v>384</v>
      </c>
      <c r="F262" s="251" t="s">
        <v>4521</v>
      </c>
      <c r="G262" s="253"/>
      <c r="H262" s="253" t="s">
        <v>5586</v>
      </c>
      <c r="I262" s="254" t="s">
        <v>6554</v>
      </c>
      <c r="J262" s="250" t="s">
        <v>6555</v>
      </c>
      <c r="K262" s="249" t="s">
        <v>218</v>
      </c>
      <c r="L262" s="248"/>
    </row>
    <row r="263" spans="1:12" ht="171" x14ac:dyDescent="0.2">
      <c r="A263" s="509" t="s">
        <v>2553</v>
      </c>
      <c r="B263" s="509" t="s">
        <v>2554</v>
      </c>
      <c r="C263" s="304"/>
      <c r="D263" s="252" t="s">
        <v>4520</v>
      </c>
      <c r="E263" s="251" t="s">
        <v>384</v>
      </c>
      <c r="F263" s="251" t="s">
        <v>4521</v>
      </c>
      <c r="G263" s="254"/>
      <c r="H263" s="253" t="s">
        <v>5586</v>
      </c>
      <c r="I263" s="254" t="s">
        <v>6556</v>
      </c>
      <c r="J263" s="250" t="s">
        <v>6557</v>
      </c>
      <c r="K263" s="249" t="s">
        <v>218</v>
      </c>
      <c r="L263" s="248"/>
    </row>
    <row r="264" spans="1:12" ht="42.75" x14ac:dyDescent="0.2">
      <c r="A264" s="254" t="s">
        <v>5882</v>
      </c>
      <c r="B264" s="253" t="s">
        <v>6558</v>
      </c>
      <c r="C264" s="252"/>
      <c r="D264" s="252" t="s">
        <v>4520</v>
      </c>
      <c r="E264" s="251" t="s">
        <v>384</v>
      </c>
      <c r="F264" s="251" t="s">
        <v>4521</v>
      </c>
      <c r="G264" s="253"/>
      <c r="H264" s="253" t="s">
        <v>5586</v>
      </c>
      <c r="I264" s="253" t="s">
        <v>6493</v>
      </c>
      <c r="J264" s="379" t="s">
        <v>6559</v>
      </c>
      <c r="K264" s="249" t="s">
        <v>218</v>
      </c>
      <c r="L264" s="248"/>
    </row>
    <row r="265" spans="1:12" ht="42.75" x14ac:dyDescent="0.2">
      <c r="A265" s="254" t="s">
        <v>6560</v>
      </c>
      <c r="B265" s="253" t="s">
        <v>6561</v>
      </c>
      <c r="C265" s="252"/>
      <c r="D265" s="252" t="s">
        <v>4520</v>
      </c>
      <c r="E265" s="251" t="s">
        <v>384</v>
      </c>
      <c r="F265" s="251" t="s">
        <v>4521</v>
      </c>
      <c r="G265" s="253"/>
      <c r="H265" s="253" t="s">
        <v>5586</v>
      </c>
      <c r="I265" s="253" t="s">
        <v>6560</v>
      </c>
      <c r="J265" s="250" t="s">
        <v>6562</v>
      </c>
      <c r="K265" s="249" t="s">
        <v>218</v>
      </c>
      <c r="L265" s="248"/>
    </row>
    <row r="266" spans="1:12" ht="42.75" x14ac:dyDescent="0.2">
      <c r="A266" s="254" t="s">
        <v>6563</v>
      </c>
      <c r="B266" s="253" t="s">
        <v>6564</v>
      </c>
      <c r="C266" s="252"/>
      <c r="D266" s="252" t="s">
        <v>4520</v>
      </c>
      <c r="E266" s="251" t="s">
        <v>384</v>
      </c>
      <c r="F266" s="251" t="s">
        <v>4521</v>
      </c>
      <c r="G266" s="253"/>
      <c r="H266" s="253" t="s">
        <v>5586</v>
      </c>
      <c r="I266" s="253" t="s">
        <v>6563</v>
      </c>
      <c r="J266" s="250" t="s">
        <v>6565</v>
      </c>
      <c r="K266" s="249" t="s">
        <v>218</v>
      </c>
      <c r="L266" s="248"/>
    </row>
    <row r="267" spans="1:12" ht="28.5" x14ac:dyDescent="0.2">
      <c r="A267" s="254" t="s">
        <v>5885</v>
      </c>
      <c r="B267" s="253" t="s">
        <v>6566</v>
      </c>
      <c r="C267" s="252"/>
      <c r="D267" s="252" t="s">
        <v>4520</v>
      </c>
      <c r="E267" s="251" t="s">
        <v>384</v>
      </c>
      <c r="F267" s="251" t="s">
        <v>4521</v>
      </c>
      <c r="G267" s="253"/>
      <c r="H267" s="253" t="s">
        <v>5586</v>
      </c>
      <c r="I267" s="253" t="s">
        <v>6504</v>
      </c>
      <c r="J267" s="379" t="s">
        <v>6567</v>
      </c>
      <c r="K267" s="249" t="s">
        <v>218</v>
      </c>
      <c r="L267" s="248"/>
    </row>
    <row r="268" spans="1:12" ht="42.75" x14ac:dyDescent="0.2">
      <c r="A268" s="254" t="s">
        <v>5888</v>
      </c>
      <c r="B268" s="253" t="s">
        <v>6568</v>
      </c>
      <c r="C268" s="252"/>
      <c r="D268" s="252" t="s">
        <v>4520</v>
      </c>
      <c r="E268" s="251" t="s">
        <v>384</v>
      </c>
      <c r="F268" s="251" t="s">
        <v>4521</v>
      </c>
      <c r="G268" s="253"/>
      <c r="H268" s="253" t="s">
        <v>5586</v>
      </c>
      <c r="I268" s="253" t="s">
        <v>6507</v>
      </c>
      <c r="J268" s="379" t="s">
        <v>6569</v>
      </c>
      <c r="K268" s="249" t="s">
        <v>218</v>
      </c>
      <c r="L268" s="248"/>
    </row>
    <row r="269" spans="1:12" ht="28.5" x14ac:dyDescent="0.2">
      <c r="A269" s="254" t="s">
        <v>6570</v>
      </c>
      <c r="B269" s="253" t="s">
        <v>6571</v>
      </c>
      <c r="C269" s="252"/>
      <c r="D269" s="252" t="s">
        <v>4520</v>
      </c>
      <c r="E269" s="251" t="s">
        <v>384</v>
      </c>
      <c r="F269" s="251" t="s">
        <v>4521</v>
      </c>
      <c r="G269" s="253"/>
      <c r="H269" s="253" t="s">
        <v>5586</v>
      </c>
      <c r="I269" s="253" t="s">
        <v>6570</v>
      </c>
      <c r="J269" s="370" t="s">
        <v>6572</v>
      </c>
      <c r="K269" s="249" t="s">
        <v>218</v>
      </c>
      <c r="L269" s="248"/>
    </row>
    <row r="270" spans="1:12" ht="42.75" x14ac:dyDescent="0.2">
      <c r="A270" s="254" t="s">
        <v>6573</v>
      </c>
      <c r="B270" s="253" t="s">
        <v>6574</v>
      </c>
      <c r="C270" s="252"/>
      <c r="D270" s="252" t="s">
        <v>4520</v>
      </c>
      <c r="E270" s="251" t="s">
        <v>384</v>
      </c>
      <c r="F270" s="251" t="s">
        <v>4521</v>
      </c>
      <c r="G270" s="253"/>
      <c r="H270" s="253" t="s">
        <v>5586</v>
      </c>
      <c r="I270" s="253" t="s">
        <v>6573</v>
      </c>
      <c r="J270" s="370" t="s">
        <v>6575</v>
      </c>
      <c r="K270" s="249" t="s">
        <v>218</v>
      </c>
      <c r="L270" s="248"/>
    </row>
    <row r="271" spans="1:12" ht="42.75" x14ac:dyDescent="0.2">
      <c r="A271" s="254" t="s">
        <v>5891</v>
      </c>
      <c r="B271" s="253" t="s">
        <v>6576</v>
      </c>
      <c r="C271" s="252"/>
      <c r="D271" s="252" t="s">
        <v>4520</v>
      </c>
      <c r="E271" s="251" t="s">
        <v>384</v>
      </c>
      <c r="F271" s="251" t="s">
        <v>4521</v>
      </c>
      <c r="G271" s="253"/>
      <c r="H271" s="253" t="s">
        <v>5586</v>
      </c>
      <c r="I271" s="253" t="s">
        <v>6518</v>
      </c>
      <c r="J271" s="379" t="s">
        <v>6577</v>
      </c>
      <c r="K271" s="249" t="s">
        <v>218</v>
      </c>
      <c r="L271" s="248"/>
    </row>
    <row r="272" spans="1:12" ht="42.75" x14ac:dyDescent="0.2">
      <c r="A272" s="254" t="s">
        <v>6578</v>
      </c>
      <c r="B272" s="253" t="s">
        <v>6579</v>
      </c>
      <c r="C272" s="252"/>
      <c r="D272" s="252" t="s">
        <v>4520</v>
      </c>
      <c r="E272" s="251" t="s">
        <v>384</v>
      </c>
      <c r="F272" s="251" t="s">
        <v>4521</v>
      </c>
      <c r="G272" s="253"/>
      <c r="H272" s="253" t="s">
        <v>5586</v>
      </c>
      <c r="I272" s="253" t="s">
        <v>6578</v>
      </c>
      <c r="J272" s="370" t="s">
        <v>6580</v>
      </c>
      <c r="K272" s="249" t="s">
        <v>218</v>
      </c>
      <c r="L272" s="248"/>
    </row>
    <row r="273" spans="1:12" ht="42.75" x14ac:dyDescent="0.2">
      <c r="A273" s="254" t="s">
        <v>6581</v>
      </c>
      <c r="B273" s="253" t="s">
        <v>6582</v>
      </c>
      <c r="C273" s="252"/>
      <c r="D273" s="252" t="s">
        <v>4520</v>
      </c>
      <c r="E273" s="251" t="s">
        <v>384</v>
      </c>
      <c r="F273" s="251" t="s">
        <v>4521</v>
      </c>
      <c r="G273" s="253"/>
      <c r="H273" s="253" t="s">
        <v>5586</v>
      </c>
      <c r="I273" s="253" t="s">
        <v>6581</v>
      </c>
      <c r="J273" s="370" t="s">
        <v>6583</v>
      </c>
      <c r="K273" s="249" t="s">
        <v>218</v>
      </c>
      <c r="L273" s="248"/>
    </row>
    <row r="274" spans="1:12" ht="42.75" x14ac:dyDescent="0.2">
      <c r="A274" s="254" t="s">
        <v>6584</v>
      </c>
      <c r="B274" s="253" t="s">
        <v>6585</v>
      </c>
      <c r="C274" s="252"/>
      <c r="D274" s="252" t="s">
        <v>221</v>
      </c>
      <c r="E274" s="251" t="s">
        <v>222</v>
      </c>
      <c r="F274" s="251">
        <v>1</v>
      </c>
      <c r="G274" s="253"/>
      <c r="H274" s="253" t="s">
        <v>5586</v>
      </c>
      <c r="I274" s="253" t="s">
        <v>6530</v>
      </c>
      <c r="J274" s="379" t="s">
        <v>6586</v>
      </c>
      <c r="K274" s="249" t="s">
        <v>218</v>
      </c>
      <c r="L274" s="256"/>
    </row>
    <row r="275" spans="1:12" ht="28.5" x14ac:dyDescent="0.2">
      <c r="A275" s="254" t="s">
        <v>5894</v>
      </c>
      <c r="B275" s="253" t="s">
        <v>6587</v>
      </c>
      <c r="C275" s="252"/>
      <c r="D275" s="252" t="s">
        <v>4520</v>
      </c>
      <c r="E275" s="251" t="s">
        <v>384</v>
      </c>
      <c r="F275" s="251" t="s">
        <v>4521</v>
      </c>
      <c r="G275" s="253"/>
      <c r="H275" s="253" t="s">
        <v>5586</v>
      </c>
      <c r="I275" s="253" t="s">
        <v>6588</v>
      </c>
      <c r="J275" s="379" t="s">
        <v>6589</v>
      </c>
      <c r="K275" s="249" t="s">
        <v>218</v>
      </c>
      <c r="L275" s="248"/>
    </row>
    <row r="276" spans="1:12" ht="42.75" x14ac:dyDescent="0.2">
      <c r="A276" s="254" t="s">
        <v>5897</v>
      </c>
      <c r="B276" s="253" t="s">
        <v>6590</v>
      </c>
      <c r="C276" s="252"/>
      <c r="D276" s="252" t="s">
        <v>4520</v>
      </c>
      <c r="E276" s="251" t="s">
        <v>384</v>
      </c>
      <c r="F276" s="251" t="s">
        <v>4521</v>
      </c>
      <c r="G276" s="253"/>
      <c r="H276" s="253" t="s">
        <v>5586</v>
      </c>
      <c r="I276" s="253" t="s">
        <v>6535</v>
      </c>
      <c r="J276" s="379" t="s">
        <v>6591</v>
      </c>
      <c r="K276" s="249" t="s">
        <v>218</v>
      </c>
      <c r="L276" s="248"/>
    </row>
    <row r="277" spans="1:12" ht="42.75" x14ac:dyDescent="0.2">
      <c r="A277" s="254" t="s">
        <v>5900</v>
      </c>
      <c r="B277" s="253" t="s">
        <v>6592</v>
      </c>
      <c r="C277" s="252"/>
      <c r="D277" s="252" t="s">
        <v>4520</v>
      </c>
      <c r="E277" s="251" t="s">
        <v>384</v>
      </c>
      <c r="F277" s="251" t="s">
        <v>4521</v>
      </c>
      <c r="G277" s="253"/>
      <c r="H277" s="253" t="s">
        <v>5586</v>
      </c>
      <c r="I277" s="253" t="s">
        <v>6538</v>
      </c>
      <c r="J277" s="379" t="s">
        <v>6593</v>
      </c>
      <c r="K277" s="249" t="s">
        <v>218</v>
      </c>
      <c r="L277" s="248"/>
    </row>
    <row r="278" spans="1:12" ht="42.75" x14ac:dyDescent="0.2">
      <c r="A278" s="254" t="s">
        <v>6594</v>
      </c>
      <c r="B278" s="253" t="s">
        <v>6595</v>
      </c>
      <c r="C278" s="252"/>
      <c r="D278" s="252" t="s">
        <v>4520</v>
      </c>
      <c r="E278" s="251" t="s">
        <v>384</v>
      </c>
      <c r="F278" s="251" t="s">
        <v>4521</v>
      </c>
      <c r="G278" s="253"/>
      <c r="H278" s="253" t="s">
        <v>5586</v>
      </c>
      <c r="I278" s="253" t="s">
        <v>6596</v>
      </c>
      <c r="J278" s="370" t="s">
        <v>6597</v>
      </c>
      <c r="K278" s="249" t="s">
        <v>218</v>
      </c>
      <c r="L278" s="248"/>
    </row>
    <row r="279" spans="1:12" ht="42.75" x14ac:dyDescent="0.2">
      <c r="A279" s="254" t="s">
        <v>6598</v>
      </c>
      <c r="B279" s="253" t="s">
        <v>6599</v>
      </c>
      <c r="C279" s="252"/>
      <c r="D279" s="252" t="s">
        <v>4520</v>
      </c>
      <c r="E279" s="251" t="s">
        <v>384</v>
      </c>
      <c r="F279" s="251" t="s">
        <v>4521</v>
      </c>
      <c r="G279" s="253"/>
      <c r="H279" s="253" t="s">
        <v>5586</v>
      </c>
      <c r="I279" s="253" t="s">
        <v>6600</v>
      </c>
      <c r="J279" s="370" t="s">
        <v>6601</v>
      </c>
      <c r="K279" s="249" t="s">
        <v>218</v>
      </c>
      <c r="L279" s="248"/>
    </row>
    <row r="280" spans="1:12" ht="28.5" x14ac:dyDescent="0.2">
      <c r="A280" s="254" t="s">
        <v>6602</v>
      </c>
      <c r="B280" s="253" t="s">
        <v>6603</v>
      </c>
      <c r="C280" s="252"/>
      <c r="D280" s="252" t="s">
        <v>4520</v>
      </c>
      <c r="E280" s="251" t="s">
        <v>384</v>
      </c>
      <c r="F280" s="251" t="s">
        <v>4521</v>
      </c>
      <c r="G280" s="253"/>
      <c r="H280" s="253" t="s">
        <v>5586</v>
      </c>
      <c r="I280" s="254" t="s">
        <v>6602</v>
      </c>
      <c r="J280" s="370" t="s">
        <v>6604</v>
      </c>
      <c r="K280" s="249" t="s">
        <v>218</v>
      </c>
      <c r="L280" s="248"/>
    </row>
    <row r="281" spans="1:12" ht="42.75" x14ac:dyDescent="0.2">
      <c r="A281" s="254" t="s">
        <v>6605</v>
      </c>
      <c r="B281" s="253" t="s">
        <v>6606</v>
      </c>
      <c r="C281" s="252"/>
      <c r="D281" s="252" t="s">
        <v>4520</v>
      </c>
      <c r="E281" s="251" t="s">
        <v>384</v>
      </c>
      <c r="F281" s="251" t="s">
        <v>4521</v>
      </c>
      <c r="G281" s="253"/>
      <c r="H281" s="253" t="s">
        <v>5586</v>
      </c>
      <c r="I281" s="254" t="s">
        <v>6605</v>
      </c>
      <c r="J281" s="370" t="s">
        <v>6607</v>
      </c>
      <c r="K281" s="249" t="s">
        <v>218</v>
      </c>
      <c r="L281" s="248"/>
    </row>
    <row r="282" spans="1:12" ht="28.5" x14ac:dyDescent="0.2">
      <c r="A282" s="509" t="s">
        <v>2609</v>
      </c>
      <c r="B282" s="509" t="s">
        <v>6608</v>
      </c>
      <c r="C282" s="304"/>
      <c r="D282" s="252" t="s">
        <v>4520</v>
      </c>
      <c r="E282" s="251" t="s">
        <v>384</v>
      </c>
      <c r="F282" s="251" t="s">
        <v>4521</v>
      </c>
      <c r="G282" s="254"/>
      <c r="H282" s="253" t="s">
        <v>5586</v>
      </c>
      <c r="I282" s="254" t="s">
        <v>6556</v>
      </c>
      <c r="J282" s="379" t="s">
        <v>6609</v>
      </c>
      <c r="K282" s="249" t="s">
        <v>218</v>
      </c>
      <c r="L282" s="248"/>
    </row>
    <row r="287" spans="1:12" s="59" customFormat="1" ht="15" x14ac:dyDescent="0.2">
      <c r="A287" s="325" t="s">
        <v>562</v>
      </c>
      <c r="B287" s="326"/>
      <c r="C287" s="327"/>
      <c r="D287" s="327"/>
      <c r="E287" s="327"/>
      <c r="F287" s="327"/>
      <c r="G287" s="328"/>
      <c r="H287" s="328"/>
      <c r="I287" s="326"/>
      <c r="J287" s="327"/>
      <c r="K287" s="326"/>
      <c r="L287" s="329"/>
    </row>
  </sheetData>
  <autoFilter ref="A4:L283" xr:uid="{00000000-0009-0000-0000-00005A000000}"/>
  <mergeCells count="1">
    <mergeCell ref="A1:B1"/>
  </mergeCells>
  <conditionalFormatting sqref="L14">
    <cfRule type="cellIs" dxfId="3" priority="1" stopIfTrue="1" operator="equal">
      <formula>"Y"</formula>
    </cfRule>
  </conditionalFormatting>
  <pageMargins left="0.4" right="0.35" top="0.63" bottom="0.52" header="0.36" footer="0.26"/>
  <pageSetup paperSize="9" scale="55" fitToHeight="28" orientation="landscape" r:id="rId1"/>
  <headerFooter>
    <oddHeader>&amp;C&amp;F - &amp;A</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P40"/>
  <sheetViews>
    <sheetView zoomScale="80" zoomScaleNormal="80" workbookViewId="0">
      <pane xSplit="1" ySplit="4" topLeftCell="B5" activePane="bottomRight" state="frozen"/>
      <selection pane="topRight" activeCell="B1" sqref="B1"/>
      <selection pane="bottomLeft" activeCell="A5" sqref="A5"/>
      <selection pane="bottomRight" activeCell="A2" sqref="A2"/>
    </sheetView>
  </sheetViews>
  <sheetFormatPr defaultColWidth="8.88671875" defaultRowHeight="14.25" x14ac:dyDescent="0.2"/>
  <cols>
    <col min="1" max="1" width="18.77734375" style="6" customWidth="1"/>
    <col min="2" max="2" width="24.5546875" style="6" customWidth="1"/>
    <col min="3" max="3" width="8" style="28" customWidth="1"/>
    <col min="4" max="4" width="12.33203125" style="28" customWidth="1"/>
    <col min="5" max="5" width="9.109375" style="28" customWidth="1"/>
    <col min="6" max="6" width="9.33203125" style="28" customWidth="1"/>
    <col min="7" max="7" width="17.88671875" style="6" customWidth="1"/>
    <col min="8" max="8" width="22.109375" style="6" customWidth="1"/>
    <col min="9" max="9" width="17.5546875" style="6" bestFit="1" customWidth="1"/>
    <col min="10" max="10" width="24.5546875" style="28" customWidth="1"/>
    <col min="11" max="11" width="66.77734375" style="6" customWidth="1"/>
    <col min="12" max="12" width="11.5546875" style="6" customWidth="1"/>
    <col min="13" max="16384" width="8.88671875" style="6"/>
  </cols>
  <sheetData>
    <row r="1" spans="1:250" ht="30.6" customHeight="1" x14ac:dyDescent="0.2">
      <c r="A1" s="184" t="s">
        <v>43</v>
      </c>
      <c r="B1" s="64"/>
      <c r="C1" s="43"/>
      <c r="D1" s="43"/>
      <c r="E1" s="43"/>
      <c r="F1" s="43"/>
      <c r="G1" s="64"/>
      <c r="H1" s="64"/>
      <c r="I1" s="64"/>
      <c r="J1" s="43"/>
      <c r="K1" s="64"/>
      <c r="L1" s="65"/>
    </row>
    <row r="4" spans="1:250"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250" x14ac:dyDescent="0.2">
      <c r="A5" s="249" t="s">
        <v>214</v>
      </c>
      <c r="B5" s="280" t="s">
        <v>214</v>
      </c>
      <c r="C5" s="255"/>
      <c r="D5" s="252" t="s">
        <v>215</v>
      </c>
      <c r="E5" s="335" t="s">
        <v>216</v>
      </c>
      <c r="F5" s="335">
        <v>8</v>
      </c>
      <c r="G5" s="249"/>
      <c r="H5" s="354"/>
      <c r="I5" s="354"/>
      <c r="J5" s="252" t="s">
        <v>217</v>
      </c>
      <c r="K5" s="372" t="s">
        <v>218</v>
      </c>
      <c r="L5" s="249"/>
      <c r="M5" s="59"/>
    </row>
    <row r="6" spans="1:250" x14ac:dyDescent="0.2">
      <c r="A6" s="249" t="s">
        <v>219</v>
      </c>
      <c r="B6" s="280" t="s">
        <v>220</v>
      </c>
      <c r="C6" s="255"/>
      <c r="D6" s="252" t="s">
        <v>221</v>
      </c>
      <c r="E6" s="335" t="s">
        <v>222</v>
      </c>
      <c r="F6" s="335">
        <v>2</v>
      </c>
      <c r="G6" s="249"/>
      <c r="H6" s="354"/>
      <c r="I6" s="354"/>
      <c r="J6" s="252" t="s">
        <v>223</v>
      </c>
      <c r="K6" s="372" t="s">
        <v>218</v>
      </c>
      <c r="L6" s="249"/>
    </row>
    <row r="7" spans="1:250" x14ac:dyDescent="0.2">
      <c r="A7" s="249" t="s">
        <v>224</v>
      </c>
      <c r="B7" s="280" t="s">
        <v>225</v>
      </c>
      <c r="C7" s="255"/>
      <c r="D7" s="252" t="s">
        <v>221</v>
      </c>
      <c r="E7" s="335" t="s">
        <v>222</v>
      </c>
      <c r="F7" s="335">
        <v>2</v>
      </c>
      <c r="G7" s="249"/>
      <c r="H7" s="354"/>
      <c r="I7" s="354"/>
      <c r="J7" s="252" t="s">
        <v>226</v>
      </c>
      <c r="K7" s="372" t="s">
        <v>218</v>
      </c>
      <c r="L7" s="249"/>
    </row>
    <row r="8" spans="1:250" ht="28.5" x14ac:dyDescent="0.2">
      <c r="A8" s="340" t="s">
        <v>227</v>
      </c>
      <c r="B8" s="280" t="s">
        <v>228</v>
      </c>
      <c r="C8" s="255"/>
      <c r="D8" s="252" t="s">
        <v>221</v>
      </c>
      <c r="E8" s="335" t="s">
        <v>222</v>
      </c>
      <c r="F8" s="335">
        <v>2</v>
      </c>
      <c r="G8" s="249"/>
      <c r="H8" s="354"/>
      <c r="I8" s="354"/>
      <c r="J8" s="252" t="s">
        <v>229</v>
      </c>
      <c r="K8" s="372" t="s">
        <v>218</v>
      </c>
      <c r="L8" s="249"/>
    </row>
    <row r="9" spans="1:250" x14ac:dyDescent="0.2">
      <c r="A9" s="340" t="s">
        <v>230</v>
      </c>
      <c r="B9" s="249" t="s">
        <v>231</v>
      </c>
      <c r="C9" s="252" t="s">
        <v>232</v>
      </c>
      <c r="D9" s="251" t="s">
        <v>233</v>
      </c>
      <c r="E9" s="335" t="s">
        <v>222</v>
      </c>
      <c r="F9" s="335">
        <v>8</v>
      </c>
      <c r="G9" s="343" t="s">
        <v>234</v>
      </c>
      <c r="H9" s="354" t="s">
        <v>603</v>
      </c>
      <c r="I9" s="340" t="s">
        <v>230</v>
      </c>
      <c r="J9" s="251" t="str">
        <f>CONCATENATE("Value of ", I9)</f>
        <v>Value of UKPRN</v>
      </c>
      <c r="K9" s="372" t="s">
        <v>218</v>
      </c>
      <c r="L9" s="340"/>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row>
    <row r="10" spans="1:250" x14ac:dyDescent="0.2">
      <c r="A10" s="340" t="s">
        <v>244</v>
      </c>
      <c r="B10" s="340" t="s">
        <v>245</v>
      </c>
      <c r="C10" s="251" t="s">
        <v>232</v>
      </c>
      <c r="D10" s="251" t="s">
        <v>246</v>
      </c>
      <c r="E10" s="335" t="s">
        <v>216</v>
      </c>
      <c r="F10" s="335">
        <v>12</v>
      </c>
      <c r="G10" s="340" t="s">
        <v>238</v>
      </c>
      <c r="H10" s="354" t="s">
        <v>603</v>
      </c>
      <c r="I10" s="340" t="s">
        <v>244</v>
      </c>
      <c r="J10" s="251" t="str">
        <f t="shared" ref="J10:J32" si="0">CONCATENATE("Value of ", I10)</f>
        <v>Value of LearnRefNumber</v>
      </c>
      <c r="K10" s="372" t="s">
        <v>218</v>
      </c>
      <c r="L10" s="340"/>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row>
    <row r="11" spans="1:250" x14ac:dyDescent="0.2">
      <c r="A11" s="249" t="s">
        <v>599</v>
      </c>
      <c r="B11" s="249" t="s">
        <v>600</v>
      </c>
      <c r="C11" s="252" t="s">
        <v>232</v>
      </c>
      <c r="D11" s="252" t="s">
        <v>290</v>
      </c>
      <c r="E11" s="335" t="s">
        <v>222</v>
      </c>
      <c r="F11" s="335">
        <v>2</v>
      </c>
      <c r="G11" s="249" t="s">
        <v>596</v>
      </c>
      <c r="H11" s="354" t="s">
        <v>603</v>
      </c>
      <c r="I11" s="249" t="s">
        <v>599</v>
      </c>
      <c r="J11" s="251" t="str">
        <f t="shared" si="0"/>
        <v>Value of AimSeqNumber</v>
      </c>
      <c r="K11" s="372" t="s">
        <v>218</v>
      </c>
      <c r="L11" s="249"/>
    </row>
    <row r="12" spans="1:250" ht="101.25" customHeight="1" x14ac:dyDescent="0.2">
      <c r="A12" s="249" t="s">
        <v>1032</v>
      </c>
      <c r="B12" s="249" t="s">
        <v>1033</v>
      </c>
      <c r="C12" s="252"/>
      <c r="D12" s="252" t="s">
        <v>412</v>
      </c>
      <c r="E12" s="335" t="s">
        <v>222</v>
      </c>
      <c r="F12" s="335">
        <v>1</v>
      </c>
      <c r="G12" s="249" t="s">
        <v>1034</v>
      </c>
      <c r="H12" s="354" t="s">
        <v>603</v>
      </c>
      <c r="I12" s="249" t="s">
        <v>1032</v>
      </c>
      <c r="J12" s="251" t="str">
        <f t="shared" si="0"/>
        <v>Value of TYPEYR</v>
      </c>
      <c r="K12" s="253" t="s">
        <v>1035</v>
      </c>
      <c r="L12" s="249" t="s">
        <v>1036</v>
      </c>
    </row>
    <row r="13" spans="1:250" ht="71.25" x14ac:dyDescent="0.2">
      <c r="A13" s="249" t="s">
        <v>1037</v>
      </c>
      <c r="B13" s="249" t="s">
        <v>1038</v>
      </c>
      <c r="C13" s="252"/>
      <c r="D13" s="252" t="s">
        <v>412</v>
      </c>
      <c r="E13" s="335" t="s">
        <v>222</v>
      </c>
      <c r="F13" s="335">
        <v>2</v>
      </c>
      <c r="G13" s="249" t="s">
        <v>1034</v>
      </c>
      <c r="H13" s="354" t="s">
        <v>603</v>
      </c>
      <c r="I13" s="249" t="s">
        <v>1037</v>
      </c>
      <c r="J13" s="251" t="str">
        <f t="shared" si="0"/>
        <v>Value of MODESTUD</v>
      </c>
      <c r="K13" s="253" t="s">
        <v>1039</v>
      </c>
      <c r="L13" s="249" t="s">
        <v>1040</v>
      </c>
    </row>
    <row r="14" spans="1:250" ht="111" customHeight="1" x14ac:dyDescent="0.2">
      <c r="A14" s="249" t="s">
        <v>1041</v>
      </c>
      <c r="B14" s="249" t="s">
        <v>1042</v>
      </c>
      <c r="C14" s="252"/>
      <c r="D14" s="252" t="s">
        <v>412</v>
      </c>
      <c r="E14" s="335" t="s">
        <v>222</v>
      </c>
      <c r="F14" s="335">
        <v>2</v>
      </c>
      <c r="G14" s="249" t="s">
        <v>1034</v>
      </c>
      <c r="H14" s="354" t="s">
        <v>603</v>
      </c>
      <c r="I14" s="249" t="s">
        <v>1041</v>
      </c>
      <c r="J14" s="251" t="str">
        <f t="shared" si="0"/>
        <v>Value of FUNDLEV</v>
      </c>
      <c r="K14" s="253" t="s">
        <v>1043</v>
      </c>
      <c r="L14" s="249" t="s">
        <v>1044</v>
      </c>
    </row>
    <row r="15" spans="1:250" ht="57" x14ac:dyDescent="0.2">
      <c r="A15" s="249" t="s">
        <v>1045</v>
      </c>
      <c r="B15" s="249" t="s">
        <v>1046</v>
      </c>
      <c r="C15" s="252"/>
      <c r="D15" s="252" t="s">
        <v>412</v>
      </c>
      <c r="E15" s="335" t="s">
        <v>222</v>
      </c>
      <c r="F15" s="335">
        <v>1</v>
      </c>
      <c r="G15" s="249" t="s">
        <v>1034</v>
      </c>
      <c r="H15" s="354" t="s">
        <v>603</v>
      </c>
      <c r="I15" s="249" t="s">
        <v>1045</v>
      </c>
      <c r="J15" s="251" t="str">
        <f t="shared" si="0"/>
        <v>Value of FUNDCOMP</v>
      </c>
      <c r="K15" s="253" t="s">
        <v>1047</v>
      </c>
      <c r="L15" s="249" t="s">
        <v>1048</v>
      </c>
    </row>
    <row r="16" spans="1:250" x14ac:dyDescent="0.2">
      <c r="A16" s="249" t="s">
        <v>1049</v>
      </c>
      <c r="B16" s="249" t="s">
        <v>1050</v>
      </c>
      <c r="C16" s="252"/>
      <c r="D16" s="252" t="s">
        <v>1051</v>
      </c>
      <c r="E16" s="335" t="s">
        <v>384</v>
      </c>
      <c r="F16" s="335">
        <v>4.0999999999999996</v>
      </c>
      <c r="G16" s="249" t="s">
        <v>1034</v>
      </c>
      <c r="H16" s="354" t="s">
        <v>603</v>
      </c>
      <c r="I16" s="249" t="s">
        <v>1049</v>
      </c>
      <c r="J16" s="251" t="str">
        <f t="shared" si="0"/>
        <v>Value of STULOAD</v>
      </c>
      <c r="K16" s="372" t="s">
        <v>218</v>
      </c>
      <c r="L16" s="249"/>
    </row>
    <row r="17" spans="1:12" x14ac:dyDescent="0.2">
      <c r="A17" s="249" t="s">
        <v>1052</v>
      </c>
      <c r="B17" s="249" t="s">
        <v>1053</v>
      </c>
      <c r="C17" s="252"/>
      <c r="D17" s="252" t="s">
        <v>412</v>
      </c>
      <c r="E17" s="335" t="s">
        <v>222</v>
      </c>
      <c r="F17" s="335">
        <v>2</v>
      </c>
      <c r="G17" s="249" t="s">
        <v>1034</v>
      </c>
      <c r="H17" s="354" t="s">
        <v>603</v>
      </c>
      <c r="I17" s="249" t="s">
        <v>1052</v>
      </c>
      <c r="J17" s="251" t="str">
        <f t="shared" si="0"/>
        <v>Value of YEARSTU</v>
      </c>
      <c r="K17" s="372" t="s">
        <v>218</v>
      </c>
      <c r="L17" s="249"/>
    </row>
    <row r="18" spans="1:12" ht="71.25" x14ac:dyDescent="0.2">
      <c r="A18" s="249" t="s">
        <v>1054</v>
      </c>
      <c r="B18" s="362" t="s">
        <v>1055</v>
      </c>
      <c r="C18" s="363"/>
      <c r="D18" s="363" t="s">
        <v>412</v>
      </c>
      <c r="E18" s="335" t="s">
        <v>222</v>
      </c>
      <c r="F18" s="335">
        <v>2</v>
      </c>
      <c r="G18" s="362" t="s">
        <v>1034</v>
      </c>
      <c r="H18" s="354" t="s">
        <v>603</v>
      </c>
      <c r="I18" s="362" t="s">
        <v>1054</v>
      </c>
      <c r="J18" s="251" t="str">
        <f t="shared" si="0"/>
        <v>Value of MSTUFEE</v>
      </c>
      <c r="K18" s="651" t="s">
        <v>1056</v>
      </c>
      <c r="L18" s="443" t="s">
        <v>1057</v>
      </c>
    </row>
    <row r="19" spans="1:12" ht="114" x14ac:dyDescent="0.2">
      <c r="A19" s="249" t="s">
        <v>1058</v>
      </c>
      <c r="B19" s="249" t="s">
        <v>1059</v>
      </c>
      <c r="C19" s="252"/>
      <c r="D19" s="252" t="s">
        <v>412</v>
      </c>
      <c r="E19" s="335" t="s">
        <v>222</v>
      </c>
      <c r="F19" s="335">
        <v>1</v>
      </c>
      <c r="G19" s="249" t="s">
        <v>1060</v>
      </c>
      <c r="H19" s="354" t="s">
        <v>1061</v>
      </c>
      <c r="I19" s="249" t="s">
        <v>1058</v>
      </c>
      <c r="J19" s="251" t="str">
        <f t="shared" si="0"/>
        <v>Value of TTACCOM</v>
      </c>
      <c r="K19" s="253" t="s">
        <v>1062</v>
      </c>
      <c r="L19" s="249"/>
    </row>
    <row r="20" spans="1:12" ht="114" x14ac:dyDescent="0.2">
      <c r="A20" s="249" t="s">
        <v>1063</v>
      </c>
      <c r="B20" s="249" t="s">
        <v>1064</v>
      </c>
      <c r="C20" s="252"/>
      <c r="D20" s="252" t="s">
        <v>221</v>
      </c>
      <c r="E20" s="335" t="s">
        <v>222</v>
      </c>
      <c r="F20" s="335">
        <v>4</v>
      </c>
      <c r="G20" s="249" t="s">
        <v>1034</v>
      </c>
      <c r="H20" s="354" t="s">
        <v>603</v>
      </c>
      <c r="I20" s="249" t="s">
        <v>1063</v>
      </c>
      <c r="J20" s="646" t="s">
        <v>23894</v>
      </c>
      <c r="K20" s="449" t="s">
        <v>23895</v>
      </c>
      <c r="L20" s="647" t="s">
        <v>23896</v>
      </c>
    </row>
    <row r="21" spans="1:12" ht="28.5" x14ac:dyDescent="0.2">
      <c r="A21" s="249" t="s">
        <v>1065</v>
      </c>
      <c r="B21" s="249" t="s">
        <v>1066</v>
      </c>
      <c r="C21" s="252"/>
      <c r="D21" s="252" t="s">
        <v>1051</v>
      </c>
      <c r="E21" s="335" t="s">
        <v>384</v>
      </c>
      <c r="F21" s="335">
        <v>4.0999999999999996</v>
      </c>
      <c r="G21" s="249" t="s">
        <v>1034</v>
      </c>
      <c r="H21" s="354" t="s">
        <v>603</v>
      </c>
      <c r="I21" s="249" t="s">
        <v>1065</v>
      </c>
      <c r="J21" s="251" t="str">
        <f t="shared" si="0"/>
        <v>Value of PCOLAB</v>
      </c>
      <c r="K21" s="253" t="s">
        <v>218</v>
      </c>
      <c r="L21" s="249"/>
    </row>
    <row r="22" spans="1:12" ht="128.25" x14ac:dyDescent="0.2">
      <c r="A22" s="249" t="s">
        <v>1067</v>
      </c>
      <c r="B22" s="249" t="s">
        <v>1068</v>
      </c>
      <c r="C22" s="252"/>
      <c r="D22" s="252" t="s">
        <v>412</v>
      </c>
      <c r="E22" s="335" t="s">
        <v>222</v>
      </c>
      <c r="F22" s="335">
        <v>1</v>
      </c>
      <c r="G22" s="249" t="s">
        <v>1034</v>
      </c>
      <c r="H22" s="354" t="s">
        <v>603</v>
      </c>
      <c r="I22" s="249" t="s">
        <v>1067</v>
      </c>
      <c r="J22" s="251" t="str">
        <f t="shared" si="0"/>
        <v>Value of SEC</v>
      </c>
      <c r="K22" s="253" t="s">
        <v>1069</v>
      </c>
      <c r="L22" s="249"/>
    </row>
    <row r="23" spans="1:12" x14ac:dyDescent="0.2">
      <c r="A23" s="249" t="s">
        <v>1070</v>
      </c>
      <c r="B23" s="249" t="s">
        <v>1071</v>
      </c>
      <c r="C23" s="252"/>
      <c r="D23" s="252" t="s">
        <v>290</v>
      </c>
      <c r="E23" s="281" t="s">
        <v>222</v>
      </c>
      <c r="F23" s="281">
        <v>6</v>
      </c>
      <c r="G23" s="249" t="s">
        <v>1034</v>
      </c>
      <c r="H23" s="354" t="s">
        <v>603</v>
      </c>
      <c r="I23" s="249" t="s">
        <v>1070</v>
      </c>
      <c r="J23" s="251" t="str">
        <f t="shared" si="0"/>
        <v>Value of GROSSFEE</v>
      </c>
      <c r="K23" s="253" t="s">
        <v>218</v>
      </c>
      <c r="L23" s="249"/>
    </row>
    <row r="24" spans="1:12" x14ac:dyDescent="0.2">
      <c r="A24" s="249" t="s">
        <v>1072</v>
      </c>
      <c r="B24" s="249" t="s">
        <v>1073</v>
      </c>
      <c r="C24" s="363"/>
      <c r="D24" s="281" t="s">
        <v>215</v>
      </c>
      <c r="E24" s="281" t="s">
        <v>216</v>
      </c>
      <c r="F24" s="281">
        <v>8</v>
      </c>
      <c r="G24" s="249" t="s">
        <v>1034</v>
      </c>
      <c r="H24" s="354" t="s">
        <v>603</v>
      </c>
      <c r="I24" s="249" t="s">
        <v>1072</v>
      </c>
      <c r="J24" s="251" t="str">
        <f t="shared" si="0"/>
        <v>Value of HEPostCode</v>
      </c>
      <c r="K24" s="253" t="s">
        <v>218</v>
      </c>
      <c r="L24" s="249"/>
    </row>
    <row r="25" spans="1:12" x14ac:dyDescent="0.2">
      <c r="A25" s="249" t="s">
        <v>1074</v>
      </c>
      <c r="B25" s="249" t="s">
        <v>1075</v>
      </c>
      <c r="C25" s="252"/>
      <c r="D25" s="252" t="s">
        <v>1076</v>
      </c>
      <c r="E25" s="255" t="s">
        <v>216</v>
      </c>
      <c r="F25" s="255">
        <v>10</v>
      </c>
      <c r="G25" s="249" t="s">
        <v>1060</v>
      </c>
      <c r="H25" s="354" t="s">
        <v>1061</v>
      </c>
      <c r="I25" s="249" t="s">
        <v>1074</v>
      </c>
      <c r="J25" s="251" t="str">
        <f t="shared" si="0"/>
        <v>Value of UCASPERID</v>
      </c>
      <c r="K25" s="253" t="s">
        <v>218</v>
      </c>
      <c r="L25" s="249"/>
    </row>
    <row r="26" spans="1:12" x14ac:dyDescent="0.2">
      <c r="A26" s="249" t="s">
        <v>1077</v>
      </c>
      <c r="B26" s="249" t="s">
        <v>1078</v>
      </c>
      <c r="C26" s="252"/>
      <c r="D26" s="252" t="s">
        <v>1079</v>
      </c>
      <c r="E26" s="335" t="s">
        <v>216</v>
      </c>
      <c r="F26" s="335">
        <v>9</v>
      </c>
      <c r="G26" s="249" t="s">
        <v>1034</v>
      </c>
      <c r="H26" s="354" t="s">
        <v>603</v>
      </c>
      <c r="I26" s="249" t="s">
        <v>1077</v>
      </c>
      <c r="J26" s="251" t="str">
        <f t="shared" si="0"/>
        <v>Value of UCASAPPID</v>
      </c>
      <c r="K26" s="253" t="s">
        <v>218</v>
      </c>
      <c r="L26" s="249"/>
    </row>
    <row r="27" spans="1:12" ht="99.75" x14ac:dyDescent="0.2">
      <c r="A27" s="249" t="s">
        <v>1080</v>
      </c>
      <c r="B27" s="249" t="s">
        <v>1081</v>
      </c>
      <c r="C27" s="252"/>
      <c r="D27" s="252" t="s">
        <v>412</v>
      </c>
      <c r="E27" s="335" t="s">
        <v>222</v>
      </c>
      <c r="F27" s="335">
        <v>1</v>
      </c>
      <c r="G27" s="249" t="s">
        <v>1034</v>
      </c>
      <c r="H27" s="354" t="s">
        <v>603</v>
      </c>
      <c r="I27" s="249" t="s">
        <v>1080</v>
      </c>
      <c r="J27" s="251" t="str">
        <f t="shared" si="0"/>
        <v>Value of SPECFEE</v>
      </c>
      <c r="K27" s="449" t="s">
        <v>1082</v>
      </c>
      <c r="L27" s="647" t="s">
        <v>1083</v>
      </c>
    </row>
    <row r="28" spans="1:12" ht="128.25" x14ac:dyDescent="0.2">
      <c r="A28" s="249" t="s">
        <v>1084</v>
      </c>
      <c r="B28" s="362" t="s">
        <v>1085</v>
      </c>
      <c r="C28" s="362"/>
      <c r="D28" s="363" t="s">
        <v>1086</v>
      </c>
      <c r="E28" s="335" t="s">
        <v>216</v>
      </c>
      <c r="F28" s="335">
        <v>3</v>
      </c>
      <c r="G28" s="362" t="s">
        <v>1034</v>
      </c>
      <c r="H28" s="354" t="s">
        <v>603</v>
      </c>
      <c r="I28" s="362" t="s">
        <v>1084</v>
      </c>
      <c r="J28" s="251" t="str">
        <f t="shared" si="0"/>
        <v>Value of QUALENT3</v>
      </c>
      <c r="K28" s="651" t="s">
        <v>1087</v>
      </c>
      <c r="L28" s="651" t="s">
        <v>1088</v>
      </c>
    </row>
    <row r="29" spans="1:12" x14ac:dyDescent="0.2">
      <c r="A29" s="249" t="s">
        <v>1089</v>
      </c>
      <c r="B29" s="249" t="s">
        <v>1090</v>
      </c>
      <c r="C29" s="252"/>
      <c r="D29" s="252" t="s">
        <v>290</v>
      </c>
      <c r="E29" s="335" t="s">
        <v>222</v>
      </c>
      <c r="F29" s="335">
        <v>6</v>
      </c>
      <c r="G29" s="249" t="s">
        <v>1034</v>
      </c>
      <c r="H29" s="354" t="s">
        <v>603</v>
      </c>
      <c r="I29" s="343" t="s">
        <v>1089</v>
      </c>
      <c r="J29" s="251" t="str">
        <f t="shared" si="0"/>
        <v>Value of NETFEE</v>
      </c>
      <c r="K29" s="253" t="s">
        <v>218</v>
      </c>
      <c r="L29" s="249"/>
    </row>
    <row r="30" spans="1:12" x14ac:dyDescent="0.2">
      <c r="A30" s="249" t="s">
        <v>1091</v>
      </c>
      <c r="B30" s="344" t="s">
        <v>1092</v>
      </c>
      <c r="C30" s="346"/>
      <c r="D30" s="346" t="s">
        <v>1093</v>
      </c>
      <c r="E30" s="335" t="s">
        <v>216</v>
      </c>
      <c r="F30" s="335">
        <v>2</v>
      </c>
      <c r="G30" s="249" t="s">
        <v>1034</v>
      </c>
      <c r="H30" s="354" t="s">
        <v>603</v>
      </c>
      <c r="I30" s="344" t="s">
        <v>1091</v>
      </c>
      <c r="J30" s="251" t="str">
        <f t="shared" si="0"/>
        <v>Value of DOMICILE</v>
      </c>
      <c r="K30" s="253" t="s">
        <v>1094</v>
      </c>
      <c r="L30" s="344"/>
    </row>
    <row r="31" spans="1:12" x14ac:dyDescent="0.2">
      <c r="A31" s="249" t="s">
        <v>1095</v>
      </c>
      <c r="B31" s="344" t="s">
        <v>1096</v>
      </c>
      <c r="C31" s="346"/>
      <c r="D31" s="346" t="s">
        <v>1097</v>
      </c>
      <c r="E31" s="335" t="s">
        <v>216</v>
      </c>
      <c r="F31" s="335">
        <v>13</v>
      </c>
      <c r="G31" s="249" t="s">
        <v>1034</v>
      </c>
      <c r="H31" s="354" t="s">
        <v>603</v>
      </c>
      <c r="I31" s="344" t="s">
        <v>1095</v>
      </c>
      <c r="J31" s="251" t="str">
        <f t="shared" si="0"/>
        <v>Value of SSN</v>
      </c>
      <c r="K31" s="253" t="s">
        <v>218</v>
      </c>
      <c r="L31" s="344"/>
    </row>
    <row r="32" spans="1:12" ht="57" x14ac:dyDescent="0.2">
      <c r="A32" s="249" t="s">
        <v>1098</v>
      </c>
      <c r="B32" s="344" t="s">
        <v>1099</v>
      </c>
      <c r="C32" s="346"/>
      <c r="D32" s="346" t="s">
        <v>412</v>
      </c>
      <c r="E32" s="251" t="s">
        <v>222</v>
      </c>
      <c r="F32" s="251">
        <v>1</v>
      </c>
      <c r="G32" s="249" t="s">
        <v>1034</v>
      </c>
      <c r="H32" s="354" t="s">
        <v>603</v>
      </c>
      <c r="I32" s="344" t="s">
        <v>1098</v>
      </c>
      <c r="J32" s="251" t="str">
        <f t="shared" si="0"/>
        <v>Value of ELQ</v>
      </c>
      <c r="K32" s="253" t="s">
        <v>1100</v>
      </c>
      <c r="L32" s="344"/>
    </row>
    <row r="36" spans="1:250" s="59" customFormat="1" ht="15" x14ac:dyDescent="0.2">
      <c r="A36" s="325" t="s">
        <v>562</v>
      </c>
      <c r="B36" s="326"/>
      <c r="C36" s="327"/>
      <c r="D36" s="327"/>
      <c r="E36" s="327"/>
      <c r="F36" s="327"/>
      <c r="G36" s="328"/>
      <c r="H36" s="328"/>
      <c r="I36" s="326"/>
      <c r="J36" s="327"/>
      <c r="K36" s="326"/>
      <c r="L36" s="329"/>
    </row>
    <row r="37" spans="1:250" x14ac:dyDescent="0.2">
      <c r="A37" s="634" t="s">
        <v>236</v>
      </c>
      <c r="B37" s="634" t="s">
        <v>237</v>
      </c>
      <c r="C37" s="668"/>
      <c r="D37" s="668" t="s">
        <v>233</v>
      </c>
      <c r="E37" s="533" t="s">
        <v>222</v>
      </c>
      <c r="F37" s="533">
        <v>8</v>
      </c>
      <c r="G37" s="640" t="s">
        <v>238</v>
      </c>
      <c r="H37" s="538" t="s">
        <v>235</v>
      </c>
      <c r="I37" s="634" t="s">
        <v>236</v>
      </c>
      <c r="J37" s="536" t="str">
        <f>CONCATENATE("Value of ", I37)</f>
        <v>Value of PrevUKPRN</v>
      </c>
      <c r="K37" s="669" t="s">
        <v>218</v>
      </c>
      <c r="L37" s="634"/>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row>
    <row r="38" spans="1:250" ht="28.5" x14ac:dyDescent="0.2">
      <c r="A38" s="634" t="s">
        <v>247</v>
      </c>
      <c r="B38" s="634" t="s">
        <v>248</v>
      </c>
      <c r="C38" s="668"/>
      <c r="D38" s="668" t="s">
        <v>246</v>
      </c>
      <c r="E38" s="533" t="s">
        <v>216</v>
      </c>
      <c r="F38" s="533">
        <v>12</v>
      </c>
      <c r="G38" s="640" t="s">
        <v>238</v>
      </c>
      <c r="H38" s="538" t="s">
        <v>235</v>
      </c>
      <c r="I38" s="634" t="s">
        <v>247</v>
      </c>
      <c r="J38" s="536" t="str">
        <f>CONCATENATE("Value of ", I38)</f>
        <v>Value of PrevLearnRefNumber</v>
      </c>
      <c r="K38" s="669" t="s">
        <v>218</v>
      </c>
      <c r="L38" s="634"/>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row>
    <row r="39" spans="1:250" x14ac:dyDescent="0.2">
      <c r="A39" s="632" t="s">
        <v>249</v>
      </c>
      <c r="B39" s="632" t="s">
        <v>250</v>
      </c>
      <c r="C39" s="543"/>
      <c r="D39" s="536" t="s">
        <v>233</v>
      </c>
      <c r="E39" s="533" t="s">
        <v>222</v>
      </c>
      <c r="F39" s="533">
        <v>10</v>
      </c>
      <c r="G39" s="632" t="s">
        <v>238</v>
      </c>
      <c r="H39" s="538" t="s">
        <v>235</v>
      </c>
      <c r="I39" s="632" t="s">
        <v>249</v>
      </c>
      <c r="J39" s="536" t="str">
        <f>CONCATENATE("Value of ", I39)</f>
        <v>Value of ULN</v>
      </c>
      <c r="K39" s="669" t="s">
        <v>218</v>
      </c>
      <c r="L39" s="632"/>
    </row>
    <row r="40" spans="1:250" x14ac:dyDescent="0.2">
      <c r="A40" s="632" t="s">
        <v>605</v>
      </c>
      <c r="B40" s="632" t="s">
        <v>606</v>
      </c>
      <c r="C40" s="543" t="s">
        <v>232</v>
      </c>
      <c r="D40" s="543" t="s">
        <v>215</v>
      </c>
      <c r="E40" s="533" t="s">
        <v>216</v>
      </c>
      <c r="F40" s="533">
        <v>8</v>
      </c>
      <c r="G40" s="632" t="s">
        <v>596</v>
      </c>
      <c r="H40" s="538" t="s">
        <v>593</v>
      </c>
      <c r="I40" s="632" t="s">
        <v>605</v>
      </c>
      <c r="J40" s="536" t="str">
        <f>CONCATENATE("Value of ", I40)</f>
        <v>Value of LearnAimRef</v>
      </c>
      <c r="K40" s="669" t="s">
        <v>218</v>
      </c>
      <c r="L40" s="632"/>
    </row>
  </sheetData>
  <autoFilter ref="A4:L32" xr:uid="{00000000-0009-0000-0000-000006000000}"/>
  <phoneticPr fontId="14" type="noConversion"/>
  <conditionalFormatting sqref="A11:A18 A20:A24">
    <cfRule type="cellIs" dxfId="16" priority="11" stopIfTrue="1" operator="equal">
      <formula>"Y"</formula>
    </cfRule>
  </conditionalFormatting>
  <conditionalFormatting sqref="A26:A32">
    <cfRule type="cellIs" dxfId="15" priority="2" stopIfTrue="1" operator="equal">
      <formula>"Y"</formula>
    </cfRule>
  </conditionalFormatting>
  <conditionalFormatting sqref="I11">
    <cfRule type="cellIs" dxfId="14" priority="35" stopIfTrue="1" operator="equal">
      <formula>"Y"</formula>
    </cfRule>
  </conditionalFormatting>
  <pageMargins left="0.74803149606299213" right="0.74803149606299213" top="0.9055118110236221" bottom="0.78740157480314965" header="0.43307086614173229" footer="0.39370078740157483"/>
  <pageSetup paperSize="8" scale="62" fitToHeight="6" orientation="landscape" r:id="rId1"/>
  <headerFooter>
    <oddHeader xml:space="preserve">&amp;C&amp;F - &amp;A </oddHeader>
    <oddFooter>&amp;C&amp;10&amp;P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2"/>
  <dimension ref="A1:M84"/>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26.77734375" defaultRowHeight="14.25" x14ac:dyDescent="0.2"/>
  <cols>
    <col min="1" max="1" width="37.5546875" style="25" customWidth="1"/>
    <col min="2" max="2" width="27.44140625" style="25" customWidth="1"/>
    <col min="3" max="3" width="8.5546875" style="28" customWidth="1"/>
    <col min="4" max="4" width="12.77734375" style="28" bestFit="1" customWidth="1"/>
    <col min="5" max="5" width="9.6640625" style="28" bestFit="1" customWidth="1"/>
    <col min="6" max="6" width="8.21875" style="28" bestFit="1" customWidth="1"/>
    <col min="7" max="7" width="7.88671875" style="25" customWidth="1"/>
    <col min="8" max="8" width="30.21875" style="25" customWidth="1"/>
    <col min="9" max="9" width="19.88671875" style="25" customWidth="1"/>
    <col min="10" max="10" width="30.77734375" style="28" customWidth="1"/>
    <col min="11" max="11" width="9.33203125" style="25" customWidth="1"/>
    <col min="12" max="12" width="8.6640625" style="25" customWidth="1"/>
    <col min="13" max="13" width="20.109375" style="25" customWidth="1"/>
    <col min="14" max="16384" width="26.77734375" style="25"/>
  </cols>
  <sheetData>
    <row r="1" spans="1:13" ht="32.1" customHeight="1" x14ac:dyDescent="0.2">
      <c r="A1" s="794" t="s">
        <v>175</v>
      </c>
      <c r="B1" s="795"/>
      <c r="C1" s="18"/>
      <c r="D1" s="138"/>
      <c r="E1" s="138"/>
      <c r="F1" s="138"/>
      <c r="G1" s="194"/>
      <c r="H1" s="194"/>
      <c r="I1" s="194"/>
      <c r="J1" s="138"/>
      <c r="K1" s="194"/>
      <c r="L1" s="49"/>
    </row>
    <row r="2" spans="1:13" ht="15" x14ac:dyDescent="0.2">
      <c r="A2" s="26"/>
    </row>
    <row r="3" spans="1:13" ht="15" x14ac:dyDescent="0.2">
      <c r="A3" s="26"/>
    </row>
    <row r="4" spans="1:13"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3" x14ac:dyDescent="0.2">
      <c r="A5" s="280" t="s">
        <v>214</v>
      </c>
      <c r="B5" s="280" t="s">
        <v>4539</v>
      </c>
      <c r="C5" s="255"/>
      <c r="D5" s="252" t="s">
        <v>215</v>
      </c>
      <c r="E5" s="251" t="s">
        <v>216</v>
      </c>
      <c r="F5" s="251">
        <v>8</v>
      </c>
      <c r="G5" s="253"/>
      <c r="H5" s="253"/>
      <c r="I5" s="253"/>
      <c r="J5" s="255" t="s">
        <v>217</v>
      </c>
      <c r="K5" s="280" t="s">
        <v>218</v>
      </c>
      <c r="L5" s="253"/>
    </row>
    <row r="6" spans="1:13" x14ac:dyDescent="0.2">
      <c r="A6" s="280" t="s">
        <v>219</v>
      </c>
      <c r="B6" s="280" t="s">
        <v>220</v>
      </c>
      <c r="C6" s="255"/>
      <c r="D6" s="252" t="s">
        <v>221</v>
      </c>
      <c r="E6" s="251" t="s">
        <v>222</v>
      </c>
      <c r="F6" s="251">
        <v>2</v>
      </c>
      <c r="G6" s="253"/>
      <c r="H6" s="253"/>
      <c r="I6" s="253"/>
      <c r="J6" s="255" t="s">
        <v>223</v>
      </c>
      <c r="K6" s="280" t="s">
        <v>218</v>
      </c>
      <c r="L6" s="253"/>
    </row>
    <row r="7" spans="1:13" x14ac:dyDescent="0.2">
      <c r="A7" s="280" t="s">
        <v>224</v>
      </c>
      <c r="B7" s="280" t="s">
        <v>5364</v>
      </c>
      <c r="C7" s="255"/>
      <c r="D7" s="252" t="s">
        <v>221</v>
      </c>
      <c r="E7" s="251" t="s">
        <v>222</v>
      </c>
      <c r="F7" s="251">
        <v>2</v>
      </c>
      <c r="G7" s="253"/>
      <c r="H7" s="253"/>
      <c r="I7" s="253"/>
      <c r="J7" s="255" t="s">
        <v>226</v>
      </c>
      <c r="K7" s="280" t="s">
        <v>218</v>
      </c>
      <c r="L7" s="253"/>
    </row>
    <row r="8" spans="1:13" ht="28.5" x14ac:dyDescent="0.2">
      <c r="A8" s="280" t="s">
        <v>227</v>
      </c>
      <c r="B8" s="280" t="s">
        <v>228</v>
      </c>
      <c r="C8" s="255"/>
      <c r="D8" s="252" t="s">
        <v>221</v>
      </c>
      <c r="E8" s="251" t="s">
        <v>222</v>
      </c>
      <c r="F8" s="251">
        <v>2</v>
      </c>
      <c r="G8" s="253"/>
      <c r="H8" s="253"/>
      <c r="I8" s="253"/>
      <c r="J8" s="255" t="s">
        <v>229</v>
      </c>
      <c r="K8" s="280" t="s">
        <v>218</v>
      </c>
      <c r="L8" s="253"/>
    </row>
    <row r="9" spans="1:13" ht="28.5" x14ac:dyDescent="0.2">
      <c r="A9" s="253" t="s">
        <v>230</v>
      </c>
      <c r="B9" s="253" t="s">
        <v>231</v>
      </c>
      <c r="C9" s="252" t="s">
        <v>232</v>
      </c>
      <c r="D9" s="252" t="s">
        <v>233</v>
      </c>
      <c r="E9" s="251" t="s">
        <v>222</v>
      </c>
      <c r="F9" s="251">
        <v>8</v>
      </c>
      <c r="G9" s="253" t="s">
        <v>234</v>
      </c>
      <c r="H9" s="256" t="s">
        <v>6610</v>
      </c>
      <c r="I9" s="256" t="s">
        <v>230</v>
      </c>
      <c r="J9" s="370" t="str">
        <f>CONCATENATE("Value of ",I9)</f>
        <v>Value of UKPRN</v>
      </c>
      <c r="K9" s="280" t="s">
        <v>218</v>
      </c>
      <c r="L9" s="280"/>
    </row>
    <row r="10" spans="1:13" x14ac:dyDescent="0.2">
      <c r="A10" s="248" t="s">
        <v>236</v>
      </c>
      <c r="B10" s="248" t="s">
        <v>237</v>
      </c>
      <c r="C10" s="508"/>
      <c r="D10" s="252" t="s">
        <v>233</v>
      </c>
      <c r="E10" s="251" t="s">
        <v>222</v>
      </c>
      <c r="F10" s="251">
        <v>8</v>
      </c>
      <c r="G10" s="280" t="s">
        <v>238</v>
      </c>
      <c r="H10" s="256" t="s">
        <v>6610</v>
      </c>
      <c r="I10" s="256" t="s">
        <v>236</v>
      </c>
      <c r="J10" s="370" t="str">
        <f>CONCATENATE("Value of ",I10)</f>
        <v>Value of PrevUKPRN</v>
      </c>
      <c r="K10" s="280" t="s">
        <v>218</v>
      </c>
      <c r="L10" s="280"/>
    </row>
    <row r="11" spans="1:13" x14ac:dyDescent="0.2">
      <c r="A11" s="253" t="s">
        <v>244</v>
      </c>
      <c r="B11" s="253" t="s">
        <v>1225</v>
      </c>
      <c r="C11" s="252" t="s">
        <v>232</v>
      </c>
      <c r="D11" s="252" t="s">
        <v>246</v>
      </c>
      <c r="E11" s="251" t="s">
        <v>216</v>
      </c>
      <c r="F11" s="251">
        <v>12</v>
      </c>
      <c r="G11" s="280" t="s">
        <v>238</v>
      </c>
      <c r="H11" s="256" t="s">
        <v>6610</v>
      </c>
      <c r="I11" s="256" t="s">
        <v>244</v>
      </c>
      <c r="J11" s="370" t="str">
        <f>CONCATENATE("Value of ",I11)</f>
        <v>Value of LearnRefNumber</v>
      </c>
      <c r="K11" s="280" t="s">
        <v>218</v>
      </c>
      <c r="L11" s="280"/>
    </row>
    <row r="12" spans="1:13" ht="28.5" x14ac:dyDescent="0.2">
      <c r="A12" s="248" t="s">
        <v>247</v>
      </c>
      <c r="B12" s="248" t="s">
        <v>248</v>
      </c>
      <c r="C12" s="508"/>
      <c r="D12" s="252" t="s">
        <v>246</v>
      </c>
      <c r="E12" s="251" t="s">
        <v>216</v>
      </c>
      <c r="F12" s="251">
        <v>12</v>
      </c>
      <c r="G12" s="248" t="s">
        <v>238</v>
      </c>
      <c r="H12" s="256" t="s">
        <v>6610</v>
      </c>
      <c r="I12" s="256" t="s">
        <v>247</v>
      </c>
      <c r="J12" s="370" t="str">
        <f>CONCATENATE("Value of ",I12)</f>
        <v>Value of PrevLearnRefNumber</v>
      </c>
      <c r="K12" s="280" t="s">
        <v>218</v>
      </c>
      <c r="L12" s="280"/>
    </row>
    <row r="13" spans="1:13" ht="28.5" x14ac:dyDescent="0.2">
      <c r="A13" s="254" t="s">
        <v>5607</v>
      </c>
      <c r="B13" s="253" t="s">
        <v>6611</v>
      </c>
      <c r="C13" s="252"/>
      <c r="D13" s="252" t="s">
        <v>1342</v>
      </c>
      <c r="E13" s="251" t="s">
        <v>384</v>
      </c>
      <c r="F13" s="251" t="s">
        <v>1343</v>
      </c>
      <c r="G13" s="253"/>
      <c r="H13" s="256" t="s">
        <v>6610</v>
      </c>
      <c r="I13" s="256" t="s">
        <v>5609</v>
      </c>
      <c r="J13" s="250" t="s">
        <v>6612</v>
      </c>
      <c r="K13" s="280" t="s">
        <v>218</v>
      </c>
      <c r="L13" s="253"/>
      <c r="M13" s="38"/>
    </row>
    <row r="14" spans="1:13" ht="42.75" x14ac:dyDescent="0.2">
      <c r="A14" s="254" t="s">
        <v>6613</v>
      </c>
      <c r="B14" s="253" t="s">
        <v>6614</v>
      </c>
      <c r="C14" s="252"/>
      <c r="D14" s="252" t="s">
        <v>1342</v>
      </c>
      <c r="E14" s="251" t="s">
        <v>384</v>
      </c>
      <c r="F14" s="251" t="s">
        <v>1343</v>
      </c>
      <c r="G14" s="253"/>
      <c r="H14" s="256" t="s">
        <v>6610</v>
      </c>
      <c r="I14" s="256" t="s">
        <v>6615</v>
      </c>
      <c r="J14" s="250" t="s">
        <v>6616</v>
      </c>
      <c r="K14" s="280" t="s">
        <v>218</v>
      </c>
      <c r="L14" s="253"/>
      <c r="M14" s="38"/>
    </row>
    <row r="15" spans="1:13" ht="28.5" x14ac:dyDescent="0.2">
      <c r="A15" s="254" t="s">
        <v>6617</v>
      </c>
      <c r="B15" s="253" t="s">
        <v>6618</v>
      </c>
      <c r="C15" s="252"/>
      <c r="D15" s="252" t="s">
        <v>1342</v>
      </c>
      <c r="E15" s="251" t="s">
        <v>384</v>
      </c>
      <c r="F15" s="251" t="s">
        <v>1343</v>
      </c>
      <c r="G15" s="253"/>
      <c r="H15" s="256" t="s">
        <v>6610</v>
      </c>
      <c r="I15" s="256" t="s">
        <v>6619</v>
      </c>
      <c r="J15" s="250" t="s">
        <v>6620</v>
      </c>
      <c r="K15" s="280" t="s">
        <v>218</v>
      </c>
      <c r="L15" s="253"/>
      <c r="M15" s="38"/>
    </row>
    <row r="16" spans="1:13" ht="28.5" x14ac:dyDescent="0.2">
      <c r="A16" s="254" t="s">
        <v>6621</v>
      </c>
      <c r="B16" s="253" t="s">
        <v>6622</v>
      </c>
      <c r="C16" s="252"/>
      <c r="D16" s="252" t="s">
        <v>412</v>
      </c>
      <c r="E16" s="251" t="s">
        <v>222</v>
      </c>
      <c r="F16" s="251">
        <v>1</v>
      </c>
      <c r="G16" s="253"/>
      <c r="H16" s="256" t="s">
        <v>6610</v>
      </c>
      <c r="I16" s="256" t="s">
        <v>6623</v>
      </c>
      <c r="J16" s="250" t="s">
        <v>6624</v>
      </c>
      <c r="K16" s="280" t="s">
        <v>218</v>
      </c>
      <c r="L16" s="280"/>
      <c r="M16" s="38"/>
    </row>
    <row r="17" spans="1:13" ht="28.5" x14ac:dyDescent="0.2">
      <c r="A17" s="509" t="s">
        <v>2647</v>
      </c>
      <c r="B17" s="509" t="s">
        <v>6625</v>
      </c>
      <c r="C17" s="304"/>
      <c r="D17" s="252" t="s">
        <v>1342</v>
      </c>
      <c r="E17" s="251" t="s">
        <v>384</v>
      </c>
      <c r="F17" s="251" t="s">
        <v>1343</v>
      </c>
      <c r="G17" s="254"/>
      <c r="H17" s="256" t="s">
        <v>6610</v>
      </c>
      <c r="I17" s="256" t="s">
        <v>1638</v>
      </c>
      <c r="J17" s="250" t="s">
        <v>5615</v>
      </c>
      <c r="K17" s="280" t="s">
        <v>218</v>
      </c>
      <c r="L17" s="253"/>
      <c r="M17" s="38"/>
    </row>
    <row r="18" spans="1:13" ht="28.5" x14ac:dyDescent="0.2">
      <c r="A18" s="254" t="s">
        <v>5631</v>
      </c>
      <c r="B18" s="253" t="s">
        <v>6626</v>
      </c>
      <c r="C18" s="252"/>
      <c r="D18" s="252" t="s">
        <v>1342</v>
      </c>
      <c r="E18" s="251" t="s">
        <v>384</v>
      </c>
      <c r="F18" s="251" t="s">
        <v>1343</v>
      </c>
      <c r="G18" s="253"/>
      <c r="H18" s="256" t="s">
        <v>6610</v>
      </c>
      <c r="I18" s="256" t="s">
        <v>5632</v>
      </c>
      <c r="J18" s="250" t="s">
        <v>6627</v>
      </c>
      <c r="K18" s="280" t="s">
        <v>218</v>
      </c>
      <c r="L18" s="253"/>
      <c r="M18" s="38"/>
    </row>
    <row r="19" spans="1:13" ht="42.75" x14ac:dyDescent="0.2">
      <c r="A19" s="254" t="s">
        <v>6628</v>
      </c>
      <c r="B19" s="253" t="s">
        <v>6629</v>
      </c>
      <c r="C19" s="252"/>
      <c r="D19" s="252" t="s">
        <v>1342</v>
      </c>
      <c r="E19" s="251" t="s">
        <v>384</v>
      </c>
      <c r="F19" s="251" t="s">
        <v>1343</v>
      </c>
      <c r="G19" s="253"/>
      <c r="H19" s="256" t="s">
        <v>6610</v>
      </c>
      <c r="I19" s="256" t="s">
        <v>6630</v>
      </c>
      <c r="J19" s="250" t="s">
        <v>6631</v>
      </c>
      <c r="K19" s="280" t="s">
        <v>218</v>
      </c>
      <c r="L19" s="253"/>
      <c r="M19" s="38"/>
    </row>
    <row r="20" spans="1:13" ht="28.5" x14ac:dyDescent="0.2">
      <c r="A20" s="254" t="s">
        <v>6632</v>
      </c>
      <c r="B20" s="253" t="s">
        <v>6633</v>
      </c>
      <c r="C20" s="252"/>
      <c r="D20" s="252" t="s">
        <v>1342</v>
      </c>
      <c r="E20" s="251" t="s">
        <v>384</v>
      </c>
      <c r="F20" s="251" t="s">
        <v>1343</v>
      </c>
      <c r="G20" s="253"/>
      <c r="H20" s="256" t="s">
        <v>6610</v>
      </c>
      <c r="I20" s="256" t="s">
        <v>6634</v>
      </c>
      <c r="J20" s="250" t="s">
        <v>6635</v>
      </c>
      <c r="K20" s="280" t="s">
        <v>218</v>
      </c>
      <c r="L20" s="253"/>
      <c r="M20" s="38"/>
    </row>
    <row r="21" spans="1:13" ht="28.5" x14ac:dyDescent="0.2">
      <c r="A21" s="254" t="s">
        <v>6636</v>
      </c>
      <c r="B21" s="253" t="s">
        <v>6637</v>
      </c>
      <c r="C21" s="252"/>
      <c r="D21" s="252" t="s">
        <v>412</v>
      </c>
      <c r="E21" s="251" t="s">
        <v>222</v>
      </c>
      <c r="F21" s="251">
        <v>1</v>
      </c>
      <c r="G21" s="253"/>
      <c r="H21" s="256" t="s">
        <v>6610</v>
      </c>
      <c r="I21" s="256" t="s">
        <v>6638</v>
      </c>
      <c r="J21" s="250" t="s">
        <v>6639</v>
      </c>
      <c r="K21" s="280" t="s">
        <v>218</v>
      </c>
      <c r="L21" s="280"/>
      <c r="M21" s="38"/>
    </row>
    <row r="22" spans="1:13" ht="28.5" x14ac:dyDescent="0.2">
      <c r="A22" s="509" t="s">
        <v>2685</v>
      </c>
      <c r="B22" s="509" t="s">
        <v>6640</v>
      </c>
      <c r="C22" s="304"/>
      <c r="D22" s="252" t="s">
        <v>1342</v>
      </c>
      <c r="E22" s="251" t="s">
        <v>384</v>
      </c>
      <c r="F22" s="251" t="s">
        <v>1343</v>
      </c>
      <c r="G22" s="254"/>
      <c r="H22" s="256" t="s">
        <v>6610</v>
      </c>
      <c r="I22" s="256" t="s">
        <v>1715</v>
      </c>
      <c r="J22" s="250" t="s">
        <v>5637</v>
      </c>
      <c r="K22" s="280" t="s">
        <v>218</v>
      </c>
      <c r="L22" s="253"/>
      <c r="M22" s="38"/>
    </row>
    <row r="23" spans="1:13" ht="28.5" x14ac:dyDescent="0.2">
      <c r="A23" s="254" t="s">
        <v>5653</v>
      </c>
      <c r="B23" s="253" t="s">
        <v>6641</v>
      </c>
      <c r="C23" s="252"/>
      <c r="D23" s="252" t="s">
        <v>1342</v>
      </c>
      <c r="E23" s="251" t="s">
        <v>384</v>
      </c>
      <c r="F23" s="251" t="s">
        <v>1343</v>
      </c>
      <c r="G23" s="253"/>
      <c r="H23" s="256" t="s">
        <v>6610</v>
      </c>
      <c r="I23" s="256" t="s">
        <v>5654</v>
      </c>
      <c r="J23" s="250" t="s">
        <v>6642</v>
      </c>
      <c r="K23" s="280" t="s">
        <v>218</v>
      </c>
      <c r="L23" s="253"/>
      <c r="M23" s="38"/>
    </row>
    <row r="24" spans="1:13" ht="42.75" x14ac:dyDescent="0.2">
      <c r="A24" s="254" t="s">
        <v>6643</v>
      </c>
      <c r="B24" s="253" t="s">
        <v>6644</v>
      </c>
      <c r="C24" s="252"/>
      <c r="D24" s="252" t="s">
        <v>1342</v>
      </c>
      <c r="E24" s="251" t="s">
        <v>384</v>
      </c>
      <c r="F24" s="251" t="s">
        <v>1343</v>
      </c>
      <c r="G24" s="253"/>
      <c r="H24" s="256" t="s">
        <v>6610</v>
      </c>
      <c r="I24" s="256" t="s">
        <v>6645</v>
      </c>
      <c r="J24" s="250" t="s">
        <v>6646</v>
      </c>
      <c r="K24" s="280" t="s">
        <v>218</v>
      </c>
      <c r="L24" s="253"/>
      <c r="M24" s="38"/>
    </row>
    <row r="25" spans="1:13" ht="28.5" x14ac:dyDescent="0.2">
      <c r="A25" s="254" t="s">
        <v>6647</v>
      </c>
      <c r="B25" s="253" t="s">
        <v>6648</v>
      </c>
      <c r="C25" s="252"/>
      <c r="D25" s="252" t="s">
        <v>1342</v>
      </c>
      <c r="E25" s="251" t="s">
        <v>384</v>
      </c>
      <c r="F25" s="251" t="s">
        <v>1343</v>
      </c>
      <c r="G25" s="253"/>
      <c r="H25" s="256" t="s">
        <v>6610</v>
      </c>
      <c r="I25" s="256" t="s">
        <v>6649</v>
      </c>
      <c r="J25" s="250" t="s">
        <v>6650</v>
      </c>
      <c r="K25" s="280" t="s">
        <v>218</v>
      </c>
      <c r="L25" s="253"/>
      <c r="M25" s="38"/>
    </row>
    <row r="26" spans="1:13" ht="28.5" x14ac:dyDescent="0.2">
      <c r="A26" s="254" t="s">
        <v>6651</v>
      </c>
      <c r="B26" s="253" t="s">
        <v>6652</v>
      </c>
      <c r="C26" s="252"/>
      <c r="D26" s="252" t="s">
        <v>412</v>
      </c>
      <c r="E26" s="251" t="s">
        <v>222</v>
      </c>
      <c r="F26" s="251">
        <v>1</v>
      </c>
      <c r="G26" s="253"/>
      <c r="H26" s="256" t="s">
        <v>6610</v>
      </c>
      <c r="I26" s="256" t="s">
        <v>6653</v>
      </c>
      <c r="J26" s="250" t="s">
        <v>6654</v>
      </c>
      <c r="K26" s="280" t="s">
        <v>218</v>
      </c>
      <c r="L26" s="280"/>
      <c r="M26" s="38"/>
    </row>
    <row r="27" spans="1:13" ht="28.5" x14ac:dyDescent="0.2">
      <c r="A27" s="509" t="s">
        <v>2723</v>
      </c>
      <c r="B27" s="509" t="s">
        <v>6655</v>
      </c>
      <c r="C27" s="304"/>
      <c r="D27" s="252" t="s">
        <v>1342</v>
      </c>
      <c r="E27" s="251" t="s">
        <v>384</v>
      </c>
      <c r="F27" s="251" t="s">
        <v>1343</v>
      </c>
      <c r="G27" s="254"/>
      <c r="H27" s="256" t="s">
        <v>6610</v>
      </c>
      <c r="I27" s="256" t="s">
        <v>1791</v>
      </c>
      <c r="J27" s="250" t="s">
        <v>5659</v>
      </c>
      <c r="K27" s="280" t="s">
        <v>218</v>
      </c>
      <c r="L27" s="253"/>
      <c r="M27" s="38"/>
    </row>
    <row r="28" spans="1:13" ht="28.5" x14ac:dyDescent="0.2">
      <c r="A28" s="254" t="s">
        <v>5675</v>
      </c>
      <c r="B28" s="253" t="s">
        <v>6656</v>
      </c>
      <c r="C28" s="252"/>
      <c r="D28" s="252" t="s">
        <v>1342</v>
      </c>
      <c r="E28" s="251" t="s">
        <v>384</v>
      </c>
      <c r="F28" s="251" t="s">
        <v>1343</v>
      </c>
      <c r="G28" s="253"/>
      <c r="H28" s="256" t="s">
        <v>6610</v>
      </c>
      <c r="I28" s="256" t="s">
        <v>5676</v>
      </c>
      <c r="J28" s="250" t="s">
        <v>6657</v>
      </c>
      <c r="K28" s="280" t="s">
        <v>218</v>
      </c>
      <c r="L28" s="253"/>
      <c r="M28" s="38"/>
    </row>
    <row r="29" spans="1:13" ht="42.75" x14ac:dyDescent="0.2">
      <c r="A29" s="254" t="s">
        <v>6658</v>
      </c>
      <c r="B29" s="253" t="s">
        <v>6659</v>
      </c>
      <c r="C29" s="252"/>
      <c r="D29" s="252" t="s">
        <v>1342</v>
      </c>
      <c r="E29" s="251" t="s">
        <v>384</v>
      </c>
      <c r="F29" s="251" t="s">
        <v>1343</v>
      </c>
      <c r="G29" s="253"/>
      <c r="H29" s="256" t="s">
        <v>6610</v>
      </c>
      <c r="I29" s="256" t="s">
        <v>6660</v>
      </c>
      <c r="J29" s="250" t="s">
        <v>6661</v>
      </c>
      <c r="K29" s="280" t="s">
        <v>218</v>
      </c>
      <c r="L29" s="253"/>
      <c r="M29" s="38"/>
    </row>
    <row r="30" spans="1:13" ht="28.5" x14ac:dyDescent="0.2">
      <c r="A30" s="254" t="s">
        <v>6662</v>
      </c>
      <c r="B30" s="253" t="s">
        <v>6663</v>
      </c>
      <c r="C30" s="252"/>
      <c r="D30" s="252" t="s">
        <v>1342</v>
      </c>
      <c r="E30" s="251" t="s">
        <v>384</v>
      </c>
      <c r="F30" s="251" t="s">
        <v>1343</v>
      </c>
      <c r="G30" s="253"/>
      <c r="H30" s="256" t="s">
        <v>6610</v>
      </c>
      <c r="I30" s="256" t="s">
        <v>6664</v>
      </c>
      <c r="J30" s="250" t="s">
        <v>6665</v>
      </c>
      <c r="K30" s="280" t="s">
        <v>218</v>
      </c>
      <c r="L30" s="253"/>
      <c r="M30" s="38"/>
    </row>
    <row r="31" spans="1:13" ht="28.5" x14ac:dyDescent="0.2">
      <c r="A31" s="254" t="s">
        <v>6666</v>
      </c>
      <c r="B31" s="253" t="s">
        <v>6667</v>
      </c>
      <c r="C31" s="252"/>
      <c r="D31" s="252" t="s">
        <v>412</v>
      </c>
      <c r="E31" s="251" t="s">
        <v>222</v>
      </c>
      <c r="F31" s="251">
        <v>1</v>
      </c>
      <c r="G31" s="253"/>
      <c r="H31" s="256" t="s">
        <v>6610</v>
      </c>
      <c r="I31" s="256" t="s">
        <v>6668</v>
      </c>
      <c r="J31" s="250" t="s">
        <v>6669</v>
      </c>
      <c r="K31" s="280" t="s">
        <v>218</v>
      </c>
      <c r="L31" s="280"/>
      <c r="M31" s="38"/>
    </row>
    <row r="32" spans="1:13" ht="28.5" x14ac:dyDescent="0.2">
      <c r="A32" s="509" t="s">
        <v>2761</v>
      </c>
      <c r="B32" s="509" t="s">
        <v>6670</v>
      </c>
      <c r="C32" s="304"/>
      <c r="D32" s="252" t="s">
        <v>1342</v>
      </c>
      <c r="E32" s="251" t="s">
        <v>384</v>
      </c>
      <c r="F32" s="251" t="s">
        <v>1343</v>
      </c>
      <c r="G32" s="254"/>
      <c r="H32" s="256" t="s">
        <v>6610</v>
      </c>
      <c r="I32" s="256" t="s">
        <v>1867</v>
      </c>
      <c r="J32" s="250" t="s">
        <v>5681</v>
      </c>
      <c r="K32" s="280" t="s">
        <v>218</v>
      </c>
      <c r="L32" s="253"/>
      <c r="M32" s="38"/>
    </row>
    <row r="33" spans="1:13" ht="28.5" x14ac:dyDescent="0.2">
      <c r="A33" s="254" t="s">
        <v>5697</v>
      </c>
      <c r="B33" s="253" t="s">
        <v>6671</v>
      </c>
      <c r="C33" s="252"/>
      <c r="D33" s="252" t="s">
        <v>1342</v>
      </c>
      <c r="E33" s="251" t="s">
        <v>384</v>
      </c>
      <c r="F33" s="251" t="s">
        <v>1343</v>
      </c>
      <c r="G33" s="253"/>
      <c r="H33" s="256" t="s">
        <v>6610</v>
      </c>
      <c r="I33" s="256" t="s">
        <v>5698</v>
      </c>
      <c r="J33" s="250" t="s">
        <v>6672</v>
      </c>
      <c r="K33" s="280" t="s">
        <v>218</v>
      </c>
      <c r="L33" s="253"/>
      <c r="M33" s="38"/>
    </row>
    <row r="34" spans="1:13" ht="42.75" x14ac:dyDescent="0.2">
      <c r="A34" s="254" t="s">
        <v>6673</v>
      </c>
      <c r="B34" s="253" t="s">
        <v>6674</v>
      </c>
      <c r="C34" s="252"/>
      <c r="D34" s="252" t="s">
        <v>1342</v>
      </c>
      <c r="E34" s="251" t="s">
        <v>384</v>
      </c>
      <c r="F34" s="251" t="s">
        <v>1343</v>
      </c>
      <c r="G34" s="253"/>
      <c r="H34" s="256" t="s">
        <v>6610</v>
      </c>
      <c r="I34" s="256" t="s">
        <v>6675</v>
      </c>
      <c r="J34" s="250" t="s">
        <v>6676</v>
      </c>
      <c r="K34" s="280" t="s">
        <v>218</v>
      </c>
      <c r="L34" s="253"/>
      <c r="M34" s="38"/>
    </row>
    <row r="35" spans="1:13" ht="28.5" x14ac:dyDescent="0.2">
      <c r="A35" s="254" t="s">
        <v>6677</v>
      </c>
      <c r="B35" s="253" t="s">
        <v>6678</v>
      </c>
      <c r="C35" s="252"/>
      <c r="D35" s="252" t="s">
        <v>1342</v>
      </c>
      <c r="E35" s="251" t="s">
        <v>384</v>
      </c>
      <c r="F35" s="251" t="s">
        <v>1343</v>
      </c>
      <c r="G35" s="253"/>
      <c r="H35" s="256" t="s">
        <v>6610</v>
      </c>
      <c r="I35" s="256" t="s">
        <v>6679</v>
      </c>
      <c r="J35" s="250" t="s">
        <v>6680</v>
      </c>
      <c r="K35" s="280" t="s">
        <v>218</v>
      </c>
      <c r="L35" s="253"/>
      <c r="M35" s="38"/>
    </row>
    <row r="36" spans="1:13" ht="28.5" x14ac:dyDescent="0.2">
      <c r="A36" s="254" t="s">
        <v>6681</v>
      </c>
      <c r="B36" s="253" t="s">
        <v>6682</v>
      </c>
      <c r="C36" s="252"/>
      <c r="D36" s="252" t="s">
        <v>412</v>
      </c>
      <c r="E36" s="251" t="s">
        <v>222</v>
      </c>
      <c r="F36" s="251">
        <v>1</v>
      </c>
      <c r="G36" s="253"/>
      <c r="H36" s="256" t="s">
        <v>6610</v>
      </c>
      <c r="I36" s="256" t="s">
        <v>6683</v>
      </c>
      <c r="J36" s="250" t="s">
        <v>6684</v>
      </c>
      <c r="K36" s="280" t="s">
        <v>218</v>
      </c>
      <c r="L36" s="280"/>
      <c r="M36" s="38"/>
    </row>
    <row r="37" spans="1:13" ht="28.5" x14ac:dyDescent="0.2">
      <c r="A37" s="509" t="s">
        <v>2800</v>
      </c>
      <c r="B37" s="509" t="s">
        <v>6685</v>
      </c>
      <c r="C37" s="304"/>
      <c r="D37" s="252" t="s">
        <v>1342</v>
      </c>
      <c r="E37" s="251" t="s">
        <v>384</v>
      </c>
      <c r="F37" s="251" t="s">
        <v>1343</v>
      </c>
      <c r="G37" s="254"/>
      <c r="H37" s="256" t="s">
        <v>6610</v>
      </c>
      <c r="I37" s="256" t="s">
        <v>1943</v>
      </c>
      <c r="J37" s="250" t="s">
        <v>5703</v>
      </c>
      <c r="K37" s="280" t="s">
        <v>218</v>
      </c>
      <c r="L37" s="253"/>
      <c r="M37" s="38"/>
    </row>
    <row r="38" spans="1:13" ht="28.5" x14ac:dyDescent="0.2">
      <c r="A38" s="254" t="s">
        <v>5719</v>
      </c>
      <c r="B38" s="253" t="s">
        <v>6686</v>
      </c>
      <c r="C38" s="252"/>
      <c r="D38" s="252" t="s">
        <v>1342</v>
      </c>
      <c r="E38" s="251" t="s">
        <v>384</v>
      </c>
      <c r="F38" s="251" t="s">
        <v>1343</v>
      </c>
      <c r="G38" s="253"/>
      <c r="H38" s="256" t="s">
        <v>6610</v>
      </c>
      <c r="I38" s="256" t="s">
        <v>5720</v>
      </c>
      <c r="J38" s="250" t="s">
        <v>6687</v>
      </c>
      <c r="K38" s="280" t="s">
        <v>218</v>
      </c>
      <c r="L38" s="253"/>
      <c r="M38" s="38"/>
    </row>
    <row r="39" spans="1:13" ht="42.75" x14ac:dyDescent="0.2">
      <c r="A39" s="254" t="s">
        <v>6688</v>
      </c>
      <c r="B39" s="253" t="s">
        <v>6689</v>
      </c>
      <c r="C39" s="252"/>
      <c r="D39" s="252" t="s">
        <v>1342</v>
      </c>
      <c r="E39" s="251" t="s">
        <v>384</v>
      </c>
      <c r="F39" s="251" t="s">
        <v>1343</v>
      </c>
      <c r="G39" s="253"/>
      <c r="H39" s="256" t="s">
        <v>6610</v>
      </c>
      <c r="I39" s="256" t="s">
        <v>6690</v>
      </c>
      <c r="J39" s="250" t="s">
        <v>6691</v>
      </c>
      <c r="K39" s="280" t="s">
        <v>218</v>
      </c>
      <c r="L39" s="253"/>
      <c r="M39" s="38"/>
    </row>
    <row r="40" spans="1:13" ht="28.5" x14ac:dyDescent="0.2">
      <c r="A40" s="254" t="s">
        <v>6692</v>
      </c>
      <c r="B40" s="253" t="s">
        <v>6693</v>
      </c>
      <c r="C40" s="252"/>
      <c r="D40" s="252" t="s">
        <v>1342</v>
      </c>
      <c r="E40" s="251" t="s">
        <v>384</v>
      </c>
      <c r="F40" s="251" t="s">
        <v>1343</v>
      </c>
      <c r="G40" s="253"/>
      <c r="H40" s="256" t="s">
        <v>6610</v>
      </c>
      <c r="I40" s="256" t="s">
        <v>6694</v>
      </c>
      <c r="J40" s="250" t="s">
        <v>6695</v>
      </c>
      <c r="K40" s="280" t="s">
        <v>218</v>
      </c>
      <c r="L40" s="253"/>
      <c r="M40" s="38"/>
    </row>
    <row r="41" spans="1:13" ht="28.5" x14ac:dyDescent="0.2">
      <c r="A41" s="254" t="s">
        <v>6696</v>
      </c>
      <c r="B41" s="253" t="s">
        <v>6697</v>
      </c>
      <c r="C41" s="252"/>
      <c r="D41" s="252" t="s">
        <v>412</v>
      </c>
      <c r="E41" s="251" t="s">
        <v>222</v>
      </c>
      <c r="F41" s="251">
        <v>1</v>
      </c>
      <c r="G41" s="253"/>
      <c r="H41" s="256" t="s">
        <v>6610</v>
      </c>
      <c r="I41" s="256" t="s">
        <v>6698</v>
      </c>
      <c r="J41" s="250" t="s">
        <v>6699</v>
      </c>
      <c r="K41" s="280" t="s">
        <v>218</v>
      </c>
      <c r="L41" s="280"/>
      <c r="M41" s="38"/>
    </row>
    <row r="42" spans="1:13" ht="28.5" x14ac:dyDescent="0.2">
      <c r="A42" s="509" t="s">
        <v>2839</v>
      </c>
      <c r="B42" s="509" t="s">
        <v>6700</v>
      </c>
      <c r="C42" s="304"/>
      <c r="D42" s="252" t="s">
        <v>1342</v>
      </c>
      <c r="E42" s="251" t="s">
        <v>384</v>
      </c>
      <c r="F42" s="251" t="s">
        <v>1343</v>
      </c>
      <c r="G42" s="254"/>
      <c r="H42" s="256" t="s">
        <v>6610</v>
      </c>
      <c r="I42" s="256" t="s">
        <v>2019</v>
      </c>
      <c r="J42" s="250" t="s">
        <v>5725</v>
      </c>
      <c r="K42" s="280" t="s">
        <v>218</v>
      </c>
      <c r="L42" s="253"/>
      <c r="M42" s="38"/>
    </row>
    <row r="43" spans="1:13" ht="28.5" x14ac:dyDescent="0.2">
      <c r="A43" s="254" t="s">
        <v>5741</v>
      </c>
      <c r="B43" s="253" t="s">
        <v>6701</v>
      </c>
      <c r="C43" s="252"/>
      <c r="D43" s="252" t="s">
        <v>1342</v>
      </c>
      <c r="E43" s="251" t="s">
        <v>384</v>
      </c>
      <c r="F43" s="251" t="s">
        <v>1343</v>
      </c>
      <c r="G43" s="253"/>
      <c r="H43" s="256" t="s">
        <v>6610</v>
      </c>
      <c r="I43" s="256" t="s">
        <v>5742</v>
      </c>
      <c r="J43" s="250" t="s">
        <v>6702</v>
      </c>
      <c r="K43" s="280" t="s">
        <v>218</v>
      </c>
      <c r="L43" s="253"/>
      <c r="M43" s="38"/>
    </row>
    <row r="44" spans="1:13" ht="42.75" x14ac:dyDescent="0.2">
      <c r="A44" s="254" t="s">
        <v>6703</v>
      </c>
      <c r="B44" s="253" t="s">
        <v>6704</v>
      </c>
      <c r="C44" s="252"/>
      <c r="D44" s="252" t="s">
        <v>1342</v>
      </c>
      <c r="E44" s="251" t="s">
        <v>384</v>
      </c>
      <c r="F44" s="251" t="s">
        <v>1343</v>
      </c>
      <c r="G44" s="253"/>
      <c r="H44" s="256" t="s">
        <v>6610</v>
      </c>
      <c r="I44" s="256" t="s">
        <v>6705</v>
      </c>
      <c r="J44" s="250" t="s">
        <v>6706</v>
      </c>
      <c r="K44" s="280" t="s">
        <v>218</v>
      </c>
      <c r="L44" s="253"/>
      <c r="M44" s="38"/>
    </row>
    <row r="45" spans="1:13" ht="28.5" x14ac:dyDescent="0.2">
      <c r="A45" s="254" t="s">
        <v>6707</v>
      </c>
      <c r="B45" s="253" t="s">
        <v>6708</v>
      </c>
      <c r="C45" s="252"/>
      <c r="D45" s="252" t="s">
        <v>1342</v>
      </c>
      <c r="E45" s="251" t="s">
        <v>384</v>
      </c>
      <c r="F45" s="251" t="s">
        <v>1343</v>
      </c>
      <c r="G45" s="253"/>
      <c r="H45" s="256" t="s">
        <v>6610</v>
      </c>
      <c r="I45" s="256" t="s">
        <v>6709</v>
      </c>
      <c r="J45" s="250" t="s">
        <v>6710</v>
      </c>
      <c r="K45" s="280" t="s">
        <v>218</v>
      </c>
      <c r="L45" s="253"/>
      <c r="M45" s="38"/>
    </row>
    <row r="46" spans="1:13" ht="28.5" x14ac:dyDescent="0.2">
      <c r="A46" s="254" t="s">
        <v>6711</v>
      </c>
      <c r="B46" s="253" t="s">
        <v>6712</v>
      </c>
      <c r="C46" s="252"/>
      <c r="D46" s="252" t="s">
        <v>412</v>
      </c>
      <c r="E46" s="251" t="s">
        <v>222</v>
      </c>
      <c r="F46" s="251">
        <v>1</v>
      </c>
      <c r="G46" s="253"/>
      <c r="H46" s="256" t="s">
        <v>6610</v>
      </c>
      <c r="I46" s="256" t="s">
        <v>6713</v>
      </c>
      <c r="J46" s="250" t="s">
        <v>6714</v>
      </c>
      <c r="K46" s="280" t="s">
        <v>218</v>
      </c>
      <c r="L46" s="280"/>
      <c r="M46" s="38"/>
    </row>
    <row r="47" spans="1:13" ht="28.5" x14ac:dyDescent="0.2">
      <c r="A47" s="509" t="s">
        <v>2878</v>
      </c>
      <c r="B47" s="509" t="s">
        <v>6715</v>
      </c>
      <c r="C47" s="304"/>
      <c r="D47" s="252" t="s">
        <v>1342</v>
      </c>
      <c r="E47" s="251" t="s">
        <v>384</v>
      </c>
      <c r="F47" s="251" t="s">
        <v>1343</v>
      </c>
      <c r="G47" s="254"/>
      <c r="H47" s="256" t="s">
        <v>6610</v>
      </c>
      <c r="I47" s="256" t="s">
        <v>2095</v>
      </c>
      <c r="J47" s="250" t="s">
        <v>5747</v>
      </c>
      <c r="K47" s="280" t="s">
        <v>218</v>
      </c>
      <c r="L47" s="253"/>
      <c r="M47" s="38"/>
    </row>
    <row r="48" spans="1:13" ht="28.5" x14ac:dyDescent="0.2">
      <c r="A48" s="254" t="s">
        <v>5763</v>
      </c>
      <c r="B48" s="253" t="s">
        <v>6716</v>
      </c>
      <c r="C48" s="252"/>
      <c r="D48" s="252" t="s">
        <v>1342</v>
      </c>
      <c r="E48" s="251" t="s">
        <v>384</v>
      </c>
      <c r="F48" s="251" t="s">
        <v>1343</v>
      </c>
      <c r="G48" s="253"/>
      <c r="H48" s="256" t="s">
        <v>6610</v>
      </c>
      <c r="I48" s="256" t="s">
        <v>5764</v>
      </c>
      <c r="J48" s="250" t="s">
        <v>6717</v>
      </c>
      <c r="K48" s="280" t="s">
        <v>218</v>
      </c>
      <c r="L48" s="253"/>
      <c r="M48" s="38"/>
    </row>
    <row r="49" spans="1:13" ht="42.75" x14ac:dyDescent="0.2">
      <c r="A49" s="254" t="s">
        <v>6718</v>
      </c>
      <c r="B49" s="253" t="s">
        <v>6719</v>
      </c>
      <c r="C49" s="252"/>
      <c r="D49" s="252" t="s">
        <v>1342</v>
      </c>
      <c r="E49" s="251" t="s">
        <v>384</v>
      </c>
      <c r="F49" s="251" t="s">
        <v>1343</v>
      </c>
      <c r="G49" s="253"/>
      <c r="H49" s="256" t="s">
        <v>6610</v>
      </c>
      <c r="I49" s="256" t="s">
        <v>6720</v>
      </c>
      <c r="J49" s="250" t="s">
        <v>6721</v>
      </c>
      <c r="K49" s="280" t="s">
        <v>218</v>
      </c>
      <c r="L49" s="253"/>
      <c r="M49" s="38"/>
    </row>
    <row r="50" spans="1:13" ht="28.5" x14ac:dyDescent="0.2">
      <c r="A50" s="254" t="s">
        <v>6722</v>
      </c>
      <c r="B50" s="253" t="s">
        <v>6723</v>
      </c>
      <c r="C50" s="252"/>
      <c r="D50" s="252" t="s">
        <v>1342</v>
      </c>
      <c r="E50" s="251" t="s">
        <v>384</v>
      </c>
      <c r="F50" s="251" t="s">
        <v>1343</v>
      </c>
      <c r="G50" s="253"/>
      <c r="H50" s="256" t="s">
        <v>6610</v>
      </c>
      <c r="I50" s="256" t="s">
        <v>6724</v>
      </c>
      <c r="J50" s="250" t="s">
        <v>6725</v>
      </c>
      <c r="K50" s="280" t="s">
        <v>218</v>
      </c>
      <c r="L50" s="253"/>
      <c r="M50" s="38"/>
    </row>
    <row r="51" spans="1:13" ht="28.5" x14ac:dyDescent="0.2">
      <c r="A51" s="254" t="s">
        <v>6726</v>
      </c>
      <c r="B51" s="253" t="s">
        <v>6727</v>
      </c>
      <c r="C51" s="252"/>
      <c r="D51" s="252" t="s">
        <v>412</v>
      </c>
      <c r="E51" s="251" t="s">
        <v>222</v>
      </c>
      <c r="F51" s="251">
        <v>1</v>
      </c>
      <c r="G51" s="253"/>
      <c r="H51" s="256" t="s">
        <v>6610</v>
      </c>
      <c r="I51" s="256" t="s">
        <v>6728</v>
      </c>
      <c r="J51" s="250" t="s">
        <v>6729</v>
      </c>
      <c r="K51" s="280" t="s">
        <v>218</v>
      </c>
      <c r="L51" s="280"/>
      <c r="M51" s="38"/>
    </row>
    <row r="52" spans="1:13" ht="28.5" x14ac:dyDescent="0.2">
      <c r="A52" s="254" t="s">
        <v>2917</v>
      </c>
      <c r="B52" s="509" t="s">
        <v>6730</v>
      </c>
      <c r="C52" s="252"/>
      <c r="D52" s="252" t="s">
        <v>1342</v>
      </c>
      <c r="E52" s="251" t="s">
        <v>384</v>
      </c>
      <c r="F52" s="251" t="s">
        <v>1343</v>
      </c>
      <c r="G52" s="253"/>
      <c r="H52" s="256" t="s">
        <v>6610</v>
      </c>
      <c r="I52" s="256" t="s">
        <v>2171</v>
      </c>
      <c r="J52" s="250" t="s">
        <v>5769</v>
      </c>
      <c r="K52" s="280" t="s">
        <v>218</v>
      </c>
      <c r="L52" s="253"/>
      <c r="M52" s="38"/>
    </row>
    <row r="53" spans="1:13" ht="28.5" x14ac:dyDescent="0.2">
      <c r="A53" s="254" t="s">
        <v>5785</v>
      </c>
      <c r="B53" s="253" t="s">
        <v>6731</v>
      </c>
      <c r="C53" s="252"/>
      <c r="D53" s="252" t="s">
        <v>1342</v>
      </c>
      <c r="E53" s="251" t="s">
        <v>384</v>
      </c>
      <c r="F53" s="251" t="s">
        <v>1343</v>
      </c>
      <c r="G53" s="253"/>
      <c r="H53" s="256" t="s">
        <v>6610</v>
      </c>
      <c r="I53" s="256" t="s">
        <v>5786</v>
      </c>
      <c r="J53" s="250" t="s">
        <v>6732</v>
      </c>
      <c r="K53" s="280" t="s">
        <v>218</v>
      </c>
      <c r="L53" s="253"/>
      <c r="M53" s="38"/>
    </row>
    <row r="54" spans="1:13" ht="42.75" x14ac:dyDescent="0.2">
      <c r="A54" s="254" t="s">
        <v>6733</v>
      </c>
      <c r="B54" s="253" t="s">
        <v>6734</v>
      </c>
      <c r="C54" s="252"/>
      <c r="D54" s="252" t="s">
        <v>1342</v>
      </c>
      <c r="E54" s="251" t="s">
        <v>384</v>
      </c>
      <c r="F54" s="251" t="s">
        <v>1343</v>
      </c>
      <c r="G54" s="253"/>
      <c r="H54" s="256" t="s">
        <v>6610</v>
      </c>
      <c r="I54" s="256" t="s">
        <v>6735</v>
      </c>
      <c r="J54" s="250" t="s">
        <v>6736</v>
      </c>
      <c r="K54" s="280" t="s">
        <v>218</v>
      </c>
      <c r="L54" s="253"/>
      <c r="M54" s="38"/>
    </row>
    <row r="55" spans="1:13" ht="28.5" x14ac:dyDescent="0.2">
      <c r="A55" s="254" t="s">
        <v>6737</v>
      </c>
      <c r="B55" s="253" t="s">
        <v>6738</v>
      </c>
      <c r="C55" s="252"/>
      <c r="D55" s="252" t="s">
        <v>1342</v>
      </c>
      <c r="E55" s="251" t="s">
        <v>384</v>
      </c>
      <c r="F55" s="251" t="s">
        <v>1343</v>
      </c>
      <c r="G55" s="253"/>
      <c r="H55" s="256" t="s">
        <v>6610</v>
      </c>
      <c r="I55" s="256" t="s">
        <v>6739</v>
      </c>
      <c r="J55" s="250" t="s">
        <v>6740</v>
      </c>
      <c r="K55" s="280" t="s">
        <v>218</v>
      </c>
      <c r="L55" s="253"/>
      <c r="M55" s="38"/>
    </row>
    <row r="56" spans="1:13" ht="28.5" x14ac:dyDescent="0.2">
      <c r="A56" s="254" t="s">
        <v>6741</v>
      </c>
      <c r="B56" s="253" t="s">
        <v>6742</v>
      </c>
      <c r="C56" s="252"/>
      <c r="D56" s="252" t="s">
        <v>412</v>
      </c>
      <c r="E56" s="251" t="s">
        <v>222</v>
      </c>
      <c r="F56" s="251">
        <v>1</v>
      </c>
      <c r="G56" s="253"/>
      <c r="H56" s="256" t="s">
        <v>6610</v>
      </c>
      <c r="I56" s="256" t="s">
        <v>6743</v>
      </c>
      <c r="J56" s="250" t="s">
        <v>6744</v>
      </c>
      <c r="K56" s="280" t="s">
        <v>218</v>
      </c>
      <c r="L56" s="280"/>
      <c r="M56" s="38"/>
    </row>
    <row r="57" spans="1:13" ht="28.5" x14ac:dyDescent="0.2">
      <c r="A57" s="509" t="s">
        <v>2956</v>
      </c>
      <c r="B57" s="509" t="s">
        <v>6745</v>
      </c>
      <c r="C57" s="304"/>
      <c r="D57" s="252" t="s">
        <v>1342</v>
      </c>
      <c r="E57" s="251" t="s">
        <v>384</v>
      </c>
      <c r="F57" s="251" t="s">
        <v>1343</v>
      </c>
      <c r="G57" s="254"/>
      <c r="H57" s="256" t="s">
        <v>6610</v>
      </c>
      <c r="I57" s="256" t="s">
        <v>2249</v>
      </c>
      <c r="J57" s="250" t="s">
        <v>5791</v>
      </c>
      <c r="K57" s="280" t="s">
        <v>218</v>
      </c>
      <c r="L57" s="253"/>
      <c r="M57" s="38"/>
    </row>
    <row r="58" spans="1:13" ht="28.5" x14ac:dyDescent="0.2">
      <c r="A58" s="254" t="s">
        <v>5807</v>
      </c>
      <c r="B58" s="253" t="s">
        <v>6746</v>
      </c>
      <c r="C58" s="252"/>
      <c r="D58" s="252" t="s">
        <v>1342</v>
      </c>
      <c r="E58" s="251" t="s">
        <v>384</v>
      </c>
      <c r="F58" s="251" t="s">
        <v>1343</v>
      </c>
      <c r="G58" s="253"/>
      <c r="H58" s="256" t="s">
        <v>6610</v>
      </c>
      <c r="I58" s="256" t="s">
        <v>5808</v>
      </c>
      <c r="J58" s="250" t="s">
        <v>6747</v>
      </c>
      <c r="K58" s="280" t="s">
        <v>218</v>
      </c>
      <c r="L58" s="253"/>
      <c r="M58" s="38"/>
    </row>
    <row r="59" spans="1:13" ht="42.75" x14ac:dyDescent="0.2">
      <c r="A59" s="254" t="s">
        <v>6748</v>
      </c>
      <c r="B59" s="253" t="s">
        <v>6749</v>
      </c>
      <c r="C59" s="252"/>
      <c r="D59" s="252" t="s">
        <v>1342</v>
      </c>
      <c r="E59" s="251" t="s">
        <v>384</v>
      </c>
      <c r="F59" s="251" t="s">
        <v>1343</v>
      </c>
      <c r="G59" s="253"/>
      <c r="H59" s="256" t="s">
        <v>6610</v>
      </c>
      <c r="I59" s="256" t="s">
        <v>6750</v>
      </c>
      <c r="J59" s="250" t="s">
        <v>6751</v>
      </c>
      <c r="K59" s="280" t="s">
        <v>218</v>
      </c>
      <c r="L59" s="253"/>
      <c r="M59" s="38"/>
    </row>
    <row r="60" spans="1:13" ht="28.5" x14ac:dyDescent="0.2">
      <c r="A60" s="254" t="s">
        <v>6752</v>
      </c>
      <c r="B60" s="253" t="s">
        <v>6753</v>
      </c>
      <c r="C60" s="252"/>
      <c r="D60" s="252" t="s">
        <v>1342</v>
      </c>
      <c r="E60" s="251" t="s">
        <v>384</v>
      </c>
      <c r="F60" s="251" t="s">
        <v>1343</v>
      </c>
      <c r="G60" s="253"/>
      <c r="H60" s="256" t="s">
        <v>6610</v>
      </c>
      <c r="I60" s="256" t="s">
        <v>6754</v>
      </c>
      <c r="J60" s="250" t="s">
        <v>6755</v>
      </c>
      <c r="K60" s="280" t="s">
        <v>218</v>
      </c>
      <c r="L60" s="253"/>
      <c r="M60" s="38"/>
    </row>
    <row r="61" spans="1:13" ht="28.5" x14ac:dyDescent="0.2">
      <c r="A61" s="254" t="s">
        <v>6756</v>
      </c>
      <c r="B61" s="253" t="s">
        <v>6757</v>
      </c>
      <c r="C61" s="252"/>
      <c r="D61" s="252" t="s">
        <v>412</v>
      </c>
      <c r="E61" s="251" t="s">
        <v>222</v>
      </c>
      <c r="F61" s="251">
        <v>1</v>
      </c>
      <c r="G61" s="253"/>
      <c r="H61" s="256" t="s">
        <v>6610</v>
      </c>
      <c r="I61" s="256" t="s">
        <v>6758</v>
      </c>
      <c r="J61" s="250" t="s">
        <v>6759</v>
      </c>
      <c r="K61" s="280" t="s">
        <v>218</v>
      </c>
      <c r="L61" s="280"/>
      <c r="M61" s="38"/>
    </row>
    <row r="62" spans="1:13" ht="28.5" x14ac:dyDescent="0.2">
      <c r="A62" s="509" t="s">
        <v>2995</v>
      </c>
      <c r="B62" s="509" t="s">
        <v>6760</v>
      </c>
      <c r="C62" s="304"/>
      <c r="D62" s="252" t="s">
        <v>1342</v>
      </c>
      <c r="E62" s="251" t="s">
        <v>384</v>
      </c>
      <c r="F62" s="251" t="s">
        <v>1343</v>
      </c>
      <c r="G62" s="254"/>
      <c r="H62" s="256" t="s">
        <v>6610</v>
      </c>
      <c r="I62" s="256" t="s">
        <v>2326</v>
      </c>
      <c r="J62" s="250" t="s">
        <v>5813</v>
      </c>
      <c r="K62" s="280" t="s">
        <v>218</v>
      </c>
      <c r="L62" s="253"/>
      <c r="M62" s="38"/>
    </row>
    <row r="63" spans="1:13" ht="28.5" x14ac:dyDescent="0.2">
      <c r="A63" s="254" t="s">
        <v>5829</v>
      </c>
      <c r="B63" s="253" t="s">
        <v>6761</v>
      </c>
      <c r="C63" s="252"/>
      <c r="D63" s="252" t="s">
        <v>1342</v>
      </c>
      <c r="E63" s="251" t="s">
        <v>384</v>
      </c>
      <c r="F63" s="251" t="s">
        <v>1343</v>
      </c>
      <c r="G63" s="253"/>
      <c r="H63" s="256" t="s">
        <v>6610</v>
      </c>
      <c r="I63" s="256" t="s">
        <v>5830</v>
      </c>
      <c r="J63" s="250" t="s">
        <v>6762</v>
      </c>
      <c r="K63" s="280" t="s">
        <v>218</v>
      </c>
      <c r="L63" s="253"/>
      <c r="M63" s="38"/>
    </row>
    <row r="64" spans="1:13" ht="42.75" x14ac:dyDescent="0.2">
      <c r="A64" s="254" t="s">
        <v>6763</v>
      </c>
      <c r="B64" s="253" t="s">
        <v>6764</v>
      </c>
      <c r="C64" s="252"/>
      <c r="D64" s="252" t="s">
        <v>1342</v>
      </c>
      <c r="E64" s="251" t="s">
        <v>384</v>
      </c>
      <c r="F64" s="251" t="s">
        <v>1343</v>
      </c>
      <c r="G64" s="253"/>
      <c r="H64" s="256" t="s">
        <v>6610</v>
      </c>
      <c r="I64" s="256" t="s">
        <v>6765</v>
      </c>
      <c r="J64" s="250" t="s">
        <v>6766</v>
      </c>
      <c r="K64" s="280" t="s">
        <v>218</v>
      </c>
      <c r="L64" s="253"/>
      <c r="M64" s="38"/>
    </row>
    <row r="65" spans="1:13" ht="28.5" x14ac:dyDescent="0.2">
      <c r="A65" s="254" t="s">
        <v>6767</v>
      </c>
      <c r="B65" s="253" t="s">
        <v>6768</v>
      </c>
      <c r="C65" s="252"/>
      <c r="D65" s="252" t="s">
        <v>1342</v>
      </c>
      <c r="E65" s="251" t="s">
        <v>384</v>
      </c>
      <c r="F65" s="251" t="s">
        <v>1343</v>
      </c>
      <c r="G65" s="253"/>
      <c r="H65" s="256" t="s">
        <v>6610</v>
      </c>
      <c r="I65" s="256" t="s">
        <v>6769</v>
      </c>
      <c r="J65" s="250" t="s">
        <v>6770</v>
      </c>
      <c r="K65" s="280" t="s">
        <v>218</v>
      </c>
      <c r="L65" s="253"/>
      <c r="M65" s="38"/>
    </row>
    <row r="66" spans="1:13" ht="28.5" x14ac:dyDescent="0.2">
      <c r="A66" s="254" t="s">
        <v>6771</v>
      </c>
      <c r="B66" s="253" t="s">
        <v>6772</v>
      </c>
      <c r="C66" s="252"/>
      <c r="D66" s="252" t="s">
        <v>412</v>
      </c>
      <c r="E66" s="251" t="s">
        <v>222</v>
      </c>
      <c r="F66" s="251">
        <v>1</v>
      </c>
      <c r="G66" s="253"/>
      <c r="H66" s="256" t="s">
        <v>6610</v>
      </c>
      <c r="I66" s="256" t="s">
        <v>6773</v>
      </c>
      <c r="J66" s="250" t="s">
        <v>6774</v>
      </c>
      <c r="K66" s="280" t="s">
        <v>218</v>
      </c>
      <c r="L66" s="280"/>
      <c r="M66" s="38"/>
    </row>
    <row r="67" spans="1:13" ht="28.5" x14ac:dyDescent="0.2">
      <c r="A67" s="509" t="s">
        <v>3034</v>
      </c>
      <c r="B67" s="509" t="s">
        <v>6775</v>
      </c>
      <c r="C67" s="304"/>
      <c r="D67" s="252" t="s">
        <v>1342</v>
      </c>
      <c r="E67" s="251" t="s">
        <v>384</v>
      </c>
      <c r="F67" s="251" t="s">
        <v>1343</v>
      </c>
      <c r="G67" s="254"/>
      <c r="H67" s="256" t="s">
        <v>6610</v>
      </c>
      <c r="I67" s="256" t="s">
        <v>2403</v>
      </c>
      <c r="J67" s="250" t="s">
        <v>5835</v>
      </c>
      <c r="K67" s="280" t="s">
        <v>218</v>
      </c>
      <c r="L67" s="253"/>
      <c r="M67" s="38"/>
    </row>
    <row r="68" spans="1:13" ht="28.5" x14ac:dyDescent="0.2">
      <c r="A68" s="254" t="s">
        <v>5851</v>
      </c>
      <c r="B68" s="253" t="s">
        <v>6776</v>
      </c>
      <c r="C68" s="252"/>
      <c r="D68" s="252" t="s">
        <v>1342</v>
      </c>
      <c r="E68" s="251" t="s">
        <v>384</v>
      </c>
      <c r="F68" s="251" t="s">
        <v>1343</v>
      </c>
      <c r="G68" s="253"/>
      <c r="H68" s="256" t="s">
        <v>6610</v>
      </c>
      <c r="I68" s="256" t="s">
        <v>5852</v>
      </c>
      <c r="J68" s="250" t="s">
        <v>6777</v>
      </c>
      <c r="K68" s="280" t="s">
        <v>218</v>
      </c>
      <c r="L68" s="253"/>
      <c r="M68" s="38"/>
    </row>
    <row r="69" spans="1:13" ht="42.75" x14ac:dyDescent="0.2">
      <c r="A69" s="254" t="s">
        <v>6778</v>
      </c>
      <c r="B69" s="253" t="s">
        <v>6779</v>
      </c>
      <c r="C69" s="252"/>
      <c r="D69" s="252" t="s">
        <v>1342</v>
      </c>
      <c r="E69" s="251" t="s">
        <v>384</v>
      </c>
      <c r="F69" s="251" t="s">
        <v>1343</v>
      </c>
      <c r="G69" s="253"/>
      <c r="H69" s="256" t="s">
        <v>6610</v>
      </c>
      <c r="I69" s="256" t="s">
        <v>6780</v>
      </c>
      <c r="J69" s="250" t="s">
        <v>6781</v>
      </c>
      <c r="K69" s="280" t="s">
        <v>218</v>
      </c>
      <c r="L69" s="253"/>
      <c r="M69" s="38"/>
    </row>
    <row r="70" spans="1:13" ht="28.5" x14ac:dyDescent="0.2">
      <c r="A70" s="254" t="s">
        <v>6782</v>
      </c>
      <c r="B70" s="253" t="s">
        <v>6783</v>
      </c>
      <c r="C70" s="252"/>
      <c r="D70" s="252" t="s">
        <v>1342</v>
      </c>
      <c r="E70" s="251" t="s">
        <v>384</v>
      </c>
      <c r="F70" s="251" t="s">
        <v>1343</v>
      </c>
      <c r="G70" s="253"/>
      <c r="H70" s="256" t="s">
        <v>6610</v>
      </c>
      <c r="I70" s="256" t="s">
        <v>6784</v>
      </c>
      <c r="J70" s="250" t="s">
        <v>6785</v>
      </c>
      <c r="K70" s="280" t="s">
        <v>218</v>
      </c>
      <c r="L70" s="253"/>
      <c r="M70" s="38"/>
    </row>
    <row r="71" spans="1:13" ht="28.5" x14ac:dyDescent="0.2">
      <c r="A71" s="254" t="s">
        <v>6786</v>
      </c>
      <c r="B71" s="253" t="s">
        <v>6787</v>
      </c>
      <c r="C71" s="252"/>
      <c r="D71" s="252" t="s">
        <v>412</v>
      </c>
      <c r="E71" s="251" t="s">
        <v>222</v>
      </c>
      <c r="F71" s="251">
        <v>1</v>
      </c>
      <c r="G71" s="253"/>
      <c r="H71" s="256" t="s">
        <v>6610</v>
      </c>
      <c r="I71" s="256" t="s">
        <v>6788</v>
      </c>
      <c r="J71" s="250" t="s">
        <v>6789</v>
      </c>
      <c r="K71" s="280" t="s">
        <v>218</v>
      </c>
      <c r="L71" s="280"/>
      <c r="M71" s="38"/>
    </row>
    <row r="72" spans="1:13" ht="28.5" x14ac:dyDescent="0.2">
      <c r="A72" s="509" t="s">
        <v>3074</v>
      </c>
      <c r="B72" s="509" t="s">
        <v>6790</v>
      </c>
      <c r="C72" s="304"/>
      <c r="D72" s="252" t="s">
        <v>1342</v>
      </c>
      <c r="E72" s="251" t="s">
        <v>384</v>
      </c>
      <c r="F72" s="251" t="s">
        <v>1343</v>
      </c>
      <c r="G72" s="254"/>
      <c r="H72" s="256" t="s">
        <v>6610</v>
      </c>
      <c r="I72" s="256" t="s">
        <v>2478</v>
      </c>
      <c r="J72" s="250" t="s">
        <v>5857</v>
      </c>
      <c r="K72" s="280" t="s">
        <v>218</v>
      </c>
      <c r="L72" s="253"/>
      <c r="M72" s="38"/>
    </row>
    <row r="73" spans="1:13" ht="28.5" x14ac:dyDescent="0.2">
      <c r="A73" s="254" t="s">
        <v>5873</v>
      </c>
      <c r="B73" s="253" t="s">
        <v>6791</v>
      </c>
      <c r="C73" s="252"/>
      <c r="D73" s="252" t="s">
        <v>1342</v>
      </c>
      <c r="E73" s="251" t="s">
        <v>384</v>
      </c>
      <c r="F73" s="251" t="s">
        <v>1343</v>
      </c>
      <c r="G73" s="253"/>
      <c r="H73" s="256" t="s">
        <v>6610</v>
      </c>
      <c r="I73" s="256" t="s">
        <v>5874</v>
      </c>
      <c r="J73" s="250" t="s">
        <v>6792</v>
      </c>
      <c r="K73" s="280" t="s">
        <v>218</v>
      </c>
      <c r="L73" s="253"/>
      <c r="M73" s="38"/>
    </row>
    <row r="74" spans="1:13" ht="42.75" x14ac:dyDescent="0.2">
      <c r="A74" s="254" t="s">
        <v>6793</v>
      </c>
      <c r="B74" s="253" t="s">
        <v>6794</v>
      </c>
      <c r="C74" s="252"/>
      <c r="D74" s="252" t="s">
        <v>1342</v>
      </c>
      <c r="E74" s="251" t="s">
        <v>384</v>
      </c>
      <c r="F74" s="251" t="s">
        <v>1343</v>
      </c>
      <c r="G74" s="253"/>
      <c r="H74" s="256" t="s">
        <v>6610</v>
      </c>
      <c r="I74" s="256" t="s">
        <v>6795</v>
      </c>
      <c r="J74" s="250" t="s">
        <v>6796</v>
      </c>
      <c r="K74" s="280" t="s">
        <v>218</v>
      </c>
      <c r="L74" s="253"/>
      <c r="M74" s="38"/>
    </row>
    <row r="75" spans="1:13" ht="28.5" x14ac:dyDescent="0.2">
      <c r="A75" s="254" t="s">
        <v>6797</v>
      </c>
      <c r="B75" s="253" t="s">
        <v>6798</v>
      </c>
      <c r="C75" s="252"/>
      <c r="D75" s="252" t="s">
        <v>1342</v>
      </c>
      <c r="E75" s="251" t="s">
        <v>384</v>
      </c>
      <c r="F75" s="251" t="s">
        <v>1343</v>
      </c>
      <c r="G75" s="253"/>
      <c r="H75" s="256" t="s">
        <v>6610</v>
      </c>
      <c r="I75" s="256" t="s">
        <v>6799</v>
      </c>
      <c r="J75" s="250" t="s">
        <v>6800</v>
      </c>
      <c r="K75" s="280" t="s">
        <v>218</v>
      </c>
      <c r="L75" s="253"/>
      <c r="M75" s="38"/>
    </row>
    <row r="76" spans="1:13" ht="28.5" x14ac:dyDescent="0.2">
      <c r="A76" s="509" t="s">
        <v>3113</v>
      </c>
      <c r="B76" s="509" t="s">
        <v>6801</v>
      </c>
      <c r="C76" s="304"/>
      <c r="D76" s="252" t="s">
        <v>1342</v>
      </c>
      <c r="E76" s="251" t="s">
        <v>384</v>
      </c>
      <c r="F76" s="251" t="s">
        <v>1343</v>
      </c>
      <c r="G76" s="254"/>
      <c r="H76" s="256" t="s">
        <v>6610</v>
      </c>
      <c r="I76" s="256" t="s">
        <v>2553</v>
      </c>
      <c r="J76" s="250" t="s">
        <v>6802</v>
      </c>
      <c r="K76" s="280" t="s">
        <v>218</v>
      </c>
      <c r="L76" s="253"/>
      <c r="M76" s="38"/>
    </row>
    <row r="77" spans="1:13" ht="28.5" x14ac:dyDescent="0.2">
      <c r="A77" s="254" t="s">
        <v>5896</v>
      </c>
      <c r="B77" s="253" t="s">
        <v>6803</v>
      </c>
      <c r="C77" s="252"/>
      <c r="D77" s="252" t="s">
        <v>1342</v>
      </c>
      <c r="E77" s="251" t="s">
        <v>384</v>
      </c>
      <c r="F77" s="251" t="s">
        <v>1343</v>
      </c>
      <c r="G77" s="253"/>
      <c r="H77" s="256" t="s">
        <v>6610</v>
      </c>
      <c r="I77" s="256" t="s">
        <v>5897</v>
      </c>
      <c r="J77" s="250" t="s">
        <v>6804</v>
      </c>
      <c r="K77" s="280" t="s">
        <v>218</v>
      </c>
      <c r="L77" s="253"/>
      <c r="M77" s="38"/>
    </row>
    <row r="78" spans="1:13" ht="42.75" x14ac:dyDescent="0.2">
      <c r="A78" s="254" t="s">
        <v>6805</v>
      </c>
      <c r="B78" s="253" t="s">
        <v>6806</v>
      </c>
      <c r="C78" s="252"/>
      <c r="D78" s="252" t="s">
        <v>1342</v>
      </c>
      <c r="E78" s="251" t="s">
        <v>384</v>
      </c>
      <c r="F78" s="251" t="s">
        <v>1343</v>
      </c>
      <c r="G78" s="253"/>
      <c r="H78" s="256" t="s">
        <v>6610</v>
      </c>
      <c r="I78" s="256" t="s">
        <v>6807</v>
      </c>
      <c r="J78" s="250" t="s">
        <v>6808</v>
      </c>
      <c r="K78" s="280" t="s">
        <v>218</v>
      </c>
      <c r="L78" s="253"/>
      <c r="M78" s="38"/>
    </row>
    <row r="79" spans="1:13" ht="28.5" x14ac:dyDescent="0.2">
      <c r="A79" s="254" t="s">
        <v>6809</v>
      </c>
      <c r="B79" s="253" t="s">
        <v>6810</v>
      </c>
      <c r="C79" s="252"/>
      <c r="D79" s="252" t="s">
        <v>1342</v>
      </c>
      <c r="E79" s="251" t="s">
        <v>384</v>
      </c>
      <c r="F79" s="251" t="s">
        <v>1343</v>
      </c>
      <c r="G79" s="253"/>
      <c r="H79" s="256" t="s">
        <v>6610</v>
      </c>
      <c r="I79" s="256" t="s">
        <v>6811</v>
      </c>
      <c r="J79" s="250" t="s">
        <v>6812</v>
      </c>
      <c r="K79" s="280" t="s">
        <v>218</v>
      </c>
      <c r="L79" s="253"/>
      <c r="M79" s="38"/>
    </row>
    <row r="80" spans="1:13" ht="28.5" x14ac:dyDescent="0.2">
      <c r="A80" s="509" t="s">
        <v>3151</v>
      </c>
      <c r="B80" s="509" t="s">
        <v>6813</v>
      </c>
      <c r="C80" s="304"/>
      <c r="D80" s="252" t="s">
        <v>1342</v>
      </c>
      <c r="E80" s="251" t="s">
        <v>384</v>
      </c>
      <c r="F80" s="251" t="s">
        <v>1343</v>
      </c>
      <c r="G80" s="254"/>
      <c r="H80" s="256" t="s">
        <v>6610</v>
      </c>
      <c r="I80" s="256" t="s">
        <v>2609</v>
      </c>
      <c r="J80" s="250" t="s">
        <v>5903</v>
      </c>
      <c r="K80" s="280" t="s">
        <v>218</v>
      </c>
      <c r="L80" s="253"/>
      <c r="M80" s="38"/>
    </row>
    <row r="84" spans="1:12" s="59" customFormat="1" ht="15" x14ac:dyDescent="0.2">
      <c r="A84" s="325" t="s">
        <v>562</v>
      </c>
      <c r="B84" s="326"/>
      <c r="C84" s="327"/>
      <c r="D84" s="327"/>
      <c r="E84" s="327"/>
      <c r="F84" s="327"/>
      <c r="G84" s="328"/>
      <c r="H84" s="328"/>
      <c r="I84" s="326"/>
      <c r="J84" s="327"/>
      <c r="K84" s="326"/>
      <c r="L84" s="329"/>
    </row>
  </sheetData>
  <autoFilter ref="A4:L81" xr:uid="{00000000-0009-0000-0000-00005C000000}"/>
  <mergeCells count="1">
    <mergeCell ref="A1:B1"/>
  </mergeCells>
  <pageMargins left="0.70866141732283472" right="0.6692913385826772" top="0.82677165354330717" bottom="0.98425196850393704" header="0.51181102362204722" footer="0.62992125984251968"/>
  <pageSetup paperSize="8" scale="70" fitToHeight="5" orientation="landscape" r:id="rId1"/>
  <headerFooter>
    <oddHeader>&amp;C&amp;F - &amp;A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3"/>
  <dimension ref="A1:IQ87"/>
  <sheetViews>
    <sheetView zoomScale="80" zoomScaleNormal="80" workbookViewId="0">
      <pane xSplit="1" ySplit="4" topLeftCell="B10" activePane="bottomRight" state="frozen"/>
      <selection activeCell="B2" sqref="B1:B1048576"/>
      <selection pane="topRight" activeCell="B2" sqref="B1:B1048576"/>
      <selection pane="bottomLeft" activeCell="B2" sqref="B1:B1048576"/>
      <selection pane="bottomRight" activeCell="K10" sqref="K10:L10"/>
    </sheetView>
  </sheetViews>
  <sheetFormatPr defaultColWidth="26.77734375" defaultRowHeight="14.25" x14ac:dyDescent="0.2"/>
  <cols>
    <col min="1" max="1" width="29.77734375" style="25" customWidth="1"/>
    <col min="2" max="2" width="26" style="25" customWidth="1"/>
    <col min="3" max="3" width="8" style="28" customWidth="1"/>
    <col min="4" max="4" width="12.77734375" style="28" customWidth="1"/>
    <col min="5" max="5" width="7.5546875" style="28" bestFit="1" customWidth="1"/>
    <col min="6" max="6" width="8.21875" style="28" customWidth="1"/>
    <col min="7" max="7" width="7.77734375" style="25" bestFit="1" customWidth="1"/>
    <col min="8" max="8" width="31.5546875" style="25" bestFit="1" customWidth="1"/>
    <col min="9" max="9" width="29.33203125" style="25" customWidth="1"/>
    <col min="10" max="10" width="44.77734375" style="28" customWidth="1"/>
    <col min="11" max="11" width="32.5546875" style="25" customWidth="1"/>
    <col min="12" max="12" width="16.6640625" style="25" bestFit="1" customWidth="1"/>
    <col min="13" max="13" width="21.5546875" style="25" customWidth="1"/>
    <col min="14" max="16384" width="26.77734375" style="25"/>
  </cols>
  <sheetData>
    <row r="1" spans="1:251" ht="30.95" customHeight="1" x14ac:dyDescent="0.2">
      <c r="A1" s="794" t="s">
        <v>177</v>
      </c>
      <c r="B1" s="795"/>
      <c r="C1" s="138"/>
      <c r="D1" s="138"/>
      <c r="E1" s="138"/>
      <c r="F1" s="138"/>
      <c r="G1" s="194"/>
      <c r="H1" s="194"/>
      <c r="I1" s="194"/>
      <c r="J1" s="138"/>
      <c r="K1" s="194"/>
      <c r="L1" s="49"/>
    </row>
    <row r="2" spans="1:251" ht="15" x14ac:dyDescent="0.2">
      <c r="A2" s="846" t="s">
        <v>6814</v>
      </c>
      <c r="B2" s="846"/>
      <c r="C2" s="108"/>
      <c r="D2" s="108"/>
      <c r="E2" s="108"/>
      <c r="F2" s="108"/>
      <c r="G2" s="26"/>
      <c r="H2" s="26"/>
      <c r="I2" s="26"/>
      <c r="J2" s="108"/>
      <c r="K2" s="26"/>
      <c r="L2" s="26"/>
    </row>
    <row r="3" spans="1:251" x14ac:dyDescent="0.2">
      <c r="A3" s="847"/>
      <c r="B3" s="847"/>
    </row>
    <row r="4" spans="1:251"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251" x14ac:dyDescent="0.2">
      <c r="A5" s="280" t="s">
        <v>214</v>
      </c>
      <c r="B5" s="280" t="s">
        <v>6815</v>
      </c>
      <c r="C5" s="255"/>
      <c r="D5" s="252" t="s">
        <v>215</v>
      </c>
      <c r="E5" s="251" t="s">
        <v>216</v>
      </c>
      <c r="F5" s="251">
        <v>8</v>
      </c>
      <c r="G5" s="253"/>
      <c r="H5" s="253"/>
      <c r="I5" s="253"/>
      <c r="J5" s="255" t="s">
        <v>217</v>
      </c>
      <c r="K5" s="280" t="s">
        <v>218</v>
      </c>
      <c r="L5" s="253"/>
    </row>
    <row r="6" spans="1:251" x14ac:dyDescent="0.2">
      <c r="A6" s="280" t="s">
        <v>219</v>
      </c>
      <c r="B6" s="280" t="s">
        <v>220</v>
      </c>
      <c r="C6" s="255"/>
      <c r="D6" s="252" t="s">
        <v>221</v>
      </c>
      <c r="E6" s="251" t="s">
        <v>222</v>
      </c>
      <c r="F6" s="251">
        <v>2</v>
      </c>
      <c r="G6" s="253"/>
      <c r="H6" s="253"/>
      <c r="I6" s="253"/>
      <c r="J6" s="255" t="s">
        <v>223</v>
      </c>
      <c r="K6" s="280" t="s">
        <v>218</v>
      </c>
      <c r="L6" s="253"/>
    </row>
    <row r="7" spans="1:251" x14ac:dyDescent="0.2">
      <c r="A7" s="280" t="s">
        <v>224</v>
      </c>
      <c r="B7" s="280" t="s">
        <v>5364</v>
      </c>
      <c r="C7" s="255"/>
      <c r="D7" s="252" t="s">
        <v>221</v>
      </c>
      <c r="E7" s="251" t="s">
        <v>222</v>
      </c>
      <c r="F7" s="251">
        <v>2</v>
      </c>
      <c r="G7" s="253"/>
      <c r="H7" s="253"/>
      <c r="I7" s="253"/>
      <c r="J7" s="255" t="s">
        <v>226</v>
      </c>
      <c r="K7" s="280" t="s">
        <v>218</v>
      </c>
      <c r="L7" s="253"/>
    </row>
    <row r="8" spans="1:251" x14ac:dyDescent="0.2">
      <c r="A8" s="280" t="s">
        <v>227</v>
      </c>
      <c r="B8" s="280" t="s">
        <v>228</v>
      </c>
      <c r="C8" s="255"/>
      <c r="D8" s="252" t="s">
        <v>221</v>
      </c>
      <c r="E8" s="251" t="s">
        <v>222</v>
      </c>
      <c r="F8" s="251">
        <v>2</v>
      </c>
      <c r="G8" s="253"/>
      <c r="H8" s="253"/>
      <c r="I8" s="253"/>
      <c r="J8" s="255" t="s">
        <v>229</v>
      </c>
      <c r="K8" s="280" t="s">
        <v>218</v>
      </c>
      <c r="L8" s="253"/>
    </row>
    <row r="9" spans="1:251" ht="28.5" x14ac:dyDescent="0.2">
      <c r="A9" s="256" t="s">
        <v>599</v>
      </c>
      <c r="B9" s="256" t="s">
        <v>600</v>
      </c>
      <c r="C9" s="370" t="s">
        <v>232</v>
      </c>
      <c r="D9" s="252" t="s">
        <v>290</v>
      </c>
      <c r="E9" s="251" t="s">
        <v>222</v>
      </c>
      <c r="F9" s="251">
        <v>2</v>
      </c>
      <c r="G9" s="256" t="s">
        <v>596</v>
      </c>
      <c r="H9" s="253" t="s">
        <v>6816</v>
      </c>
      <c r="I9" s="256" t="s">
        <v>599</v>
      </c>
      <c r="J9" s="370" t="str">
        <f t="shared" ref="J9:J14" si="0">CONCATENATE("Value of ",I9)</f>
        <v>Value of AimSeqNumber</v>
      </c>
      <c r="K9" s="280" t="s">
        <v>218</v>
      </c>
      <c r="L9" s="253"/>
    </row>
    <row r="10" spans="1:251" ht="228" x14ac:dyDescent="0.2">
      <c r="A10" s="256" t="s">
        <v>607</v>
      </c>
      <c r="B10" s="256" t="s">
        <v>6817</v>
      </c>
      <c r="C10" s="370"/>
      <c r="D10" s="252" t="s">
        <v>290</v>
      </c>
      <c r="E10" s="251" t="s">
        <v>222</v>
      </c>
      <c r="F10" s="251">
        <v>2</v>
      </c>
      <c r="G10" s="256" t="s">
        <v>596</v>
      </c>
      <c r="H10" s="256" t="s">
        <v>593</v>
      </c>
      <c r="I10" s="256" t="s">
        <v>607</v>
      </c>
      <c r="J10" s="370" t="str">
        <f t="shared" si="0"/>
        <v>Value of FundModel</v>
      </c>
      <c r="K10" s="473" t="s">
        <v>6818</v>
      </c>
      <c r="L10" s="471" t="s">
        <v>5911</v>
      </c>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row>
    <row r="11" spans="1:251" ht="28.5" x14ac:dyDescent="0.2">
      <c r="A11" s="253" t="s">
        <v>230</v>
      </c>
      <c r="B11" s="253" t="s">
        <v>231</v>
      </c>
      <c r="C11" s="252" t="s">
        <v>232</v>
      </c>
      <c r="D11" s="252" t="s">
        <v>233</v>
      </c>
      <c r="E11" s="251" t="s">
        <v>222</v>
      </c>
      <c r="F11" s="251">
        <v>8</v>
      </c>
      <c r="G11" s="253" t="s">
        <v>234</v>
      </c>
      <c r="H11" s="253" t="s">
        <v>6816</v>
      </c>
      <c r="I11" s="256" t="s">
        <v>230</v>
      </c>
      <c r="J11" s="370" t="str">
        <f t="shared" si="0"/>
        <v>Value of UKPRN</v>
      </c>
      <c r="K11" s="280" t="s">
        <v>218</v>
      </c>
      <c r="L11" s="253"/>
    </row>
    <row r="12" spans="1:251" x14ac:dyDescent="0.2">
      <c r="A12" s="248" t="s">
        <v>236</v>
      </c>
      <c r="B12" s="248" t="s">
        <v>237</v>
      </c>
      <c r="C12" s="508"/>
      <c r="D12" s="252" t="s">
        <v>233</v>
      </c>
      <c r="E12" s="251" t="s">
        <v>222</v>
      </c>
      <c r="F12" s="251">
        <v>8</v>
      </c>
      <c r="G12" s="280" t="s">
        <v>238</v>
      </c>
      <c r="H12" s="256" t="s">
        <v>593</v>
      </c>
      <c r="I12" s="256" t="s">
        <v>236</v>
      </c>
      <c r="J12" s="370" t="str">
        <f t="shared" si="0"/>
        <v>Value of PrevUKPRN</v>
      </c>
      <c r="K12" s="280" t="s">
        <v>218</v>
      </c>
      <c r="L12" s="248"/>
    </row>
    <row r="13" spans="1:251" x14ac:dyDescent="0.2">
      <c r="A13" s="253" t="s">
        <v>244</v>
      </c>
      <c r="B13" s="253" t="s">
        <v>1225</v>
      </c>
      <c r="C13" s="252" t="s">
        <v>232</v>
      </c>
      <c r="D13" s="252" t="s">
        <v>246</v>
      </c>
      <c r="E13" s="251" t="s">
        <v>216</v>
      </c>
      <c r="F13" s="251">
        <v>12</v>
      </c>
      <c r="G13" s="280" t="s">
        <v>238</v>
      </c>
      <c r="H13" s="253" t="s">
        <v>6816</v>
      </c>
      <c r="I13" s="256" t="s">
        <v>244</v>
      </c>
      <c r="J13" s="370" t="str">
        <f t="shared" si="0"/>
        <v>Value of LearnRefNumber</v>
      </c>
      <c r="K13" s="280" t="s">
        <v>218</v>
      </c>
      <c r="L13" s="280"/>
    </row>
    <row r="14" spans="1:251" ht="28.5" x14ac:dyDescent="0.2">
      <c r="A14" s="248" t="s">
        <v>247</v>
      </c>
      <c r="B14" s="248" t="s">
        <v>248</v>
      </c>
      <c r="C14" s="508"/>
      <c r="D14" s="252" t="s">
        <v>246</v>
      </c>
      <c r="E14" s="251" t="s">
        <v>216</v>
      </c>
      <c r="F14" s="251">
        <v>12</v>
      </c>
      <c r="G14" s="248" t="s">
        <v>238</v>
      </c>
      <c r="H14" s="256" t="s">
        <v>235</v>
      </c>
      <c r="I14" s="256" t="s">
        <v>247</v>
      </c>
      <c r="J14" s="370" t="str">
        <f t="shared" si="0"/>
        <v>Value of PrevLearnRefNumber</v>
      </c>
      <c r="K14" s="280" t="s">
        <v>218</v>
      </c>
      <c r="L14" s="248"/>
    </row>
    <row r="15" spans="1:251" ht="71.25" x14ac:dyDescent="0.2">
      <c r="A15" s="253" t="s">
        <v>4553</v>
      </c>
      <c r="B15" s="253" t="s">
        <v>751</v>
      </c>
      <c r="C15" s="252"/>
      <c r="D15" s="252" t="s">
        <v>1108</v>
      </c>
      <c r="E15" s="251" t="s">
        <v>216</v>
      </c>
      <c r="F15" s="251">
        <v>50</v>
      </c>
      <c r="G15" s="253"/>
      <c r="H15" s="253" t="s">
        <v>6819</v>
      </c>
      <c r="I15" s="253" t="s">
        <v>5499</v>
      </c>
      <c r="J15" s="252" t="s">
        <v>6820</v>
      </c>
      <c r="K15" s="280" t="s">
        <v>218</v>
      </c>
      <c r="L15" s="253" t="s">
        <v>6821</v>
      </c>
    </row>
    <row r="16" spans="1:251" ht="28.5" x14ac:dyDescent="0.2">
      <c r="A16" s="254" t="s">
        <v>5609</v>
      </c>
      <c r="B16" s="253" t="s">
        <v>6822</v>
      </c>
      <c r="C16" s="252"/>
      <c r="D16" s="252" t="s">
        <v>1342</v>
      </c>
      <c r="E16" s="251" t="s">
        <v>384</v>
      </c>
      <c r="F16" s="251" t="s">
        <v>1343</v>
      </c>
      <c r="G16" s="253"/>
      <c r="H16" s="253" t="s">
        <v>6816</v>
      </c>
      <c r="I16" s="504" t="s">
        <v>6823</v>
      </c>
      <c r="J16" s="250" t="s">
        <v>6824</v>
      </c>
      <c r="K16" s="280" t="s">
        <v>218</v>
      </c>
      <c r="L16" s="253"/>
    </row>
    <row r="17" spans="1:12" ht="28.5" x14ac:dyDescent="0.2">
      <c r="A17" s="254" t="s">
        <v>6615</v>
      </c>
      <c r="B17" s="253" t="s">
        <v>6825</v>
      </c>
      <c r="C17" s="252"/>
      <c r="D17" s="252" t="s">
        <v>1342</v>
      </c>
      <c r="E17" s="251" t="s">
        <v>384</v>
      </c>
      <c r="F17" s="251" t="s">
        <v>1343</v>
      </c>
      <c r="G17" s="253"/>
      <c r="H17" s="253" t="s">
        <v>6816</v>
      </c>
      <c r="I17" s="504" t="s">
        <v>6826</v>
      </c>
      <c r="J17" s="250" t="s">
        <v>6827</v>
      </c>
      <c r="K17" s="280" t="s">
        <v>218</v>
      </c>
      <c r="L17" s="253"/>
    </row>
    <row r="18" spans="1:12" ht="42.75" x14ac:dyDescent="0.2">
      <c r="A18" s="254" t="s">
        <v>6619</v>
      </c>
      <c r="B18" s="253" t="s">
        <v>6828</v>
      </c>
      <c r="C18" s="252"/>
      <c r="D18" s="252" t="s">
        <v>1342</v>
      </c>
      <c r="E18" s="251" t="s">
        <v>384</v>
      </c>
      <c r="F18" s="251" t="s">
        <v>1343</v>
      </c>
      <c r="G18" s="253"/>
      <c r="H18" s="253" t="s">
        <v>6816</v>
      </c>
      <c r="I18" s="504" t="s">
        <v>6829</v>
      </c>
      <c r="J18" s="250" t="s">
        <v>6830</v>
      </c>
      <c r="K18" s="280" t="s">
        <v>218</v>
      </c>
      <c r="L18" s="253"/>
    </row>
    <row r="19" spans="1:12" ht="28.5" x14ac:dyDescent="0.2">
      <c r="A19" s="254" t="s">
        <v>6623</v>
      </c>
      <c r="B19" s="253" t="s">
        <v>6831</v>
      </c>
      <c r="C19" s="252"/>
      <c r="D19" s="252" t="s">
        <v>412</v>
      </c>
      <c r="E19" s="251" t="s">
        <v>222</v>
      </c>
      <c r="F19" s="251">
        <v>1</v>
      </c>
      <c r="G19" s="253"/>
      <c r="H19" s="253" t="s">
        <v>6816</v>
      </c>
      <c r="I19" s="256" t="s">
        <v>6832</v>
      </c>
      <c r="J19" s="250" t="s">
        <v>6833</v>
      </c>
      <c r="K19" s="280" t="s">
        <v>218</v>
      </c>
      <c r="L19" s="253"/>
    </row>
    <row r="20" spans="1:12" ht="42.75" x14ac:dyDescent="0.2">
      <c r="A20" s="254" t="s">
        <v>1638</v>
      </c>
      <c r="B20" s="253" t="s">
        <v>6834</v>
      </c>
      <c r="C20" s="252"/>
      <c r="D20" s="252" t="s">
        <v>1342</v>
      </c>
      <c r="E20" s="251" t="s">
        <v>384</v>
      </c>
      <c r="F20" s="251" t="s">
        <v>1343</v>
      </c>
      <c r="G20" s="254"/>
      <c r="H20" s="254" t="s">
        <v>6610</v>
      </c>
      <c r="I20" s="250" t="s">
        <v>6835</v>
      </c>
      <c r="J20" s="250" t="s">
        <v>6836</v>
      </c>
      <c r="K20" s="280" t="s">
        <v>218</v>
      </c>
      <c r="L20" s="253"/>
    </row>
    <row r="21" spans="1:12" ht="28.5" x14ac:dyDescent="0.2">
      <c r="A21" s="254" t="s">
        <v>5632</v>
      </c>
      <c r="B21" s="253" t="s">
        <v>6837</v>
      </c>
      <c r="C21" s="252"/>
      <c r="D21" s="252" t="s">
        <v>1342</v>
      </c>
      <c r="E21" s="251" t="s">
        <v>384</v>
      </c>
      <c r="F21" s="251" t="s">
        <v>1343</v>
      </c>
      <c r="G21" s="253"/>
      <c r="H21" s="253" t="s">
        <v>6816</v>
      </c>
      <c r="I21" s="504" t="s">
        <v>6823</v>
      </c>
      <c r="J21" s="250" t="s">
        <v>6838</v>
      </c>
      <c r="K21" s="280" t="s">
        <v>218</v>
      </c>
      <c r="L21" s="253"/>
    </row>
    <row r="22" spans="1:12" ht="28.5" x14ac:dyDescent="0.2">
      <c r="A22" s="254" t="s">
        <v>6630</v>
      </c>
      <c r="B22" s="253" t="s">
        <v>6839</v>
      </c>
      <c r="C22" s="252"/>
      <c r="D22" s="252" t="s">
        <v>1342</v>
      </c>
      <c r="E22" s="251" t="s">
        <v>384</v>
      </c>
      <c r="F22" s="251" t="s">
        <v>1343</v>
      </c>
      <c r="G22" s="253"/>
      <c r="H22" s="253" t="s">
        <v>6816</v>
      </c>
      <c r="I22" s="504" t="s">
        <v>6826</v>
      </c>
      <c r="J22" s="250" t="s">
        <v>6840</v>
      </c>
      <c r="K22" s="280" t="s">
        <v>218</v>
      </c>
      <c r="L22" s="253"/>
    </row>
    <row r="23" spans="1:12" ht="42.75" x14ac:dyDescent="0.2">
      <c r="A23" s="254" t="s">
        <v>6634</v>
      </c>
      <c r="B23" s="253" t="s">
        <v>6841</v>
      </c>
      <c r="C23" s="252"/>
      <c r="D23" s="252" t="s">
        <v>1342</v>
      </c>
      <c r="E23" s="251" t="s">
        <v>384</v>
      </c>
      <c r="F23" s="251" t="s">
        <v>1343</v>
      </c>
      <c r="G23" s="253"/>
      <c r="H23" s="253" t="s">
        <v>6816</v>
      </c>
      <c r="I23" s="504" t="s">
        <v>6829</v>
      </c>
      <c r="J23" s="250" t="s">
        <v>6842</v>
      </c>
      <c r="K23" s="280" t="s">
        <v>218</v>
      </c>
      <c r="L23" s="253"/>
    </row>
    <row r="24" spans="1:12" ht="28.5" x14ac:dyDescent="0.2">
      <c r="A24" s="254" t="s">
        <v>6638</v>
      </c>
      <c r="B24" s="253" t="s">
        <v>6843</v>
      </c>
      <c r="C24" s="252"/>
      <c r="D24" s="252" t="s">
        <v>412</v>
      </c>
      <c r="E24" s="251" t="s">
        <v>222</v>
      </c>
      <c r="F24" s="251">
        <v>1</v>
      </c>
      <c r="G24" s="253"/>
      <c r="H24" s="253" t="s">
        <v>6816</v>
      </c>
      <c r="I24" s="256" t="s">
        <v>6832</v>
      </c>
      <c r="J24" s="250" t="s">
        <v>6844</v>
      </c>
      <c r="K24" s="280" t="s">
        <v>218</v>
      </c>
      <c r="L24" s="253"/>
    </row>
    <row r="25" spans="1:12" ht="42.75" x14ac:dyDescent="0.2">
      <c r="A25" s="509" t="s">
        <v>1715</v>
      </c>
      <c r="B25" s="253" t="s">
        <v>6845</v>
      </c>
      <c r="C25" s="252"/>
      <c r="D25" s="252" t="s">
        <v>1342</v>
      </c>
      <c r="E25" s="251" t="s">
        <v>384</v>
      </c>
      <c r="F25" s="251" t="s">
        <v>1343</v>
      </c>
      <c r="G25" s="254"/>
      <c r="H25" s="254" t="s">
        <v>6610</v>
      </c>
      <c r="I25" s="250" t="s">
        <v>6846</v>
      </c>
      <c r="J25" s="250" t="s">
        <v>6847</v>
      </c>
      <c r="K25" s="280" t="s">
        <v>218</v>
      </c>
      <c r="L25" s="253"/>
    </row>
    <row r="26" spans="1:12" ht="28.5" x14ac:dyDescent="0.2">
      <c r="A26" s="254" t="s">
        <v>5654</v>
      </c>
      <c r="B26" s="253" t="s">
        <v>6848</v>
      </c>
      <c r="C26" s="252"/>
      <c r="D26" s="252" t="s">
        <v>1342</v>
      </c>
      <c r="E26" s="251" t="s">
        <v>384</v>
      </c>
      <c r="F26" s="251" t="s">
        <v>1343</v>
      </c>
      <c r="G26" s="253"/>
      <c r="H26" s="253" t="s">
        <v>6816</v>
      </c>
      <c r="I26" s="504" t="s">
        <v>6823</v>
      </c>
      <c r="J26" s="250" t="s">
        <v>6849</v>
      </c>
      <c r="K26" s="280" t="s">
        <v>218</v>
      </c>
      <c r="L26" s="253"/>
    </row>
    <row r="27" spans="1:12" ht="28.5" x14ac:dyDescent="0.2">
      <c r="A27" s="254" t="s">
        <v>6645</v>
      </c>
      <c r="B27" s="253" t="s">
        <v>6850</v>
      </c>
      <c r="C27" s="252"/>
      <c r="D27" s="252" t="s">
        <v>1342</v>
      </c>
      <c r="E27" s="251" t="s">
        <v>384</v>
      </c>
      <c r="F27" s="251" t="s">
        <v>1343</v>
      </c>
      <c r="G27" s="253"/>
      <c r="H27" s="253" t="s">
        <v>6816</v>
      </c>
      <c r="I27" s="504" t="s">
        <v>6826</v>
      </c>
      <c r="J27" s="250" t="s">
        <v>6851</v>
      </c>
      <c r="K27" s="280" t="s">
        <v>218</v>
      </c>
      <c r="L27" s="253"/>
    </row>
    <row r="28" spans="1:12" ht="42.75" x14ac:dyDescent="0.2">
      <c r="A28" s="254" t="s">
        <v>6649</v>
      </c>
      <c r="B28" s="253" t="s">
        <v>6852</v>
      </c>
      <c r="C28" s="252"/>
      <c r="D28" s="252" t="s">
        <v>1342</v>
      </c>
      <c r="E28" s="251" t="s">
        <v>384</v>
      </c>
      <c r="F28" s="251" t="s">
        <v>1343</v>
      </c>
      <c r="G28" s="253"/>
      <c r="H28" s="253" t="s">
        <v>6816</v>
      </c>
      <c r="I28" s="504" t="s">
        <v>6829</v>
      </c>
      <c r="J28" s="250" t="s">
        <v>6853</v>
      </c>
      <c r="K28" s="280" t="s">
        <v>218</v>
      </c>
      <c r="L28" s="253"/>
    </row>
    <row r="29" spans="1:12" ht="28.5" x14ac:dyDescent="0.2">
      <c r="A29" s="254" t="s">
        <v>6653</v>
      </c>
      <c r="B29" s="253" t="s">
        <v>6854</v>
      </c>
      <c r="C29" s="252"/>
      <c r="D29" s="252" t="s">
        <v>412</v>
      </c>
      <c r="E29" s="251" t="s">
        <v>222</v>
      </c>
      <c r="F29" s="251">
        <v>1</v>
      </c>
      <c r="G29" s="253"/>
      <c r="H29" s="253" t="s">
        <v>6816</v>
      </c>
      <c r="I29" s="256" t="s">
        <v>6832</v>
      </c>
      <c r="J29" s="250" t="s">
        <v>6855</v>
      </c>
      <c r="K29" s="280" t="s">
        <v>218</v>
      </c>
      <c r="L29" s="253"/>
    </row>
    <row r="30" spans="1:12" ht="42.75" x14ac:dyDescent="0.2">
      <c r="A30" s="509" t="s">
        <v>1791</v>
      </c>
      <c r="B30" s="253" t="s">
        <v>6856</v>
      </c>
      <c r="C30" s="252"/>
      <c r="D30" s="252" t="s">
        <v>1342</v>
      </c>
      <c r="E30" s="251" t="s">
        <v>384</v>
      </c>
      <c r="F30" s="251" t="s">
        <v>1343</v>
      </c>
      <c r="G30" s="254"/>
      <c r="H30" s="254" t="s">
        <v>6610</v>
      </c>
      <c r="I30" s="250" t="s">
        <v>6857</v>
      </c>
      <c r="J30" s="250" t="s">
        <v>6858</v>
      </c>
      <c r="K30" s="280" t="s">
        <v>218</v>
      </c>
      <c r="L30" s="253"/>
    </row>
    <row r="31" spans="1:12" ht="28.5" x14ac:dyDescent="0.2">
      <c r="A31" s="254" t="s">
        <v>5676</v>
      </c>
      <c r="B31" s="253" t="s">
        <v>6859</v>
      </c>
      <c r="C31" s="252"/>
      <c r="D31" s="252" t="s">
        <v>1342</v>
      </c>
      <c r="E31" s="251" t="s">
        <v>384</v>
      </c>
      <c r="F31" s="251" t="s">
        <v>1343</v>
      </c>
      <c r="G31" s="253"/>
      <c r="H31" s="253" t="s">
        <v>6816</v>
      </c>
      <c r="I31" s="504" t="s">
        <v>6823</v>
      </c>
      <c r="J31" s="250" t="s">
        <v>6860</v>
      </c>
      <c r="K31" s="280" t="s">
        <v>218</v>
      </c>
      <c r="L31" s="253"/>
    </row>
    <row r="32" spans="1:12" ht="28.5" x14ac:dyDescent="0.2">
      <c r="A32" s="254" t="s">
        <v>6660</v>
      </c>
      <c r="B32" s="253" t="s">
        <v>6861</v>
      </c>
      <c r="C32" s="252"/>
      <c r="D32" s="252" t="s">
        <v>1342</v>
      </c>
      <c r="E32" s="251" t="s">
        <v>384</v>
      </c>
      <c r="F32" s="251" t="s">
        <v>1343</v>
      </c>
      <c r="G32" s="253"/>
      <c r="H32" s="253" t="s">
        <v>6816</v>
      </c>
      <c r="I32" s="504" t="s">
        <v>6826</v>
      </c>
      <c r="J32" s="250" t="s">
        <v>6862</v>
      </c>
      <c r="K32" s="280" t="s">
        <v>218</v>
      </c>
      <c r="L32" s="253"/>
    </row>
    <row r="33" spans="1:12" ht="28.5" x14ac:dyDescent="0.2">
      <c r="A33" s="254" t="s">
        <v>6664</v>
      </c>
      <c r="B33" s="253" t="s">
        <v>6863</v>
      </c>
      <c r="C33" s="252"/>
      <c r="D33" s="252" t="s">
        <v>1342</v>
      </c>
      <c r="E33" s="251" t="s">
        <v>384</v>
      </c>
      <c r="F33" s="251" t="s">
        <v>1343</v>
      </c>
      <c r="G33" s="253"/>
      <c r="H33" s="253" t="s">
        <v>6816</v>
      </c>
      <c r="I33" s="504" t="s">
        <v>6829</v>
      </c>
      <c r="J33" s="250" t="s">
        <v>6864</v>
      </c>
      <c r="K33" s="280" t="s">
        <v>218</v>
      </c>
      <c r="L33" s="253"/>
    </row>
    <row r="34" spans="1:12" ht="28.5" x14ac:dyDescent="0.2">
      <c r="A34" s="254" t="s">
        <v>6668</v>
      </c>
      <c r="B34" s="253" t="s">
        <v>6865</v>
      </c>
      <c r="C34" s="252"/>
      <c r="D34" s="252" t="s">
        <v>412</v>
      </c>
      <c r="E34" s="251" t="s">
        <v>222</v>
      </c>
      <c r="F34" s="251">
        <v>1</v>
      </c>
      <c r="G34" s="253"/>
      <c r="H34" s="253" t="s">
        <v>6816</v>
      </c>
      <c r="I34" s="256" t="s">
        <v>6832</v>
      </c>
      <c r="J34" s="250" t="s">
        <v>6866</v>
      </c>
      <c r="K34" s="280" t="s">
        <v>218</v>
      </c>
      <c r="L34" s="253"/>
    </row>
    <row r="35" spans="1:12" ht="42.75" x14ac:dyDescent="0.2">
      <c r="A35" s="509" t="s">
        <v>1867</v>
      </c>
      <c r="B35" s="253" t="s">
        <v>6867</v>
      </c>
      <c r="C35" s="252"/>
      <c r="D35" s="252" t="s">
        <v>1342</v>
      </c>
      <c r="E35" s="251" t="s">
        <v>384</v>
      </c>
      <c r="F35" s="251" t="s">
        <v>1343</v>
      </c>
      <c r="G35" s="254"/>
      <c r="H35" s="254" t="s">
        <v>6610</v>
      </c>
      <c r="I35" s="250" t="s">
        <v>6868</v>
      </c>
      <c r="J35" s="250" t="s">
        <v>6869</v>
      </c>
      <c r="K35" s="280" t="s">
        <v>218</v>
      </c>
      <c r="L35" s="253"/>
    </row>
    <row r="36" spans="1:12" ht="28.5" x14ac:dyDescent="0.2">
      <c r="A36" s="254" t="s">
        <v>5698</v>
      </c>
      <c r="B36" s="253" t="s">
        <v>6870</v>
      </c>
      <c r="C36" s="252"/>
      <c r="D36" s="252" t="s">
        <v>1342</v>
      </c>
      <c r="E36" s="251" t="s">
        <v>384</v>
      </c>
      <c r="F36" s="251" t="s">
        <v>1343</v>
      </c>
      <c r="G36" s="253"/>
      <c r="H36" s="253" t="s">
        <v>6816</v>
      </c>
      <c r="I36" s="504" t="s">
        <v>6823</v>
      </c>
      <c r="J36" s="250" t="s">
        <v>6871</v>
      </c>
      <c r="K36" s="280" t="s">
        <v>218</v>
      </c>
      <c r="L36" s="253"/>
    </row>
    <row r="37" spans="1:12" ht="28.5" x14ac:dyDescent="0.2">
      <c r="A37" s="254" t="s">
        <v>6675</v>
      </c>
      <c r="B37" s="253" t="s">
        <v>6872</v>
      </c>
      <c r="C37" s="252"/>
      <c r="D37" s="252" t="s">
        <v>1342</v>
      </c>
      <c r="E37" s="251" t="s">
        <v>384</v>
      </c>
      <c r="F37" s="251" t="s">
        <v>1343</v>
      </c>
      <c r="G37" s="253"/>
      <c r="H37" s="253" t="s">
        <v>6816</v>
      </c>
      <c r="I37" s="504" t="s">
        <v>6826</v>
      </c>
      <c r="J37" s="250" t="s">
        <v>6873</v>
      </c>
      <c r="K37" s="280" t="s">
        <v>218</v>
      </c>
      <c r="L37" s="253"/>
    </row>
    <row r="38" spans="1:12" ht="28.5" x14ac:dyDescent="0.2">
      <c r="A38" s="254" t="s">
        <v>6679</v>
      </c>
      <c r="B38" s="253" t="s">
        <v>6874</v>
      </c>
      <c r="C38" s="252"/>
      <c r="D38" s="252" t="s">
        <v>1342</v>
      </c>
      <c r="E38" s="251" t="s">
        <v>384</v>
      </c>
      <c r="F38" s="251" t="s">
        <v>1343</v>
      </c>
      <c r="G38" s="253"/>
      <c r="H38" s="253" t="s">
        <v>6816</v>
      </c>
      <c r="I38" s="504" t="s">
        <v>6829</v>
      </c>
      <c r="J38" s="250" t="s">
        <v>6875</v>
      </c>
      <c r="K38" s="280" t="s">
        <v>218</v>
      </c>
      <c r="L38" s="253"/>
    </row>
    <row r="39" spans="1:12" ht="28.5" x14ac:dyDescent="0.2">
      <c r="A39" s="254" t="s">
        <v>6683</v>
      </c>
      <c r="B39" s="253" t="s">
        <v>6876</v>
      </c>
      <c r="C39" s="252"/>
      <c r="D39" s="252" t="s">
        <v>412</v>
      </c>
      <c r="E39" s="251" t="s">
        <v>222</v>
      </c>
      <c r="F39" s="251">
        <v>1</v>
      </c>
      <c r="G39" s="253"/>
      <c r="H39" s="253" t="s">
        <v>6816</v>
      </c>
      <c r="I39" s="256" t="s">
        <v>6832</v>
      </c>
      <c r="J39" s="250" t="s">
        <v>6877</v>
      </c>
      <c r="K39" s="280" t="s">
        <v>218</v>
      </c>
      <c r="L39" s="253"/>
    </row>
    <row r="40" spans="1:12" ht="42.75" x14ac:dyDescent="0.2">
      <c r="A40" s="509" t="s">
        <v>1943</v>
      </c>
      <c r="B40" s="253" t="s">
        <v>6878</v>
      </c>
      <c r="C40" s="252"/>
      <c r="D40" s="252" t="s">
        <v>1342</v>
      </c>
      <c r="E40" s="251" t="s">
        <v>384</v>
      </c>
      <c r="F40" s="251" t="s">
        <v>1343</v>
      </c>
      <c r="G40" s="254"/>
      <c r="H40" s="254" t="s">
        <v>6610</v>
      </c>
      <c r="I40" s="250" t="s">
        <v>6879</v>
      </c>
      <c r="J40" s="250" t="s">
        <v>6880</v>
      </c>
      <c r="K40" s="280" t="s">
        <v>218</v>
      </c>
      <c r="L40" s="253"/>
    </row>
    <row r="41" spans="1:12" ht="28.5" x14ac:dyDescent="0.2">
      <c r="A41" s="254" t="s">
        <v>5720</v>
      </c>
      <c r="B41" s="253" t="s">
        <v>6881</v>
      </c>
      <c r="C41" s="252"/>
      <c r="D41" s="252" t="s">
        <v>1342</v>
      </c>
      <c r="E41" s="251" t="s">
        <v>384</v>
      </c>
      <c r="F41" s="251" t="s">
        <v>1343</v>
      </c>
      <c r="G41" s="253"/>
      <c r="H41" s="253" t="s">
        <v>6816</v>
      </c>
      <c r="I41" s="504" t="s">
        <v>6823</v>
      </c>
      <c r="J41" s="250" t="s">
        <v>6882</v>
      </c>
      <c r="K41" s="280" t="s">
        <v>218</v>
      </c>
      <c r="L41" s="253"/>
    </row>
    <row r="42" spans="1:12" ht="28.5" x14ac:dyDescent="0.2">
      <c r="A42" s="254" t="s">
        <v>6690</v>
      </c>
      <c r="B42" s="253" t="s">
        <v>6883</v>
      </c>
      <c r="C42" s="252"/>
      <c r="D42" s="252" t="s">
        <v>1342</v>
      </c>
      <c r="E42" s="251" t="s">
        <v>384</v>
      </c>
      <c r="F42" s="251" t="s">
        <v>1343</v>
      </c>
      <c r="G42" s="253"/>
      <c r="H42" s="253" t="s">
        <v>6816</v>
      </c>
      <c r="I42" s="504" t="s">
        <v>6826</v>
      </c>
      <c r="J42" s="250" t="s">
        <v>6884</v>
      </c>
      <c r="K42" s="280" t="s">
        <v>218</v>
      </c>
      <c r="L42" s="253"/>
    </row>
    <row r="43" spans="1:12" ht="28.5" x14ac:dyDescent="0.2">
      <c r="A43" s="254" t="s">
        <v>6694</v>
      </c>
      <c r="B43" s="253" t="s">
        <v>6885</v>
      </c>
      <c r="C43" s="252"/>
      <c r="D43" s="252" t="s">
        <v>1342</v>
      </c>
      <c r="E43" s="251" t="s">
        <v>384</v>
      </c>
      <c r="F43" s="251" t="s">
        <v>1343</v>
      </c>
      <c r="G43" s="253"/>
      <c r="H43" s="253" t="s">
        <v>6816</v>
      </c>
      <c r="I43" s="504" t="s">
        <v>6829</v>
      </c>
      <c r="J43" s="250" t="s">
        <v>6886</v>
      </c>
      <c r="K43" s="280" t="s">
        <v>218</v>
      </c>
      <c r="L43" s="253"/>
    </row>
    <row r="44" spans="1:12" ht="28.5" x14ac:dyDescent="0.2">
      <c r="A44" s="254" t="s">
        <v>6698</v>
      </c>
      <c r="B44" s="253" t="s">
        <v>6887</v>
      </c>
      <c r="C44" s="252"/>
      <c r="D44" s="252" t="s">
        <v>412</v>
      </c>
      <c r="E44" s="251" t="s">
        <v>222</v>
      </c>
      <c r="F44" s="251">
        <v>1</v>
      </c>
      <c r="G44" s="253"/>
      <c r="H44" s="253" t="s">
        <v>6816</v>
      </c>
      <c r="I44" s="256" t="s">
        <v>6832</v>
      </c>
      <c r="J44" s="250" t="s">
        <v>6888</v>
      </c>
      <c r="K44" s="280" t="s">
        <v>218</v>
      </c>
      <c r="L44" s="253"/>
    </row>
    <row r="45" spans="1:12" ht="42.75" x14ac:dyDescent="0.2">
      <c r="A45" s="509" t="s">
        <v>2019</v>
      </c>
      <c r="B45" s="253" t="s">
        <v>6889</v>
      </c>
      <c r="C45" s="252"/>
      <c r="D45" s="252" t="s">
        <v>1342</v>
      </c>
      <c r="E45" s="251" t="s">
        <v>384</v>
      </c>
      <c r="F45" s="251" t="s">
        <v>1343</v>
      </c>
      <c r="G45" s="254"/>
      <c r="H45" s="254" t="s">
        <v>6610</v>
      </c>
      <c r="I45" s="250" t="s">
        <v>6890</v>
      </c>
      <c r="J45" s="250" t="s">
        <v>6891</v>
      </c>
      <c r="K45" s="280" t="s">
        <v>218</v>
      </c>
      <c r="L45" s="253"/>
    </row>
    <row r="46" spans="1:12" ht="28.5" x14ac:dyDescent="0.2">
      <c r="A46" s="254" t="s">
        <v>5742</v>
      </c>
      <c r="B46" s="253" t="s">
        <v>6892</v>
      </c>
      <c r="C46" s="252"/>
      <c r="D46" s="252" t="s">
        <v>1342</v>
      </c>
      <c r="E46" s="251" t="s">
        <v>384</v>
      </c>
      <c r="F46" s="251" t="s">
        <v>1343</v>
      </c>
      <c r="G46" s="253"/>
      <c r="H46" s="253" t="s">
        <v>6816</v>
      </c>
      <c r="I46" s="504" t="s">
        <v>6823</v>
      </c>
      <c r="J46" s="250" t="s">
        <v>6893</v>
      </c>
      <c r="K46" s="280" t="s">
        <v>218</v>
      </c>
      <c r="L46" s="253"/>
    </row>
    <row r="47" spans="1:12" ht="28.5" x14ac:dyDescent="0.2">
      <c r="A47" s="254" t="s">
        <v>6705</v>
      </c>
      <c r="B47" s="253" t="s">
        <v>6894</v>
      </c>
      <c r="C47" s="252"/>
      <c r="D47" s="252" t="s">
        <v>1342</v>
      </c>
      <c r="E47" s="251" t="s">
        <v>384</v>
      </c>
      <c r="F47" s="251" t="s">
        <v>1343</v>
      </c>
      <c r="G47" s="253"/>
      <c r="H47" s="253" t="s">
        <v>6816</v>
      </c>
      <c r="I47" s="504" t="s">
        <v>6826</v>
      </c>
      <c r="J47" s="250" t="s">
        <v>6895</v>
      </c>
      <c r="K47" s="280" t="s">
        <v>218</v>
      </c>
      <c r="L47" s="253"/>
    </row>
    <row r="48" spans="1:12" ht="28.5" x14ac:dyDescent="0.2">
      <c r="A48" s="254" t="s">
        <v>6709</v>
      </c>
      <c r="B48" s="253" t="s">
        <v>6896</v>
      </c>
      <c r="C48" s="252"/>
      <c r="D48" s="252" t="s">
        <v>1342</v>
      </c>
      <c r="E48" s="251" t="s">
        <v>384</v>
      </c>
      <c r="F48" s="251" t="s">
        <v>1343</v>
      </c>
      <c r="G48" s="253"/>
      <c r="H48" s="253" t="s">
        <v>6816</v>
      </c>
      <c r="I48" s="504" t="s">
        <v>6829</v>
      </c>
      <c r="J48" s="250" t="s">
        <v>6897</v>
      </c>
      <c r="K48" s="280" t="s">
        <v>218</v>
      </c>
      <c r="L48" s="253"/>
    </row>
    <row r="49" spans="1:12" ht="28.5" x14ac:dyDescent="0.2">
      <c r="A49" s="254" t="s">
        <v>6713</v>
      </c>
      <c r="B49" s="253" t="s">
        <v>6898</v>
      </c>
      <c r="C49" s="252"/>
      <c r="D49" s="252" t="s">
        <v>412</v>
      </c>
      <c r="E49" s="251" t="s">
        <v>222</v>
      </c>
      <c r="F49" s="251">
        <v>1</v>
      </c>
      <c r="G49" s="253"/>
      <c r="H49" s="253" t="s">
        <v>6816</v>
      </c>
      <c r="I49" s="256" t="s">
        <v>6832</v>
      </c>
      <c r="J49" s="250" t="s">
        <v>6899</v>
      </c>
      <c r="K49" s="280" t="s">
        <v>218</v>
      </c>
      <c r="L49" s="253"/>
    </row>
    <row r="50" spans="1:12" ht="42.75" x14ac:dyDescent="0.2">
      <c r="A50" s="509" t="s">
        <v>2095</v>
      </c>
      <c r="B50" s="253" t="s">
        <v>6900</v>
      </c>
      <c r="C50" s="252"/>
      <c r="D50" s="252" t="s">
        <v>1342</v>
      </c>
      <c r="E50" s="251" t="s">
        <v>384</v>
      </c>
      <c r="F50" s="251" t="s">
        <v>1343</v>
      </c>
      <c r="G50" s="254"/>
      <c r="H50" s="254" t="s">
        <v>6610</v>
      </c>
      <c r="I50" s="250" t="s">
        <v>6901</v>
      </c>
      <c r="J50" s="250" t="s">
        <v>6902</v>
      </c>
      <c r="K50" s="280" t="s">
        <v>218</v>
      </c>
      <c r="L50" s="253"/>
    </row>
    <row r="51" spans="1:12" ht="28.5" x14ac:dyDescent="0.2">
      <c r="A51" s="254" t="s">
        <v>5764</v>
      </c>
      <c r="B51" s="253" t="s">
        <v>6903</v>
      </c>
      <c r="C51" s="252"/>
      <c r="D51" s="252" t="s">
        <v>1342</v>
      </c>
      <c r="E51" s="251" t="s">
        <v>384</v>
      </c>
      <c r="F51" s="251" t="s">
        <v>1343</v>
      </c>
      <c r="G51" s="253"/>
      <c r="H51" s="253" t="s">
        <v>6816</v>
      </c>
      <c r="I51" s="504" t="s">
        <v>6823</v>
      </c>
      <c r="J51" s="250" t="s">
        <v>6904</v>
      </c>
      <c r="K51" s="280" t="s">
        <v>218</v>
      </c>
      <c r="L51" s="253"/>
    </row>
    <row r="52" spans="1:12" ht="28.5" x14ac:dyDescent="0.2">
      <c r="A52" s="254" t="s">
        <v>6720</v>
      </c>
      <c r="B52" s="253" t="s">
        <v>6905</v>
      </c>
      <c r="C52" s="252"/>
      <c r="D52" s="252" t="s">
        <v>1342</v>
      </c>
      <c r="E52" s="251" t="s">
        <v>384</v>
      </c>
      <c r="F52" s="251" t="s">
        <v>1343</v>
      </c>
      <c r="G52" s="253"/>
      <c r="H52" s="253" t="s">
        <v>6816</v>
      </c>
      <c r="I52" s="504" t="s">
        <v>6826</v>
      </c>
      <c r="J52" s="250" t="s">
        <v>6906</v>
      </c>
      <c r="K52" s="280" t="s">
        <v>218</v>
      </c>
      <c r="L52" s="253"/>
    </row>
    <row r="53" spans="1:12" ht="28.5" x14ac:dyDescent="0.2">
      <c r="A53" s="254" t="s">
        <v>6724</v>
      </c>
      <c r="B53" s="253" t="s">
        <v>6907</v>
      </c>
      <c r="C53" s="252"/>
      <c r="D53" s="252" t="s">
        <v>1342</v>
      </c>
      <c r="E53" s="251" t="s">
        <v>384</v>
      </c>
      <c r="F53" s="251" t="s">
        <v>1343</v>
      </c>
      <c r="G53" s="253"/>
      <c r="H53" s="253" t="s">
        <v>6816</v>
      </c>
      <c r="I53" s="504" t="s">
        <v>6829</v>
      </c>
      <c r="J53" s="250" t="s">
        <v>6908</v>
      </c>
      <c r="K53" s="280" t="s">
        <v>218</v>
      </c>
      <c r="L53" s="253"/>
    </row>
    <row r="54" spans="1:12" ht="28.5" x14ac:dyDescent="0.2">
      <c r="A54" s="254" t="s">
        <v>6728</v>
      </c>
      <c r="B54" s="253" t="s">
        <v>6909</v>
      </c>
      <c r="C54" s="252"/>
      <c r="D54" s="252" t="s">
        <v>412</v>
      </c>
      <c r="E54" s="251" t="s">
        <v>222</v>
      </c>
      <c r="F54" s="251">
        <v>1</v>
      </c>
      <c r="G54" s="253"/>
      <c r="H54" s="253" t="s">
        <v>6816</v>
      </c>
      <c r="I54" s="256" t="s">
        <v>6832</v>
      </c>
      <c r="J54" s="250" t="s">
        <v>6910</v>
      </c>
      <c r="K54" s="280" t="s">
        <v>218</v>
      </c>
      <c r="L54" s="253"/>
    </row>
    <row r="55" spans="1:12" ht="42.75" x14ac:dyDescent="0.2">
      <c r="A55" s="509" t="s">
        <v>2171</v>
      </c>
      <c r="B55" s="253" t="s">
        <v>6911</v>
      </c>
      <c r="C55" s="252"/>
      <c r="D55" s="252" t="s">
        <v>1342</v>
      </c>
      <c r="E55" s="251" t="s">
        <v>384</v>
      </c>
      <c r="F55" s="251" t="s">
        <v>1343</v>
      </c>
      <c r="G55" s="254"/>
      <c r="H55" s="254" t="s">
        <v>6610</v>
      </c>
      <c r="I55" s="250" t="s">
        <v>6912</v>
      </c>
      <c r="J55" s="250" t="s">
        <v>6913</v>
      </c>
      <c r="K55" s="280" t="s">
        <v>218</v>
      </c>
      <c r="L55" s="253"/>
    </row>
    <row r="56" spans="1:12" ht="28.5" x14ac:dyDescent="0.2">
      <c r="A56" s="254" t="s">
        <v>5786</v>
      </c>
      <c r="B56" s="253" t="s">
        <v>6914</v>
      </c>
      <c r="C56" s="252"/>
      <c r="D56" s="252" t="s">
        <v>1342</v>
      </c>
      <c r="E56" s="251" t="s">
        <v>384</v>
      </c>
      <c r="F56" s="251" t="s">
        <v>1343</v>
      </c>
      <c r="G56" s="253"/>
      <c r="H56" s="253" t="s">
        <v>6816</v>
      </c>
      <c r="I56" s="504" t="s">
        <v>6823</v>
      </c>
      <c r="J56" s="250" t="s">
        <v>6915</v>
      </c>
      <c r="K56" s="280" t="s">
        <v>218</v>
      </c>
      <c r="L56" s="253"/>
    </row>
    <row r="57" spans="1:12" ht="28.5" x14ac:dyDescent="0.2">
      <c r="A57" s="254" t="s">
        <v>6735</v>
      </c>
      <c r="B57" s="253" t="s">
        <v>6916</v>
      </c>
      <c r="C57" s="252"/>
      <c r="D57" s="252" t="s">
        <v>1342</v>
      </c>
      <c r="E57" s="251" t="s">
        <v>384</v>
      </c>
      <c r="F57" s="251" t="s">
        <v>1343</v>
      </c>
      <c r="G57" s="253"/>
      <c r="H57" s="253" t="s">
        <v>6816</v>
      </c>
      <c r="I57" s="504" t="s">
        <v>6826</v>
      </c>
      <c r="J57" s="250" t="s">
        <v>6917</v>
      </c>
      <c r="K57" s="280" t="s">
        <v>218</v>
      </c>
      <c r="L57" s="253"/>
    </row>
    <row r="58" spans="1:12" ht="28.5" x14ac:dyDescent="0.2">
      <c r="A58" s="254" t="s">
        <v>6739</v>
      </c>
      <c r="B58" s="253" t="s">
        <v>6918</v>
      </c>
      <c r="C58" s="252"/>
      <c r="D58" s="252" t="s">
        <v>1342</v>
      </c>
      <c r="E58" s="251" t="s">
        <v>384</v>
      </c>
      <c r="F58" s="251" t="s">
        <v>1343</v>
      </c>
      <c r="G58" s="253"/>
      <c r="H58" s="253" t="s">
        <v>6816</v>
      </c>
      <c r="I58" s="504" t="s">
        <v>6829</v>
      </c>
      <c r="J58" s="250" t="s">
        <v>6919</v>
      </c>
      <c r="K58" s="280" t="s">
        <v>218</v>
      </c>
      <c r="L58" s="253"/>
    </row>
    <row r="59" spans="1:12" ht="28.5" x14ac:dyDescent="0.2">
      <c r="A59" s="254" t="s">
        <v>6743</v>
      </c>
      <c r="B59" s="253" t="s">
        <v>6920</v>
      </c>
      <c r="C59" s="252"/>
      <c r="D59" s="252" t="s">
        <v>412</v>
      </c>
      <c r="E59" s="251" t="s">
        <v>222</v>
      </c>
      <c r="F59" s="251">
        <v>1</v>
      </c>
      <c r="G59" s="253"/>
      <c r="H59" s="253" t="s">
        <v>6816</v>
      </c>
      <c r="I59" s="256" t="s">
        <v>6832</v>
      </c>
      <c r="J59" s="250" t="s">
        <v>6921</v>
      </c>
      <c r="K59" s="280" t="s">
        <v>218</v>
      </c>
      <c r="L59" s="253"/>
    </row>
    <row r="60" spans="1:12" ht="42.75" x14ac:dyDescent="0.2">
      <c r="A60" s="509" t="s">
        <v>2249</v>
      </c>
      <c r="B60" s="253" t="s">
        <v>6922</v>
      </c>
      <c r="C60" s="252"/>
      <c r="D60" s="252" t="s">
        <v>1342</v>
      </c>
      <c r="E60" s="251" t="s">
        <v>384</v>
      </c>
      <c r="F60" s="251" t="s">
        <v>1343</v>
      </c>
      <c r="G60" s="254"/>
      <c r="H60" s="254" t="s">
        <v>6610</v>
      </c>
      <c r="I60" s="250" t="s">
        <v>6923</v>
      </c>
      <c r="J60" s="250" t="s">
        <v>6924</v>
      </c>
      <c r="K60" s="280" t="s">
        <v>218</v>
      </c>
      <c r="L60" s="253"/>
    </row>
    <row r="61" spans="1:12" ht="28.5" x14ac:dyDescent="0.2">
      <c r="A61" s="254" t="s">
        <v>5808</v>
      </c>
      <c r="B61" s="253" t="s">
        <v>6925</v>
      </c>
      <c r="C61" s="252"/>
      <c r="D61" s="252" t="s">
        <v>1342</v>
      </c>
      <c r="E61" s="251" t="s">
        <v>384</v>
      </c>
      <c r="F61" s="251" t="s">
        <v>1343</v>
      </c>
      <c r="G61" s="253"/>
      <c r="H61" s="253" t="s">
        <v>6816</v>
      </c>
      <c r="I61" s="504" t="s">
        <v>6823</v>
      </c>
      <c r="J61" s="250" t="s">
        <v>6926</v>
      </c>
      <c r="K61" s="280" t="s">
        <v>218</v>
      </c>
      <c r="L61" s="253"/>
    </row>
    <row r="62" spans="1:12" ht="42.75" x14ac:dyDescent="0.2">
      <c r="A62" s="254" t="s">
        <v>6750</v>
      </c>
      <c r="B62" s="253" t="s">
        <v>6927</v>
      </c>
      <c r="C62" s="252"/>
      <c r="D62" s="252" t="s">
        <v>1342</v>
      </c>
      <c r="E62" s="251" t="s">
        <v>384</v>
      </c>
      <c r="F62" s="251" t="s">
        <v>1343</v>
      </c>
      <c r="G62" s="253"/>
      <c r="H62" s="253" t="s">
        <v>6816</v>
      </c>
      <c r="I62" s="504" t="s">
        <v>6826</v>
      </c>
      <c r="J62" s="250" t="s">
        <v>6928</v>
      </c>
      <c r="K62" s="280" t="s">
        <v>218</v>
      </c>
      <c r="L62" s="253"/>
    </row>
    <row r="63" spans="1:12" ht="42.75" x14ac:dyDescent="0.2">
      <c r="A63" s="254" t="s">
        <v>6754</v>
      </c>
      <c r="B63" s="253" t="s">
        <v>6929</v>
      </c>
      <c r="C63" s="252"/>
      <c r="D63" s="252" t="s">
        <v>1342</v>
      </c>
      <c r="E63" s="251" t="s">
        <v>384</v>
      </c>
      <c r="F63" s="251" t="s">
        <v>1343</v>
      </c>
      <c r="G63" s="253"/>
      <c r="H63" s="253" t="s">
        <v>6816</v>
      </c>
      <c r="I63" s="504" t="s">
        <v>6829</v>
      </c>
      <c r="J63" s="250" t="s">
        <v>6930</v>
      </c>
      <c r="K63" s="280" t="s">
        <v>218</v>
      </c>
      <c r="L63" s="253"/>
    </row>
    <row r="64" spans="1:12" ht="28.5" x14ac:dyDescent="0.2">
      <c r="A64" s="254" t="s">
        <v>6758</v>
      </c>
      <c r="B64" s="253" t="s">
        <v>6931</v>
      </c>
      <c r="C64" s="252"/>
      <c r="D64" s="252" t="s">
        <v>412</v>
      </c>
      <c r="E64" s="251" t="s">
        <v>222</v>
      </c>
      <c r="F64" s="251">
        <v>1</v>
      </c>
      <c r="G64" s="253"/>
      <c r="H64" s="253" t="s">
        <v>6816</v>
      </c>
      <c r="I64" s="256" t="s">
        <v>6832</v>
      </c>
      <c r="J64" s="250" t="s">
        <v>6932</v>
      </c>
      <c r="K64" s="280" t="s">
        <v>218</v>
      </c>
      <c r="L64" s="253"/>
    </row>
    <row r="65" spans="1:12" ht="42.75" x14ac:dyDescent="0.2">
      <c r="A65" s="509" t="s">
        <v>2326</v>
      </c>
      <c r="B65" s="253" t="s">
        <v>6933</v>
      </c>
      <c r="C65" s="252"/>
      <c r="D65" s="252" t="s">
        <v>1342</v>
      </c>
      <c r="E65" s="251" t="s">
        <v>384</v>
      </c>
      <c r="F65" s="251" t="s">
        <v>1343</v>
      </c>
      <c r="G65" s="254"/>
      <c r="H65" s="254" t="s">
        <v>6610</v>
      </c>
      <c r="I65" s="250" t="s">
        <v>6934</v>
      </c>
      <c r="J65" s="250" t="s">
        <v>6935</v>
      </c>
      <c r="K65" s="280" t="s">
        <v>218</v>
      </c>
      <c r="L65" s="253"/>
    </row>
    <row r="66" spans="1:12" ht="28.5" x14ac:dyDescent="0.2">
      <c r="A66" s="254" t="s">
        <v>5830</v>
      </c>
      <c r="B66" s="253" t="s">
        <v>6936</v>
      </c>
      <c r="C66" s="252"/>
      <c r="D66" s="252" t="s">
        <v>1342</v>
      </c>
      <c r="E66" s="251" t="s">
        <v>384</v>
      </c>
      <c r="F66" s="251" t="s">
        <v>1343</v>
      </c>
      <c r="G66" s="253"/>
      <c r="H66" s="253" t="s">
        <v>6816</v>
      </c>
      <c r="I66" s="504" t="s">
        <v>6823</v>
      </c>
      <c r="J66" s="250" t="s">
        <v>6937</v>
      </c>
      <c r="K66" s="280" t="s">
        <v>218</v>
      </c>
      <c r="L66" s="253"/>
    </row>
    <row r="67" spans="1:12" ht="42.75" x14ac:dyDescent="0.2">
      <c r="A67" s="254" t="s">
        <v>6765</v>
      </c>
      <c r="B67" s="253" t="s">
        <v>6938</v>
      </c>
      <c r="C67" s="252"/>
      <c r="D67" s="252" t="s">
        <v>1342</v>
      </c>
      <c r="E67" s="251" t="s">
        <v>384</v>
      </c>
      <c r="F67" s="251" t="s">
        <v>1343</v>
      </c>
      <c r="G67" s="253"/>
      <c r="H67" s="253" t="s">
        <v>6816</v>
      </c>
      <c r="I67" s="504" t="s">
        <v>6826</v>
      </c>
      <c r="J67" s="250" t="s">
        <v>6939</v>
      </c>
      <c r="K67" s="280" t="s">
        <v>218</v>
      </c>
      <c r="L67" s="253"/>
    </row>
    <row r="68" spans="1:12" ht="42.75" x14ac:dyDescent="0.2">
      <c r="A68" s="254" t="s">
        <v>6769</v>
      </c>
      <c r="B68" s="253" t="s">
        <v>6940</v>
      </c>
      <c r="C68" s="252"/>
      <c r="D68" s="252" t="s">
        <v>1342</v>
      </c>
      <c r="E68" s="251" t="s">
        <v>384</v>
      </c>
      <c r="F68" s="251" t="s">
        <v>1343</v>
      </c>
      <c r="G68" s="253"/>
      <c r="H68" s="253" t="s">
        <v>6816</v>
      </c>
      <c r="I68" s="504" t="s">
        <v>6829</v>
      </c>
      <c r="J68" s="250" t="s">
        <v>6941</v>
      </c>
      <c r="K68" s="280" t="s">
        <v>218</v>
      </c>
      <c r="L68" s="253"/>
    </row>
    <row r="69" spans="1:12" ht="28.5" x14ac:dyDescent="0.2">
      <c r="A69" s="254" t="s">
        <v>6773</v>
      </c>
      <c r="B69" s="253" t="s">
        <v>6942</v>
      </c>
      <c r="C69" s="252"/>
      <c r="D69" s="252" t="s">
        <v>412</v>
      </c>
      <c r="E69" s="251" t="s">
        <v>222</v>
      </c>
      <c r="F69" s="251">
        <v>1</v>
      </c>
      <c r="G69" s="253"/>
      <c r="H69" s="253" t="s">
        <v>6816</v>
      </c>
      <c r="I69" s="256" t="s">
        <v>6832</v>
      </c>
      <c r="J69" s="250" t="s">
        <v>6943</v>
      </c>
      <c r="K69" s="280" t="s">
        <v>218</v>
      </c>
      <c r="L69" s="253"/>
    </row>
    <row r="70" spans="1:12" ht="42.75" x14ac:dyDescent="0.2">
      <c r="A70" s="509" t="s">
        <v>2403</v>
      </c>
      <c r="B70" s="253" t="s">
        <v>6944</v>
      </c>
      <c r="C70" s="252"/>
      <c r="D70" s="252" t="s">
        <v>1342</v>
      </c>
      <c r="E70" s="251" t="s">
        <v>384</v>
      </c>
      <c r="F70" s="251" t="s">
        <v>1343</v>
      </c>
      <c r="G70" s="254"/>
      <c r="H70" s="254" t="s">
        <v>6610</v>
      </c>
      <c r="I70" s="250" t="s">
        <v>6945</v>
      </c>
      <c r="J70" s="250" t="s">
        <v>6946</v>
      </c>
      <c r="K70" s="280" t="s">
        <v>218</v>
      </c>
      <c r="L70" s="253"/>
    </row>
    <row r="71" spans="1:12" ht="28.5" x14ac:dyDescent="0.2">
      <c r="A71" s="254" t="s">
        <v>5852</v>
      </c>
      <c r="B71" s="253" t="s">
        <v>6947</v>
      </c>
      <c r="C71" s="252"/>
      <c r="D71" s="252" t="s">
        <v>1342</v>
      </c>
      <c r="E71" s="251" t="s">
        <v>384</v>
      </c>
      <c r="F71" s="251" t="s">
        <v>1343</v>
      </c>
      <c r="G71" s="253"/>
      <c r="H71" s="253" t="s">
        <v>6816</v>
      </c>
      <c r="I71" s="504" t="s">
        <v>6823</v>
      </c>
      <c r="J71" s="250" t="s">
        <v>6948</v>
      </c>
      <c r="K71" s="280" t="s">
        <v>218</v>
      </c>
      <c r="L71" s="253"/>
    </row>
    <row r="72" spans="1:12" ht="42.75" x14ac:dyDescent="0.2">
      <c r="A72" s="254" t="s">
        <v>6780</v>
      </c>
      <c r="B72" s="253" t="s">
        <v>6949</v>
      </c>
      <c r="C72" s="252"/>
      <c r="D72" s="252" t="s">
        <v>1342</v>
      </c>
      <c r="E72" s="251" t="s">
        <v>384</v>
      </c>
      <c r="F72" s="251" t="s">
        <v>1343</v>
      </c>
      <c r="G72" s="253"/>
      <c r="H72" s="253" t="s">
        <v>6816</v>
      </c>
      <c r="I72" s="504" t="s">
        <v>6826</v>
      </c>
      <c r="J72" s="250" t="s">
        <v>6950</v>
      </c>
      <c r="K72" s="280" t="s">
        <v>218</v>
      </c>
      <c r="L72" s="253"/>
    </row>
    <row r="73" spans="1:12" ht="42.75" x14ac:dyDescent="0.2">
      <c r="A73" s="254" t="s">
        <v>6784</v>
      </c>
      <c r="B73" s="253" t="s">
        <v>6951</v>
      </c>
      <c r="C73" s="252"/>
      <c r="D73" s="252" t="s">
        <v>1342</v>
      </c>
      <c r="E73" s="251" t="s">
        <v>384</v>
      </c>
      <c r="F73" s="251" t="s">
        <v>1343</v>
      </c>
      <c r="G73" s="253"/>
      <c r="H73" s="253" t="s">
        <v>6816</v>
      </c>
      <c r="I73" s="504" t="s">
        <v>6829</v>
      </c>
      <c r="J73" s="250" t="s">
        <v>6952</v>
      </c>
      <c r="K73" s="280" t="s">
        <v>218</v>
      </c>
      <c r="L73" s="253"/>
    </row>
    <row r="74" spans="1:12" ht="28.5" x14ac:dyDescent="0.2">
      <c r="A74" s="254" t="s">
        <v>6788</v>
      </c>
      <c r="B74" s="253" t="s">
        <v>6953</v>
      </c>
      <c r="C74" s="252"/>
      <c r="D74" s="252" t="s">
        <v>412</v>
      </c>
      <c r="E74" s="251" t="s">
        <v>222</v>
      </c>
      <c r="F74" s="251">
        <v>1</v>
      </c>
      <c r="G74" s="253"/>
      <c r="H74" s="253" t="s">
        <v>6816</v>
      </c>
      <c r="I74" s="256" t="s">
        <v>6832</v>
      </c>
      <c r="J74" s="250" t="s">
        <v>6954</v>
      </c>
      <c r="K74" s="280" t="s">
        <v>218</v>
      </c>
      <c r="L74" s="253"/>
    </row>
    <row r="75" spans="1:12" ht="42.75" x14ac:dyDescent="0.2">
      <c r="A75" s="509" t="s">
        <v>2478</v>
      </c>
      <c r="B75" s="253" t="s">
        <v>6955</v>
      </c>
      <c r="C75" s="252"/>
      <c r="D75" s="252" t="s">
        <v>1342</v>
      </c>
      <c r="E75" s="251" t="s">
        <v>384</v>
      </c>
      <c r="F75" s="251" t="s">
        <v>1343</v>
      </c>
      <c r="G75" s="254"/>
      <c r="H75" s="254" t="s">
        <v>6610</v>
      </c>
      <c r="I75" s="250" t="s">
        <v>6956</v>
      </c>
      <c r="J75" s="250" t="s">
        <v>6957</v>
      </c>
      <c r="K75" s="280" t="s">
        <v>218</v>
      </c>
      <c r="L75" s="253"/>
    </row>
    <row r="76" spans="1:12" ht="171" x14ac:dyDescent="0.2">
      <c r="A76" s="254" t="s">
        <v>5874</v>
      </c>
      <c r="B76" s="253" t="s">
        <v>6958</v>
      </c>
      <c r="C76" s="252"/>
      <c r="D76" s="252" t="s">
        <v>1342</v>
      </c>
      <c r="E76" s="251" t="s">
        <v>384</v>
      </c>
      <c r="F76" s="251" t="s">
        <v>1343</v>
      </c>
      <c r="G76" s="253"/>
      <c r="H76" s="254" t="s">
        <v>6610</v>
      </c>
      <c r="I76" s="256" t="s">
        <v>6535</v>
      </c>
      <c r="J76" s="370" t="s">
        <v>6959</v>
      </c>
      <c r="K76" s="280" t="s">
        <v>218</v>
      </c>
      <c r="L76" s="253"/>
    </row>
    <row r="77" spans="1:12" ht="313.5" x14ac:dyDescent="0.2">
      <c r="A77" s="254" t="s">
        <v>6795</v>
      </c>
      <c r="B77" s="253" t="s">
        <v>6960</v>
      </c>
      <c r="C77" s="252"/>
      <c r="D77" s="252" t="s">
        <v>1342</v>
      </c>
      <c r="E77" s="251" t="s">
        <v>384</v>
      </c>
      <c r="F77" s="251" t="s">
        <v>1343</v>
      </c>
      <c r="G77" s="253"/>
      <c r="H77" s="254" t="s">
        <v>6610</v>
      </c>
      <c r="I77" s="256" t="s">
        <v>6961</v>
      </c>
      <c r="J77" s="370" t="s">
        <v>6962</v>
      </c>
      <c r="K77" s="280" t="s">
        <v>218</v>
      </c>
      <c r="L77" s="253"/>
    </row>
    <row r="78" spans="1:12" ht="313.5" x14ac:dyDescent="0.2">
      <c r="A78" s="254" t="s">
        <v>6799</v>
      </c>
      <c r="B78" s="253" t="s">
        <v>6963</v>
      </c>
      <c r="C78" s="252"/>
      <c r="D78" s="252" t="s">
        <v>1342</v>
      </c>
      <c r="E78" s="251" t="s">
        <v>384</v>
      </c>
      <c r="F78" s="251" t="s">
        <v>1343</v>
      </c>
      <c r="G78" s="253"/>
      <c r="H78" s="254" t="s">
        <v>6610</v>
      </c>
      <c r="I78" s="256" t="s">
        <v>6964</v>
      </c>
      <c r="J78" s="370" t="s">
        <v>6965</v>
      </c>
      <c r="K78" s="280" t="s">
        <v>218</v>
      </c>
      <c r="L78" s="253"/>
    </row>
    <row r="79" spans="1:12" ht="42.75" x14ac:dyDescent="0.2">
      <c r="A79" s="509" t="s">
        <v>2553</v>
      </c>
      <c r="B79" s="253" t="s">
        <v>6966</v>
      </c>
      <c r="C79" s="252"/>
      <c r="D79" s="252" t="s">
        <v>1342</v>
      </c>
      <c r="E79" s="251" t="s">
        <v>384</v>
      </c>
      <c r="F79" s="251" t="s">
        <v>1343</v>
      </c>
      <c r="G79" s="254"/>
      <c r="H79" s="254" t="s">
        <v>6610</v>
      </c>
      <c r="I79" s="250" t="s">
        <v>6967</v>
      </c>
      <c r="J79" s="250" t="s">
        <v>6968</v>
      </c>
      <c r="K79" s="280" t="s">
        <v>218</v>
      </c>
      <c r="L79" s="253"/>
    </row>
    <row r="80" spans="1:12" ht="28.5" x14ac:dyDescent="0.2">
      <c r="A80" s="254" t="s">
        <v>5897</v>
      </c>
      <c r="B80" s="253" t="s">
        <v>6969</v>
      </c>
      <c r="C80" s="252"/>
      <c r="D80" s="252" t="s">
        <v>1342</v>
      </c>
      <c r="E80" s="251" t="s">
        <v>384</v>
      </c>
      <c r="F80" s="251" t="s">
        <v>1343</v>
      </c>
      <c r="G80" s="253"/>
      <c r="H80" s="254" t="s">
        <v>6610</v>
      </c>
      <c r="I80" s="256" t="s">
        <v>6535</v>
      </c>
      <c r="J80" s="250" t="s">
        <v>6970</v>
      </c>
      <c r="K80" s="280" t="s">
        <v>218</v>
      </c>
      <c r="L80" s="253"/>
    </row>
    <row r="81" spans="1:12" ht="28.5" x14ac:dyDescent="0.2">
      <c r="A81" s="254" t="s">
        <v>6807</v>
      </c>
      <c r="B81" s="253" t="s">
        <v>6971</v>
      </c>
      <c r="C81" s="252"/>
      <c r="D81" s="252" t="s">
        <v>1342</v>
      </c>
      <c r="E81" s="251" t="s">
        <v>384</v>
      </c>
      <c r="F81" s="251" t="s">
        <v>1343</v>
      </c>
      <c r="G81" s="253"/>
      <c r="H81" s="254" t="s">
        <v>6610</v>
      </c>
      <c r="I81" s="256" t="s">
        <v>6961</v>
      </c>
      <c r="J81" s="250" t="s">
        <v>6972</v>
      </c>
      <c r="K81" s="280" t="s">
        <v>218</v>
      </c>
      <c r="L81" s="253"/>
    </row>
    <row r="82" spans="1:12" ht="28.5" x14ac:dyDescent="0.2">
      <c r="A82" s="254" t="s">
        <v>6811</v>
      </c>
      <c r="B82" s="253" t="s">
        <v>6973</v>
      </c>
      <c r="C82" s="252"/>
      <c r="D82" s="252" t="s">
        <v>1342</v>
      </c>
      <c r="E82" s="251" t="s">
        <v>384</v>
      </c>
      <c r="F82" s="251" t="s">
        <v>1343</v>
      </c>
      <c r="G82" s="253"/>
      <c r="H82" s="254" t="s">
        <v>6610</v>
      </c>
      <c r="I82" s="256" t="s">
        <v>6964</v>
      </c>
      <c r="J82" s="250" t="s">
        <v>6974</v>
      </c>
      <c r="K82" s="280" t="s">
        <v>218</v>
      </c>
      <c r="L82" s="253"/>
    </row>
    <row r="83" spans="1:12" ht="42.75" x14ac:dyDescent="0.2">
      <c r="A83" s="509" t="s">
        <v>2609</v>
      </c>
      <c r="B83" s="253" t="s">
        <v>6975</v>
      </c>
      <c r="C83" s="252"/>
      <c r="D83" s="252" t="s">
        <v>1342</v>
      </c>
      <c r="E83" s="251" t="s">
        <v>384</v>
      </c>
      <c r="F83" s="251" t="s">
        <v>1343</v>
      </c>
      <c r="G83" s="254"/>
      <c r="H83" s="254" t="s">
        <v>6610</v>
      </c>
      <c r="I83" s="254" t="s">
        <v>6976</v>
      </c>
      <c r="J83" s="250" t="s">
        <v>6977</v>
      </c>
      <c r="K83" s="280" t="s">
        <v>218</v>
      </c>
      <c r="L83" s="253"/>
    </row>
    <row r="84" spans="1:12" x14ac:dyDescent="0.2">
      <c r="A84" s="160"/>
      <c r="B84" s="38"/>
      <c r="C84" s="60"/>
      <c r="D84" s="60"/>
      <c r="E84" s="2"/>
      <c r="F84" s="2"/>
      <c r="G84" s="161"/>
      <c r="H84" s="161"/>
      <c r="I84" s="161"/>
      <c r="J84" s="162"/>
      <c r="K84" s="150"/>
      <c r="L84" s="38"/>
    </row>
    <row r="87" spans="1:12" s="59" customFormat="1" ht="15" x14ac:dyDescent="0.2">
      <c r="A87" s="325" t="s">
        <v>562</v>
      </c>
      <c r="B87" s="326"/>
      <c r="C87" s="327"/>
      <c r="D87" s="327"/>
      <c r="E87" s="327"/>
      <c r="F87" s="327"/>
      <c r="G87" s="328"/>
      <c r="H87" s="328"/>
      <c r="I87" s="326"/>
      <c r="J87" s="327"/>
      <c r="K87" s="326"/>
      <c r="L87" s="329"/>
    </row>
  </sheetData>
  <autoFilter ref="A4:L83" xr:uid="{00000000-0009-0000-0000-00005B000000}"/>
  <mergeCells count="2">
    <mergeCell ref="A2:B3"/>
    <mergeCell ref="A1:B1"/>
  </mergeCells>
  <conditionalFormatting sqref="L10">
    <cfRule type="cellIs" dxfId="2" priority="1" stopIfTrue="1" operator="equal">
      <formula>"Y"</formula>
    </cfRule>
  </conditionalFormatting>
  <pageMargins left="0.6692913385826772" right="0.70866141732283472" top="0.94488188976377963" bottom="0.6692913385826772" header="0.43307086614173229" footer="0.35433070866141736"/>
  <pageSetup paperSize="8" scale="60" fitToHeight="11" orientation="landscape" r:id="rId1"/>
  <headerFooter>
    <oddHeader>&amp;C&amp;F - &amp;A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0"/>
  <dimension ref="A1:L22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24.6640625" defaultRowHeight="14.25" x14ac:dyDescent="0.2"/>
  <cols>
    <col min="1" max="1" width="29.109375" style="37" bestFit="1" customWidth="1"/>
    <col min="2" max="2" width="27.44140625" style="37" customWidth="1"/>
    <col min="3" max="3" width="8.6640625" style="58" customWidth="1"/>
    <col min="4" max="4" width="13.21875" style="58" customWidth="1"/>
    <col min="5" max="5" width="7.44140625" style="58" bestFit="1" customWidth="1"/>
    <col min="6" max="6" width="8.21875" style="58" bestFit="1" customWidth="1"/>
    <col min="7" max="7" width="8.44140625" style="37" customWidth="1"/>
    <col min="8" max="8" width="31.109375" style="37" bestFit="1" customWidth="1"/>
    <col min="9" max="9" width="30.33203125" style="37" customWidth="1"/>
    <col min="10" max="10" width="43.109375" style="58" customWidth="1"/>
    <col min="11" max="11" width="8.21875" style="70" customWidth="1"/>
    <col min="12" max="12" width="7.77734375" style="37" customWidth="1"/>
    <col min="13" max="16384" width="24.6640625" style="37"/>
  </cols>
  <sheetData>
    <row r="1" spans="1:12" ht="15.75" x14ac:dyDescent="0.2">
      <c r="A1" s="848" t="s">
        <v>179</v>
      </c>
      <c r="B1" s="849"/>
      <c r="C1" s="196"/>
      <c r="D1" s="34"/>
      <c r="E1" s="34"/>
      <c r="F1" s="34"/>
      <c r="G1" s="195"/>
      <c r="H1" s="195"/>
      <c r="I1" s="195"/>
      <c r="J1" s="34"/>
      <c r="K1" s="122"/>
      <c r="L1" s="33"/>
    </row>
    <row r="2" spans="1:12" ht="15.75" x14ac:dyDescent="0.2">
      <c r="A2" s="109"/>
      <c r="B2" s="109"/>
      <c r="C2" s="126"/>
      <c r="D2" s="110"/>
      <c r="E2" s="110"/>
      <c r="F2" s="110"/>
      <c r="G2" s="111"/>
      <c r="H2" s="111"/>
      <c r="I2" s="111"/>
      <c r="J2" s="110"/>
      <c r="K2" s="123"/>
      <c r="L2" s="111"/>
    </row>
    <row r="3" spans="1:12" ht="15" x14ac:dyDescent="0.2">
      <c r="A3" s="45"/>
      <c r="B3" s="45"/>
      <c r="C3" s="56"/>
      <c r="D3" s="56"/>
      <c r="E3" s="56"/>
      <c r="F3" s="56"/>
      <c r="G3" s="57"/>
      <c r="H3" s="57"/>
      <c r="I3" s="57"/>
      <c r="J3" s="66"/>
      <c r="K3" s="69"/>
      <c r="L3" s="57"/>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374" t="s">
        <v>214</v>
      </c>
      <c r="B5" s="280" t="s">
        <v>6815</v>
      </c>
      <c r="C5" s="255"/>
      <c r="D5" s="510" t="s">
        <v>215</v>
      </c>
      <c r="E5" s="255" t="s">
        <v>216</v>
      </c>
      <c r="F5" s="255">
        <v>8</v>
      </c>
      <c r="G5" s="374"/>
      <c r="H5" s="374"/>
      <c r="I5" s="374"/>
      <c r="J5" s="510" t="s">
        <v>217</v>
      </c>
      <c r="K5" s="419" t="s">
        <v>218</v>
      </c>
      <c r="L5" s="374"/>
    </row>
    <row r="6" spans="1:12" x14ac:dyDescent="0.2">
      <c r="A6" s="374" t="s">
        <v>219</v>
      </c>
      <c r="B6" s="280" t="s">
        <v>220</v>
      </c>
      <c r="C6" s="255"/>
      <c r="D6" s="510" t="s">
        <v>221</v>
      </c>
      <c r="E6" s="255" t="s">
        <v>222</v>
      </c>
      <c r="F6" s="255">
        <v>2</v>
      </c>
      <c r="G6" s="374"/>
      <c r="H6" s="374"/>
      <c r="I6" s="374"/>
      <c r="J6" s="510" t="s">
        <v>223</v>
      </c>
      <c r="K6" s="419" t="s">
        <v>218</v>
      </c>
      <c r="L6" s="374"/>
    </row>
    <row r="7" spans="1:12" x14ac:dyDescent="0.2">
      <c r="A7" s="374" t="s">
        <v>224</v>
      </c>
      <c r="B7" s="280" t="s">
        <v>5364</v>
      </c>
      <c r="C7" s="255"/>
      <c r="D7" s="510" t="s">
        <v>221</v>
      </c>
      <c r="E7" s="255" t="s">
        <v>222</v>
      </c>
      <c r="F7" s="255">
        <v>2</v>
      </c>
      <c r="G7" s="374"/>
      <c r="H7" s="374"/>
      <c r="I7" s="374"/>
      <c r="J7" s="510" t="s">
        <v>226</v>
      </c>
      <c r="K7" s="419" t="s">
        <v>218</v>
      </c>
      <c r="L7" s="374"/>
    </row>
    <row r="8" spans="1:12" x14ac:dyDescent="0.2">
      <c r="A8" s="280" t="s">
        <v>227</v>
      </c>
      <c r="B8" s="280" t="s">
        <v>228</v>
      </c>
      <c r="C8" s="255"/>
      <c r="D8" s="510" t="s">
        <v>221</v>
      </c>
      <c r="E8" s="255" t="s">
        <v>222</v>
      </c>
      <c r="F8" s="255">
        <v>2</v>
      </c>
      <c r="G8" s="374"/>
      <c r="H8" s="374"/>
      <c r="I8" s="374"/>
      <c r="J8" s="255" t="s">
        <v>229</v>
      </c>
      <c r="K8" s="419" t="s">
        <v>218</v>
      </c>
      <c r="L8" s="374"/>
    </row>
    <row r="9" spans="1:12" ht="28.5" x14ac:dyDescent="0.2">
      <c r="A9" s="374" t="s">
        <v>230</v>
      </c>
      <c r="B9" s="374" t="s">
        <v>231</v>
      </c>
      <c r="C9" s="510" t="s">
        <v>232</v>
      </c>
      <c r="D9" s="510" t="s">
        <v>233</v>
      </c>
      <c r="E9" s="255" t="s">
        <v>222</v>
      </c>
      <c r="F9" s="255">
        <v>8</v>
      </c>
      <c r="G9" s="374" t="s">
        <v>234</v>
      </c>
      <c r="H9" s="374" t="s">
        <v>6978</v>
      </c>
      <c r="I9" s="374" t="s">
        <v>230</v>
      </c>
      <c r="J9" s="370" t="str">
        <f>CONCATENATE("Value of ",I9)</f>
        <v>Value of UKPRN</v>
      </c>
      <c r="K9" s="419" t="s">
        <v>218</v>
      </c>
      <c r="L9" s="374"/>
    </row>
    <row r="10" spans="1:12" x14ac:dyDescent="0.2">
      <c r="A10" s="248" t="s">
        <v>236</v>
      </c>
      <c r="B10" s="248" t="s">
        <v>237</v>
      </c>
      <c r="C10" s="510"/>
      <c r="D10" s="252" t="s">
        <v>233</v>
      </c>
      <c r="E10" s="251" t="s">
        <v>222</v>
      </c>
      <c r="F10" s="251">
        <v>8</v>
      </c>
      <c r="G10" s="280" t="s">
        <v>238</v>
      </c>
      <c r="H10" s="256" t="s">
        <v>593</v>
      </c>
      <c r="I10" s="256" t="s">
        <v>236</v>
      </c>
      <c r="J10" s="370" t="str">
        <f>CONCATENATE("Value of ",I10)</f>
        <v>Value of PrevUKPRN</v>
      </c>
      <c r="K10" s="419" t="s">
        <v>218</v>
      </c>
      <c r="L10" s="280"/>
    </row>
    <row r="11" spans="1:12" x14ac:dyDescent="0.2">
      <c r="A11" s="280" t="s">
        <v>244</v>
      </c>
      <c r="B11" s="280" t="s">
        <v>245</v>
      </c>
      <c r="C11" s="255" t="s">
        <v>232</v>
      </c>
      <c r="D11" s="510" t="s">
        <v>246</v>
      </c>
      <c r="E11" s="255" t="s">
        <v>216</v>
      </c>
      <c r="F11" s="255">
        <v>12</v>
      </c>
      <c r="G11" s="280" t="s">
        <v>238</v>
      </c>
      <c r="H11" s="374" t="s">
        <v>6978</v>
      </c>
      <c r="I11" s="280" t="s">
        <v>244</v>
      </c>
      <c r="J11" s="370" t="str">
        <f>CONCATENATE("Value of ",I11)</f>
        <v>Value of LearnRefNumber</v>
      </c>
      <c r="K11" s="419" t="s">
        <v>218</v>
      </c>
      <c r="L11" s="280"/>
    </row>
    <row r="12" spans="1:12" ht="28.5" x14ac:dyDescent="0.2">
      <c r="A12" s="248" t="s">
        <v>247</v>
      </c>
      <c r="B12" s="248" t="s">
        <v>248</v>
      </c>
      <c r="C12" s="255"/>
      <c r="D12" s="252" t="s">
        <v>246</v>
      </c>
      <c r="E12" s="251" t="s">
        <v>216</v>
      </c>
      <c r="F12" s="251">
        <v>12</v>
      </c>
      <c r="G12" s="248" t="s">
        <v>238</v>
      </c>
      <c r="H12" s="256" t="s">
        <v>235</v>
      </c>
      <c r="I12" s="256" t="s">
        <v>247</v>
      </c>
      <c r="J12" s="370" t="str">
        <f>CONCATENATE("Value of ",I12)</f>
        <v>Value of PrevLearnRefNumber</v>
      </c>
      <c r="K12" s="419" t="s">
        <v>218</v>
      </c>
      <c r="L12" s="280"/>
    </row>
    <row r="13" spans="1:12" ht="28.5" x14ac:dyDescent="0.2">
      <c r="A13" s="374" t="s">
        <v>6979</v>
      </c>
      <c r="B13" s="374" t="s">
        <v>6980</v>
      </c>
      <c r="C13" s="510"/>
      <c r="D13" s="510" t="s">
        <v>4520</v>
      </c>
      <c r="E13" s="510" t="s">
        <v>384</v>
      </c>
      <c r="F13" s="281" t="s">
        <v>4521</v>
      </c>
      <c r="G13" s="374"/>
      <c r="H13" s="374" t="s">
        <v>6978</v>
      </c>
      <c r="I13" s="374" t="s">
        <v>6981</v>
      </c>
      <c r="J13" s="510" t="s">
        <v>6982</v>
      </c>
      <c r="K13" s="419" t="s">
        <v>218</v>
      </c>
      <c r="L13" s="287"/>
    </row>
    <row r="14" spans="1:12" ht="28.5" x14ac:dyDescent="0.2">
      <c r="A14" s="374" t="s">
        <v>6983</v>
      </c>
      <c r="B14" s="374" t="s">
        <v>6984</v>
      </c>
      <c r="C14" s="510"/>
      <c r="D14" s="510" t="s">
        <v>4520</v>
      </c>
      <c r="E14" s="510" t="s">
        <v>384</v>
      </c>
      <c r="F14" s="281" t="s">
        <v>4521</v>
      </c>
      <c r="G14" s="374"/>
      <c r="H14" s="374" t="s">
        <v>6978</v>
      </c>
      <c r="I14" s="374" t="s">
        <v>6985</v>
      </c>
      <c r="J14" s="510" t="s">
        <v>6986</v>
      </c>
      <c r="K14" s="419" t="s">
        <v>218</v>
      </c>
      <c r="L14" s="287"/>
    </row>
    <row r="15" spans="1:12" ht="28.5" x14ac:dyDescent="0.2">
      <c r="A15" s="374" t="s">
        <v>6987</v>
      </c>
      <c r="B15" s="374" t="s">
        <v>6988</v>
      </c>
      <c r="C15" s="510"/>
      <c r="D15" s="510" t="s">
        <v>4520</v>
      </c>
      <c r="E15" s="510" t="s">
        <v>384</v>
      </c>
      <c r="F15" s="281" t="s">
        <v>4521</v>
      </c>
      <c r="G15" s="374"/>
      <c r="H15" s="374" t="s">
        <v>6978</v>
      </c>
      <c r="I15" s="374" t="s">
        <v>6989</v>
      </c>
      <c r="J15" s="510" t="s">
        <v>6990</v>
      </c>
      <c r="K15" s="419" t="s">
        <v>218</v>
      </c>
      <c r="L15" s="287"/>
    </row>
    <row r="16" spans="1:12" ht="28.5" x14ac:dyDescent="0.2">
      <c r="A16" s="374" t="s">
        <v>6991</v>
      </c>
      <c r="B16" s="374" t="s">
        <v>6992</v>
      </c>
      <c r="C16" s="510"/>
      <c r="D16" s="510" t="s">
        <v>290</v>
      </c>
      <c r="E16" s="510" t="s">
        <v>222</v>
      </c>
      <c r="F16" s="510">
        <v>3</v>
      </c>
      <c r="G16" s="374"/>
      <c r="H16" s="374" t="s">
        <v>6978</v>
      </c>
      <c r="I16" s="374" t="s">
        <v>1571</v>
      </c>
      <c r="J16" s="510" t="s">
        <v>6993</v>
      </c>
      <c r="K16" s="419" t="s">
        <v>218</v>
      </c>
      <c r="L16" s="374"/>
    </row>
    <row r="17" spans="1:12" ht="28.5" x14ac:dyDescent="0.2">
      <c r="A17" s="374" t="s">
        <v>6994</v>
      </c>
      <c r="B17" s="374" t="s">
        <v>6995</v>
      </c>
      <c r="C17" s="510"/>
      <c r="D17" s="510" t="s">
        <v>290</v>
      </c>
      <c r="E17" s="510" t="s">
        <v>222</v>
      </c>
      <c r="F17" s="510">
        <v>1</v>
      </c>
      <c r="G17" s="374"/>
      <c r="H17" s="374" t="s">
        <v>6978</v>
      </c>
      <c r="I17" s="374" t="s">
        <v>1602</v>
      </c>
      <c r="J17" s="510" t="s">
        <v>6996</v>
      </c>
      <c r="K17" s="419" t="s">
        <v>218</v>
      </c>
      <c r="L17" s="374"/>
    </row>
    <row r="18" spans="1:12" ht="28.5" x14ac:dyDescent="0.2">
      <c r="A18" s="374" t="s">
        <v>2630</v>
      </c>
      <c r="B18" s="374" t="s">
        <v>6997</v>
      </c>
      <c r="C18" s="510"/>
      <c r="D18" s="510" t="s">
        <v>4520</v>
      </c>
      <c r="E18" s="510" t="s">
        <v>384</v>
      </c>
      <c r="F18" s="281" t="s">
        <v>4521</v>
      </c>
      <c r="G18" s="374"/>
      <c r="H18" s="374" t="s">
        <v>6978</v>
      </c>
      <c r="I18" s="374" t="s">
        <v>1605</v>
      </c>
      <c r="J18" s="510" t="s">
        <v>2631</v>
      </c>
      <c r="K18" s="419" t="s">
        <v>218</v>
      </c>
      <c r="L18" s="287"/>
    </row>
    <row r="19" spans="1:12" ht="28.5" x14ac:dyDescent="0.2">
      <c r="A19" s="374" t="s">
        <v>2632</v>
      </c>
      <c r="B19" s="374" t="s">
        <v>6998</v>
      </c>
      <c r="C19" s="510"/>
      <c r="D19" s="510" t="s">
        <v>4520</v>
      </c>
      <c r="E19" s="510" t="s">
        <v>384</v>
      </c>
      <c r="F19" s="281" t="s">
        <v>4521</v>
      </c>
      <c r="G19" s="374"/>
      <c r="H19" s="374" t="s">
        <v>6978</v>
      </c>
      <c r="I19" s="374" t="s">
        <v>1608</v>
      </c>
      <c r="J19" s="510" t="s">
        <v>2633</v>
      </c>
      <c r="K19" s="419" t="s">
        <v>218</v>
      </c>
      <c r="L19" s="287"/>
    </row>
    <row r="20" spans="1:12" ht="28.5" x14ac:dyDescent="0.2">
      <c r="A20" s="374" t="s">
        <v>6999</v>
      </c>
      <c r="B20" s="374" t="s">
        <v>7000</v>
      </c>
      <c r="C20" s="510"/>
      <c r="D20" s="510" t="s">
        <v>4520</v>
      </c>
      <c r="E20" s="510" t="s">
        <v>384</v>
      </c>
      <c r="F20" s="281" t="s">
        <v>4521</v>
      </c>
      <c r="G20" s="374"/>
      <c r="H20" s="374" t="s">
        <v>6978</v>
      </c>
      <c r="I20" s="374" t="s">
        <v>7001</v>
      </c>
      <c r="J20" s="510" t="s">
        <v>7002</v>
      </c>
      <c r="K20" s="419" t="s">
        <v>218</v>
      </c>
      <c r="L20" s="374"/>
    </row>
    <row r="21" spans="1:12" ht="28.5" x14ac:dyDescent="0.2">
      <c r="A21" s="374" t="s">
        <v>2634</v>
      </c>
      <c r="B21" s="374" t="s">
        <v>7003</v>
      </c>
      <c r="C21" s="510"/>
      <c r="D21" s="510" t="s">
        <v>4520</v>
      </c>
      <c r="E21" s="510" t="s">
        <v>384</v>
      </c>
      <c r="F21" s="281" t="s">
        <v>4521</v>
      </c>
      <c r="G21" s="374"/>
      <c r="H21" s="374" t="s">
        <v>6978</v>
      </c>
      <c r="I21" s="374" t="s">
        <v>1611</v>
      </c>
      <c r="J21" s="510" t="s">
        <v>2635</v>
      </c>
      <c r="K21" s="419" t="s">
        <v>218</v>
      </c>
      <c r="L21" s="287"/>
    </row>
    <row r="22" spans="1:12" ht="28.5" x14ac:dyDescent="0.2">
      <c r="A22" s="374" t="s">
        <v>7004</v>
      </c>
      <c r="B22" s="374" t="s">
        <v>7005</v>
      </c>
      <c r="C22" s="510"/>
      <c r="D22" s="510" t="s">
        <v>4520</v>
      </c>
      <c r="E22" s="510" t="s">
        <v>384</v>
      </c>
      <c r="F22" s="281" t="s">
        <v>4521</v>
      </c>
      <c r="G22" s="374"/>
      <c r="H22" s="374" t="s">
        <v>6978</v>
      </c>
      <c r="I22" s="374" t="s">
        <v>7006</v>
      </c>
      <c r="J22" s="510" t="s">
        <v>7007</v>
      </c>
      <c r="K22" s="419" t="s">
        <v>218</v>
      </c>
      <c r="L22" s="374"/>
    </row>
    <row r="23" spans="1:12" ht="28.5" x14ac:dyDescent="0.2">
      <c r="A23" s="374" t="s">
        <v>7008</v>
      </c>
      <c r="B23" s="374" t="s">
        <v>7009</v>
      </c>
      <c r="C23" s="510"/>
      <c r="D23" s="510" t="s">
        <v>4520</v>
      </c>
      <c r="E23" s="510" t="s">
        <v>384</v>
      </c>
      <c r="F23" s="281" t="s">
        <v>4521</v>
      </c>
      <c r="G23" s="374"/>
      <c r="H23" s="374" t="s">
        <v>6978</v>
      </c>
      <c r="I23" s="374" t="s">
        <v>7010</v>
      </c>
      <c r="J23" s="510" t="s">
        <v>7011</v>
      </c>
      <c r="K23" s="419" t="s">
        <v>218</v>
      </c>
      <c r="L23" s="287"/>
    </row>
    <row r="24" spans="1:12" ht="28.5" x14ac:dyDescent="0.2">
      <c r="A24" s="374" t="s">
        <v>7012</v>
      </c>
      <c r="B24" s="374" t="s">
        <v>7013</v>
      </c>
      <c r="C24" s="510"/>
      <c r="D24" s="510" t="s">
        <v>4520</v>
      </c>
      <c r="E24" s="510" t="s">
        <v>384</v>
      </c>
      <c r="F24" s="281" t="s">
        <v>4521</v>
      </c>
      <c r="G24" s="374"/>
      <c r="H24" s="374" t="s">
        <v>6978</v>
      </c>
      <c r="I24" s="374" t="s">
        <v>7014</v>
      </c>
      <c r="J24" s="510" t="s">
        <v>7015</v>
      </c>
      <c r="K24" s="419" t="s">
        <v>218</v>
      </c>
      <c r="L24" s="287"/>
    </row>
    <row r="25" spans="1:12" ht="28.5" x14ac:dyDescent="0.2">
      <c r="A25" s="374" t="s">
        <v>7016</v>
      </c>
      <c r="B25" s="374" t="s">
        <v>7017</v>
      </c>
      <c r="C25" s="510"/>
      <c r="D25" s="510" t="s">
        <v>4520</v>
      </c>
      <c r="E25" s="510" t="s">
        <v>384</v>
      </c>
      <c r="F25" s="281" t="s">
        <v>4521</v>
      </c>
      <c r="G25" s="374"/>
      <c r="H25" s="374" t="s">
        <v>6978</v>
      </c>
      <c r="I25" s="374" t="s">
        <v>7018</v>
      </c>
      <c r="J25" s="510" t="s">
        <v>7019</v>
      </c>
      <c r="K25" s="419" t="s">
        <v>218</v>
      </c>
      <c r="L25" s="287"/>
    </row>
    <row r="26" spans="1:12" ht="28.5" x14ac:dyDescent="0.2">
      <c r="A26" s="374" t="s">
        <v>7020</v>
      </c>
      <c r="B26" s="374" t="s">
        <v>7021</v>
      </c>
      <c r="C26" s="510"/>
      <c r="D26" s="510" t="s">
        <v>4520</v>
      </c>
      <c r="E26" s="510" t="s">
        <v>384</v>
      </c>
      <c r="F26" s="281" t="s">
        <v>4521</v>
      </c>
      <c r="G26" s="374"/>
      <c r="H26" s="374" t="s">
        <v>6978</v>
      </c>
      <c r="I26" s="374" t="s">
        <v>7022</v>
      </c>
      <c r="J26" s="510" t="s">
        <v>7023</v>
      </c>
      <c r="K26" s="419" t="s">
        <v>218</v>
      </c>
      <c r="L26" s="287"/>
    </row>
    <row r="27" spans="1:12" ht="28.5" x14ac:dyDescent="0.2">
      <c r="A27" s="374" t="s">
        <v>2647</v>
      </c>
      <c r="B27" s="374" t="s">
        <v>7024</v>
      </c>
      <c r="C27" s="510"/>
      <c r="D27" s="510" t="s">
        <v>4520</v>
      </c>
      <c r="E27" s="510" t="s">
        <v>384</v>
      </c>
      <c r="F27" s="281" t="s">
        <v>4521</v>
      </c>
      <c r="G27" s="374"/>
      <c r="H27" s="374" t="s">
        <v>6978</v>
      </c>
      <c r="I27" s="374" t="s">
        <v>1638</v>
      </c>
      <c r="J27" s="510" t="s">
        <v>2649</v>
      </c>
      <c r="K27" s="419" t="s">
        <v>218</v>
      </c>
      <c r="L27" s="287"/>
    </row>
    <row r="28" spans="1:12" ht="28.5" x14ac:dyDescent="0.2">
      <c r="A28" s="374" t="s">
        <v>7025</v>
      </c>
      <c r="B28" s="374" t="s">
        <v>7026</v>
      </c>
      <c r="C28" s="510"/>
      <c r="D28" s="510" t="s">
        <v>4520</v>
      </c>
      <c r="E28" s="510" t="s">
        <v>384</v>
      </c>
      <c r="F28" s="281" t="s">
        <v>4521</v>
      </c>
      <c r="G28" s="374"/>
      <c r="H28" s="374" t="s">
        <v>6978</v>
      </c>
      <c r="I28" s="374" t="s">
        <v>7027</v>
      </c>
      <c r="J28" s="510" t="s">
        <v>7028</v>
      </c>
      <c r="K28" s="419" t="s">
        <v>218</v>
      </c>
      <c r="L28" s="287"/>
    </row>
    <row r="29" spans="1:12" ht="28.5" x14ac:dyDescent="0.2">
      <c r="A29" s="374" t="s">
        <v>7029</v>
      </c>
      <c r="B29" s="374" t="s">
        <v>7030</v>
      </c>
      <c r="C29" s="510"/>
      <c r="D29" s="510" t="s">
        <v>4520</v>
      </c>
      <c r="E29" s="510" t="s">
        <v>384</v>
      </c>
      <c r="F29" s="281" t="s">
        <v>4521</v>
      </c>
      <c r="G29" s="374"/>
      <c r="H29" s="374" t="s">
        <v>6978</v>
      </c>
      <c r="I29" s="374" t="s">
        <v>7031</v>
      </c>
      <c r="J29" s="510" t="s">
        <v>7032</v>
      </c>
      <c r="K29" s="419" t="s">
        <v>218</v>
      </c>
      <c r="L29" s="287"/>
    </row>
    <row r="30" spans="1:12" ht="28.5" x14ac:dyDescent="0.2">
      <c r="A30" s="374" t="s">
        <v>7033</v>
      </c>
      <c r="B30" s="374" t="s">
        <v>7034</v>
      </c>
      <c r="C30" s="510"/>
      <c r="D30" s="510" t="s">
        <v>4520</v>
      </c>
      <c r="E30" s="510" t="s">
        <v>384</v>
      </c>
      <c r="F30" s="281" t="s">
        <v>4521</v>
      </c>
      <c r="G30" s="374"/>
      <c r="H30" s="374" t="s">
        <v>6978</v>
      </c>
      <c r="I30" s="374" t="s">
        <v>7035</v>
      </c>
      <c r="J30" s="510" t="s">
        <v>7036</v>
      </c>
      <c r="K30" s="419" t="s">
        <v>218</v>
      </c>
      <c r="L30" s="287"/>
    </row>
    <row r="31" spans="1:12" ht="28.5" x14ac:dyDescent="0.2">
      <c r="A31" s="374" t="s">
        <v>7037</v>
      </c>
      <c r="B31" s="374" t="s">
        <v>7038</v>
      </c>
      <c r="C31" s="510"/>
      <c r="D31" s="510" t="s">
        <v>290</v>
      </c>
      <c r="E31" s="510" t="s">
        <v>222</v>
      </c>
      <c r="F31" s="510">
        <v>3</v>
      </c>
      <c r="G31" s="374"/>
      <c r="H31" s="374" t="s">
        <v>6978</v>
      </c>
      <c r="I31" s="374" t="s">
        <v>1650</v>
      </c>
      <c r="J31" s="510" t="s">
        <v>7039</v>
      </c>
      <c r="K31" s="419" t="s">
        <v>218</v>
      </c>
      <c r="L31" s="374"/>
    </row>
    <row r="32" spans="1:12" ht="28.5" x14ac:dyDescent="0.2">
      <c r="A32" s="374" t="s">
        <v>7040</v>
      </c>
      <c r="B32" s="374" t="s">
        <v>7041</v>
      </c>
      <c r="C32" s="510"/>
      <c r="D32" s="510" t="s">
        <v>290</v>
      </c>
      <c r="E32" s="510" t="s">
        <v>222</v>
      </c>
      <c r="F32" s="510">
        <v>1</v>
      </c>
      <c r="G32" s="374"/>
      <c r="H32" s="374" t="s">
        <v>6978</v>
      </c>
      <c r="I32" s="374" t="s">
        <v>1680</v>
      </c>
      <c r="J32" s="510" t="s">
        <v>7042</v>
      </c>
      <c r="K32" s="419" t="s">
        <v>218</v>
      </c>
      <c r="L32" s="374"/>
    </row>
    <row r="33" spans="1:12" ht="28.5" x14ac:dyDescent="0.2">
      <c r="A33" s="374" t="s">
        <v>2668</v>
      </c>
      <c r="B33" s="374" t="s">
        <v>7043</v>
      </c>
      <c r="C33" s="510"/>
      <c r="D33" s="510" t="s">
        <v>4520</v>
      </c>
      <c r="E33" s="510" t="s">
        <v>384</v>
      </c>
      <c r="F33" s="281" t="s">
        <v>4521</v>
      </c>
      <c r="G33" s="374"/>
      <c r="H33" s="374" t="s">
        <v>6978</v>
      </c>
      <c r="I33" s="374" t="s">
        <v>1683</v>
      </c>
      <c r="J33" s="510" t="s">
        <v>2669</v>
      </c>
      <c r="K33" s="419" t="s">
        <v>218</v>
      </c>
      <c r="L33" s="287"/>
    </row>
    <row r="34" spans="1:12" ht="28.5" x14ac:dyDescent="0.2">
      <c r="A34" s="374" t="s">
        <v>2670</v>
      </c>
      <c r="B34" s="374" t="s">
        <v>7044</v>
      </c>
      <c r="C34" s="510"/>
      <c r="D34" s="510" t="s">
        <v>4520</v>
      </c>
      <c r="E34" s="510" t="s">
        <v>384</v>
      </c>
      <c r="F34" s="281" t="s">
        <v>4521</v>
      </c>
      <c r="G34" s="374"/>
      <c r="H34" s="374" t="s">
        <v>6978</v>
      </c>
      <c r="I34" s="374" t="s">
        <v>1686</v>
      </c>
      <c r="J34" s="510" t="s">
        <v>2671</v>
      </c>
      <c r="K34" s="419" t="s">
        <v>218</v>
      </c>
      <c r="L34" s="287"/>
    </row>
    <row r="35" spans="1:12" ht="28.5" x14ac:dyDescent="0.2">
      <c r="A35" s="374" t="s">
        <v>7045</v>
      </c>
      <c r="B35" s="374" t="s">
        <v>7046</v>
      </c>
      <c r="C35" s="510"/>
      <c r="D35" s="510" t="s">
        <v>4520</v>
      </c>
      <c r="E35" s="510" t="s">
        <v>384</v>
      </c>
      <c r="F35" s="281" t="s">
        <v>4521</v>
      </c>
      <c r="G35" s="374"/>
      <c r="H35" s="374" t="s">
        <v>6978</v>
      </c>
      <c r="I35" s="374" t="s">
        <v>7047</v>
      </c>
      <c r="J35" s="510" t="s">
        <v>7048</v>
      </c>
      <c r="K35" s="419" t="s">
        <v>218</v>
      </c>
      <c r="L35" s="374"/>
    </row>
    <row r="36" spans="1:12" ht="28.5" x14ac:dyDescent="0.2">
      <c r="A36" s="374" t="s">
        <v>2672</v>
      </c>
      <c r="B36" s="374" t="s">
        <v>7049</v>
      </c>
      <c r="C36" s="510"/>
      <c r="D36" s="510" t="s">
        <v>4520</v>
      </c>
      <c r="E36" s="510" t="s">
        <v>384</v>
      </c>
      <c r="F36" s="281" t="s">
        <v>4521</v>
      </c>
      <c r="G36" s="374"/>
      <c r="H36" s="374" t="s">
        <v>6978</v>
      </c>
      <c r="I36" s="374" t="s">
        <v>1689</v>
      </c>
      <c r="J36" s="510" t="s">
        <v>2673</v>
      </c>
      <c r="K36" s="419" t="s">
        <v>218</v>
      </c>
      <c r="L36" s="287"/>
    </row>
    <row r="37" spans="1:12" ht="28.5" x14ac:dyDescent="0.2">
      <c r="A37" s="374" t="s">
        <v>7050</v>
      </c>
      <c r="B37" s="374" t="s">
        <v>7051</v>
      </c>
      <c r="C37" s="510"/>
      <c r="D37" s="510" t="s">
        <v>4520</v>
      </c>
      <c r="E37" s="510" t="s">
        <v>384</v>
      </c>
      <c r="F37" s="281" t="s">
        <v>4521</v>
      </c>
      <c r="G37" s="374"/>
      <c r="H37" s="374" t="s">
        <v>6978</v>
      </c>
      <c r="I37" s="374" t="s">
        <v>7052</v>
      </c>
      <c r="J37" s="510" t="s">
        <v>7053</v>
      </c>
      <c r="K37" s="419" t="s">
        <v>218</v>
      </c>
      <c r="L37" s="374"/>
    </row>
    <row r="38" spans="1:12" ht="28.5" x14ac:dyDescent="0.2">
      <c r="A38" s="374" t="s">
        <v>7054</v>
      </c>
      <c r="B38" s="374" t="s">
        <v>7055</v>
      </c>
      <c r="C38" s="510"/>
      <c r="D38" s="510" t="s">
        <v>4520</v>
      </c>
      <c r="E38" s="510" t="s">
        <v>384</v>
      </c>
      <c r="F38" s="281" t="s">
        <v>4521</v>
      </c>
      <c r="G38" s="374"/>
      <c r="H38" s="374" t="s">
        <v>6978</v>
      </c>
      <c r="I38" s="374" t="s">
        <v>7056</v>
      </c>
      <c r="J38" s="510" t="s">
        <v>7057</v>
      </c>
      <c r="K38" s="419" t="s">
        <v>218</v>
      </c>
      <c r="L38" s="287"/>
    </row>
    <row r="39" spans="1:12" ht="28.5" x14ac:dyDescent="0.2">
      <c r="A39" s="374" t="s">
        <v>7058</v>
      </c>
      <c r="B39" s="374" t="s">
        <v>7059</v>
      </c>
      <c r="C39" s="510"/>
      <c r="D39" s="510" t="s">
        <v>4520</v>
      </c>
      <c r="E39" s="510" t="s">
        <v>384</v>
      </c>
      <c r="F39" s="281" t="s">
        <v>4521</v>
      </c>
      <c r="G39" s="374"/>
      <c r="H39" s="374" t="s">
        <v>6978</v>
      </c>
      <c r="I39" s="374" t="s">
        <v>7060</v>
      </c>
      <c r="J39" s="510" t="s">
        <v>7061</v>
      </c>
      <c r="K39" s="419" t="s">
        <v>218</v>
      </c>
      <c r="L39" s="287"/>
    </row>
    <row r="40" spans="1:12" ht="28.5" x14ac:dyDescent="0.2">
      <c r="A40" s="374" t="s">
        <v>7062</v>
      </c>
      <c r="B40" s="374" t="s">
        <v>7063</v>
      </c>
      <c r="C40" s="510"/>
      <c r="D40" s="510" t="s">
        <v>4520</v>
      </c>
      <c r="E40" s="510" t="s">
        <v>384</v>
      </c>
      <c r="F40" s="281" t="s">
        <v>4521</v>
      </c>
      <c r="G40" s="374"/>
      <c r="H40" s="374" t="s">
        <v>6978</v>
      </c>
      <c r="I40" s="374" t="s">
        <v>7064</v>
      </c>
      <c r="J40" s="510" t="s">
        <v>7065</v>
      </c>
      <c r="K40" s="419" t="s">
        <v>218</v>
      </c>
      <c r="L40" s="287"/>
    </row>
    <row r="41" spans="1:12" ht="28.5" x14ac:dyDescent="0.2">
      <c r="A41" s="374" t="s">
        <v>7066</v>
      </c>
      <c r="B41" s="374" t="s">
        <v>7067</v>
      </c>
      <c r="C41" s="510"/>
      <c r="D41" s="510" t="s">
        <v>4520</v>
      </c>
      <c r="E41" s="510" t="s">
        <v>384</v>
      </c>
      <c r="F41" s="281" t="s">
        <v>4521</v>
      </c>
      <c r="G41" s="374"/>
      <c r="H41" s="374" t="s">
        <v>6978</v>
      </c>
      <c r="I41" s="374" t="s">
        <v>7068</v>
      </c>
      <c r="J41" s="510" t="s">
        <v>7069</v>
      </c>
      <c r="K41" s="419" t="s">
        <v>218</v>
      </c>
      <c r="L41" s="287"/>
    </row>
    <row r="42" spans="1:12" ht="28.5" x14ac:dyDescent="0.2">
      <c r="A42" s="374" t="s">
        <v>2685</v>
      </c>
      <c r="B42" s="374" t="s">
        <v>6845</v>
      </c>
      <c r="C42" s="510"/>
      <c r="D42" s="510" t="s">
        <v>4520</v>
      </c>
      <c r="E42" s="510" t="s">
        <v>384</v>
      </c>
      <c r="F42" s="281" t="s">
        <v>4521</v>
      </c>
      <c r="G42" s="374"/>
      <c r="H42" s="374" t="s">
        <v>6978</v>
      </c>
      <c r="I42" s="374" t="s">
        <v>1715</v>
      </c>
      <c r="J42" s="510" t="s">
        <v>2687</v>
      </c>
      <c r="K42" s="419" t="s">
        <v>218</v>
      </c>
      <c r="L42" s="287"/>
    </row>
    <row r="43" spans="1:12" ht="28.5" x14ac:dyDescent="0.2">
      <c r="A43" s="374" t="s">
        <v>7070</v>
      </c>
      <c r="B43" s="374" t="s">
        <v>7071</v>
      </c>
      <c r="C43" s="510"/>
      <c r="D43" s="510" t="s">
        <v>4520</v>
      </c>
      <c r="E43" s="510" t="s">
        <v>384</v>
      </c>
      <c r="F43" s="281" t="s">
        <v>4521</v>
      </c>
      <c r="G43" s="374"/>
      <c r="H43" s="374" t="s">
        <v>6978</v>
      </c>
      <c r="I43" s="374" t="s">
        <v>7072</v>
      </c>
      <c r="J43" s="510" t="s">
        <v>7073</v>
      </c>
      <c r="K43" s="419" t="s">
        <v>218</v>
      </c>
      <c r="L43" s="287"/>
    </row>
    <row r="44" spans="1:12" ht="28.5" x14ac:dyDescent="0.2">
      <c r="A44" s="374" t="s">
        <v>7074</v>
      </c>
      <c r="B44" s="374" t="s">
        <v>7075</v>
      </c>
      <c r="C44" s="510"/>
      <c r="D44" s="510" t="s">
        <v>4520</v>
      </c>
      <c r="E44" s="510" t="s">
        <v>384</v>
      </c>
      <c r="F44" s="281" t="s">
        <v>4521</v>
      </c>
      <c r="G44" s="374"/>
      <c r="H44" s="374" t="s">
        <v>6978</v>
      </c>
      <c r="I44" s="374" t="s">
        <v>7076</v>
      </c>
      <c r="J44" s="510" t="s">
        <v>7077</v>
      </c>
      <c r="K44" s="419" t="s">
        <v>218</v>
      </c>
      <c r="L44" s="287"/>
    </row>
    <row r="45" spans="1:12" ht="28.5" x14ac:dyDescent="0.2">
      <c r="A45" s="374" t="s">
        <v>7078</v>
      </c>
      <c r="B45" s="374" t="s">
        <v>7079</v>
      </c>
      <c r="C45" s="510"/>
      <c r="D45" s="510" t="s">
        <v>4520</v>
      </c>
      <c r="E45" s="510" t="s">
        <v>384</v>
      </c>
      <c r="F45" s="281" t="s">
        <v>4521</v>
      </c>
      <c r="G45" s="374"/>
      <c r="H45" s="374" t="s">
        <v>6978</v>
      </c>
      <c r="I45" s="374" t="s">
        <v>7080</v>
      </c>
      <c r="J45" s="510" t="s">
        <v>7081</v>
      </c>
      <c r="K45" s="419" t="s">
        <v>218</v>
      </c>
      <c r="L45" s="287"/>
    </row>
    <row r="46" spans="1:12" ht="28.5" x14ac:dyDescent="0.2">
      <c r="A46" s="374" t="s">
        <v>7082</v>
      </c>
      <c r="B46" s="374" t="s">
        <v>7083</v>
      </c>
      <c r="C46" s="510"/>
      <c r="D46" s="510" t="s">
        <v>290</v>
      </c>
      <c r="E46" s="510" t="s">
        <v>222</v>
      </c>
      <c r="F46" s="510">
        <v>3</v>
      </c>
      <c r="G46" s="374"/>
      <c r="H46" s="374" t="s">
        <v>6978</v>
      </c>
      <c r="I46" s="374" t="s">
        <v>1726</v>
      </c>
      <c r="J46" s="510" t="s">
        <v>7084</v>
      </c>
      <c r="K46" s="419" t="s">
        <v>218</v>
      </c>
      <c r="L46" s="374"/>
    </row>
    <row r="47" spans="1:12" ht="28.5" x14ac:dyDescent="0.2">
      <c r="A47" s="374" t="s">
        <v>7085</v>
      </c>
      <c r="B47" s="374" t="s">
        <v>7086</v>
      </c>
      <c r="C47" s="510"/>
      <c r="D47" s="510" t="s">
        <v>290</v>
      </c>
      <c r="E47" s="510" t="s">
        <v>222</v>
      </c>
      <c r="F47" s="510">
        <v>1</v>
      </c>
      <c r="G47" s="374"/>
      <c r="H47" s="374" t="s">
        <v>6978</v>
      </c>
      <c r="I47" s="374" t="s">
        <v>1756</v>
      </c>
      <c r="J47" s="510" t="s">
        <v>7087</v>
      </c>
      <c r="K47" s="419" t="s">
        <v>218</v>
      </c>
      <c r="L47" s="374"/>
    </row>
    <row r="48" spans="1:12" ht="28.5" x14ac:dyDescent="0.2">
      <c r="A48" s="374" t="s">
        <v>2706</v>
      </c>
      <c r="B48" s="374" t="s">
        <v>7088</v>
      </c>
      <c r="C48" s="510"/>
      <c r="D48" s="510" t="s">
        <v>4520</v>
      </c>
      <c r="E48" s="510" t="s">
        <v>384</v>
      </c>
      <c r="F48" s="281" t="s">
        <v>4521</v>
      </c>
      <c r="G48" s="374"/>
      <c r="H48" s="374" t="s">
        <v>6978</v>
      </c>
      <c r="I48" s="374" t="s">
        <v>1759</v>
      </c>
      <c r="J48" s="510" t="s">
        <v>2707</v>
      </c>
      <c r="K48" s="419" t="s">
        <v>218</v>
      </c>
      <c r="L48" s="287"/>
    </row>
    <row r="49" spans="1:12" ht="28.5" x14ac:dyDescent="0.2">
      <c r="A49" s="374" t="s">
        <v>2708</v>
      </c>
      <c r="B49" s="374" t="s">
        <v>7089</v>
      </c>
      <c r="C49" s="510"/>
      <c r="D49" s="510" t="s">
        <v>4520</v>
      </c>
      <c r="E49" s="510" t="s">
        <v>384</v>
      </c>
      <c r="F49" s="281" t="s">
        <v>4521</v>
      </c>
      <c r="G49" s="374"/>
      <c r="H49" s="374" t="s">
        <v>6978</v>
      </c>
      <c r="I49" s="374" t="s">
        <v>1762</v>
      </c>
      <c r="J49" s="510" t="s">
        <v>2709</v>
      </c>
      <c r="K49" s="419" t="s">
        <v>218</v>
      </c>
      <c r="L49" s="287"/>
    </row>
    <row r="50" spans="1:12" ht="28.5" x14ac:dyDescent="0.2">
      <c r="A50" s="374" t="s">
        <v>7090</v>
      </c>
      <c r="B50" s="374" t="s">
        <v>7091</v>
      </c>
      <c r="C50" s="510"/>
      <c r="D50" s="510" t="s">
        <v>4520</v>
      </c>
      <c r="E50" s="510" t="s">
        <v>384</v>
      </c>
      <c r="F50" s="281" t="s">
        <v>4521</v>
      </c>
      <c r="G50" s="374"/>
      <c r="H50" s="374" t="s">
        <v>6978</v>
      </c>
      <c r="I50" s="374" t="s">
        <v>7092</v>
      </c>
      <c r="J50" s="510" t="s">
        <v>7093</v>
      </c>
      <c r="K50" s="419" t="s">
        <v>218</v>
      </c>
      <c r="L50" s="374"/>
    </row>
    <row r="51" spans="1:12" ht="28.5" x14ac:dyDescent="0.2">
      <c r="A51" s="374" t="s">
        <v>2710</v>
      </c>
      <c r="B51" s="374" t="s">
        <v>7094</v>
      </c>
      <c r="C51" s="510"/>
      <c r="D51" s="510" t="s">
        <v>4520</v>
      </c>
      <c r="E51" s="510" t="s">
        <v>384</v>
      </c>
      <c r="F51" s="281" t="s">
        <v>4521</v>
      </c>
      <c r="G51" s="374"/>
      <c r="H51" s="374" t="s">
        <v>6978</v>
      </c>
      <c r="I51" s="374" t="s">
        <v>1765</v>
      </c>
      <c r="J51" s="510" t="s">
        <v>2711</v>
      </c>
      <c r="K51" s="419" t="s">
        <v>218</v>
      </c>
      <c r="L51" s="287"/>
    </row>
    <row r="52" spans="1:12" ht="28.5" x14ac:dyDescent="0.2">
      <c r="A52" s="374" t="s">
        <v>7095</v>
      </c>
      <c r="B52" s="374" t="s">
        <v>7096</v>
      </c>
      <c r="C52" s="510"/>
      <c r="D52" s="510" t="s">
        <v>4520</v>
      </c>
      <c r="E52" s="510" t="s">
        <v>384</v>
      </c>
      <c r="F52" s="281" t="s">
        <v>4521</v>
      </c>
      <c r="G52" s="374"/>
      <c r="H52" s="374" t="s">
        <v>6978</v>
      </c>
      <c r="I52" s="374" t="s">
        <v>7097</v>
      </c>
      <c r="J52" s="510" t="s">
        <v>7098</v>
      </c>
      <c r="K52" s="419" t="s">
        <v>218</v>
      </c>
      <c r="L52" s="374"/>
    </row>
    <row r="53" spans="1:12" ht="28.5" x14ac:dyDescent="0.2">
      <c r="A53" s="374" t="s">
        <v>7099</v>
      </c>
      <c r="B53" s="374" t="s">
        <v>7100</v>
      </c>
      <c r="C53" s="510"/>
      <c r="D53" s="510" t="s">
        <v>4520</v>
      </c>
      <c r="E53" s="510" t="s">
        <v>384</v>
      </c>
      <c r="F53" s="281" t="s">
        <v>4521</v>
      </c>
      <c r="G53" s="374"/>
      <c r="H53" s="374" t="s">
        <v>6978</v>
      </c>
      <c r="I53" s="374" t="s">
        <v>7101</v>
      </c>
      <c r="J53" s="510" t="s">
        <v>7102</v>
      </c>
      <c r="K53" s="419" t="s">
        <v>218</v>
      </c>
      <c r="L53" s="287"/>
    </row>
    <row r="54" spans="1:12" ht="28.5" x14ac:dyDescent="0.2">
      <c r="A54" s="374" t="s">
        <v>7103</v>
      </c>
      <c r="B54" s="374" t="s">
        <v>7104</v>
      </c>
      <c r="C54" s="510"/>
      <c r="D54" s="510" t="s">
        <v>4520</v>
      </c>
      <c r="E54" s="510" t="s">
        <v>384</v>
      </c>
      <c r="F54" s="281" t="s">
        <v>4521</v>
      </c>
      <c r="G54" s="374"/>
      <c r="H54" s="374" t="s">
        <v>6978</v>
      </c>
      <c r="I54" s="374" t="s">
        <v>7105</v>
      </c>
      <c r="J54" s="510" t="s">
        <v>7106</v>
      </c>
      <c r="K54" s="419" t="s">
        <v>218</v>
      </c>
      <c r="L54" s="287"/>
    </row>
    <row r="55" spans="1:12" ht="28.5" x14ac:dyDescent="0.2">
      <c r="A55" s="374" t="s">
        <v>7107</v>
      </c>
      <c r="B55" s="374" t="s">
        <v>7108</v>
      </c>
      <c r="C55" s="510"/>
      <c r="D55" s="510" t="s">
        <v>4520</v>
      </c>
      <c r="E55" s="510" t="s">
        <v>384</v>
      </c>
      <c r="F55" s="281" t="s">
        <v>4521</v>
      </c>
      <c r="G55" s="374"/>
      <c r="H55" s="374" t="s">
        <v>6978</v>
      </c>
      <c r="I55" s="374" t="s">
        <v>7109</v>
      </c>
      <c r="J55" s="510" t="s">
        <v>7110</v>
      </c>
      <c r="K55" s="419" t="s">
        <v>218</v>
      </c>
      <c r="L55" s="287"/>
    </row>
    <row r="56" spans="1:12" ht="28.5" x14ac:dyDescent="0.2">
      <c r="A56" s="374" t="s">
        <v>7111</v>
      </c>
      <c r="B56" s="374" t="s">
        <v>7112</v>
      </c>
      <c r="C56" s="510"/>
      <c r="D56" s="510" t="s">
        <v>4520</v>
      </c>
      <c r="E56" s="510" t="s">
        <v>384</v>
      </c>
      <c r="F56" s="281" t="s">
        <v>4521</v>
      </c>
      <c r="G56" s="374"/>
      <c r="H56" s="374" t="s">
        <v>6978</v>
      </c>
      <c r="I56" s="374" t="s">
        <v>7113</v>
      </c>
      <c r="J56" s="510" t="s">
        <v>7114</v>
      </c>
      <c r="K56" s="419" t="s">
        <v>218</v>
      </c>
      <c r="L56" s="287"/>
    </row>
    <row r="57" spans="1:12" ht="28.5" x14ac:dyDescent="0.2">
      <c r="A57" s="374" t="s">
        <v>2723</v>
      </c>
      <c r="B57" s="374" t="s">
        <v>6856</v>
      </c>
      <c r="C57" s="510"/>
      <c r="D57" s="510" t="s">
        <v>4520</v>
      </c>
      <c r="E57" s="510" t="s">
        <v>384</v>
      </c>
      <c r="F57" s="281" t="s">
        <v>4521</v>
      </c>
      <c r="G57" s="374"/>
      <c r="H57" s="374" t="s">
        <v>6978</v>
      </c>
      <c r="I57" s="374" t="s">
        <v>1791</v>
      </c>
      <c r="J57" s="510" t="s">
        <v>2725</v>
      </c>
      <c r="K57" s="419" t="s">
        <v>218</v>
      </c>
      <c r="L57" s="287"/>
    </row>
    <row r="58" spans="1:12" ht="28.5" x14ac:dyDescent="0.2">
      <c r="A58" s="374" t="s">
        <v>7115</v>
      </c>
      <c r="B58" s="374" t="s">
        <v>7116</v>
      </c>
      <c r="C58" s="510"/>
      <c r="D58" s="510" t="s">
        <v>4520</v>
      </c>
      <c r="E58" s="510" t="s">
        <v>384</v>
      </c>
      <c r="F58" s="281" t="s">
        <v>4521</v>
      </c>
      <c r="G58" s="374"/>
      <c r="H58" s="374" t="s">
        <v>6978</v>
      </c>
      <c r="I58" s="374" t="s">
        <v>7117</v>
      </c>
      <c r="J58" s="510" t="s">
        <v>7118</v>
      </c>
      <c r="K58" s="419" t="s">
        <v>218</v>
      </c>
      <c r="L58" s="287"/>
    </row>
    <row r="59" spans="1:12" ht="28.5" x14ac:dyDescent="0.2">
      <c r="A59" s="374" t="s">
        <v>7119</v>
      </c>
      <c r="B59" s="374" t="s">
        <v>7120</v>
      </c>
      <c r="C59" s="510"/>
      <c r="D59" s="510" t="s">
        <v>4520</v>
      </c>
      <c r="E59" s="510" t="s">
        <v>384</v>
      </c>
      <c r="F59" s="281" t="s">
        <v>4521</v>
      </c>
      <c r="G59" s="374"/>
      <c r="H59" s="374" t="s">
        <v>6978</v>
      </c>
      <c r="I59" s="374" t="s">
        <v>7121</v>
      </c>
      <c r="J59" s="510" t="s">
        <v>7122</v>
      </c>
      <c r="K59" s="419" t="s">
        <v>218</v>
      </c>
      <c r="L59" s="287"/>
    </row>
    <row r="60" spans="1:12" ht="28.5" x14ac:dyDescent="0.2">
      <c r="A60" s="374" t="s">
        <v>7123</v>
      </c>
      <c r="B60" s="374" t="s">
        <v>7124</v>
      </c>
      <c r="C60" s="510"/>
      <c r="D60" s="510" t="s">
        <v>4520</v>
      </c>
      <c r="E60" s="510" t="s">
        <v>384</v>
      </c>
      <c r="F60" s="281" t="s">
        <v>4521</v>
      </c>
      <c r="G60" s="374"/>
      <c r="H60" s="374" t="s">
        <v>6978</v>
      </c>
      <c r="I60" s="374" t="s">
        <v>7125</v>
      </c>
      <c r="J60" s="510" t="s">
        <v>7126</v>
      </c>
      <c r="K60" s="419" t="s">
        <v>218</v>
      </c>
      <c r="L60" s="287"/>
    </row>
    <row r="61" spans="1:12" ht="28.5" x14ac:dyDescent="0.2">
      <c r="A61" s="374" t="s">
        <v>7127</v>
      </c>
      <c r="B61" s="374" t="s">
        <v>7128</v>
      </c>
      <c r="C61" s="510"/>
      <c r="D61" s="510" t="s">
        <v>290</v>
      </c>
      <c r="E61" s="510" t="s">
        <v>222</v>
      </c>
      <c r="F61" s="510">
        <v>3</v>
      </c>
      <c r="G61" s="374"/>
      <c r="H61" s="374" t="s">
        <v>6978</v>
      </c>
      <c r="I61" s="374" t="s">
        <v>1802</v>
      </c>
      <c r="J61" s="510" t="s">
        <v>7129</v>
      </c>
      <c r="K61" s="419" t="s">
        <v>218</v>
      </c>
      <c r="L61" s="374"/>
    </row>
    <row r="62" spans="1:12" ht="28.5" x14ac:dyDescent="0.2">
      <c r="A62" s="374" t="s">
        <v>7130</v>
      </c>
      <c r="B62" s="374" t="s">
        <v>7131</v>
      </c>
      <c r="C62" s="510"/>
      <c r="D62" s="510" t="s">
        <v>290</v>
      </c>
      <c r="E62" s="510" t="s">
        <v>222</v>
      </c>
      <c r="F62" s="510">
        <v>1</v>
      </c>
      <c r="G62" s="374"/>
      <c r="H62" s="374" t="s">
        <v>6978</v>
      </c>
      <c r="I62" s="374" t="s">
        <v>1832</v>
      </c>
      <c r="J62" s="510" t="s">
        <v>7132</v>
      </c>
      <c r="K62" s="419" t="s">
        <v>218</v>
      </c>
      <c r="L62" s="374"/>
    </row>
    <row r="63" spans="1:12" ht="28.5" x14ac:dyDescent="0.2">
      <c r="A63" s="374" t="s">
        <v>2744</v>
      </c>
      <c r="B63" s="374" t="s">
        <v>7133</v>
      </c>
      <c r="C63" s="510"/>
      <c r="D63" s="510" t="s">
        <v>4520</v>
      </c>
      <c r="E63" s="510" t="s">
        <v>384</v>
      </c>
      <c r="F63" s="281" t="s">
        <v>4521</v>
      </c>
      <c r="G63" s="374"/>
      <c r="H63" s="374" t="s">
        <v>6978</v>
      </c>
      <c r="I63" s="374" t="s">
        <v>1835</v>
      </c>
      <c r="J63" s="510" t="s">
        <v>2745</v>
      </c>
      <c r="K63" s="419" t="s">
        <v>218</v>
      </c>
      <c r="L63" s="287"/>
    </row>
    <row r="64" spans="1:12" ht="28.5" x14ac:dyDescent="0.2">
      <c r="A64" s="374" t="s">
        <v>2746</v>
      </c>
      <c r="B64" s="374" t="s">
        <v>7134</v>
      </c>
      <c r="C64" s="510"/>
      <c r="D64" s="510" t="s">
        <v>4520</v>
      </c>
      <c r="E64" s="510" t="s">
        <v>384</v>
      </c>
      <c r="F64" s="281" t="s">
        <v>4521</v>
      </c>
      <c r="G64" s="374"/>
      <c r="H64" s="374" t="s">
        <v>6978</v>
      </c>
      <c r="I64" s="374" t="s">
        <v>1838</v>
      </c>
      <c r="J64" s="510" t="s">
        <v>2747</v>
      </c>
      <c r="K64" s="419" t="s">
        <v>218</v>
      </c>
      <c r="L64" s="287"/>
    </row>
    <row r="65" spans="1:12" ht="28.5" x14ac:dyDescent="0.2">
      <c r="A65" s="374" t="s">
        <v>7135</v>
      </c>
      <c r="B65" s="374" t="s">
        <v>7136</v>
      </c>
      <c r="C65" s="510"/>
      <c r="D65" s="510" t="s">
        <v>4520</v>
      </c>
      <c r="E65" s="510" t="s">
        <v>384</v>
      </c>
      <c r="F65" s="281" t="s">
        <v>4521</v>
      </c>
      <c r="G65" s="374"/>
      <c r="H65" s="374" t="s">
        <v>6978</v>
      </c>
      <c r="I65" s="374" t="s">
        <v>7137</v>
      </c>
      <c r="J65" s="510" t="s">
        <v>7138</v>
      </c>
      <c r="K65" s="419" t="s">
        <v>218</v>
      </c>
      <c r="L65" s="374"/>
    </row>
    <row r="66" spans="1:12" ht="28.5" x14ac:dyDescent="0.2">
      <c r="A66" s="374" t="s">
        <v>2748</v>
      </c>
      <c r="B66" s="374" t="s">
        <v>7139</v>
      </c>
      <c r="C66" s="510"/>
      <c r="D66" s="510" t="s">
        <v>4520</v>
      </c>
      <c r="E66" s="510" t="s">
        <v>384</v>
      </c>
      <c r="F66" s="281" t="s">
        <v>4521</v>
      </c>
      <c r="G66" s="374"/>
      <c r="H66" s="374" t="s">
        <v>6978</v>
      </c>
      <c r="I66" s="374" t="s">
        <v>1841</v>
      </c>
      <c r="J66" s="510" t="s">
        <v>2749</v>
      </c>
      <c r="K66" s="419" t="s">
        <v>218</v>
      </c>
      <c r="L66" s="287"/>
    </row>
    <row r="67" spans="1:12" ht="28.5" x14ac:dyDescent="0.2">
      <c r="A67" s="374" t="s">
        <v>7140</v>
      </c>
      <c r="B67" s="374" t="s">
        <v>7141</v>
      </c>
      <c r="C67" s="510"/>
      <c r="D67" s="510" t="s">
        <v>4520</v>
      </c>
      <c r="E67" s="510" t="s">
        <v>384</v>
      </c>
      <c r="F67" s="281" t="s">
        <v>4521</v>
      </c>
      <c r="G67" s="374"/>
      <c r="H67" s="374" t="s">
        <v>6978</v>
      </c>
      <c r="I67" s="374" t="s">
        <v>7142</v>
      </c>
      <c r="J67" s="510" t="s">
        <v>7143</v>
      </c>
      <c r="K67" s="419" t="s">
        <v>218</v>
      </c>
      <c r="L67" s="374"/>
    </row>
    <row r="68" spans="1:12" ht="28.5" x14ac:dyDescent="0.2">
      <c r="A68" s="374" t="s">
        <v>7144</v>
      </c>
      <c r="B68" s="374" t="s">
        <v>7145</v>
      </c>
      <c r="C68" s="510"/>
      <c r="D68" s="510" t="s">
        <v>4520</v>
      </c>
      <c r="E68" s="510" t="s">
        <v>384</v>
      </c>
      <c r="F68" s="281" t="s">
        <v>4521</v>
      </c>
      <c r="G68" s="374"/>
      <c r="H68" s="374" t="s">
        <v>6978</v>
      </c>
      <c r="I68" s="374" t="s">
        <v>7146</v>
      </c>
      <c r="J68" s="510" t="s">
        <v>7147</v>
      </c>
      <c r="K68" s="419" t="s">
        <v>218</v>
      </c>
      <c r="L68" s="287"/>
    </row>
    <row r="69" spans="1:12" ht="28.5" x14ac:dyDescent="0.2">
      <c r="A69" s="374" t="s">
        <v>7148</v>
      </c>
      <c r="B69" s="374" t="s">
        <v>7149</v>
      </c>
      <c r="C69" s="510"/>
      <c r="D69" s="510" t="s">
        <v>4520</v>
      </c>
      <c r="E69" s="510" t="s">
        <v>384</v>
      </c>
      <c r="F69" s="281" t="s">
        <v>4521</v>
      </c>
      <c r="G69" s="374"/>
      <c r="H69" s="374" t="s">
        <v>6978</v>
      </c>
      <c r="I69" s="374" t="s">
        <v>7150</v>
      </c>
      <c r="J69" s="510" t="s">
        <v>7151</v>
      </c>
      <c r="K69" s="419" t="s">
        <v>218</v>
      </c>
      <c r="L69" s="287"/>
    </row>
    <row r="70" spans="1:12" ht="28.5" x14ac:dyDescent="0.2">
      <c r="A70" s="374" t="s">
        <v>7152</v>
      </c>
      <c r="B70" s="374" t="s">
        <v>7153</v>
      </c>
      <c r="C70" s="510"/>
      <c r="D70" s="510" t="s">
        <v>4520</v>
      </c>
      <c r="E70" s="510" t="s">
        <v>384</v>
      </c>
      <c r="F70" s="281" t="s">
        <v>4521</v>
      </c>
      <c r="G70" s="374"/>
      <c r="H70" s="374" t="s">
        <v>6978</v>
      </c>
      <c r="I70" s="374" t="s">
        <v>7154</v>
      </c>
      <c r="J70" s="510" t="s">
        <v>7155</v>
      </c>
      <c r="K70" s="419" t="s">
        <v>218</v>
      </c>
      <c r="L70" s="287"/>
    </row>
    <row r="71" spans="1:12" ht="28.5" x14ac:dyDescent="0.2">
      <c r="A71" s="374" t="s">
        <v>7156</v>
      </c>
      <c r="B71" s="374" t="s">
        <v>7157</v>
      </c>
      <c r="C71" s="510"/>
      <c r="D71" s="510" t="s">
        <v>4520</v>
      </c>
      <c r="E71" s="510" t="s">
        <v>384</v>
      </c>
      <c r="F71" s="281" t="s">
        <v>4521</v>
      </c>
      <c r="G71" s="374"/>
      <c r="H71" s="374" t="s">
        <v>6978</v>
      </c>
      <c r="I71" s="374" t="s">
        <v>7158</v>
      </c>
      <c r="J71" s="510" t="s">
        <v>7159</v>
      </c>
      <c r="K71" s="419" t="s">
        <v>218</v>
      </c>
      <c r="L71" s="287"/>
    </row>
    <row r="72" spans="1:12" ht="28.5" x14ac:dyDescent="0.2">
      <c r="A72" s="374" t="s">
        <v>2761</v>
      </c>
      <c r="B72" s="374" t="s">
        <v>6867</v>
      </c>
      <c r="C72" s="510"/>
      <c r="D72" s="510" t="s">
        <v>4520</v>
      </c>
      <c r="E72" s="510" t="s">
        <v>384</v>
      </c>
      <c r="F72" s="281" t="s">
        <v>4521</v>
      </c>
      <c r="G72" s="374"/>
      <c r="H72" s="374" t="s">
        <v>6978</v>
      </c>
      <c r="I72" s="374" t="s">
        <v>1867</v>
      </c>
      <c r="J72" s="510" t="s">
        <v>2763</v>
      </c>
      <c r="K72" s="419" t="s">
        <v>218</v>
      </c>
      <c r="L72" s="287"/>
    </row>
    <row r="73" spans="1:12" ht="28.5" x14ac:dyDescent="0.2">
      <c r="A73" s="374" t="s">
        <v>7160</v>
      </c>
      <c r="B73" s="374" t="s">
        <v>7161</v>
      </c>
      <c r="C73" s="510"/>
      <c r="D73" s="510" t="s">
        <v>4520</v>
      </c>
      <c r="E73" s="510" t="s">
        <v>384</v>
      </c>
      <c r="F73" s="281" t="s">
        <v>4521</v>
      </c>
      <c r="G73" s="374"/>
      <c r="H73" s="374" t="s">
        <v>6978</v>
      </c>
      <c r="I73" s="374" t="s">
        <v>7162</v>
      </c>
      <c r="J73" s="510" t="s">
        <v>7163</v>
      </c>
      <c r="K73" s="419" t="s">
        <v>218</v>
      </c>
      <c r="L73" s="287"/>
    </row>
    <row r="74" spans="1:12" ht="28.5" x14ac:dyDescent="0.2">
      <c r="A74" s="374" t="s">
        <v>7164</v>
      </c>
      <c r="B74" s="374" t="s">
        <v>7165</v>
      </c>
      <c r="C74" s="510"/>
      <c r="D74" s="510" t="s">
        <v>4520</v>
      </c>
      <c r="E74" s="510" t="s">
        <v>384</v>
      </c>
      <c r="F74" s="281" t="s">
        <v>4521</v>
      </c>
      <c r="G74" s="374"/>
      <c r="H74" s="374" t="s">
        <v>6978</v>
      </c>
      <c r="I74" s="374" t="s">
        <v>7166</v>
      </c>
      <c r="J74" s="510" t="s">
        <v>7167</v>
      </c>
      <c r="K74" s="419" t="s">
        <v>218</v>
      </c>
      <c r="L74" s="287"/>
    </row>
    <row r="75" spans="1:12" ht="28.5" x14ac:dyDescent="0.2">
      <c r="A75" s="374" t="s">
        <v>7168</v>
      </c>
      <c r="B75" s="374" t="s">
        <v>7169</v>
      </c>
      <c r="C75" s="510"/>
      <c r="D75" s="510" t="s">
        <v>4520</v>
      </c>
      <c r="E75" s="510" t="s">
        <v>384</v>
      </c>
      <c r="F75" s="281" t="s">
        <v>4521</v>
      </c>
      <c r="G75" s="374"/>
      <c r="H75" s="374" t="s">
        <v>6978</v>
      </c>
      <c r="I75" s="374" t="s">
        <v>7170</v>
      </c>
      <c r="J75" s="510" t="s">
        <v>7171</v>
      </c>
      <c r="K75" s="419" t="s">
        <v>218</v>
      </c>
      <c r="L75" s="287"/>
    </row>
    <row r="76" spans="1:12" ht="28.5" x14ac:dyDescent="0.2">
      <c r="A76" s="374" t="s">
        <v>7172</v>
      </c>
      <c r="B76" s="374" t="s">
        <v>7173</v>
      </c>
      <c r="C76" s="510"/>
      <c r="D76" s="510" t="s">
        <v>290</v>
      </c>
      <c r="E76" s="510" t="s">
        <v>222</v>
      </c>
      <c r="F76" s="510">
        <v>3</v>
      </c>
      <c r="G76" s="374"/>
      <c r="H76" s="374" t="s">
        <v>6978</v>
      </c>
      <c r="I76" s="374" t="s">
        <v>1878</v>
      </c>
      <c r="J76" s="510" t="s">
        <v>7174</v>
      </c>
      <c r="K76" s="419" t="s">
        <v>218</v>
      </c>
      <c r="L76" s="374"/>
    </row>
    <row r="77" spans="1:12" ht="28.5" x14ac:dyDescent="0.2">
      <c r="A77" s="374" t="s">
        <v>7175</v>
      </c>
      <c r="B77" s="374" t="s">
        <v>7176</v>
      </c>
      <c r="C77" s="510"/>
      <c r="D77" s="510" t="s">
        <v>290</v>
      </c>
      <c r="E77" s="510" t="s">
        <v>222</v>
      </c>
      <c r="F77" s="510">
        <v>1</v>
      </c>
      <c r="G77" s="374"/>
      <c r="H77" s="374" t="s">
        <v>6978</v>
      </c>
      <c r="I77" s="374" t="s">
        <v>1908</v>
      </c>
      <c r="J77" s="510" t="s">
        <v>7177</v>
      </c>
      <c r="K77" s="419" t="s">
        <v>218</v>
      </c>
      <c r="L77" s="374"/>
    </row>
    <row r="78" spans="1:12" ht="28.5" x14ac:dyDescent="0.2">
      <c r="A78" s="374" t="s">
        <v>2782</v>
      </c>
      <c r="B78" s="374" t="s">
        <v>7178</v>
      </c>
      <c r="C78" s="510"/>
      <c r="D78" s="510" t="s">
        <v>4520</v>
      </c>
      <c r="E78" s="510" t="s">
        <v>384</v>
      </c>
      <c r="F78" s="281" t="s">
        <v>4521</v>
      </c>
      <c r="G78" s="374"/>
      <c r="H78" s="374" t="s">
        <v>6978</v>
      </c>
      <c r="I78" s="374" t="s">
        <v>1911</v>
      </c>
      <c r="J78" s="510" t="s">
        <v>2783</v>
      </c>
      <c r="K78" s="419" t="s">
        <v>218</v>
      </c>
      <c r="L78" s="287"/>
    </row>
    <row r="79" spans="1:12" ht="28.5" x14ac:dyDescent="0.2">
      <c r="A79" s="374" t="s">
        <v>2784</v>
      </c>
      <c r="B79" s="374" t="s">
        <v>7179</v>
      </c>
      <c r="C79" s="510"/>
      <c r="D79" s="510" t="s">
        <v>4520</v>
      </c>
      <c r="E79" s="510" t="s">
        <v>384</v>
      </c>
      <c r="F79" s="281" t="s">
        <v>4521</v>
      </c>
      <c r="G79" s="374"/>
      <c r="H79" s="374" t="s">
        <v>6978</v>
      </c>
      <c r="I79" s="374" t="s">
        <v>1914</v>
      </c>
      <c r="J79" s="510" t="s">
        <v>2785</v>
      </c>
      <c r="K79" s="419" t="s">
        <v>218</v>
      </c>
      <c r="L79" s="287"/>
    </row>
    <row r="80" spans="1:12" ht="28.5" x14ac:dyDescent="0.2">
      <c r="A80" s="374" t="s">
        <v>7180</v>
      </c>
      <c r="B80" s="374" t="s">
        <v>7181</v>
      </c>
      <c r="C80" s="510"/>
      <c r="D80" s="510" t="s">
        <v>4520</v>
      </c>
      <c r="E80" s="510" t="s">
        <v>384</v>
      </c>
      <c r="F80" s="281" t="s">
        <v>4521</v>
      </c>
      <c r="G80" s="374"/>
      <c r="H80" s="374" t="s">
        <v>6978</v>
      </c>
      <c r="I80" s="374" t="s">
        <v>7182</v>
      </c>
      <c r="J80" s="510" t="s">
        <v>7183</v>
      </c>
      <c r="K80" s="419" t="s">
        <v>218</v>
      </c>
      <c r="L80" s="374"/>
    </row>
    <row r="81" spans="1:12" ht="28.5" x14ac:dyDescent="0.2">
      <c r="A81" s="374" t="s">
        <v>2786</v>
      </c>
      <c r="B81" s="374" t="s">
        <v>7184</v>
      </c>
      <c r="C81" s="510"/>
      <c r="D81" s="510" t="s">
        <v>4520</v>
      </c>
      <c r="E81" s="510" t="s">
        <v>384</v>
      </c>
      <c r="F81" s="281" t="s">
        <v>4521</v>
      </c>
      <c r="G81" s="374"/>
      <c r="H81" s="374" t="s">
        <v>6978</v>
      </c>
      <c r="I81" s="374" t="s">
        <v>1917</v>
      </c>
      <c r="J81" s="510" t="s">
        <v>2787</v>
      </c>
      <c r="K81" s="419" t="s">
        <v>218</v>
      </c>
      <c r="L81" s="287"/>
    </row>
    <row r="82" spans="1:12" ht="28.5" x14ac:dyDescent="0.2">
      <c r="A82" s="374" t="s">
        <v>7185</v>
      </c>
      <c r="B82" s="374" t="s">
        <v>7186</v>
      </c>
      <c r="C82" s="510"/>
      <c r="D82" s="510" t="s">
        <v>4520</v>
      </c>
      <c r="E82" s="510" t="s">
        <v>384</v>
      </c>
      <c r="F82" s="281" t="s">
        <v>4521</v>
      </c>
      <c r="G82" s="374"/>
      <c r="H82" s="374" t="s">
        <v>6978</v>
      </c>
      <c r="I82" s="374" t="s">
        <v>7187</v>
      </c>
      <c r="J82" s="510" t="s">
        <v>7188</v>
      </c>
      <c r="K82" s="419" t="s">
        <v>218</v>
      </c>
      <c r="L82" s="374"/>
    </row>
    <row r="83" spans="1:12" ht="28.5" x14ac:dyDescent="0.2">
      <c r="A83" s="374" t="s">
        <v>7189</v>
      </c>
      <c r="B83" s="374" t="s">
        <v>7190</v>
      </c>
      <c r="C83" s="510"/>
      <c r="D83" s="510" t="s">
        <v>4520</v>
      </c>
      <c r="E83" s="510" t="s">
        <v>384</v>
      </c>
      <c r="F83" s="281" t="s">
        <v>4521</v>
      </c>
      <c r="G83" s="374"/>
      <c r="H83" s="374" t="s">
        <v>6978</v>
      </c>
      <c r="I83" s="374" t="s">
        <v>7191</v>
      </c>
      <c r="J83" s="510" t="s">
        <v>7192</v>
      </c>
      <c r="K83" s="419" t="s">
        <v>218</v>
      </c>
      <c r="L83" s="287"/>
    </row>
    <row r="84" spans="1:12" ht="28.5" x14ac:dyDescent="0.2">
      <c r="A84" s="374" t="s">
        <v>7193</v>
      </c>
      <c r="B84" s="374" t="s">
        <v>7194</v>
      </c>
      <c r="C84" s="510"/>
      <c r="D84" s="510" t="s">
        <v>4520</v>
      </c>
      <c r="E84" s="510" t="s">
        <v>384</v>
      </c>
      <c r="F84" s="281" t="s">
        <v>4521</v>
      </c>
      <c r="G84" s="374"/>
      <c r="H84" s="374" t="s">
        <v>6978</v>
      </c>
      <c r="I84" s="374" t="s">
        <v>7195</v>
      </c>
      <c r="J84" s="510" t="s">
        <v>7196</v>
      </c>
      <c r="K84" s="419" t="s">
        <v>218</v>
      </c>
      <c r="L84" s="287"/>
    </row>
    <row r="85" spans="1:12" ht="28.5" x14ac:dyDescent="0.2">
      <c r="A85" s="374" t="s">
        <v>7197</v>
      </c>
      <c r="B85" s="374" t="s">
        <v>7198</v>
      </c>
      <c r="C85" s="510"/>
      <c r="D85" s="510" t="s">
        <v>4520</v>
      </c>
      <c r="E85" s="510" t="s">
        <v>384</v>
      </c>
      <c r="F85" s="281" t="s">
        <v>4521</v>
      </c>
      <c r="G85" s="374"/>
      <c r="H85" s="374" t="s">
        <v>6978</v>
      </c>
      <c r="I85" s="374" t="s">
        <v>7199</v>
      </c>
      <c r="J85" s="510" t="s">
        <v>7200</v>
      </c>
      <c r="K85" s="419" t="s">
        <v>218</v>
      </c>
      <c r="L85" s="287"/>
    </row>
    <row r="86" spans="1:12" ht="28.5" x14ac:dyDescent="0.2">
      <c r="A86" s="374" t="s">
        <v>7201</v>
      </c>
      <c r="B86" s="374" t="s">
        <v>7202</v>
      </c>
      <c r="C86" s="510"/>
      <c r="D86" s="510" t="s">
        <v>4520</v>
      </c>
      <c r="E86" s="510" t="s">
        <v>384</v>
      </c>
      <c r="F86" s="281" t="s">
        <v>4521</v>
      </c>
      <c r="G86" s="374"/>
      <c r="H86" s="374" t="s">
        <v>6978</v>
      </c>
      <c r="I86" s="374" t="s">
        <v>7203</v>
      </c>
      <c r="J86" s="510" t="s">
        <v>7204</v>
      </c>
      <c r="K86" s="419" t="s">
        <v>218</v>
      </c>
      <c r="L86" s="287"/>
    </row>
    <row r="87" spans="1:12" ht="28.5" x14ac:dyDescent="0.2">
      <c r="A87" s="374" t="s">
        <v>2800</v>
      </c>
      <c r="B87" s="374" t="s">
        <v>6878</v>
      </c>
      <c r="C87" s="510"/>
      <c r="D87" s="510" t="s">
        <v>4520</v>
      </c>
      <c r="E87" s="510" t="s">
        <v>384</v>
      </c>
      <c r="F87" s="281" t="s">
        <v>4521</v>
      </c>
      <c r="G87" s="374"/>
      <c r="H87" s="374" t="s">
        <v>6978</v>
      </c>
      <c r="I87" s="374" t="s">
        <v>1943</v>
      </c>
      <c r="J87" s="510" t="s">
        <v>2802</v>
      </c>
      <c r="K87" s="419" t="s">
        <v>218</v>
      </c>
      <c r="L87" s="287"/>
    </row>
    <row r="88" spans="1:12" ht="28.5" x14ac:dyDescent="0.2">
      <c r="A88" s="374" t="s">
        <v>7205</v>
      </c>
      <c r="B88" s="374" t="s">
        <v>7206</v>
      </c>
      <c r="C88" s="510"/>
      <c r="D88" s="510" t="s">
        <v>4520</v>
      </c>
      <c r="E88" s="510" t="s">
        <v>384</v>
      </c>
      <c r="F88" s="281" t="s">
        <v>4521</v>
      </c>
      <c r="G88" s="374"/>
      <c r="H88" s="374" t="s">
        <v>6978</v>
      </c>
      <c r="I88" s="374" t="s">
        <v>7207</v>
      </c>
      <c r="J88" s="510" t="s">
        <v>7208</v>
      </c>
      <c r="K88" s="419" t="s">
        <v>218</v>
      </c>
      <c r="L88" s="287"/>
    </row>
    <row r="89" spans="1:12" ht="28.5" x14ac:dyDescent="0.2">
      <c r="A89" s="374" t="s">
        <v>7209</v>
      </c>
      <c r="B89" s="374" t="s">
        <v>7210</v>
      </c>
      <c r="C89" s="510"/>
      <c r="D89" s="510" t="s">
        <v>4520</v>
      </c>
      <c r="E89" s="510" t="s">
        <v>384</v>
      </c>
      <c r="F89" s="281" t="s">
        <v>4521</v>
      </c>
      <c r="G89" s="374"/>
      <c r="H89" s="374" t="s">
        <v>6978</v>
      </c>
      <c r="I89" s="374" t="s">
        <v>7211</v>
      </c>
      <c r="J89" s="510" t="s">
        <v>7212</v>
      </c>
      <c r="K89" s="419" t="s">
        <v>218</v>
      </c>
      <c r="L89" s="287"/>
    </row>
    <row r="90" spans="1:12" ht="28.5" x14ac:dyDescent="0.2">
      <c r="A90" s="374" t="s">
        <v>7213</v>
      </c>
      <c r="B90" s="374" t="s">
        <v>7214</v>
      </c>
      <c r="C90" s="510"/>
      <c r="D90" s="510" t="s">
        <v>4520</v>
      </c>
      <c r="E90" s="510" t="s">
        <v>384</v>
      </c>
      <c r="F90" s="281" t="s">
        <v>4521</v>
      </c>
      <c r="G90" s="374"/>
      <c r="H90" s="374" t="s">
        <v>6978</v>
      </c>
      <c r="I90" s="374" t="s">
        <v>7215</v>
      </c>
      <c r="J90" s="510" t="s">
        <v>7216</v>
      </c>
      <c r="K90" s="419" t="s">
        <v>218</v>
      </c>
      <c r="L90" s="287"/>
    </row>
    <row r="91" spans="1:12" ht="28.5" x14ac:dyDescent="0.2">
      <c r="A91" s="374" t="s">
        <v>7217</v>
      </c>
      <c r="B91" s="374" t="s">
        <v>7218</v>
      </c>
      <c r="C91" s="510"/>
      <c r="D91" s="510" t="s">
        <v>290</v>
      </c>
      <c r="E91" s="510" t="s">
        <v>222</v>
      </c>
      <c r="F91" s="510">
        <v>3</v>
      </c>
      <c r="G91" s="374"/>
      <c r="H91" s="374" t="s">
        <v>6978</v>
      </c>
      <c r="I91" s="374" t="s">
        <v>1954</v>
      </c>
      <c r="J91" s="510" t="s">
        <v>7219</v>
      </c>
      <c r="K91" s="419" t="s">
        <v>218</v>
      </c>
      <c r="L91" s="374"/>
    </row>
    <row r="92" spans="1:12" ht="28.5" x14ac:dyDescent="0.2">
      <c r="A92" s="374" t="s">
        <v>7220</v>
      </c>
      <c r="B92" s="374" t="s">
        <v>7221</v>
      </c>
      <c r="C92" s="510"/>
      <c r="D92" s="510" t="s">
        <v>290</v>
      </c>
      <c r="E92" s="510" t="s">
        <v>222</v>
      </c>
      <c r="F92" s="510">
        <v>1</v>
      </c>
      <c r="G92" s="374"/>
      <c r="H92" s="374" t="s">
        <v>6978</v>
      </c>
      <c r="I92" s="374" t="s">
        <v>1984</v>
      </c>
      <c r="J92" s="510" t="s">
        <v>7222</v>
      </c>
      <c r="K92" s="419" t="s">
        <v>218</v>
      </c>
      <c r="L92" s="374"/>
    </row>
    <row r="93" spans="1:12" ht="28.5" x14ac:dyDescent="0.2">
      <c r="A93" s="374" t="s">
        <v>2821</v>
      </c>
      <c r="B93" s="374" t="s">
        <v>7223</v>
      </c>
      <c r="C93" s="510"/>
      <c r="D93" s="510" t="s">
        <v>4520</v>
      </c>
      <c r="E93" s="510" t="s">
        <v>384</v>
      </c>
      <c r="F93" s="281" t="s">
        <v>4521</v>
      </c>
      <c r="G93" s="374"/>
      <c r="H93" s="374" t="s">
        <v>6978</v>
      </c>
      <c r="I93" s="374" t="s">
        <v>1987</v>
      </c>
      <c r="J93" s="510" t="s">
        <v>2822</v>
      </c>
      <c r="K93" s="419" t="s">
        <v>218</v>
      </c>
      <c r="L93" s="287"/>
    </row>
    <row r="94" spans="1:12" ht="28.5" x14ac:dyDescent="0.2">
      <c r="A94" s="374" t="s">
        <v>2823</v>
      </c>
      <c r="B94" s="374" t="s">
        <v>7224</v>
      </c>
      <c r="C94" s="510"/>
      <c r="D94" s="510" t="s">
        <v>4520</v>
      </c>
      <c r="E94" s="510" t="s">
        <v>384</v>
      </c>
      <c r="F94" s="281" t="s">
        <v>4521</v>
      </c>
      <c r="G94" s="374"/>
      <c r="H94" s="374" t="s">
        <v>6978</v>
      </c>
      <c r="I94" s="374" t="s">
        <v>1990</v>
      </c>
      <c r="J94" s="510" t="s">
        <v>2824</v>
      </c>
      <c r="K94" s="419" t="s">
        <v>218</v>
      </c>
      <c r="L94" s="287"/>
    </row>
    <row r="95" spans="1:12" ht="28.5" x14ac:dyDescent="0.2">
      <c r="A95" s="374" t="s">
        <v>7225</v>
      </c>
      <c r="B95" s="374" t="s">
        <v>7226</v>
      </c>
      <c r="C95" s="510"/>
      <c r="D95" s="510" t="s">
        <v>4520</v>
      </c>
      <c r="E95" s="510" t="s">
        <v>384</v>
      </c>
      <c r="F95" s="281" t="s">
        <v>4521</v>
      </c>
      <c r="G95" s="374"/>
      <c r="H95" s="374" t="s">
        <v>6978</v>
      </c>
      <c r="I95" s="374" t="s">
        <v>7227</v>
      </c>
      <c r="J95" s="510" t="s">
        <v>7228</v>
      </c>
      <c r="K95" s="419" t="s">
        <v>218</v>
      </c>
      <c r="L95" s="374"/>
    </row>
    <row r="96" spans="1:12" ht="28.5" x14ac:dyDescent="0.2">
      <c r="A96" s="374" t="s">
        <v>2825</v>
      </c>
      <c r="B96" s="374" t="s">
        <v>7229</v>
      </c>
      <c r="C96" s="510"/>
      <c r="D96" s="510" t="s">
        <v>4520</v>
      </c>
      <c r="E96" s="510" t="s">
        <v>384</v>
      </c>
      <c r="F96" s="281" t="s">
        <v>4521</v>
      </c>
      <c r="G96" s="374"/>
      <c r="H96" s="374" t="s">
        <v>6978</v>
      </c>
      <c r="I96" s="374" t="s">
        <v>1993</v>
      </c>
      <c r="J96" s="510" t="s">
        <v>2826</v>
      </c>
      <c r="K96" s="419" t="s">
        <v>218</v>
      </c>
      <c r="L96" s="287"/>
    </row>
    <row r="97" spans="1:12" ht="28.5" x14ac:dyDescent="0.2">
      <c r="A97" s="374" t="s">
        <v>7230</v>
      </c>
      <c r="B97" s="374" t="s">
        <v>7231</v>
      </c>
      <c r="C97" s="510"/>
      <c r="D97" s="510" t="s">
        <v>4520</v>
      </c>
      <c r="E97" s="510" t="s">
        <v>384</v>
      </c>
      <c r="F97" s="281" t="s">
        <v>4521</v>
      </c>
      <c r="G97" s="374"/>
      <c r="H97" s="374" t="s">
        <v>6978</v>
      </c>
      <c r="I97" s="374" t="s">
        <v>7232</v>
      </c>
      <c r="J97" s="510" t="s">
        <v>7233</v>
      </c>
      <c r="K97" s="419" t="s">
        <v>218</v>
      </c>
      <c r="L97" s="374"/>
    </row>
    <row r="98" spans="1:12" ht="28.5" x14ac:dyDescent="0.2">
      <c r="A98" s="374" t="s">
        <v>7234</v>
      </c>
      <c r="B98" s="374" t="s">
        <v>7235</v>
      </c>
      <c r="C98" s="510"/>
      <c r="D98" s="510" t="s">
        <v>4520</v>
      </c>
      <c r="E98" s="510" t="s">
        <v>384</v>
      </c>
      <c r="F98" s="281" t="s">
        <v>4521</v>
      </c>
      <c r="G98" s="374"/>
      <c r="H98" s="374" t="s">
        <v>6978</v>
      </c>
      <c r="I98" s="374" t="s">
        <v>7236</v>
      </c>
      <c r="J98" s="510" t="s">
        <v>7237</v>
      </c>
      <c r="K98" s="419" t="s">
        <v>218</v>
      </c>
      <c r="L98" s="287"/>
    </row>
    <row r="99" spans="1:12" ht="28.5" x14ac:dyDescent="0.2">
      <c r="A99" s="374" t="s">
        <v>7238</v>
      </c>
      <c r="B99" s="374" t="s">
        <v>7239</v>
      </c>
      <c r="C99" s="510"/>
      <c r="D99" s="510" t="s">
        <v>4520</v>
      </c>
      <c r="E99" s="510" t="s">
        <v>384</v>
      </c>
      <c r="F99" s="281" t="s">
        <v>4521</v>
      </c>
      <c r="G99" s="374"/>
      <c r="H99" s="374" t="s">
        <v>6978</v>
      </c>
      <c r="I99" s="374" t="s">
        <v>7240</v>
      </c>
      <c r="J99" s="510" t="s">
        <v>7241</v>
      </c>
      <c r="K99" s="419" t="s">
        <v>218</v>
      </c>
      <c r="L99" s="287"/>
    </row>
    <row r="100" spans="1:12" ht="28.5" x14ac:dyDescent="0.2">
      <c r="A100" s="374" t="s">
        <v>7242</v>
      </c>
      <c r="B100" s="374" t="s">
        <v>7243</v>
      </c>
      <c r="C100" s="510"/>
      <c r="D100" s="510" t="s">
        <v>4520</v>
      </c>
      <c r="E100" s="510" t="s">
        <v>384</v>
      </c>
      <c r="F100" s="281" t="s">
        <v>4521</v>
      </c>
      <c r="G100" s="374"/>
      <c r="H100" s="374" t="s">
        <v>6978</v>
      </c>
      <c r="I100" s="374" t="s">
        <v>7244</v>
      </c>
      <c r="J100" s="510" t="s">
        <v>7245</v>
      </c>
      <c r="K100" s="419" t="s">
        <v>218</v>
      </c>
      <c r="L100" s="287"/>
    </row>
    <row r="101" spans="1:12" ht="28.5" x14ac:dyDescent="0.2">
      <c r="A101" s="374" t="s">
        <v>7246</v>
      </c>
      <c r="B101" s="374" t="s">
        <v>7247</v>
      </c>
      <c r="C101" s="510"/>
      <c r="D101" s="510" t="s">
        <v>4520</v>
      </c>
      <c r="E101" s="510" t="s">
        <v>384</v>
      </c>
      <c r="F101" s="281" t="s">
        <v>4521</v>
      </c>
      <c r="G101" s="374"/>
      <c r="H101" s="374" t="s">
        <v>6978</v>
      </c>
      <c r="I101" s="374" t="s">
        <v>7248</v>
      </c>
      <c r="J101" s="510" t="s">
        <v>7249</v>
      </c>
      <c r="K101" s="419" t="s">
        <v>218</v>
      </c>
      <c r="L101" s="287"/>
    </row>
    <row r="102" spans="1:12" ht="28.5" x14ac:dyDescent="0.2">
      <c r="A102" s="374" t="s">
        <v>2839</v>
      </c>
      <c r="B102" s="374" t="s">
        <v>6889</v>
      </c>
      <c r="C102" s="510"/>
      <c r="D102" s="510" t="s">
        <v>4520</v>
      </c>
      <c r="E102" s="510" t="s">
        <v>384</v>
      </c>
      <c r="F102" s="281" t="s">
        <v>4521</v>
      </c>
      <c r="G102" s="374"/>
      <c r="H102" s="374" t="s">
        <v>6978</v>
      </c>
      <c r="I102" s="374" t="s">
        <v>2019</v>
      </c>
      <c r="J102" s="510" t="s">
        <v>2841</v>
      </c>
      <c r="K102" s="419" t="s">
        <v>218</v>
      </c>
      <c r="L102" s="287"/>
    </row>
    <row r="103" spans="1:12" ht="28.5" x14ac:dyDescent="0.2">
      <c r="A103" s="374" t="s">
        <v>7250</v>
      </c>
      <c r="B103" s="374" t="s">
        <v>7251</v>
      </c>
      <c r="C103" s="510"/>
      <c r="D103" s="510" t="s">
        <v>4520</v>
      </c>
      <c r="E103" s="510" t="s">
        <v>384</v>
      </c>
      <c r="F103" s="281" t="s">
        <v>4521</v>
      </c>
      <c r="G103" s="374"/>
      <c r="H103" s="374" t="s">
        <v>6978</v>
      </c>
      <c r="I103" s="374" t="s">
        <v>7252</v>
      </c>
      <c r="J103" s="510" t="s">
        <v>7253</v>
      </c>
      <c r="K103" s="419" t="s">
        <v>218</v>
      </c>
      <c r="L103" s="287"/>
    </row>
    <row r="104" spans="1:12" ht="28.5" x14ac:dyDescent="0.2">
      <c r="A104" s="374" t="s">
        <v>7254</v>
      </c>
      <c r="B104" s="374" t="s">
        <v>7255</v>
      </c>
      <c r="C104" s="510"/>
      <c r="D104" s="510" t="s">
        <v>4520</v>
      </c>
      <c r="E104" s="510" t="s">
        <v>384</v>
      </c>
      <c r="F104" s="281" t="s">
        <v>4521</v>
      </c>
      <c r="G104" s="374"/>
      <c r="H104" s="374" t="s">
        <v>6978</v>
      </c>
      <c r="I104" s="374" t="s">
        <v>7256</v>
      </c>
      <c r="J104" s="510" t="s">
        <v>7257</v>
      </c>
      <c r="K104" s="419" t="s">
        <v>218</v>
      </c>
      <c r="L104" s="287"/>
    </row>
    <row r="105" spans="1:12" ht="28.5" x14ac:dyDescent="0.2">
      <c r="A105" s="374" t="s">
        <v>7258</v>
      </c>
      <c r="B105" s="374" t="s">
        <v>7259</v>
      </c>
      <c r="C105" s="510"/>
      <c r="D105" s="510" t="s">
        <v>4520</v>
      </c>
      <c r="E105" s="510" t="s">
        <v>384</v>
      </c>
      <c r="F105" s="281" t="s">
        <v>4521</v>
      </c>
      <c r="G105" s="374"/>
      <c r="H105" s="374" t="s">
        <v>6978</v>
      </c>
      <c r="I105" s="374" t="s">
        <v>7260</v>
      </c>
      <c r="J105" s="510" t="s">
        <v>7261</v>
      </c>
      <c r="K105" s="419" t="s">
        <v>218</v>
      </c>
      <c r="L105" s="287"/>
    </row>
    <row r="106" spans="1:12" ht="28.5" x14ac:dyDescent="0.2">
      <c r="A106" s="374" t="s">
        <v>7262</v>
      </c>
      <c r="B106" s="374" t="s">
        <v>7263</v>
      </c>
      <c r="C106" s="510"/>
      <c r="D106" s="510" t="s">
        <v>290</v>
      </c>
      <c r="E106" s="510" t="s">
        <v>222</v>
      </c>
      <c r="F106" s="510">
        <v>3</v>
      </c>
      <c r="G106" s="374"/>
      <c r="H106" s="374" t="s">
        <v>6978</v>
      </c>
      <c r="I106" s="374" t="s">
        <v>2030</v>
      </c>
      <c r="J106" s="510" t="s">
        <v>7264</v>
      </c>
      <c r="K106" s="419" t="s">
        <v>218</v>
      </c>
      <c r="L106" s="374"/>
    </row>
    <row r="107" spans="1:12" ht="28.5" x14ac:dyDescent="0.2">
      <c r="A107" s="374" t="s">
        <v>7265</v>
      </c>
      <c r="B107" s="374" t="s">
        <v>7266</v>
      </c>
      <c r="C107" s="510"/>
      <c r="D107" s="510" t="s">
        <v>290</v>
      </c>
      <c r="E107" s="510" t="s">
        <v>222</v>
      </c>
      <c r="F107" s="510">
        <v>1</v>
      </c>
      <c r="G107" s="374"/>
      <c r="H107" s="374" t="s">
        <v>6978</v>
      </c>
      <c r="I107" s="374" t="s">
        <v>2060</v>
      </c>
      <c r="J107" s="510" t="s">
        <v>7267</v>
      </c>
      <c r="K107" s="419" t="s">
        <v>218</v>
      </c>
      <c r="L107" s="374"/>
    </row>
    <row r="108" spans="1:12" ht="28.5" x14ac:dyDescent="0.2">
      <c r="A108" s="374" t="s">
        <v>2860</v>
      </c>
      <c r="B108" s="374" t="s">
        <v>7268</v>
      </c>
      <c r="C108" s="510"/>
      <c r="D108" s="510" t="s">
        <v>4520</v>
      </c>
      <c r="E108" s="510" t="s">
        <v>384</v>
      </c>
      <c r="F108" s="281" t="s">
        <v>4521</v>
      </c>
      <c r="G108" s="374"/>
      <c r="H108" s="374" t="s">
        <v>6978</v>
      </c>
      <c r="I108" s="374" t="s">
        <v>2063</v>
      </c>
      <c r="J108" s="510" t="s">
        <v>2861</v>
      </c>
      <c r="K108" s="419" t="s">
        <v>218</v>
      </c>
      <c r="L108" s="287"/>
    </row>
    <row r="109" spans="1:12" ht="28.5" x14ac:dyDescent="0.2">
      <c r="A109" s="374" t="s">
        <v>2862</v>
      </c>
      <c r="B109" s="374" t="s">
        <v>7269</v>
      </c>
      <c r="C109" s="510"/>
      <c r="D109" s="510" t="s">
        <v>4520</v>
      </c>
      <c r="E109" s="510" t="s">
        <v>384</v>
      </c>
      <c r="F109" s="281" t="s">
        <v>4521</v>
      </c>
      <c r="G109" s="374"/>
      <c r="H109" s="374" t="s">
        <v>6978</v>
      </c>
      <c r="I109" s="374" t="s">
        <v>2066</v>
      </c>
      <c r="J109" s="510" t="s">
        <v>2863</v>
      </c>
      <c r="K109" s="419" t="s">
        <v>218</v>
      </c>
      <c r="L109" s="287"/>
    </row>
    <row r="110" spans="1:12" ht="28.5" x14ac:dyDescent="0.2">
      <c r="A110" s="374" t="s">
        <v>7270</v>
      </c>
      <c r="B110" s="374" t="s">
        <v>7271</v>
      </c>
      <c r="C110" s="510"/>
      <c r="D110" s="510" t="s">
        <v>4520</v>
      </c>
      <c r="E110" s="510" t="s">
        <v>384</v>
      </c>
      <c r="F110" s="281" t="s">
        <v>4521</v>
      </c>
      <c r="G110" s="374"/>
      <c r="H110" s="374" t="s">
        <v>6978</v>
      </c>
      <c r="I110" s="374" t="s">
        <v>7272</v>
      </c>
      <c r="J110" s="510" t="s">
        <v>7273</v>
      </c>
      <c r="K110" s="419" t="s">
        <v>218</v>
      </c>
      <c r="L110" s="374"/>
    </row>
    <row r="111" spans="1:12" ht="28.5" x14ac:dyDescent="0.2">
      <c r="A111" s="374" t="s">
        <v>2864</v>
      </c>
      <c r="B111" s="374" t="s">
        <v>7274</v>
      </c>
      <c r="C111" s="510"/>
      <c r="D111" s="510" t="s">
        <v>4520</v>
      </c>
      <c r="E111" s="510" t="s">
        <v>384</v>
      </c>
      <c r="F111" s="281" t="s">
        <v>4521</v>
      </c>
      <c r="G111" s="374"/>
      <c r="H111" s="374" t="s">
        <v>6978</v>
      </c>
      <c r="I111" s="374" t="s">
        <v>2069</v>
      </c>
      <c r="J111" s="510" t="s">
        <v>2865</v>
      </c>
      <c r="K111" s="419" t="s">
        <v>218</v>
      </c>
      <c r="L111" s="287"/>
    </row>
    <row r="112" spans="1:12" ht="28.5" x14ac:dyDescent="0.2">
      <c r="A112" s="374" t="s">
        <v>7275</v>
      </c>
      <c r="B112" s="374" t="s">
        <v>7276</v>
      </c>
      <c r="C112" s="510"/>
      <c r="D112" s="510" t="s">
        <v>4520</v>
      </c>
      <c r="E112" s="510" t="s">
        <v>384</v>
      </c>
      <c r="F112" s="281" t="s">
        <v>4521</v>
      </c>
      <c r="G112" s="374"/>
      <c r="H112" s="374" t="s">
        <v>6978</v>
      </c>
      <c r="I112" s="374" t="s">
        <v>7277</v>
      </c>
      <c r="J112" s="510" t="s">
        <v>7278</v>
      </c>
      <c r="K112" s="419" t="s">
        <v>218</v>
      </c>
      <c r="L112" s="374"/>
    </row>
    <row r="113" spans="1:12" ht="28.5" x14ac:dyDescent="0.2">
      <c r="A113" s="374" t="s">
        <v>7279</v>
      </c>
      <c r="B113" s="374" t="s">
        <v>7280</v>
      </c>
      <c r="C113" s="510"/>
      <c r="D113" s="510" t="s">
        <v>4520</v>
      </c>
      <c r="E113" s="510" t="s">
        <v>384</v>
      </c>
      <c r="F113" s="281" t="s">
        <v>4521</v>
      </c>
      <c r="G113" s="374"/>
      <c r="H113" s="374" t="s">
        <v>6978</v>
      </c>
      <c r="I113" s="374" t="s">
        <v>7281</v>
      </c>
      <c r="J113" s="510" t="s">
        <v>7282</v>
      </c>
      <c r="K113" s="419" t="s">
        <v>218</v>
      </c>
      <c r="L113" s="287"/>
    </row>
    <row r="114" spans="1:12" ht="28.5" x14ac:dyDescent="0.2">
      <c r="A114" s="374" t="s">
        <v>7283</v>
      </c>
      <c r="B114" s="374" t="s">
        <v>7284</v>
      </c>
      <c r="C114" s="510"/>
      <c r="D114" s="510" t="s">
        <v>4520</v>
      </c>
      <c r="E114" s="510" t="s">
        <v>384</v>
      </c>
      <c r="F114" s="281" t="s">
        <v>4521</v>
      </c>
      <c r="G114" s="374"/>
      <c r="H114" s="374" t="s">
        <v>6978</v>
      </c>
      <c r="I114" s="374" t="s">
        <v>7285</v>
      </c>
      <c r="J114" s="510" t="s">
        <v>7286</v>
      </c>
      <c r="K114" s="419" t="s">
        <v>218</v>
      </c>
      <c r="L114" s="287"/>
    </row>
    <row r="115" spans="1:12" ht="28.5" x14ac:dyDescent="0.2">
      <c r="A115" s="374" t="s">
        <v>7287</v>
      </c>
      <c r="B115" s="374" t="s">
        <v>7288</v>
      </c>
      <c r="C115" s="510"/>
      <c r="D115" s="510" t="s">
        <v>4520</v>
      </c>
      <c r="E115" s="510" t="s">
        <v>384</v>
      </c>
      <c r="F115" s="281" t="s">
        <v>4521</v>
      </c>
      <c r="G115" s="374"/>
      <c r="H115" s="374" t="s">
        <v>6978</v>
      </c>
      <c r="I115" s="374" t="s">
        <v>7289</v>
      </c>
      <c r="J115" s="510" t="s">
        <v>7290</v>
      </c>
      <c r="K115" s="419" t="s">
        <v>218</v>
      </c>
      <c r="L115" s="287"/>
    </row>
    <row r="116" spans="1:12" ht="28.5" x14ac:dyDescent="0.2">
      <c r="A116" s="374" t="s">
        <v>7291</v>
      </c>
      <c r="B116" s="374" t="s">
        <v>7292</v>
      </c>
      <c r="C116" s="510"/>
      <c r="D116" s="510" t="s">
        <v>4520</v>
      </c>
      <c r="E116" s="510" t="s">
        <v>384</v>
      </c>
      <c r="F116" s="281" t="s">
        <v>4521</v>
      </c>
      <c r="G116" s="374"/>
      <c r="H116" s="374" t="s">
        <v>6978</v>
      </c>
      <c r="I116" s="374" t="s">
        <v>7293</v>
      </c>
      <c r="J116" s="510" t="s">
        <v>7294</v>
      </c>
      <c r="K116" s="419" t="s">
        <v>218</v>
      </c>
      <c r="L116" s="287"/>
    </row>
    <row r="117" spans="1:12" ht="28.5" x14ac:dyDescent="0.2">
      <c r="A117" s="374" t="s">
        <v>2878</v>
      </c>
      <c r="B117" s="374" t="s">
        <v>6900</v>
      </c>
      <c r="C117" s="510"/>
      <c r="D117" s="510" t="s">
        <v>4520</v>
      </c>
      <c r="E117" s="510" t="s">
        <v>384</v>
      </c>
      <c r="F117" s="281" t="s">
        <v>4521</v>
      </c>
      <c r="G117" s="374"/>
      <c r="H117" s="374" t="s">
        <v>6978</v>
      </c>
      <c r="I117" s="374" t="s">
        <v>2095</v>
      </c>
      <c r="J117" s="510" t="s">
        <v>2880</v>
      </c>
      <c r="K117" s="419" t="s">
        <v>218</v>
      </c>
      <c r="L117" s="287"/>
    </row>
    <row r="118" spans="1:12" ht="28.5" x14ac:dyDescent="0.2">
      <c r="A118" s="374" t="s">
        <v>7295</v>
      </c>
      <c r="B118" s="374" t="s">
        <v>7296</v>
      </c>
      <c r="C118" s="510"/>
      <c r="D118" s="510" t="s">
        <v>4520</v>
      </c>
      <c r="E118" s="510" t="s">
        <v>384</v>
      </c>
      <c r="F118" s="281" t="s">
        <v>4521</v>
      </c>
      <c r="G118" s="374"/>
      <c r="H118" s="374" t="s">
        <v>6978</v>
      </c>
      <c r="I118" s="374" t="s">
        <v>7297</v>
      </c>
      <c r="J118" s="510" t="s">
        <v>7298</v>
      </c>
      <c r="K118" s="419" t="s">
        <v>218</v>
      </c>
      <c r="L118" s="287"/>
    </row>
    <row r="119" spans="1:12" ht="28.5" x14ac:dyDescent="0.2">
      <c r="A119" s="374" t="s">
        <v>7299</v>
      </c>
      <c r="B119" s="374" t="s">
        <v>7300</v>
      </c>
      <c r="C119" s="510"/>
      <c r="D119" s="510" t="s">
        <v>4520</v>
      </c>
      <c r="E119" s="510" t="s">
        <v>384</v>
      </c>
      <c r="F119" s="281" t="s">
        <v>4521</v>
      </c>
      <c r="G119" s="374"/>
      <c r="H119" s="374" t="s">
        <v>6978</v>
      </c>
      <c r="I119" s="374" t="s">
        <v>7301</v>
      </c>
      <c r="J119" s="510" t="s">
        <v>7302</v>
      </c>
      <c r="K119" s="419" t="s">
        <v>218</v>
      </c>
      <c r="L119" s="287"/>
    </row>
    <row r="120" spans="1:12" ht="28.5" x14ac:dyDescent="0.2">
      <c r="A120" s="374" t="s">
        <v>7303</v>
      </c>
      <c r="B120" s="374" t="s">
        <v>7304</v>
      </c>
      <c r="C120" s="510"/>
      <c r="D120" s="510" t="s">
        <v>4520</v>
      </c>
      <c r="E120" s="510" t="s">
        <v>384</v>
      </c>
      <c r="F120" s="281" t="s">
        <v>4521</v>
      </c>
      <c r="G120" s="374"/>
      <c r="H120" s="374" t="s">
        <v>6978</v>
      </c>
      <c r="I120" s="374" t="s">
        <v>7305</v>
      </c>
      <c r="J120" s="510" t="s">
        <v>7306</v>
      </c>
      <c r="K120" s="419" t="s">
        <v>218</v>
      </c>
      <c r="L120" s="287"/>
    </row>
    <row r="121" spans="1:12" ht="28.5" x14ac:dyDescent="0.2">
      <c r="A121" s="374" t="s">
        <v>7307</v>
      </c>
      <c r="B121" s="374" t="s">
        <v>7308</v>
      </c>
      <c r="C121" s="510"/>
      <c r="D121" s="510" t="s">
        <v>290</v>
      </c>
      <c r="E121" s="510" t="s">
        <v>222</v>
      </c>
      <c r="F121" s="510">
        <v>3</v>
      </c>
      <c r="G121" s="374"/>
      <c r="H121" s="374" t="s">
        <v>6978</v>
      </c>
      <c r="I121" s="374" t="s">
        <v>2106</v>
      </c>
      <c r="J121" s="510" t="s">
        <v>7309</v>
      </c>
      <c r="K121" s="419" t="s">
        <v>218</v>
      </c>
      <c r="L121" s="374"/>
    </row>
    <row r="122" spans="1:12" ht="28.5" x14ac:dyDescent="0.2">
      <c r="A122" s="374" t="s">
        <v>7310</v>
      </c>
      <c r="B122" s="374" t="s">
        <v>7311</v>
      </c>
      <c r="C122" s="510"/>
      <c r="D122" s="510" t="s">
        <v>290</v>
      </c>
      <c r="E122" s="510" t="s">
        <v>222</v>
      </c>
      <c r="F122" s="510">
        <v>1</v>
      </c>
      <c r="G122" s="374"/>
      <c r="H122" s="374" t="s">
        <v>6978</v>
      </c>
      <c r="I122" s="374" t="s">
        <v>2136</v>
      </c>
      <c r="J122" s="510" t="s">
        <v>7312</v>
      </c>
      <c r="K122" s="419" t="s">
        <v>218</v>
      </c>
      <c r="L122" s="374"/>
    </row>
    <row r="123" spans="1:12" ht="28.5" x14ac:dyDescent="0.2">
      <c r="A123" s="374" t="s">
        <v>2899</v>
      </c>
      <c r="B123" s="374" t="s">
        <v>7313</v>
      </c>
      <c r="C123" s="510"/>
      <c r="D123" s="510" t="s">
        <v>4520</v>
      </c>
      <c r="E123" s="510" t="s">
        <v>384</v>
      </c>
      <c r="F123" s="281" t="s">
        <v>4521</v>
      </c>
      <c r="G123" s="374"/>
      <c r="H123" s="374" t="s">
        <v>6978</v>
      </c>
      <c r="I123" s="374" t="s">
        <v>2139</v>
      </c>
      <c r="J123" s="510" t="s">
        <v>2900</v>
      </c>
      <c r="K123" s="419" t="s">
        <v>218</v>
      </c>
      <c r="L123" s="287"/>
    </row>
    <row r="124" spans="1:12" ht="28.5" x14ac:dyDescent="0.2">
      <c r="A124" s="374" t="s">
        <v>2901</v>
      </c>
      <c r="B124" s="374" t="s">
        <v>7314</v>
      </c>
      <c r="C124" s="510"/>
      <c r="D124" s="510" t="s">
        <v>4520</v>
      </c>
      <c r="E124" s="510" t="s">
        <v>384</v>
      </c>
      <c r="F124" s="281" t="s">
        <v>4521</v>
      </c>
      <c r="G124" s="374"/>
      <c r="H124" s="374" t="s">
        <v>6978</v>
      </c>
      <c r="I124" s="374" t="s">
        <v>2142</v>
      </c>
      <c r="J124" s="510" t="s">
        <v>2902</v>
      </c>
      <c r="K124" s="419" t="s">
        <v>218</v>
      </c>
      <c r="L124" s="287"/>
    </row>
    <row r="125" spans="1:12" ht="28.5" x14ac:dyDescent="0.2">
      <c r="A125" s="374" t="s">
        <v>7315</v>
      </c>
      <c r="B125" s="374" t="s">
        <v>7316</v>
      </c>
      <c r="C125" s="510"/>
      <c r="D125" s="510" t="s">
        <v>4520</v>
      </c>
      <c r="E125" s="510" t="s">
        <v>384</v>
      </c>
      <c r="F125" s="281" t="s">
        <v>4521</v>
      </c>
      <c r="G125" s="374"/>
      <c r="H125" s="374" t="s">
        <v>6978</v>
      </c>
      <c r="I125" s="374" t="s">
        <v>7317</v>
      </c>
      <c r="J125" s="510" t="s">
        <v>7318</v>
      </c>
      <c r="K125" s="419" t="s">
        <v>218</v>
      </c>
      <c r="L125" s="374"/>
    </row>
    <row r="126" spans="1:12" ht="28.5" x14ac:dyDescent="0.2">
      <c r="A126" s="374" t="s">
        <v>2903</v>
      </c>
      <c r="B126" s="374" t="s">
        <v>7319</v>
      </c>
      <c r="C126" s="510"/>
      <c r="D126" s="510" t="s">
        <v>4520</v>
      </c>
      <c r="E126" s="510" t="s">
        <v>384</v>
      </c>
      <c r="F126" s="281" t="s">
        <v>4521</v>
      </c>
      <c r="G126" s="374"/>
      <c r="H126" s="374" t="s">
        <v>6978</v>
      </c>
      <c r="I126" s="374" t="s">
        <v>2145</v>
      </c>
      <c r="J126" s="510" t="s">
        <v>2904</v>
      </c>
      <c r="K126" s="419" t="s">
        <v>218</v>
      </c>
      <c r="L126" s="287"/>
    </row>
    <row r="127" spans="1:12" ht="28.5" x14ac:dyDescent="0.2">
      <c r="A127" s="374" t="s">
        <v>7320</v>
      </c>
      <c r="B127" s="374" t="s">
        <v>7321</v>
      </c>
      <c r="C127" s="510"/>
      <c r="D127" s="510" t="s">
        <v>4520</v>
      </c>
      <c r="E127" s="510" t="s">
        <v>384</v>
      </c>
      <c r="F127" s="281" t="s">
        <v>4521</v>
      </c>
      <c r="G127" s="374"/>
      <c r="H127" s="374" t="s">
        <v>6978</v>
      </c>
      <c r="I127" s="374" t="s">
        <v>7322</v>
      </c>
      <c r="J127" s="510" t="s">
        <v>7323</v>
      </c>
      <c r="K127" s="419" t="s">
        <v>218</v>
      </c>
      <c r="L127" s="374"/>
    </row>
    <row r="128" spans="1:12" ht="28.5" x14ac:dyDescent="0.2">
      <c r="A128" s="374" t="s">
        <v>7324</v>
      </c>
      <c r="B128" s="374" t="s">
        <v>7325</v>
      </c>
      <c r="C128" s="510"/>
      <c r="D128" s="510" t="s">
        <v>4520</v>
      </c>
      <c r="E128" s="510" t="s">
        <v>384</v>
      </c>
      <c r="F128" s="281" t="s">
        <v>4521</v>
      </c>
      <c r="G128" s="374"/>
      <c r="H128" s="374" t="s">
        <v>6978</v>
      </c>
      <c r="I128" s="374" t="s">
        <v>7326</v>
      </c>
      <c r="J128" s="510" t="s">
        <v>7327</v>
      </c>
      <c r="K128" s="419" t="s">
        <v>218</v>
      </c>
      <c r="L128" s="287"/>
    </row>
    <row r="129" spans="1:12" ht="28.5" x14ac:dyDescent="0.2">
      <c r="A129" s="374" t="s">
        <v>7328</v>
      </c>
      <c r="B129" s="374" t="s">
        <v>7329</v>
      </c>
      <c r="C129" s="510"/>
      <c r="D129" s="510" t="s">
        <v>4520</v>
      </c>
      <c r="E129" s="510" t="s">
        <v>384</v>
      </c>
      <c r="F129" s="281" t="s">
        <v>4521</v>
      </c>
      <c r="G129" s="374"/>
      <c r="H129" s="374" t="s">
        <v>6978</v>
      </c>
      <c r="I129" s="374" t="s">
        <v>7330</v>
      </c>
      <c r="J129" s="510" t="s">
        <v>7331</v>
      </c>
      <c r="K129" s="419" t="s">
        <v>218</v>
      </c>
      <c r="L129" s="287"/>
    </row>
    <row r="130" spans="1:12" ht="28.5" x14ac:dyDescent="0.2">
      <c r="A130" s="374" t="s">
        <v>7332</v>
      </c>
      <c r="B130" s="374" t="s">
        <v>7333</v>
      </c>
      <c r="C130" s="510"/>
      <c r="D130" s="510" t="s">
        <v>4520</v>
      </c>
      <c r="E130" s="510" t="s">
        <v>384</v>
      </c>
      <c r="F130" s="281" t="s">
        <v>4521</v>
      </c>
      <c r="G130" s="374"/>
      <c r="H130" s="374" t="s">
        <v>6978</v>
      </c>
      <c r="I130" s="374" t="s">
        <v>7334</v>
      </c>
      <c r="J130" s="510" t="s">
        <v>7335</v>
      </c>
      <c r="K130" s="419" t="s">
        <v>218</v>
      </c>
      <c r="L130" s="287"/>
    </row>
    <row r="131" spans="1:12" ht="28.5" x14ac:dyDescent="0.2">
      <c r="A131" s="374" t="s">
        <v>7336</v>
      </c>
      <c r="B131" s="374" t="s">
        <v>7337</v>
      </c>
      <c r="C131" s="510"/>
      <c r="D131" s="510" t="s">
        <v>4520</v>
      </c>
      <c r="E131" s="510" t="s">
        <v>384</v>
      </c>
      <c r="F131" s="281" t="s">
        <v>4521</v>
      </c>
      <c r="G131" s="374"/>
      <c r="H131" s="374" t="s">
        <v>6978</v>
      </c>
      <c r="I131" s="374" t="s">
        <v>7338</v>
      </c>
      <c r="J131" s="510" t="s">
        <v>7339</v>
      </c>
      <c r="K131" s="419" t="s">
        <v>218</v>
      </c>
      <c r="L131" s="287"/>
    </row>
    <row r="132" spans="1:12" ht="28.5" x14ac:dyDescent="0.2">
      <c r="A132" s="374" t="s">
        <v>2917</v>
      </c>
      <c r="B132" s="374" t="s">
        <v>6911</v>
      </c>
      <c r="C132" s="510"/>
      <c r="D132" s="510" t="s">
        <v>4520</v>
      </c>
      <c r="E132" s="510" t="s">
        <v>384</v>
      </c>
      <c r="F132" s="281" t="s">
        <v>4521</v>
      </c>
      <c r="G132" s="374"/>
      <c r="H132" s="374" t="s">
        <v>6978</v>
      </c>
      <c r="I132" s="374" t="s">
        <v>2171</v>
      </c>
      <c r="J132" s="510" t="s">
        <v>2919</v>
      </c>
      <c r="K132" s="419" t="s">
        <v>218</v>
      </c>
      <c r="L132" s="287"/>
    </row>
    <row r="133" spans="1:12" ht="28.5" x14ac:dyDescent="0.2">
      <c r="A133" s="374" t="s">
        <v>7340</v>
      </c>
      <c r="B133" s="374" t="s">
        <v>7341</v>
      </c>
      <c r="C133" s="510"/>
      <c r="D133" s="510" t="s">
        <v>4520</v>
      </c>
      <c r="E133" s="510" t="s">
        <v>384</v>
      </c>
      <c r="F133" s="281" t="s">
        <v>4521</v>
      </c>
      <c r="G133" s="374"/>
      <c r="H133" s="374" t="s">
        <v>6978</v>
      </c>
      <c r="I133" s="374" t="s">
        <v>7342</v>
      </c>
      <c r="J133" s="510" t="s">
        <v>7343</v>
      </c>
      <c r="K133" s="419" t="s">
        <v>218</v>
      </c>
      <c r="L133" s="287"/>
    </row>
    <row r="134" spans="1:12" ht="28.5" x14ac:dyDescent="0.2">
      <c r="A134" s="374" t="s">
        <v>7344</v>
      </c>
      <c r="B134" s="374" t="s">
        <v>7345</v>
      </c>
      <c r="C134" s="510"/>
      <c r="D134" s="510" t="s">
        <v>4520</v>
      </c>
      <c r="E134" s="510" t="s">
        <v>384</v>
      </c>
      <c r="F134" s="281" t="s">
        <v>4521</v>
      </c>
      <c r="G134" s="374"/>
      <c r="H134" s="374" t="s">
        <v>6978</v>
      </c>
      <c r="I134" s="374" t="s">
        <v>7346</v>
      </c>
      <c r="J134" s="510" t="s">
        <v>7347</v>
      </c>
      <c r="K134" s="419" t="s">
        <v>218</v>
      </c>
      <c r="L134" s="287"/>
    </row>
    <row r="135" spans="1:12" ht="28.5" x14ac:dyDescent="0.2">
      <c r="A135" s="374" t="s">
        <v>7348</v>
      </c>
      <c r="B135" s="374" t="s">
        <v>7349</v>
      </c>
      <c r="C135" s="510"/>
      <c r="D135" s="510" t="s">
        <v>4520</v>
      </c>
      <c r="E135" s="510" t="s">
        <v>384</v>
      </c>
      <c r="F135" s="281" t="s">
        <v>4521</v>
      </c>
      <c r="G135" s="374"/>
      <c r="H135" s="374" t="s">
        <v>6978</v>
      </c>
      <c r="I135" s="374" t="s">
        <v>7350</v>
      </c>
      <c r="J135" s="510" t="s">
        <v>7351</v>
      </c>
      <c r="K135" s="419" t="s">
        <v>218</v>
      </c>
      <c r="L135" s="287"/>
    </row>
    <row r="136" spans="1:12" ht="28.5" x14ac:dyDescent="0.2">
      <c r="A136" s="374" t="s">
        <v>7352</v>
      </c>
      <c r="B136" s="374" t="s">
        <v>7353</v>
      </c>
      <c r="C136" s="510"/>
      <c r="D136" s="510" t="s">
        <v>290</v>
      </c>
      <c r="E136" s="510" t="s">
        <v>222</v>
      </c>
      <c r="F136" s="510">
        <v>3</v>
      </c>
      <c r="G136" s="374"/>
      <c r="H136" s="374" t="s">
        <v>6978</v>
      </c>
      <c r="I136" s="374" t="s">
        <v>2182</v>
      </c>
      <c r="J136" s="510" t="s">
        <v>7354</v>
      </c>
      <c r="K136" s="419" t="s">
        <v>218</v>
      </c>
      <c r="L136" s="374"/>
    </row>
    <row r="137" spans="1:12" ht="28.5" x14ac:dyDescent="0.2">
      <c r="A137" s="374" t="s">
        <v>7355</v>
      </c>
      <c r="B137" s="374" t="s">
        <v>7356</v>
      </c>
      <c r="C137" s="510"/>
      <c r="D137" s="510" t="s">
        <v>290</v>
      </c>
      <c r="E137" s="510" t="s">
        <v>222</v>
      </c>
      <c r="F137" s="510">
        <v>1</v>
      </c>
      <c r="G137" s="374"/>
      <c r="H137" s="374" t="s">
        <v>6978</v>
      </c>
      <c r="I137" s="374" t="s">
        <v>2213</v>
      </c>
      <c r="J137" s="510" t="s">
        <v>7357</v>
      </c>
      <c r="K137" s="419" t="s">
        <v>218</v>
      </c>
      <c r="L137" s="374"/>
    </row>
    <row r="138" spans="1:12" ht="28.5" x14ac:dyDescent="0.2">
      <c r="A138" s="374" t="s">
        <v>2938</v>
      </c>
      <c r="B138" s="374" t="s">
        <v>7358</v>
      </c>
      <c r="C138" s="510"/>
      <c r="D138" s="510" t="s">
        <v>4520</v>
      </c>
      <c r="E138" s="510" t="s">
        <v>384</v>
      </c>
      <c r="F138" s="281" t="s">
        <v>4521</v>
      </c>
      <c r="G138" s="374"/>
      <c r="H138" s="374" t="s">
        <v>6978</v>
      </c>
      <c r="I138" s="374" t="s">
        <v>2216</v>
      </c>
      <c r="J138" s="510" t="s">
        <v>2939</v>
      </c>
      <c r="K138" s="419" t="s">
        <v>218</v>
      </c>
      <c r="L138" s="287"/>
    </row>
    <row r="139" spans="1:12" ht="28.5" x14ac:dyDescent="0.2">
      <c r="A139" s="374" t="s">
        <v>2940</v>
      </c>
      <c r="B139" s="374" t="s">
        <v>7359</v>
      </c>
      <c r="C139" s="510"/>
      <c r="D139" s="510" t="s">
        <v>4520</v>
      </c>
      <c r="E139" s="510" t="s">
        <v>384</v>
      </c>
      <c r="F139" s="281" t="s">
        <v>4521</v>
      </c>
      <c r="G139" s="374"/>
      <c r="H139" s="374" t="s">
        <v>6978</v>
      </c>
      <c r="I139" s="374" t="s">
        <v>2219</v>
      </c>
      <c r="J139" s="510" t="s">
        <v>2941</v>
      </c>
      <c r="K139" s="419" t="s">
        <v>218</v>
      </c>
      <c r="L139" s="287"/>
    </row>
    <row r="140" spans="1:12" ht="28.5" x14ac:dyDescent="0.2">
      <c r="A140" s="374" t="s">
        <v>7360</v>
      </c>
      <c r="B140" s="374" t="s">
        <v>7361</v>
      </c>
      <c r="C140" s="510"/>
      <c r="D140" s="510" t="s">
        <v>4520</v>
      </c>
      <c r="E140" s="510" t="s">
        <v>384</v>
      </c>
      <c r="F140" s="281" t="s">
        <v>4521</v>
      </c>
      <c r="G140" s="374"/>
      <c r="H140" s="374" t="s">
        <v>6978</v>
      </c>
      <c r="I140" s="374" t="s">
        <v>7362</v>
      </c>
      <c r="J140" s="510" t="s">
        <v>7363</v>
      </c>
      <c r="K140" s="419" t="s">
        <v>218</v>
      </c>
      <c r="L140" s="374"/>
    </row>
    <row r="141" spans="1:12" ht="28.5" x14ac:dyDescent="0.2">
      <c r="A141" s="374" t="s">
        <v>2942</v>
      </c>
      <c r="B141" s="374" t="s">
        <v>7364</v>
      </c>
      <c r="C141" s="510"/>
      <c r="D141" s="510" t="s">
        <v>4520</v>
      </c>
      <c r="E141" s="510" t="s">
        <v>384</v>
      </c>
      <c r="F141" s="281" t="s">
        <v>4521</v>
      </c>
      <c r="G141" s="374"/>
      <c r="H141" s="374" t="s">
        <v>6978</v>
      </c>
      <c r="I141" s="374" t="s">
        <v>2222</v>
      </c>
      <c r="J141" s="510" t="s">
        <v>2943</v>
      </c>
      <c r="K141" s="419" t="s">
        <v>218</v>
      </c>
      <c r="L141" s="287"/>
    </row>
    <row r="142" spans="1:12" ht="28.5" x14ac:dyDescent="0.2">
      <c r="A142" s="374" t="s">
        <v>7365</v>
      </c>
      <c r="B142" s="374" t="s">
        <v>7366</v>
      </c>
      <c r="C142" s="510"/>
      <c r="D142" s="510" t="s">
        <v>4520</v>
      </c>
      <c r="E142" s="510" t="s">
        <v>384</v>
      </c>
      <c r="F142" s="281" t="s">
        <v>4521</v>
      </c>
      <c r="G142" s="374"/>
      <c r="H142" s="374" t="s">
        <v>6978</v>
      </c>
      <c r="I142" s="374" t="s">
        <v>7367</v>
      </c>
      <c r="J142" s="510" t="s">
        <v>7368</v>
      </c>
      <c r="K142" s="419" t="s">
        <v>218</v>
      </c>
      <c r="L142" s="374"/>
    </row>
    <row r="143" spans="1:12" ht="28.5" x14ac:dyDescent="0.2">
      <c r="A143" s="374" t="s">
        <v>7369</v>
      </c>
      <c r="B143" s="374" t="s">
        <v>7370</v>
      </c>
      <c r="C143" s="510"/>
      <c r="D143" s="510" t="s">
        <v>4520</v>
      </c>
      <c r="E143" s="510" t="s">
        <v>384</v>
      </c>
      <c r="F143" s="281" t="s">
        <v>4521</v>
      </c>
      <c r="G143" s="374"/>
      <c r="H143" s="374" t="s">
        <v>6978</v>
      </c>
      <c r="I143" s="374" t="s">
        <v>7371</v>
      </c>
      <c r="J143" s="510" t="s">
        <v>7372</v>
      </c>
      <c r="K143" s="419" t="s">
        <v>218</v>
      </c>
      <c r="L143" s="287"/>
    </row>
    <row r="144" spans="1:12" ht="28.5" x14ac:dyDescent="0.2">
      <c r="A144" s="374" t="s">
        <v>7373</v>
      </c>
      <c r="B144" s="374" t="s">
        <v>7374</v>
      </c>
      <c r="C144" s="510"/>
      <c r="D144" s="510" t="s">
        <v>4520</v>
      </c>
      <c r="E144" s="510" t="s">
        <v>384</v>
      </c>
      <c r="F144" s="281" t="s">
        <v>4521</v>
      </c>
      <c r="G144" s="374"/>
      <c r="H144" s="374" t="s">
        <v>6978</v>
      </c>
      <c r="I144" s="374" t="s">
        <v>7375</v>
      </c>
      <c r="J144" s="510" t="s">
        <v>7376</v>
      </c>
      <c r="K144" s="419" t="s">
        <v>218</v>
      </c>
      <c r="L144" s="287"/>
    </row>
    <row r="145" spans="1:12" ht="28.5" x14ac:dyDescent="0.2">
      <c r="A145" s="374" t="s">
        <v>7377</v>
      </c>
      <c r="B145" s="374" t="s">
        <v>7378</v>
      </c>
      <c r="C145" s="510"/>
      <c r="D145" s="510" t="s">
        <v>4520</v>
      </c>
      <c r="E145" s="510" t="s">
        <v>384</v>
      </c>
      <c r="F145" s="281" t="s">
        <v>4521</v>
      </c>
      <c r="G145" s="374"/>
      <c r="H145" s="374" t="s">
        <v>6978</v>
      </c>
      <c r="I145" s="374" t="s">
        <v>7379</v>
      </c>
      <c r="J145" s="510" t="s">
        <v>7380</v>
      </c>
      <c r="K145" s="419" t="s">
        <v>218</v>
      </c>
      <c r="L145" s="287"/>
    </row>
    <row r="146" spans="1:12" ht="28.5" x14ac:dyDescent="0.2">
      <c r="A146" s="374" t="s">
        <v>7381</v>
      </c>
      <c r="B146" s="374" t="s">
        <v>7382</v>
      </c>
      <c r="C146" s="510"/>
      <c r="D146" s="510" t="s">
        <v>4520</v>
      </c>
      <c r="E146" s="510" t="s">
        <v>384</v>
      </c>
      <c r="F146" s="281" t="s">
        <v>4521</v>
      </c>
      <c r="G146" s="374"/>
      <c r="H146" s="374" t="s">
        <v>6978</v>
      </c>
      <c r="I146" s="374" t="s">
        <v>7383</v>
      </c>
      <c r="J146" s="510" t="s">
        <v>7384</v>
      </c>
      <c r="K146" s="419" t="s">
        <v>218</v>
      </c>
      <c r="L146" s="287"/>
    </row>
    <row r="147" spans="1:12" ht="28.5" x14ac:dyDescent="0.2">
      <c r="A147" s="374" t="s">
        <v>2956</v>
      </c>
      <c r="B147" s="374" t="s">
        <v>6922</v>
      </c>
      <c r="C147" s="510"/>
      <c r="D147" s="510" t="s">
        <v>4520</v>
      </c>
      <c r="E147" s="510" t="s">
        <v>384</v>
      </c>
      <c r="F147" s="281" t="s">
        <v>4521</v>
      </c>
      <c r="G147" s="374"/>
      <c r="H147" s="374" t="s">
        <v>6978</v>
      </c>
      <c r="I147" s="374" t="s">
        <v>2249</v>
      </c>
      <c r="J147" s="510" t="s">
        <v>2958</v>
      </c>
      <c r="K147" s="419" t="s">
        <v>218</v>
      </c>
      <c r="L147" s="287"/>
    </row>
    <row r="148" spans="1:12" ht="28.5" x14ac:dyDescent="0.2">
      <c r="A148" s="374" t="s">
        <v>7385</v>
      </c>
      <c r="B148" s="374" t="s">
        <v>7386</v>
      </c>
      <c r="C148" s="510"/>
      <c r="D148" s="510" t="s">
        <v>4520</v>
      </c>
      <c r="E148" s="510" t="s">
        <v>384</v>
      </c>
      <c r="F148" s="281" t="s">
        <v>4521</v>
      </c>
      <c r="G148" s="374"/>
      <c r="H148" s="374" t="s">
        <v>6978</v>
      </c>
      <c r="I148" s="374" t="s">
        <v>7387</v>
      </c>
      <c r="J148" s="510" t="s">
        <v>7388</v>
      </c>
      <c r="K148" s="419" t="s">
        <v>218</v>
      </c>
      <c r="L148" s="287"/>
    </row>
    <row r="149" spans="1:12" ht="28.5" x14ac:dyDescent="0.2">
      <c r="A149" s="374" t="s">
        <v>7389</v>
      </c>
      <c r="B149" s="374" t="s">
        <v>7390</v>
      </c>
      <c r="C149" s="510"/>
      <c r="D149" s="510" t="s">
        <v>4520</v>
      </c>
      <c r="E149" s="510" t="s">
        <v>384</v>
      </c>
      <c r="F149" s="281" t="s">
        <v>4521</v>
      </c>
      <c r="G149" s="374"/>
      <c r="H149" s="374" t="s">
        <v>6978</v>
      </c>
      <c r="I149" s="374" t="s">
        <v>7391</v>
      </c>
      <c r="J149" s="510" t="s">
        <v>7392</v>
      </c>
      <c r="K149" s="419" t="s">
        <v>218</v>
      </c>
      <c r="L149" s="287"/>
    </row>
    <row r="150" spans="1:12" ht="28.5" x14ac:dyDescent="0.2">
      <c r="A150" s="374" t="s">
        <v>7393</v>
      </c>
      <c r="B150" s="374" t="s">
        <v>7394</v>
      </c>
      <c r="C150" s="510"/>
      <c r="D150" s="510" t="s">
        <v>4520</v>
      </c>
      <c r="E150" s="510" t="s">
        <v>384</v>
      </c>
      <c r="F150" s="281" t="s">
        <v>4521</v>
      </c>
      <c r="G150" s="374"/>
      <c r="H150" s="374" t="s">
        <v>6978</v>
      </c>
      <c r="I150" s="374" t="s">
        <v>7395</v>
      </c>
      <c r="J150" s="510" t="s">
        <v>7396</v>
      </c>
      <c r="K150" s="419" t="s">
        <v>218</v>
      </c>
      <c r="L150" s="287"/>
    </row>
    <row r="151" spans="1:12" ht="28.5" x14ac:dyDescent="0.2">
      <c r="A151" s="374" t="s">
        <v>7397</v>
      </c>
      <c r="B151" s="374" t="s">
        <v>7398</v>
      </c>
      <c r="C151" s="510"/>
      <c r="D151" s="510" t="s">
        <v>290</v>
      </c>
      <c r="E151" s="510" t="s">
        <v>222</v>
      </c>
      <c r="F151" s="510">
        <v>3</v>
      </c>
      <c r="G151" s="374"/>
      <c r="H151" s="374" t="s">
        <v>6978</v>
      </c>
      <c r="I151" s="374" t="s">
        <v>2260</v>
      </c>
      <c r="J151" s="510" t="s">
        <v>7399</v>
      </c>
      <c r="K151" s="419" t="s">
        <v>218</v>
      </c>
      <c r="L151" s="374"/>
    </row>
    <row r="152" spans="1:12" ht="28.5" x14ac:dyDescent="0.2">
      <c r="A152" s="374" t="s">
        <v>7400</v>
      </c>
      <c r="B152" s="374" t="s">
        <v>7401</v>
      </c>
      <c r="C152" s="510"/>
      <c r="D152" s="510" t="s">
        <v>290</v>
      </c>
      <c r="E152" s="510" t="s">
        <v>222</v>
      </c>
      <c r="F152" s="510">
        <v>1</v>
      </c>
      <c r="G152" s="374"/>
      <c r="H152" s="374" t="s">
        <v>6978</v>
      </c>
      <c r="I152" s="374" t="s">
        <v>2290</v>
      </c>
      <c r="J152" s="510" t="s">
        <v>7402</v>
      </c>
      <c r="K152" s="419" t="s">
        <v>218</v>
      </c>
      <c r="L152" s="374"/>
    </row>
    <row r="153" spans="1:12" ht="28.5" x14ac:dyDescent="0.2">
      <c r="A153" s="374" t="s">
        <v>2977</v>
      </c>
      <c r="B153" s="374" t="s">
        <v>7403</v>
      </c>
      <c r="C153" s="510"/>
      <c r="D153" s="510" t="s">
        <v>4520</v>
      </c>
      <c r="E153" s="510" t="s">
        <v>384</v>
      </c>
      <c r="F153" s="281" t="s">
        <v>4521</v>
      </c>
      <c r="G153" s="374"/>
      <c r="H153" s="374" t="s">
        <v>6978</v>
      </c>
      <c r="I153" s="374" t="s">
        <v>2293</v>
      </c>
      <c r="J153" s="510" t="s">
        <v>2978</v>
      </c>
      <c r="K153" s="419" t="s">
        <v>218</v>
      </c>
      <c r="L153" s="287"/>
    </row>
    <row r="154" spans="1:12" ht="28.5" x14ac:dyDescent="0.2">
      <c r="A154" s="374" t="s">
        <v>2979</v>
      </c>
      <c r="B154" s="374" t="s">
        <v>7404</v>
      </c>
      <c r="C154" s="510"/>
      <c r="D154" s="510" t="s">
        <v>4520</v>
      </c>
      <c r="E154" s="510" t="s">
        <v>384</v>
      </c>
      <c r="F154" s="281" t="s">
        <v>4521</v>
      </c>
      <c r="G154" s="374"/>
      <c r="H154" s="374" t="s">
        <v>6978</v>
      </c>
      <c r="I154" s="374" t="s">
        <v>2296</v>
      </c>
      <c r="J154" s="510" t="s">
        <v>2980</v>
      </c>
      <c r="K154" s="419" t="s">
        <v>218</v>
      </c>
      <c r="L154" s="287"/>
    </row>
    <row r="155" spans="1:12" ht="28.5" x14ac:dyDescent="0.2">
      <c r="A155" s="374" t="s">
        <v>7405</v>
      </c>
      <c r="B155" s="374" t="s">
        <v>7406</v>
      </c>
      <c r="C155" s="510"/>
      <c r="D155" s="510" t="s">
        <v>4520</v>
      </c>
      <c r="E155" s="510" t="s">
        <v>384</v>
      </c>
      <c r="F155" s="281" t="s">
        <v>4521</v>
      </c>
      <c r="G155" s="374"/>
      <c r="H155" s="374" t="s">
        <v>6978</v>
      </c>
      <c r="I155" s="374" t="s">
        <v>7407</v>
      </c>
      <c r="J155" s="510" t="s">
        <v>7408</v>
      </c>
      <c r="K155" s="419" t="s">
        <v>218</v>
      </c>
      <c r="L155" s="374"/>
    </row>
    <row r="156" spans="1:12" ht="28.5" x14ac:dyDescent="0.2">
      <c r="A156" s="374" t="s">
        <v>2981</v>
      </c>
      <c r="B156" s="374" t="s">
        <v>7409</v>
      </c>
      <c r="C156" s="510"/>
      <c r="D156" s="510" t="s">
        <v>4520</v>
      </c>
      <c r="E156" s="510" t="s">
        <v>384</v>
      </c>
      <c r="F156" s="281" t="s">
        <v>4521</v>
      </c>
      <c r="G156" s="374"/>
      <c r="H156" s="374" t="s">
        <v>6978</v>
      </c>
      <c r="I156" s="374" t="s">
        <v>2299</v>
      </c>
      <c r="J156" s="510" t="s">
        <v>2982</v>
      </c>
      <c r="K156" s="419" t="s">
        <v>218</v>
      </c>
      <c r="L156" s="287"/>
    </row>
    <row r="157" spans="1:12" ht="28.5" x14ac:dyDescent="0.2">
      <c r="A157" s="374" t="s">
        <v>7410</v>
      </c>
      <c r="B157" s="374" t="s">
        <v>7411</v>
      </c>
      <c r="C157" s="510"/>
      <c r="D157" s="510" t="s">
        <v>4520</v>
      </c>
      <c r="E157" s="510" t="s">
        <v>384</v>
      </c>
      <c r="F157" s="281" t="s">
        <v>4521</v>
      </c>
      <c r="G157" s="374"/>
      <c r="H157" s="374" t="s">
        <v>6978</v>
      </c>
      <c r="I157" s="374" t="s">
        <v>7412</v>
      </c>
      <c r="J157" s="510" t="s">
        <v>7413</v>
      </c>
      <c r="K157" s="419" t="s">
        <v>218</v>
      </c>
      <c r="L157" s="374"/>
    </row>
    <row r="158" spans="1:12" ht="28.5" x14ac:dyDescent="0.2">
      <c r="A158" s="374" t="s">
        <v>7414</v>
      </c>
      <c r="B158" s="374" t="s">
        <v>7415</v>
      </c>
      <c r="C158" s="510"/>
      <c r="D158" s="510" t="s">
        <v>4520</v>
      </c>
      <c r="E158" s="510" t="s">
        <v>384</v>
      </c>
      <c r="F158" s="281" t="s">
        <v>4521</v>
      </c>
      <c r="G158" s="374"/>
      <c r="H158" s="374" t="s">
        <v>6978</v>
      </c>
      <c r="I158" s="374" t="s">
        <v>7416</v>
      </c>
      <c r="J158" s="510" t="s">
        <v>7417</v>
      </c>
      <c r="K158" s="419" t="s">
        <v>218</v>
      </c>
      <c r="L158" s="287"/>
    </row>
    <row r="159" spans="1:12" ht="28.5" x14ac:dyDescent="0.2">
      <c r="A159" s="374" t="s">
        <v>7418</v>
      </c>
      <c r="B159" s="374" t="s">
        <v>7419</v>
      </c>
      <c r="C159" s="510"/>
      <c r="D159" s="510" t="s">
        <v>4520</v>
      </c>
      <c r="E159" s="510" t="s">
        <v>384</v>
      </c>
      <c r="F159" s="281" t="s">
        <v>4521</v>
      </c>
      <c r="G159" s="374"/>
      <c r="H159" s="374" t="s">
        <v>6978</v>
      </c>
      <c r="I159" s="374" t="s">
        <v>7420</v>
      </c>
      <c r="J159" s="510" t="s">
        <v>7421</v>
      </c>
      <c r="K159" s="419" t="s">
        <v>218</v>
      </c>
      <c r="L159" s="287"/>
    </row>
    <row r="160" spans="1:12" ht="28.5" x14ac:dyDescent="0.2">
      <c r="A160" s="374" t="s">
        <v>7422</v>
      </c>
      <c r="B160" s="374" t="s">
        <v>7423</v>
      </c>
      <c r="C160" s="510"/>
      <c r="D160" s="510" t="s">
        <v>4520</v>
      </c>
      <c r="E160" s="510" t="s">
        <v>384</v>
      </c>
      <c r="F160" s="281" t="s">
        <v>4521</v>
      </c>
      <c r="G160" s="374"/>
      <c r="H160" s="374" t="s">
        <v>6978</v>
      </c>
      <c r="I160" s="374" t="s">
        <v>7424</v>
      </c>
      <c r="J160" s="510" t="s">
        <v>7425</v>
      </c>
      <c r="K160" s="419" t="s">
        <v>218</v>
      </c>
      <c r="L160" s="287"/>
    </row>
    <row r="161" spans="1:12" ht="28.5" x14ac:dyDescent="0.2">
      <c r="A161" s="374" t="s">
        <v>7426</v>
      </c>
      <c r="B161" s="374" t="s">
        <v>7427</v>
      </c>
      <c r="C161" s="510"/>
      <c r="D161" s="510" t="s">
        <v>4520</v>
      </c>
      <c r="E161" s="510" t="s">
        <v>384</v>
      </c>
      <c r="F161" s="281" t="s">
        <v>4521</v>
      </c>
      <c r="G161" s="374"/>
      <c r="H161" s="374" t="s">
        <v>6978</v>
      </c>
      <c r="I161" s="374" t="s">
        <v>7428</v>
      </c>
      <c r="J161" s="510" t="s">
        <v>7429</v>
      </c>
      <c r="K161" s="419" t="s">
        <v>218</v>
      </c>
      <c r="L161" s="287"/>
    </row>
    <row r="162" spans="1:12" ht="28.5" x14ac:dyDescent="0.2">
      <c r="A162" s="374" t="s">
        <v>2995</v>
      </c>
      <c r="B162" s="374" t="s">
        <v>6933</v>
      </c>
      <c r="C162" s="510"/>
      <c r="D162" s="510" t="s">
        <v>4520</v>
      </c>
      <c r="E162" s="510" t="s">
        <v>384</v>
      </c>
      <c r="F162" s="281" t="s">
        <v>4521</v>
      </c>
      <c r="G162" s="374"/>
      <c r="H162" s="374" t="s">
        <v>6978</v>
      </c>
      <c r="I162" s="374" t="s">
        <v>2326</v>
      </c>
      <c r="J162" s="510" t="s">
        <v>2997</v>
      </c>
      <c r="K162" s="419" t="s">
        <v>218</v>
      </c>
      <c r="L162" s="287"/>
    </row>
    <row r="163" spans="1:12" ht="28.5" x14ac:dyDescent="0.2">
      <c r="A163" s="374" t="s">
        <v>7430</v>
      </c>
      <c r="B163" s="374" t="s">
        <v>7431</v>
      </c>
      <c r="C163" s="510"/>
      <c r="D163" s="510" t="s">
        <v>4520</v>
      </c>
      <c r="E163" s="510" t="s">
        <v>384</v>
      </c>
      <c r="F163" s="281" t="s">
        <v>4521</v>
      </c>
      <c r="G163" s="374"/>
      <c r="H163" s="374" t="s">
        <v>6978</v>
      </c>
      <c r="I163" s="374" t="s">
        <v>7432</v>
      </c>
      <c r="J163" s="510" t="s">
        <v>7433</v>
      </c>
      <c r="K163" s="419" t="s">
        <v>218</v>
      </c>
      <c r="L163" s="287"/>
    </row>
    <row r="164" spans="1:12" ht="28.5" x14ac:dyDescent="0.2">
      <c r="A164" s="374" t="s">
        <v>7434</v>
      </c>
      <c r="B164" s="374" t="s">
        <v>7435</v>
      </c>
      <c r="C164" s="510"/>
      <c r="D164" s="510" t="s">
        <v>4520</v>
      </c>
      <c r="E164" s="510" t="s">
        <v>384</v>
      </c>
      <c r="F164" s="281" t="s">
        <v>4521</v>
      </c>
      <c r="G164" s="374"/>
      <c r="H164" s="374" t="s">
        <v>6978</v>
      </c>
      <c r="I164" s="374" t="s">
        <v>7436</v>
      </c>
      <c r="J164" s="510" t="s">
        <v>7437</v>
      </c>
      <c r="K164" s="419" t="s">
        <v>218</v>
      </c>
      <c r="L164" s="287"/>
    </row>
    <row r="165" spans="1:12" ht="28.5" x14ac:dyDescent="0.2">
      <c r="A165" s="374" t="s">
        <v>7438</v>
      </c>
      <c r="B165" s="374" t="s">
        <v>7439</v>
      </c>
      <c r="C165" s="510"/>
      <c r="D165" s="510" t="s">
        <v>4520</v>
      </c>
      <c r="E165" s="510" t="s">
        <v>384</v>
      </c>
      <c r="F165" s="281" t="s">
        <v>4521</v>
      </c>
      <c r="G165" s="374"/>
      <c r="H165" s="374" t="s">
        <v>6978</v>
      </c>
      <c r="I165" s="374" t="s">
        <v>7440</v>
      </c>
      <c r="J165" s="510" t="s">
        <v>7441</v>
      </c>
      <c r="K165" s="419" t="s">
        <v>218</v>
      </c>
      <c r="L165" s="287"/>
    </row>
    <row r="166" spans="1:12" ht="28.5" x14ac:dyDescent="0.2">
      <c r="A166" s="374" t="s">
        <v>7442</v>
      </c>
      <c r="B166" s="374" t="s">
        <v>7443</v>
      </c>
      <c r="C166" s="510"/>
      <c r="D166" s="510" t="s">
        <v>290</v>
      </c>
      <c r="E166" s="510" t="s">
        <v>222</v>
      </c>
      <c r="F166" s="510">
        <v>3</v>
      </c>
      <c r="G166" s="374"/>
      <c r="H166" s="374" t="s">
        <v>6978</v>
      </c>
      <c r="I166" s="374" t="s">
        <v>2337</v>
      </c>
      <c r="J166" s="510" t="s">
        <v>7444</v>
      </c>
      <c r="K166" s="419" t="s">
        <v>218</v>
      </c>
      <c r="L166" s="374"/>
    </row>
    <row r="167" spans="1:12" ht="28.5" x14ac:dyDescent="0.2">
      <c r="A167" s="374" t="s">
        <v>7445</v>
      </c>
      <c r="B167" s="374" t="s">
        <v>7446</v>
      </c>
      <c r="C167" s="510"/>
      <c r="D167" s="510" t="s">
        <v>290</v>
      </c>
      <c r="E167" s="510" t="s">
        <v>222</v>
      </c>
      <c r="F167" s="510">
        <v>1</v>
      </c>
      <c r="G167" s="374"/>
      <c r="H167" s="374" t="s">
        <v>6978</v>
      </c>
      <c r="I167" s="374" t="s">
        <v>2367</v>
      </c>
      <c r="J167" s="510" t="s">
        <v>7447</v>
      </c>
      <c r="K167" s="419" t="s">
        <v>218</v>
      </c>
      <c r="L167" s="374"/>
    </row>
    <row r="168" spans="1:12" ht="28.5" x14ac:dyDescent="0.2">
      <c r="A168" s="374" t="s">
        <v>3016</v>
      </c>
      <c r="B168" s="374" t="s">
        <v>7448</v>
      </c>
      <c r="C168" s="510"/>
      <c r="D168" s="510" t="s">
        <v>4520</v>
      </c>
      <c r="E168" s="510" t="s">
        <v>384</v>
      </c>
      <c r="F168" s="281" t="s">
        <v>4521</v>
      </c>
      <c r="G168" s="374"/>
      <c r="H168" s="374" t="s">
        <v>6978</v>
      </c>
      <c r="I168" s="374" t="s">
        <v>2370</v>
      </c>
      <c r="J168" s="510" t="s">
        <v>3017</v>
      </c>
      <c r="K168" s="419" t="s">
        <v>218</v>
      </c>
      <c r="L168" s="287"/>
    </row>
    <row r="169" spans="1:12" ht="28.5" x14ac:dyDescent="0.2">
      <c r="A169" s="374" t="s">
        <v>3018</v>
      </c>
      <c r="B169" s="374" t="s">
        <v>7449</v>
      </c>
      <c r="C169" s="510"/>
      <c r="D169" s="510" t="s">
        <v>4520</v>
      </c>
      <c r="E169" s="510" t="s">
        <v>384</v>
      </c>
      <c r="F169" s="281" t="s">
        <v>4521</v>
      </c>
      <c r="G169" s="374"/>
      <c r="H169" s="374" t="s">
        <v>6978</v>
      </c>
      <c r="I169" s="374" t="s">
        <v>2373</v>
      </c>
      <c r="J169" s="510" t="s">
        <v>3019</v>
      </c>
      <c r="K169" s="419" t="s">
        <v>218</v>
      </c>
      <c r="L169" s="287"/>
    </row>
    <row r="170" spans="1:12" ht="28.5" x14ac:dyDescent="0.2">
      <c r="A170" s="374" t="s">
        <v>7450</v>
      </c>
      <c r="B170" s="374" t="s">
        <v>7451</v>
      </c>
      <c r="C170" s="510"/>
      <c r="D170" s="510" t="s">
        <v>4520</v>
      </c>
      <c r="E170" s="510" t="s">
        <v>384</v>
      </c>
      <c r="F170" s="281" t="s">
        <v>4521</v>
      </c>
      <c r="G170" s="374"/>
      <c r="H170" s="374" t="s">
        <v>6978</v>
      </c>
      <c r="I170" s="374" t="s">
        <v>7452</v>
      </c>
      <c r="J170" s="510" t="s">
        <v>7453</v>
      </c>
      <c r="K170" s="419" t="s">
        <v>218</v>
      </c>
      <c r="L170" s="374"/>
    </row>
    <row r="171" spans="1:12" ht="28.5" x14ac:dyDescent="0.2">
      <c r="A171" s="374" t="s">
        <v>3020</v>
      </c>
      <c r="B171" s="374" t="s">
        <v>7454</v>
      </c>
      <c r="C171" s="510"/>
      <c r="D171" s="510" t="s">
        <v>4520</v>
      </c>
      <c r="E171" s="510" t="s">
        <v>384</v>
      </c>
      <c r="F171" s="281" t="s">
        <v>4521</v>
      </c>
      <c r="G171" s="374"/>
      <c r="H171" s="374" t="s">
        <v>6978</v>
      </c>
      <c r="I171" s="374" t="s">
        <v>2376</v>
      </c>
      <c r="J171" s="510" t="s">
        <v>3021</v>
      </c>
      <c r="K171" s="419" t="s">
        <v>218</v>
      </c>
      <c r="L171" s="287"/>
    </row>
    <row r="172" spans="1:12" ht="28.5" x14ac:dyDescent="0.2">
      <c r="A172" s="374" t="s">
        <v>7455</v>
      </c>
      <c r="B172" s="374" t="s">
        <v>7456</v>
      </c>
      <c r="C172" s="510"/>
      <c r="D172" s="510" t="s">
        <v>4520</v>
      </c>
      <c r="E172" s="510" t="s">
        <v>384</v>
      </c>
      <c r="F172" s="281" t="s">
        <v>4521</v>
      </c>
      <c r="G172" s="374"/>
      <c r="H172" s="374" t="s">
        <v>6978</v>
      </c>
      <c r="I172" s="374" t="s">
        <v>7457</v>
      </c>
      <c r="J172" s="510" t="s">
        <v>7458</v>
      </c>
      <c r="K172" s="419" t="s">
        <v>218</v>
      </c>
      <c r="L172" s="374"/>
    </row>
    <row r="173" spans="1:12" ht="28.5" x14ac:dyDescent="0.2">
      <c r="A173" s="374" t="s">
        <v>7459</v>
      </c>
      <c r="B173" s="374" t="s">
        <v>7460</v>
      </c>
      <c r="C173" s="510"/>
      <c r="D173" s="510" t="s">
        <v>4520</v>
      </c>
      <c r="E173" s="510" t="s">
        <v>384</v>
      </c>
      <c r="F173" s="281" t="s">
        <v>4521</v>
      </c>
      <c r="G173" s="374"/>
      <c r="H173" s="374" t="s">
        <v>6978</v>
      </c>
      <c r="I173" s="374" t="s">
        <v>7461</v>
      </c>
      <c r="J173" s="510" t="s">
        <v>7462</v>
      </c>
      <c r="K173" s="419" t="s">
        <v>218</v>
      </c>
      <c r="L173" s="287"/>
    </row>
    <row r="174" spans="1:12" ht="28.5" x14ac:dyDescent="0.2">
      <c r="A174" s="374" t="s">
        <v>7463</v>
      </c>
      <c r="B174" s="374" t="s">
        <v>7464</v>
      </c>
      <c r="C174" s="510"/>
      <c r="D174" s="510" t="s">
        <v>4520</v>
      </c>
      <c r="E174" s="510" t="s">
        <v>384</v>
      </c>
      <c r="F174" s="281" t="s">
        <v>4521</v>
      </c>
      <c r="G174" s="374"/>
      <c r="H174" s="374" t="s">
        <v>6978</v>
      </c>
      <c r="I174" s="374" t="s">
        <v>7465</v>
      </c>
      <c r="J174" s="510" t="s">
        <v>7466</v>
      </c>
      <c r="K174" s="419" t="s">
        <v>218</v>
      </c>
      <c r="L174" s="287"/>
    </row>
    <row r="175" spans="1:12" ht="28.5" x14ac:dyDescent="0.2">
      <c r="A175" s="374" t="s">
        <v>7467</v>
      </c>
      <c r="B175" s="374" t="s">
        <v>7468</v>
      </c>
      <c r="C175" s="510"/>
      <c r="D175" s="510" t="s">
        <v>4520</v>
      </c>
      <c r="E175" s="510" t="s">
        <v>384</v>
      </c>
      <c r="F175" s="281" t="s">
        <v>4521</v>
      </c>
      <c r="G175" s="374"/>
      <c r="H175" s="374" t="s">
        <v>6978</v>
      </c>
      <c r="I175" s="374" t="s">
        <v>7469</v>
      </c>
      <c r="J175" s="510" t="s">
        <v>7470</v>
      </c>
      <c r="K175" s="419" t="s">
        <v>218</v>
      </c>
      <c r="L175" s="287"/>
    </row>
    <row r="176" spans="1:12" ht="28.5" x14ac:dyDescent="0.2">
      <c r="A176" s="374" t="s">
        <v>7471</v>
      </c>
      <c r="B176" s="374" t="s">
        <v>7472</v>
      </c>
      <c r="C176" s="510"/>
      <c r="D176" s="510" t="s">
        <v>4520</v>
      </c>
      <c r="E176" s="510" t="s">
        <v>384</v>
      </c>
      <c r="F176" s="281" t="s">
        <v>4521</v>
      </c>
      <c r="G176" s="374"/>
      <c r="H176" s="374" t="s">
        <v>6978</v>
      </c>
      <c r="I176" s="374" t="s">
        <v>7473</v>
      </c>
      <c r="J176" s="510" t="s">
        <v>7474</v>
      </c>
      <c r="K176" s="419" t="s">
        <v>218</v>
      </c>
      <c r="L176" s="287"/>
    </row>
    <row r="177" spans="1:12" ht="28.5" x14ac:dyDescent="0.2">
      <c r="A177" s="374" t="s">
        <v>3034</v>
      </c>
      <c r="B177" s="374" t="s">
        <v>6944</v>
      </c>
      <c r="C177" s="510"/>
      <c r="D177" s="510" t="s">
        <v>4520</v>
      </c>
      <c r="E177" s="510" t="s">
        <v>384</v>
      </c>
      <c r="F177" s="281" t="s">
        <v>4521</v>
      </c>
      <c r="G177" s="374"/>
      <c r="H177" s="374" t="s">
        <v>6978</v>
      </c>
      <c r="I177" s="374" t="s">
        <v>2403</v>
      </c>
      <c r="J177" s="510" t="s">
        <v>3036</v>
      </c>
      <c r="K177" s="419" t="s">
        <v>218</v>
      </c>
      <c r="L177" s="287"/>
    </row>
    <row r="178" spans="1:12" ht="28.5" x14ac:dyDescent="0.2">
      <c r="A178" s="374" t="s">
        <v>7475</v>
      </c>
      <c r="B178" s="374" t="s">
        <v>7476</v>
      </c>
      <c r="C178" s="510"/>
      <c r="D178" s="510" t="s">
        <v>4520</v>
      </c>
      <c r="E178" s="510" t="s">
        <v>384</v>
      </c>
      <c r="F178" s="281" t="s">
        <v>4521</v>
      </c>
      <c r="G178" s="374"/>
      <c r="H178" s="374" t="s">
        <v>6978</v>
      </c>
      <c r="I178" s="374" t="s">
        <v>7477</v>
      </c>
      <c r="J178" s="510" t="s">
        <v>7478</v>
      </c>
      <c r="K178" s="419" t="s">
        <v>218</v>
      </c>
      <c r="L178" s="287"/>
    </row>
    <row r="179" spans="1:12" ht="28.5" x14ac:dyDescent="0.2">
      <c r="A179" s="374" t="s">
        <v>7479</v>
      </c>
      <c r="B179" s="374" t="s">
        <v>7480</v>
      </c>
      <c r="C179" s="510"/>
      <c r="D179" s="510" t="s">
        <v>4520</v>
      </c>
      <c r="E179" s="510" t="s">
        <v>384</v>
      </c>
      <c r="F179" s="281" t="s">
        <v>4521</v>
      </c>
      <c r="G179" s="374"/>
      <c r="H179" s="374" t="s">
        <v>6978</v>
      </c>
      <c r="I179" s="374" t="s">
        <v>7481</v>
      </c>
      <c r="J179" s="510" t="s">
        <v>7482</v>
      </c>
      <c r="K179" s="419" t="s">
        <v>218</v>
      </c>
      <c r="L179" s="287"/>
    </row>
    <row r="180" spans="1:12" ht="28.5" x14ac:dyDescent="0.2">
      <c r="A180" s="374" t="s">
        <v>7483</v>
      </c>
      <c r="B180" s="374" t="s">
        <v>7484</v>
      </c>
      <c r="C180" s="510"/>
      <c r="D180" s="510" t="s">
        <v>4520</v>
      </c>
      <c r="E180" s="510" t="s">
        <v>384</v>
      </c>
      <c r="F180" s="281" t="s">
        <v>4521</v>
      </c>
      <c r="G180" s="374"/>
      <c r="H180" s="374" t="s">
        <v>6978</v>
      </c>
      <c r="I180" s="374" t="s">
        <v>7485</v>
      </c>
      <c r="J180" s="510" t="s">
        <v>7486</v>
      </c>
      <c r="K180" s="419" t="s">
        <v>218</v>
      </c>
      <c r="L180" s="287"/>
    </row>
    <row r="181" spans="1:12" ht="28.5" x14ac:dyDescent="0.2">
      <c r="A181" s="374" t="s">
        <v>7487</v>
      </c>
      <c r="B181" s="374" t="s">
        <v>7488</v>
      </c>
      <c r="C181" s="510"/>
      <c r="D181" s="510" t="s">
        <v>290</v>
      </c>
      <c r="E181" s="510" t="s">
        <v>222</v>
      </c>
      <c r="F181" s="510">
        <v>3</v>
      </c>
      <c r="G181" s="374"/>
      <c r="H181" s="374" t="s">
        <v>6978</v>
      </c>
      <c r="I181" s="374" t="s">
        <v>2414</v>
      </c>
      <c r="J181" s="510" t="s">
        <v>7489</v>
      </c>
      <c r="K181" s="419" t="s">
        <v>218</v>
      </c>
      <c r="L181" s="374"/>
    </row>
    <row r="182" spans="1:12" ht="28.5" x14ac:dyDescent="0.2">
      <c r="A182" s="374" t="s">
        <v>7490</v>
      </c>
      <c r="B182" s="374" t="s">
        <v>7491</v>
      </c>
      <c r="C182" s="510"/>
      <c r="D182" s="510" t="s">
        <v>290</v>
      </c>
      <c r="E182" s="510" t="s">
        <v>222</v>
      </c>
      <c r="F182" s="510">
        <v>1</v>
      </c>
      <c r="G182" s="374"/>
      <c r="H182" s="374" t="s">
        <v>6978</v>
      </c>
      <c r="I182" s="374" t="s">
        <v>2444</v>
      </c>
      <c r="J182" s="510" t="s">
        <v>7492</v>
      </c>
      <c r="K182" s="419" t="s">
        <v>218</v>
      </c>
      <c r="L182" s="374"/>
    </row>
    <row r="183" spans="1:12" ht="28.5" x14ac:dyDescent="0.2">
      <c r="A183" s="374" t="s">
        <v>3055</v>
      </c>
      <c r="B183" s="374" t="s">
        <v>7493</v>
      </c>
      <c r="C183" s="510"/>
      <c r="D183" s="510" t="s">
        <v>4520</v>
      </c>
      <c r="E183" s="510" t="s">
        <v>384</v>
      </c>
      <c r="F183" s="281" t="s">
        <v>4521</v>
      </c>
      <c r="G183" s="374"/>
      <c r="H183" s="374" t="s">
        <v>6978</v>
      </c>
      <c r="I183" s="374" t="s">
        <v>2447</v>
      </c>
      <c r="J183" s="510" t="s">
        <v>3056</v>
      </c>
      <c r="K183" s="419" t="s">
        <v>218</v>
      </c>
      <c r="L183" s="287"/>
    </row>
    <row r="184" spans="1:12" ht="28.5" x14ac:dyDescent="0.2">
      <c r="A184" s="374" t="s">
        <v>3057</v>
      </c>
      <c r="B184" s="374" t="s">
        <v>7494</v>
      </c>
      <c r="C184" s="510"/>
      <c r="D184" s="510" t="s">
        <v>4520</v>
      </c>
      <c r="E184" s="510" t="s">
        <v>384</v>
      </c>
      <c r="F184" s="281" t="s">
        <v>4521</v>
      </c>
      <c r="G184" s="374"/>
      <c r="H184" s="374" t="s">
        <v>6978</v>
      </c>
      <c r="I184" s="374" t="s">
        <v>2450</v>
      </c>
      <c r="J184" s="510" t="s">
        <v>3058</v>
      </c>
      <c r="K184" s="419" t="s">
        <v>218</v>
      </c>
      <c r="L184" s="287"/>
    </row>
    <row r="185" spans="1:12" ht="28.5" x14ac:dyDescent="0.2">
      <c r="A185" s="374" t="s">
        <v>7495</v>
      </c>
      <c r="B185" s="374" t="s">
        <v>7496</v>
      </c>
      <c r="C185" s="510"/>
      <c r="D185" s="510" t="s">
        <v>4520</v>
      </c>
      <c r="E185" s="510" t="s">
        <v>384</v>
      </c>
      <c r="F185" s="281" t="s">
        <v>4521</v>
      </c>
      <c r="G185" s="374"/>
      <c r="H185" s="374" t="s">
        <v>6978</v>
      </c>
      <c r="I185" s="374" t="s">
        <v>7497</v>
      </c>
      <c r="J185" s="510" t="s">
        <v>7498</v>
      </c>
      <c r="K185" s="419" t="s">
        <v>218</v>
      </c>
      <c r="L185" s="374"/>
    </row>
    <row r="186" spans="1:12" ht="28.5" x14ac:dyDescent="0.2">
      <c r="A186" s="374" t="s">
        <v>3059</v>
      </c>
      <c r="B186" s="374" t="s">
        <v>7499</v>
      </c>
      <c r="C186" s="510"/>
      <c r="D186" s="510" t="s">
        <v>4520</v>
      </c>
      <c r="E186" s="510" t="s">
        <v>384</v>
      </c>
      <c r="F186" s="281" t="s">
        <v>4521</v>
      </c>
      <c r="G186" s="374"/>
      <c r="H186" s="374" t="s">
        <v>6978</v>
      </c>
      <c r="I186" s="374" t="s">
        <v>2453</v>
      </c>
      <c r="J186" s="510" t="s">
        <v>3060</v>
      </c>
      <c r="K186" s="419" t="s">
        <v>218</v>
      </c>
      <c r="L186" s="287"/>
    </row>
    <row r="187" spans="1:12" ht="28.5" x14ac:dyDescent="0.2">
      <c r="A187" s="374" t="s">
        <v>7500</v>
      </c>
      <c r="B187" s="374" t="s">
        <v>7501</v>
      </c>
      <c r="C187" s="510"/>
      <c r="D187" s="510" t="s">
        <v>4520</v>
      </c>
      <c r="E187" s="510" t="s">
        <v>384</v>
      </c>
      <c r="F187" s="281" t="s">
        <v>4521</v>
      </c>
      <c r="G187" s="374"/>
      <c r="H187" s="374" t="s">
        <v>6978</v>
      </c>
      <c r="I187" s="374" t="s">
        <v>7502</v>
      </c>
      <c r="J187" s="510" t="s">
        <v>7503</v>
      </c>
      <c r="K187" s="419" t="s">
        <v>218</v>
      </c>
      <c r="L187" s="374"/>
    </row>
    <row r="188" spans="1:12" ht="28.5" x14ac:dyDescent="0.2">
      <c r="A188" s="374" t="s">
        <v>7504</v>
      </c>
      <c r="B188" s="374" t="s">
        <v>7505</v>
      </c>
      <c r="C188" s="510"/>
      <c r="D188" s="510" t="s">
        <v>4520</v>
      </c>
      <c r="E188" s="510" t="s">
        <v>384</v>
      </c>
      <c r="F188" s="281" t="s">
        <v>4521</v>
      </c>
      <c r="G188" s="374"/>
      <c r="H188" s="374" t="s">
        <v>6978</v>
      </c>
      <c r="I188" s="374" t="s">
        <v>7506</v>
      </c>
      <c r="J188" s="510" t="s">
        <v>7507</v>
      </c>
      <c r="K188" s="419" t="s">
        <v>218</v>
      </c>
      <c r="L188" s="287"/>
    </row>
    <row r="189" spans="1:12" ht="28.5" x14ac:dyDescent="0.2">
      <c r="A189" s="374" t="s">
        <v>7508</v>
      </c>
      <c r="B189" s="374" t="s">
        <v>7509</v>
      </c>
      <c r="C189" s="510"/>
      <c r="D189" s="510" t="s">
        <v>4520</v>
      </c>
      <c r="E189" s="510" t="s">
        <v>384</v>
      </c>
      <c r="F189" s="281" t="s">
        <v>4521</v>
      </c>
      <c r="G189" s="374"/>
      <c r="H189" s="374" t="s">
        <v>6978</v>
      </c>
      <c r="I189" s="374" t="s">
        <v>7510</v>
      </c>
      <c r="J189" s="510" t="s">
        <v>7511</v>
      </c>
      <c r="K189" s="419" t="s">
        <v>218</v>
      </c>
      <c r="L189" s="287"/>
    </row>
    <row r="190" spans="1:12" ht="28.5" x14ac:dyDescent="0.2">
      <c r="A190" s="374" t="s">
        <v>7512</v>
      </c>
      <c r="B190" s="374" t="s">
        <v>7513</v>
      </c>
      <c r="C190" s="510"/>
      <c r="D190" s="510" t="s">
        <v>4520</v>
      </c>
      <c r="E190" s="510" t="s">
        <v>384</v>
      </c>
      <c r="F190" s="281" t="s">
        <v>4521</v>
      </c>
      <c r="G190" s="374"/>
      <c r="H190" s="374" t="s">
        <v>6978</v>
      </c>
      <c r="I190" s="374" t="s">
        <v>7514</v>
      </c>
      <c r="J190" s="510" t="s">
        <v>7515</v>
      </c>
      <c r="K190" s="419" t="s">
        <v>218</v>
      </c>
      <c r="L190" s="287"/>
    </row>
    <row r="191" spans="1:12" ht="28.5" x14ac:dyDescent="0.2">
      <c r="A191" s="374" t="s">
        <v>7516</v>
      </c>
      <c r="B191" s="374" t="s">
        <v>7517</v>
      </c>
      <c r="C191" s="510"/>
      <c r="D191" s="510" t="s">
        <v>4520</v>
      </c>
      <c r="E191" s="510" t="s">
        <v>384</v>
      </c>
      <c r="F191" s="281" t="s">
        <v>4521</v>
      </c>
      <c r="G191" s="374"/>
      <c r="H191" s="374" t="s">
        <v>6978</v>
      </c>
      <c r="I191" s="374" t="s">
        <v>7518</v>
      </c>
      <c r="J191" s="510" t="s">
        <v>7519</v>
      </c>
      <c r="K191" s="419" t="s">
        <v>218</v>
      </c>
      <c r="L191" s="287"/>
    </row>
    <row r="192" spans="1:12" ht="28.5" x14ac:dyDescent="0.2">
      <c r="A192" s="374" t="s">
        <v>3074</v>
      </c>
      <c r="B192" s="374" t="s">
        <v>6955</v>
      </c>
      <c r="C192" s="510"/>
      <c r="D192" s="510" t="s">
        <v>4520</v>
      </c>
      <c r="E192" s="510" t="s">
        <v>384</v>
      </c>
      <c r="F192" s="281" t="s">
        <v>4521</v>
      </c>
      <c r="G192" s="374"/>
      <c r="H192" s="374" t="s">
        <v>6978</v>
      </c>
      <c r="I192" s="374" t="s">
        <v>2478</v>
      </c>
      <c r="J192" s="510" t="s">
        <v>3076</v>
      </c>
      <c r="K192" s="419" t="s">
        <v>218</v>
      </c>
      <c r="L192" s="287"/>
    </row>
    <row r="193" spans="1:12" ht="28.5" x14ac:dyDescent="0.2">
      <c r="A193" s="374" t="s">
        <v>7520</v>
      </c>
      <c r="B193" s="374" t="s">
        <v>7521</v>
      </c>
      <c r="C193" s="510"/>
      <c r="D193" s="510" t="s">
        <v>4520</v>
      </c>
      <c r="E193" s="510" t="s">
        <v>384</v>
      </c>
      <c r="F193" s="281" t="s">
        <v>4521</v>
      </c>
      <c r="G193" s="374"/>
      <c r="H193" s="374" t="s">
        <v>6978</v>
      </c>
      <c r="I193" s="374" t="s">
        <v>7522</v>
      </c>
      <c r="J193" s="510" t="s">
        <v>7523</v>
      </c>
      <c r="K193" s="419" t="s">
        <v>218</v>
      </c>
      <c r="L193" s="287"/>
    </row>
    <row r="194" spans="1:12" ht="28.5" x14ac:dyDescent="0.2">
      <c r="A194" s="374" t="s">
        <v>7524</v>
      </c>
      <c r="B194" s="374" t="s">
        <v>7525</v>
      </c>
      <c r="C194" s="510"/>
      <c r="D194" s="510" t="s">
        <v>4520</v>
      </c>
      <c r="E194" s="510" t="s">
        <v>384</v>
      </c>
      <c r="F194" s="281" t="s">
        <v>4521</v>
      </c>
      <c r="G194" s="374"/>
      <c r="H194" s="374" t="s">
        <v>6978</v>
      </c>
      <c r="I194" s="374" t="s">
        <v>7526</v>
      </c>
      <c r="J194" s="510" t="s">
        <v>7527</v>
      </c>
      <c r="K194" s="419" t="s">
        <v>218</v>
      </c>
      <c r="L194" s="287"/>
    </row>
    <row r="195" spans="1:12" ht="28.5" x14ac:dyDescent="0.2">
      <c r="A195" s="374" t="s">
        <v>7528</v>
      </c>
      <c r="B195" s="374" t="s">
        <v>7529</v>
      </c>
      <c r="C195" s="510"/>
      <c r="D195" s="510" t="s">
        <v>4520</v>
      </c>
      <c r="E195" s="510" t="s">
        <v>384</v>
      </c>
      <c r="F195" s="281" t="s">
        <v>4521</v>
      </c>
      <c r="G195" s="374"/>
      <c r="H195" s="374" t="s">
        <v>6978</v>
      </c>
      <c r="I195" s="374" t="s">
        <v>7530</v>
      </c>
      <c r="J195" s="510" t="s">
        <v>7531</v>
      </c>
      <c r="K195" s="419" t="s">
        <v>218</v>
      </c>
      <c r="L195" s="287"/>
    </row>
    <row r="196" spans="1:12" ht="28.5" x14ac:dyDescent="0.2">
      <c r="A196" s="374" t="s">
        <v>7532</v>
      </c>
      <c r="B196" s="374" t="s">
        <v>7533</v>
      </c>
      <c r="C196" s="510"/>
      <c r="D196" s="510" t="s">
        <v>290</v>
      </c>
      <c r="E196" s="510" t="s">
        <v>222</v>
      </c>
      <c r="F196" s="510">
        <v>3</v>
      </c>
      <c r="G196" s="374"/>
      <c r="H196" s="374" t="s">
        <v>6978</v>
      </c>
      <c r="I196" s="374" t="s">
        <v>6602</v>
      </c>
      <c r="J196" s="510" t="s">
        <v>7534</v>
      </c>
      <c r="K196" s="419" t="s">
        <v>218</v>
      </c>
      <c r="L196" s="374"/>
    </row>
    <row r="197" spans="1:12" ht="28.5" x14ac:dyDescent="0.2">
      <c r="A197" s="374" t="s">
        <v>7535</v>
      </c>
      <c r="B197" s="374" t="s">
        <v>7536</v>
      </c>
      <c r="C197" s="510"/>
      <c r="D197" s="510" t="s">
        <v>290</v>
      </c>
      <c r="E197" s="510" t="s">
        <v>222</v>
      </c>
      <c r="F197" s="510">
        <v>1</v>
      </c>
      <c r="G197" s="374"/>
      <c r="H197" s="374" t="s">
        <v>6978</v>
      </c>
      <c r="I197" s="374" t="s">
        <v>6584</v>
      </c>
      <c r="J197" s="510" t="s">
        <v>7537</v>
      </c>
      <c r="K197" s="419" t="s">
        <v>218</v>
      </c>
      <c r="L197" s="374"/>
    </row>
    <row r="198" spans="1:12" ht="28.5" x14ac:dyDescent="0.2">
      <c r="A198" s="374" t="s">
        <v>3133</v>
      </c>
      <c r="B198" s="374" t="s">
        <v>7538</v>
      </c>
      <c r="C198" s="510"/>
      <c r="D198" s="510" t="s">
        <v>4520</v>
      </c>
      <c r="E198" s="510" t="s">
        <v>384</v>
      </c>
      <c r="F198" s="281" t="s">
        <v>4521</v>
      </c>
      <c r="G198" s="374"/>
      <c r="H198" s="374" t="s">
        <v>6978</v>
      </c>
      <c r="I198" s="374" t="s">
        <v>2584</v>
      </c>
      <c r="J198" s="510" t="s">
        <v>3134</v>
      </c>
      <c r="K198" s="419" t="s">
        <v>218</v>
      </c>
      <c r="L198" s="287"/>
    </row>
    <row r="199" spans="1:12" ht="28.5" x14ac:dyDescent="0.2">
      <c r="A199" s="374" t="s">
        <v>3135</v>
      </c>
      <c r="B199" s="374" t="s">
        <v>7539</v>
      </c>
      <c r="C199" s="510"/>
      <c r="D199" s="510" t="s">
        <v>4520</v>
      </c>
      <c r="E199" s="510" t="s">
        <v>384</v>
      </c>
      <c r="F199" s="281" t="s">
        <v>4521</v>
      </c>
      <c r="G199" s="374"/>
      <c r="H199" s="374" t="s">
        <v>6978</v>
      </c>
      <c r="I199" s="374" t="s">
        <v>2587</v>
      </c>
      <c r="J199" s="510" t="s">
        <v>3136</v>
      </c>
      <c r="K199" s="419" t="s">
        <v>218</v>
      </c>
      <c r="L199" s="287"/>
    </row>
    <row r="200" spans="1:12" ht="28.5" x14ac:dyDescent="0.2">
      <c r="A200" s="374" t="s">
        <v>7540</v>
      </c>
      <c r="B200" s="374" t="s">
        <v>7541</v>
      </c>
      <c r="C200" s="510"/>
      <c r="D200" s="510" t="s">
        <v>4520</v>
      </c>
      <c r="E200" s="510" t="s">
        <v>384</v>
      </c>
      <c r="F200" s="281" t="s">
        <v>4521</v>
      </c>
      <c r="G200" s="374"/>
      <c r="H200" s="374" t="s">
        <v>6978</v>
      </c>
      <c r="I200" s="374" t="s">
        <v>7542</v>
      </c>
      <c r="J200" s="510" t="s">
        <v>7543</v>
      </c>
      <c r="K200" s="419" t="s">
        <v>218</v>
      </c>
      <c r="L200" s="374"/>
    </row>
    <row r="201" spans="1:12" ht="28.5" x14ac:dyDescent="0.2">
      <c r="A201" s="374" t="s">
        <v>3137</v>
      </c>
      <c r="B201" s="374" t="s">
        <v>7544</v>
      </c>
      <c r="C201" s="510"/>
      <c r="D201" s="510" t="s">
        <v>4520</v>
      </c>
      <c r="E201" s="510" t="s">
        <v>384</v>
      </c>
      <c r="F201" s="281" t="s">
        <v>4521</v>
      </c>
      <c r="G201" s="374"/>
      <c r="H201" s="374" t="s">
        <v>6978</v>
      </c>
      <c r="I201" s="374" t="s">
        <v>2590</v>
      </c>
      <c r="J201" s="510" t="s">
        <v>3138</v>
      </c>
      <c r="K201" s="419" t="s">
        <v>218</v>
      </c>
      <c r="L201" s="287"/>
    </row>
    <row r="202" spans="1:12" ht="28.5" x14ac:dyDescent="0.2">
      <c r="A202" s="374" t="s">
        <v>7545</v>
      </c>
      <c r="B202" s="374" t="s">
        <v>7546</v>
      </c>
      <c r="C202" s="510"/>
      <c r="D202" s="510" t="s">
        <v>4520</v>
      </c>
      <c r="E202" s="510" t="s">
        <v>384</v>
      </c>
      <c r="F202" s="281" t="s">
        <v>4521</v>
      </c>
      <c r="G202" s="374"/>
      <c r="H202" s="374" t="s">
        <v>6978</v>
      </c>
      <c r="I202" s="374" t="s">
        <v>7547</v>
      </c>
      <c r="J202" s="510" t="s">
        <v>7548</v>
      </c>
      <c r="K202" s="419" t="s">
        <v>218</v>
      </c>
      <c r="L202" s="374"/>
    </row>
    <row r="203" spans="1:12" ht="28.5" x14ac:dyDescent="0.2">
      <c r="A203" s="374" t="s">
        <v>7549</v>
      </c>
      <c r="B203" s="374" t="s">
        <v>7550</v>
      </c>
      <c r="C203" s="510"/>
      <c r="D203" s="510" t="s">
        <v>4520</v>
      </c>
      <c r="E203" s="510" t="s">
        <v>384</v>
      </c>
      <c r="F203" s="281" t="s">
        <v>4521</v>
      </c>
      <c r="G203" s="374"/>
      <c r="H203" s="374" t="s">
        <v>6978</v>
      </c>
      <c r="I203" s="374" t="s">
        <v>7551</v>
      </c>
      <c r="J203" s="510" t="s">
        <v>7552</v>
      </c>
      <c r="K203" s="419" t="s">
        <v>218</v>
      </c>
      <c r="L203" s="287"/>
    </row>
    <row r="204" spans="1:12" ht="28.5" x14ac:dyDescent="0.2">
      <c r="A204" s="374" t="s">
        <v>7553</v>
      </c>
      <c r="B204" s="374" t="s">
        <v>7554</v>
      </c>
      <c r="C204" s="510"/>
      <c r="D204" s="510" t="s">
        <v>4520</v>
      </c>
      <c r="E204" s="510" t="s">
        <v>384</v>
      </c>
      <c r="F204" s="281" t="s">
        <v>4521</v>
      </c>
      <c r="G204" s="374"/>
      <c r="H204" s="374" t="s">
        <v>6978</v>
      </c>
      <c r="I204" s="374" t="s">
        <v>7555</v>
      </c>
      <c r="J204" s="510" t="s">
        <v>7556</v>
      </c>
      <c r="K204" s="419" t="s">
        <v>218</v>
      </c>
      <c r="L204" s="287"/>
    </row>
    <row r="205" spans="1:12" ht="28.5" x14ac:dyDescent="0.2">
      <c r="A205" s="374" t="s">
        <v>7557</v>
      </c>
      <c r="B205" s="374" t="s">
        <v>7558</v>
      </c>
      <c r="C205" s="510"/>
      <c r="D205" s="510" t="s">
        <v>4520</v>
      </c>
      <c r="E205" s="510" t="s">
        <v>384</v>
      </c>
      <c r="F205" s="281" t="s">
        <v>4521</v>
      </c>
      <c r="G205" s="374"/>
      <c r="H205" s="374" t="s">
        <v>6978</v>
      </c>
      <c r="I205" s="374" t="s">
        <v>7559</v>
      </c>
      <c r="J205" s="510" t="s">
        <v>7560</v>
      </c>
      <c r="K205" s="419" t="s">
        <v>218</v>
      </c>
      <c r="L205" s="287"/>
    </row>
    <row r="206" spans="1:12" ht="28.5" x14ac:dyDescent="0.2">
      <c r="A206" s="374" t="s">
        <v>7561</v>
      </c>
      <c r="B206" s="374" t="s">
        <v>7562</v>
      </c>
      <c r="C206" s="510"/>
      <c r="D206" s="510" t="s">
        <v>4520</v>
      </c>
      <c r="E206" s="510" t="s">
        <v>384</v>
      </c>
      <c r="F206" s="281" t="s">
        <v>4521</v>
      </c>
      <c r="G206" s="374"/>
      <c r="H206" s="374" t="s">
        <v>6978</v>
      </c>
      <c r="I206" s="374" t="s">
        <v>7563</v>
      </c>
      <c r="J206" s="510" t="s">
        <v>7564</v>
      </c>
      <c r="K206" s="419" t="s">
        <v>218</v>
      </c>
      <c r="L206" s="287"/>
    </row>
    <row r="207" spans="1:12" x14ac:dyDescent="0.2">
      <c r="A207" s="374" t="s">
        <v>3151</v>
      </c>
      <c r="B207" s="374" t="s">
        <v>7565</v>
      </c>
      <c r="C207" s="510"/>
      <c r="D207" s="510" t="s">
        <v>4520</v>
      </c>
      <c r="E207" s="510" t="s">
        <v>384</v>
      </c>
      <c r="F207" s="281" t="s">
        <v>4521</v>
      </c>
      <c r="G207" s="374"/>
      <c r="H207" s="374" t="s">
        <v>6978</v>
      </c>
      <c r="I207" s="374" t="s">
        <v>2609</v>
      </c>
      <c r="J207" s="510" t="s">
        <v>3152</v>
      </c>
      <c r="K207" s="419" t="s">
        <v>218</v>
      </c>
      <c r="L207" s="287"/>
    </row>
    <row r="208" spans="1:12" ht="28.5" x14ac:dyDescent="0.2">
      <c r="A208" s="374" t="s">
        <v>7566</v>
      </c>
      <c r="B208" s="374" t="s">
        <v>7567</v>
      </c>
      <c r="C208" s="510"/>
      <c r="D208" s="510" t="s">
        <v>4520</v>
      </c>
      <c r="E208" s="510" t="s">
        <v>384</v>
      </c>
      <c r="F208" s="281" t="s">
        <v>4521</v>
      </c>
      <c r="G208" s="374"/>
      <c r="H208" s="374" t="s">
        <v>6978</v>
      </c>
      <c r="I208" s="374" t="s">
        <v>7568</v>
      </c>
      <c r="J208" s="510" t="s">
        <v>7569</v>
      </c>
      <c r="K208" s="419" t="s">
        <v>218</v>
      </c>
      <c r="L208" s="287"/>
    </row>
    <row r="209" spans="1:12" ht="28.5" x14ac:dyDescent="0.2">
      <c r="A209" s="374" t="s">
        <v>7570</v>
      </c>
      <c r="B209" s="374" t="s">
        <v>7571</v>
      </c>
      <c r="C209" s="510"/>
      <c r="D209" s="510" t="s">
        <v>4520</v>
      </c>
      <c r="E209" s="510" t="s">
        <v>384</v>
      </c>
      <c r="F209" s="281" t="s">
        <v>4521</v>
      </c>
      <c r="G209" s="374"/>
      <c r="H209" s="374" t="s">
        <v>6978</v>
      </c>
      <c r="I209" s="374" t="s">
        <v>7572</v>
      </c>
      <c r="J209" s="510" t="s">
        <v>7573</v>
      </c>
      <c r="K209" s="419" t="s">
        <v>218</v>
      </c>
      <c r="L209" s="287"/>
    </row>
    <row r="210" spans="1:12" ht="28.5" x14ac:dyDescent="0.2">
      <c r="A210" s="374" t="s">
        <v>7574</v>
      </c>
      <c r="B210" s="374" t="s">
        <v>7575</v>
      </c>
      <c r="C210" s="510"/>
      <c r="D210" s="510" t="s">
        <v>4520</v>
      </c>
      <c r="E210" s="510" t="s">
        <v>384</v>
      </c>
      <c r="F210" s="281" t="s">
        <v>4521</v>
      </c>
      <c r="G210" s="374"/>
      <c r="H210" s="374" t="s">
        <v>6978</v>
      </c>
      <c r="I210" s="374" t="s">
        <v>7576</v>
      </c>
      <c r="J210" s="510" t="s">
        <v>7577</v>
      </c>
      <c r="K210" s="419" t="s">
        <v>218</v>
      </c>
      <c r="L210" s="287"/>
    </row>
    <row r="211" spans="1:12" ht="28.5" x14ac:dyDescent="0.2">
      <c r="A211" s="374" t="s">
        <v>7578</v>
      </c>
      <c r="B211" s="374" t="s">
        <v>7579</v>
      </c>
      <c r="C211" s="510"/>
      <c r="D211" s="510" t="s">
        <v>290</v>
      </c>
      <c r="E211" s="510" t="s">
        <v>222</v>
      </c>
      <c r="F211" s="510">
        <v>3</v>
      </c>
      <c r="G211" s="374"/>
      <c r="H211" s="374" t="s">
        <v>6978</v>
      </c>
      <c r="I211" s="374" t="s">
        <v>6548</v>
      </c>
      <c r="J211" s="510" t="s">
        <v>7580</v>
      </c>
      <c r="K211" s="419" t="s">
        <v>218</v>
      </c>
      <c r="L211" s="374"/>
    </row>
    <row r="212" spans="1:12" ht="28.5" x14ac:dyDescent="0.2">
      <c r="A212" s="374" t="s">
        <v>7581</v>
      </c>
      <c r="B212" s="374" t="s">
        <v>7582</v>
      </c>
      <c r="C212" s="510"/>
      <c r="D212" s="510" t="s">
        <v>290</v>
      </c>
      <c r="E212" s="510" t="s">
        <v>222</v>
      </c>
      <c r="F212" s="510">
        <v>1</v>
      </c>
      <c r="G212" s="374"/>
      <c r="H212" s="374" t="s">
        <v>6978</v>
      </c>
      <c r="I212" s="374" t="s">
        <v>6528</v>
      </c>
      <c r="J212" s="510" t="s">
        <v>7583</v>
      </c>
      <c r="K212" s="419" t="s">
        <v>218</v>
      </c>
      <c r="L212" s="374"/>
    </row>
    <row r="213" spans="1:12" ht="28.5" x14ac:dyDescent="0.2">
      <c r="A213" s="374" t="s">
        <v>3095</v>
      </c>
      <c r="B213" s="374" t="s">
        <v>7584</v>
      </c>
      <c r="C213" s="510"/>
      <c r="D213" s="510" t="s">
        <v>4520</v>
      </c>
      <c r="E213" s="510" t="s">
        <v>384</v>
      </c>
      <c r="F213" s="281" t="s">
        <v>4521</v>
      </c>
      <c r="G213" s="374"/>
      <c r="H213" s="374" t="s">
        <v>6978</v>
      </c>
      <c r="I213" s="374" t="s">
        <v>2518</v>
      </c>
      <c r="J213" s="510" t="s">
        <v>3096</v>
      </c>
      <c r="K213" s="419" t="s">
        <v>218</v>
      </c>
      <c r="L213" s="287"/>
    </row>
    <row r="214" spans="1:12" ht="28.5" x14ac:dyDescent="0.2">
      <c r="A214" s="374" t="s">
        <v>3097</v>
      </c>
      <c r="B214" s="374" t="s">
        <v>7585</v>
      </c>
      <c r="C214" s="510"/>
      <c r="D214" s="510" t="s">
        <v>4520</v>
      </c>
      <c r="E214" s="510" t="s">
        <v>384</v>
      </c>
      <c r="F214" s="281" t="s">
        <v>4521</v>
      </c>
      <c r="G214" s="374"/>
      <c r="H214" s="374" t="s">
        <v>6978</v>
      </c>
      <c r="I214" s="374" t="s">
        <v>2522</v>
      </c>
      <c r="J214" s="510" t="s">
        <v>3098</v>
      </c>
      <c r="K214" s="419" t="s">
        <v>218</v>
      </c>
      <c r="L214" s="287"/>
    </row>
    <row r="215" spans="1:12" ht="28.5" x14ac:dyDescent="0.2">
      <c r="A215" s="374" t="s">
        <v>7586</v>
      </c>
      <c r="B215" s="374" t="s">
        <v>7587</v>
      </c>
      <c r="C215" s="510"/>
      <c r="D215" s="510" t="s">
        <v>4520</v>
      </c>
      <c r="E215" s="510" t="s">
        <v>384</v>
      </c>
      <c r="F215" s="281" t="s">
        <v>4521</v>
      </c>
      <c r="G215" s="374"/>
      <c r="H215" s="374" t="s">
        <v>6978</v>
      </c>
      <c r="I215" s="374" t="s">
        <v>7588</v>
      </c>
      <c r="J215" s="510" t="s">
        <v>7589</v>
      </c>
      <c r="K215" s="419" t="s">
        <v>218</v>
      </c>
      <c r="L215" s="374"/>
    </row>
    <row r="216" spans="1:12" ht="28.5" x14ac:dyDescent="0.2">
      <c r="A216" s="374" t="s">
        <v>3099</v>
      </c>
      <c r="B216" s="374" t="s">
        <v>7590</v>
      </c>
      <c r="C216" s="510"/>
      <c r="D216" s="510" t="s">
        <v>4520</v>
      </c>
      <c r="E216" s="510" t="s">
        <v>384</v>
      </c>
      <c r="F216" s="281" t="s">
        <v>4521</v>
      </c>
      <c r="G216" s="374"/>
      <c r="H216" s="374" t="s">
        <v>6978</v>
      </c>
      <c r="I216" s="374" t="s">
        <v>2526</v>
      </c>
      <c r="J216" s="510" t="s">
        <v>3100</v>
      </c>
      <c r="K216" s="419" t="s">
        <v>218</v>
      </c>
      <c r="L216" s="287"/>
    </row>
    <row r="217" spans="1:12" ht="28.5" x14ac:dyDescent="0.2">
      <c r="A217" s="374" t="s">
        <v>7591</v>
      </c>
      <c r="B217" s="374" t="s">
        <v>7592</v>
      </c>
      <c r="C217" s="510"/>
      <c r="D217" s="510" t="s">
        <v>4520</v>
      </c>
      <c r="E217" s="510" t="s">
        <v>384</v>
      </c>
      <c r="F217" s="281" t="s">
        <v>4521</v>
      </c>
      <c r="G217" s="374"/>
      <c r="H217" s="374" t="s">
        <v>6978</v>
      </c>
      <c r="I217" s="374" t="s">
        <v>7593</v>
      </c>
      <c r="J217" s="510" t="s">
        <v>7594</v>
      </c>
      <c r="K217" s="419" t="s">
        <v>218</v>
      </c>
      <c r="L217" s="374"/>
    </row>
    <row r="218" spans="1:12" ht="28.5" x14ac:dyDescent="0.2">
      <c r="A218" s="374" t="s">
        <v>7595</v>
      </c>
      <c r="B218" s="374" t="s">
        <v>7596</v>
      </c>
      <c r="C218" s="510"/>
      <c r="D218" s="510" t="s">
        <v>4520</v>
      </c>
      <c r="E218" s="510" t="s">
        <v>384</v>
      </c>
      <c r="F218" s="281" t="s">
        <v>4521</v>
      </c>
      <c r="G218" s="374"/>
      <c r="H218" s="374" t="s">
        <v>6978</v>
      </c>
      <c r="I218" s="374" t="s">
        <v>7597</v>
      </c>
      <c r="J218" s="510" t="s">
        <v>7598</v>
      </c>
      <c r="K218" s="419" t="s">
        <v>218</v>
      </c>
      <c r="L218" s="287"/>
    </row>
    <row r="219" spans="1:12" ht="28.5" x14ac:dyDescent="0.2">
      <c r="A219" s="374" t="s">
        <v>7599</v>
      </c>
      <c r="B219" s="374" t="s">
        <v>7600</v>
      </c>
      <c r="C219" s="510"/>
      <c r="D219" s="510" t="s">
        <v>4520</v>
      </c>
      <c r="E219" s="510" t="s">
        <v>384</v>
      </c>
      <c r="F219" s="281" t="s">
        <v>4521</v>
      </c>
      <c r="G219" s="374"/>
      <c r="H219" s="374" t="s">
        <v>6978</v>
      </c>
      <c r="I219" s="374" t="s">
        <v>7601</v>
      </c>
      <c r="J219" s="510" t="s">
        <v>7602</v>
      </c>
      <c r="K219" s="419" t="s">
        <v>218</v>
      </c>
      <c r="L219" s="287"/>
    </row>
    <row r="220" spans="1:12" ht="28.5" x14ac:dyDescent="0.2">
      <c r="A220" s="374" t="s">
        <v>7603</v>
      </c>
      <c r="B220" s="374" t="s">
        <v>7604</v>
      </c>
      <c r="C220" s="510"/>
      <c r="D220" s="510" t="s">
        <v>4520</v>
      </c>
      <c r="E220" s="510" t="s">
        <v>384</v>
      </c>
      <c r="F220" s="281" t="s">
        <v>4521</v>
      </c>
      <c r="G220" s="374"/>
      <c r="H220" s="374" t="s">
        <v>6978</v>
      </c>
      <c r="I220" s="374" t="s">
        <v>7605</v>
      </c>
      <c r="J220" s="510" t="s">
        <v>7606</v>
      </c>
      <c r="K220" s="419" t="s">
        <v>218</v>
      </c>
      <c r="L220" s="287"/>
    </row>
    <row r="221" spans="1:12" ht="28.5" x14ac:dyDescent="0.2">
      <c r="A221" s="374" t="s">
        <v>7607</v>
      </c>
      <c r="B221" s="374" t="s">
        <v>7608</v>
      </c>
      <c r="C221" s="510"/>
      <c r="D221" s="510" t="s">
        <v>4520</v>
      </c>
      <c r="E221" s="510" t="s">
        <v>384</v>
      </c>
      <c r="F221" s="281" t="s">
        <v>4521</v>
      </c>
      <c r="G221" s="374"/>
      <c r="H221" s="374" t="s">
        <v>6978</v>
      </c>
      <c r="I221" s="374" t="s">
        <v>7609</v>
      </c>
      <c r="J221" s="510" t="s">
        <v>7610</v>
      </c>
      <c r="K221" s="419" t="s">
        <v>218</v>
      </c>
      <c r="L221" s="287"/>
    </row>
    <row r="222" spans="1:12" x14ac:dyDescent="0.2">
      <c r="A222" s="374" t="s">
        <v>3113</v>
      </c>
      <c r="B222" s="374" t="s">
        <v>7611</v>
      </c>
      <c r="C222" s="510"/>
      <c r="D222" s="510" t="s">
        <v>4520</v>
      </c>
      <c r="E222" s="510" t="s">
        <v>384</v>
      </c>
      <c r="F222" s="255" t="s">
        <v>4521</v>
      </c>
      <c r="G222" s="374"/>
      <c r="H222" s="374" t="s">
        <v>6978</v>
      </c>
      <c r="I222" s="374" t="s">
        <v>2553</v>
      </c>
      <c r="J222" s="510" t="s">
        <v>3114</v>
      </c>
      <c r="K222" s="419" t="s">
        <v>218</v>
      </c>
      <c r="L222" s="287"/>
    </row>
    <row r="226" spans="1:12" s="59" customFormat="1" ht="15" x14ac:dyDescent="0.2">
      <c r="A226" s="325" t="s">
        <v>562</v>
      </c>
      <c r="B226" s="326"/>
      <c r="C226" s="327"/>
      <c r="D226" s="327"/>
      <c r="E226" s="327"/>
      <c r="F226" s="327"/>
      <c r="G226" s="328"/>
      <c r="H226" s="328"/>
      <c r="I226" s="326"/>
      <c r="J226" s="327"/>
      <c r="K226" s="326"/>
      <c r="L226" s="329"/>
    </row>
  </sheetData>
  <autoFilter ref="A4:L222" xr:uid="{00000000-0009-0000-0000-00005D000000}"/>
  <mergeCells count="1">
    <mergeCell ref="A1:B1"/>
  </mergeCells>
  <pageMargins left="0.78740157480314965" right="0.82677165354330717" top="0.74803149606299213" bottom="0.74803149606299213" header="0.31496062992125984" footer="0.31496062992125984"/>
  <pageSetup paperSize="8" scale="65" fitToHeight="9" orientation="landscape" horizontalDpi="1200" verticalDpi="1200" r:id="rId1"/>
  <headerFooter>
    <oddHeader>&amp;C&amp;F - &amp;A</oddHeader>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1">
    <pageSetUpPr fitToPage="1"/>
  </sheetPr>
  <dimension ref="A1:M229"/>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activeCell="K14" sqref="K14:L14"/>
    </sheetView>
  </sheetViews>
  <sheetFormatPr defaultColWidth="24.6640625" defaultRowHeight="14.25" x14ac:dyDescent="0.2"/>
  <cols>
    <col min="1" max="1" width="29.44140625" style="70" bestFit="1" customWidth="1"/>
    <col min="2" max="2" width="25.88671875" style="70" customWidth="1"/>
    <col min="3" max="3" width="10.33203125" style="58" customWidth="1"/>
    <col min="4" max="4" width="13.33203125" style="58" customWidth="1"/>
    <col min="5" max="5" width="7.44140625" style="58" bestFit="1" customWidth="1"/>
    <col min="6" max="6" width="8.21875" style="58" bestFit="1" customWidth="1"/>
    <col min="7" max="7" width="14.5546875" style="70" bestFit="1" customWidth="1"/>
    <col min="8" max="8" width="24.21875" style="70" customWidth="1"/>
    <col min="9" max="9" width="29.33203125" style="70" customWidth="1"/>
    <col min="10" max="10" width="33.77734375" style="58" customWidth="1"/>
    <col min="11" max="11" width="31.5546875" style="37" customWidth="1"/>
    <col min="12" max="12" width="17.21875" style="70" customWidth="1"/>
    <col min="13" max="16384" width="24.6640625" style="70"/>
  </cols>
  <sheetData>
    <row r="1" spans="1:13" s="37" customFormat="1" ht="31.9" customHeight="1" x14ac:dyDescent="0.2">
      <c r="A1" s="848" t="s">
        <v>181</v>
      </c>
      <c r="B1" s="849"/>
      <c r="C1" s="34"/>
      <c r="D1" s="34"/>
      <c r="E1" s="34"/>
      <c r="F1" s="34"/>
      <c r="G1" s="195"/>
      <c r="H1" s="195"/>
      <c r="I1" s="195"/>
      <c r="J1" s="34"/>
      <c r="K1" s="195"/>
      <c r="L1" s="33"/>
    </row>
    <row r="2" spans="1:13" ht="15" x14ac:dyDescent="0.2">
      <c r="A2" s="63"/>
      <c r="B2" s="63"/>
      <c r="C2" s="56"/>
      <c r="D2" s="56"/>
      <c r="E2" s="56"/>
      <c r="F2" s="56"/>
      <c r="G2" s="69"/>
      <c r="H2" s="69"/>
      <c r="I2" s="69"/>
      <c r="J2" s="66"/>
      <c r="K2" s="57"/>
      <c r="L2" s="69"/>
    </row>
    <row r="3" spans="1:13" ht="15" x14ac:dyDescent="0.2">
      <c r="A3" s="63"/>
      <c r="B3" s="63"/>
      <c r="C3" s="56"/>
      <c r="D3" s="56"/>
      <c r="E3" s="56"/>
      <c r="F3" s="56"/>
      <c r="G3" s="69"/>
      <c r="H3" s="69"/>
      <c r="I3" s="69"/>
      <c r="J3" s="66"/>
      <c r="K3" s="57"/>
      <c r="L3" s="69"/>
    </row>
    <row r="4" spans="1:13"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3" s="36" customFormat="1" x14ac:dyDescent="0.2">
      <c r="A5" s="419" t="s">
        <v>214</v>
      </c>
      <c r="B5" s="280" t="s">
        <v>6815</v>
      </c>
      <c r="C5" s="255"/>
      <c r="D5" s="510" t="s">
        <v>215</v>
      </c>
      <c r="E5" s="255" t="s">
        <v>216</v>
      </c>
      <c r="F5" s="255">
        <v>8</v>
      </c>
      <c r="G5" s="419"/>
      <c r="H5" s="419"/>
      <c r="I5" s="419"/>
      <c r="J5" s="510" t="s">
        <v>217</v>
      </c>
      <c r="K5" s="374" t="s">
        <v>218</v>
      </c>
      <c r="L5" s="419"/>
    </row>
    <row r="6" spans="1:13" s="36" customFormat="1" x14ac:dyDescent="0.2">
      <c r="A6" s="419" t="s">
        <v>219</v>
      </c>
      <c r="B6" s="280" t="s">
        <v>220</v>
      </c>
      <c r="C6" s="255"/>
      <c r="D6" s="510" t="s">
        <v>221</v>
      </c>
      <c r="E6" s="255" t="s">
        <v>222</v>
      </c>
      <c r="F6" s="255">
        <v>2</v>
      </c>
      <c r="G6" s="419"/>
      <c r="H6" s="419"/>
      <c r="I6" s="419"/>
      <c r="J6" s="510" t="s">
        <v>223</v>
      </c>
      <c r="K6" s="374" t="s">
        <v>218</v>
      </c>
      <c r="L6" s="419"/>
    </row>
    <row r="7" spans="1:13" s="36" customFormat="1" x14ac:dyDescent="0.2">
      <c r="A7" s="419" t="s">
        <v>224</v>
      </c>
      <c r="B7" s="280" t="s">
        <v>5364</v>
      </c>
      <c r="C7" s="255"/>
      <c r="D7" s="510" t="s">
        <v>221</v>
      </c>
      <c r="E7" s="255" t="s">
        <v>222</v>
      </c>
      <c r="F7" s="255">
        <v>2</v>
      </c>
      <c r="G7" s="419"/>
      <c r="H7" s="419"/>
      <c r="I7" s="419"/>
      <c r="J7" s="510" t="s">
        <v>226</v>
      </c>
      <c r="K7" s="374" t="s">
        <v>218</v>
      </c>
      <c r="L7" s="419"/>
    </row>
    <row r="8" spans="1:13" s="36" customFormat="1" x14ac:dyDescent="0.2">
      <c r="A8" s="279" t="s">
        <v>227</v>
      </c>
      <c r="B8" s="280" t="s">
        <v>228</v>
      </c>
      <c r="C8" s="255"/>
      <c r="D8" s="510" t="s">
        <v>221</v>
      </c>
      <c r="E8" s="255" t="s">
        <v>222</v>
      </c>
      <c r="F8" s="255">
        <v>2</v>
      </c>
      <c r="G8" s="419"/>
      <c r="H8" s="419"/>
      <c r="I8" s="419"/>
      <c r="J8" s="255" t="s">
        <v>229</v>
      </c>
      <c r="K8" s="374" t="s">
        <v>218</v>
      </c>
      <c r="L8" s="419"/>
    </row>
    <row r="9" spans="1:13" s="36" customFormat="1" ht="28.5" x14ac:dyDescent="0.2">
      <c r="A9" s="419" t="s">
        <v>230</v>
      </c>
      <c r="B9" s="419" t="s">
        <v>231</v>
      </c>
      <c r="C9" s="510" t="s">
        <v>232</v>
      </c>
      <c r="D9" s="510" t="s">
        <v>233</v>
      </c>
      <c r="E9" s="255" t="s">
        <v>222</v>
      </c>
      <c r="F9" s="255">
        <v>8</v>
      </c>
      <c r="G9" s="419" t="s">
        <v>234</v>
      </c>
      <c r="H9" s="419" t="s">
        <v>7612</v>
      </c>
      <c r="I9" s="419" t="s">
        <v>230</v>
      </c>
      <c r="J9" s="370" t="str">
        <f t="shared" ref="J9:J15" si="0">CONCATENATE("Value of ",I9)</f>
        <v>Value of UKPRN</v>
      </c>
      <c r="K9" s="374" t="s">
        <v>218</v>
      </c>
      <c r="L9" s="419"/>
      <c r="M9" s="70"/>
    </row>
    <row r="10" spans="1:13" s="37" customFormat="1" x14ac:dyDescent="0.2">
      <c r="A10" s="248" t="s">
        <v>236</v>
      </c>
      <c r="B10" s="248" t="s">
        <v>237</v>
      </c>
      <c r="C10" s="510"/>
      <c r="D10" s="252" t="s">
        <v>233</v>
      </c>
      <c r="E10" s="251" t="s">
        <v>222</v>
      </c>
      <c r="F10" s="251">
        <v>8</v>
      </c>
      <c r="G10" s="280" t="s">
        <v>238</v>
      </c>
      <c r="H10" s="256" t="s">
        <v>593</v>
      </c>
      <c r="I10" s="256" t="s">
        <v>236</v>
      </c>
      <c r="J10" s="370" t="str">
        <f t="shared" si="0"/>
        <v>Value of PrevUKPRN</v>
      </c>
      <c r="K10" s="419" t="s">
        <v>218</v>
      </c>
      <c r="L10" s="280"/>
    </row>
    <row r="11" spans="1:13" s="36" customFormat="1" ht="28.5" x14ac:dyDescent="0.2">
      <c r="A11" s="279" t="s">
        <v>244</v>
      </c>
      <c r="B11" s="279" t="s">
        <v>245</v>
      </c>
      <c r="C11" s="255" t="s">
        <v>232</v>
      </c>
      <c r="D11" s="510" t="s">
        <v>246</v>
      </c>
      <c r="E11" s="255" t="s">
        <v>216</v>
      </c>
      <c r="F11" s="255">
        <v>12</v>
      </c>
      <c r="G11" s="279" t="s">
        <v>238</v>
      </c>
      <c r="H11" s="419" t="s">
        <v>7612</v>
      </c>
      <c r="I11" s="279" t="s">
        <v>244</v>
      </c>
      <c r="J11" s="370" t="str">
        <f t="shared" si="0"/>
        <v>Value of LearnRefNumber</v>
      </c>
      <c r="K11" s="374" t="s">
        <v>218</v>
      </c>
      <c r="L11" s="279"/>
      <c r="M11" s="70"/>
    </row>
    <row r="12" spans="1:13" s="37" customFormat="1" ht="28.5" x14ac:dyDescent="0.2">
      <c r="A12" s="248" t="s">
        <v>247</v>
      </c>
      <c r="B12" s="248" t="s">
        <v>248</v>
      </c>
      <c r="C12" s="255"/>
      <c r="D12" s="252" t="s">
        <v>246</v>
      </c>
      <c r="E12" s="251" t="s">
        <v>216</v>
      </c>
      <c r="F12" s="251">
        <v>12</v>
      </c>
      <c r="G12" s="248" t="s">
        <v>238</v>
      </c>
      <c r="H12" s="256" t="s">
        <v>235</v>
      </c>
      <c r="I12" s="256" t="s">
        <v>247</v>
      </c>
      <c r="J12" s="370" t="str">
        <f t="shared" si="0"/>
        <v>Value of PrevLearnRefNumber</v>
      </c>
      <c r="K12" s="419" t="s">
        <v>218</v>
      </c>
      <c r="L12" s="280"/>
    </row>
    <row r="13" spans="1:13" s="36" customFormat="1" ht="28.5" x14ac:dyDescent="0.2">
      <c r="A13" s="287" t="s">
        <v>599</v>
      </c>
      <c r="B13" s="287" t="s">
        <v>1485</v>
      </c>
      <c r="C13" s="250" t="s">
        <v>232</v>
      </c>
      <c r="D13" s="510" t="s">
        <v>290</v>
      </c>
      <c r="E13" s="255" t="s">
        <v>222</v>
      </c>
      <c r="F13" s="255">
        <v>2</v>
      </c>
      <c r="G13" s="287" t="s">
        <v>596</v>
      </c>
      <c r="H13" s="419" t="s">
        <v>7612</v>
      </c>
      <c r="I13" s="287" t="s">
        <v>599</v>
      </c>
      <c r="J13" s="370" t="str">
        <f t="shared" si="0"/>
        <v>Value of AimSeqNumber</v>
      </c>
      <c r="K13" s="374" t="s">
        <v>218</v>
      </c>
      <c r="L13" s="287"/>
      <c r="M13" s="70"/>
    </row>
    <row r="14" spans="1:13" s="36" customFormat="1" ht="171.75" customHeight="1" x14ac:dyDescent="0.2">
      <c r="A14" s="287" t="s">
        <v>607</v>
      </c>
      <c r="B14" s="354" t="s">
        <v>6817</v>
      </c>
      <c r="C14" s="370" t="s">
        <v>232</v>
      </c>
      <c r="D14" s="252" t="s">
        <v>290</v>
      </c>
      <c r="E14" s="251" t="s">
        <v>222</v>
      </c>
      <c r="F14" s="251">
        <v>2</v>
      </c>
      <c r="G14" s="354" t="s">
        <v>596</v>
      </c>
      <c r="H14" s="354" t="s">
        <v>593</v>
      </c>
      <c r="I14" s="287" t="s">
        <v>607</v>
      </c>
      <c r="J14" s="370" t="str">
        <f t="shared" si="0"/>
        <v>Value of FundModel</v>
      </c>
      <c r="K14" s="473" t="s">
        <v>5910</v>
      </c>
      <c r="L14" s="471" t="s">
        <v>5911</v>
      </c>
    </row>
    <row r="15" spans="1:13" ht="71.25" x14ac:dyDescent="0.2">
      <c r="A15" s="419" t="s">
        <v>4553</v>
      </c>
      <c r="B15" s="249" t="s">
        <v>751</v>
      </c>
      <c r="C15" s="252" t="s">
        <v>232</v>
      </c>
      <c r="D15" s="252" t="s">
        <v>1108</v>
      </c>
      <c r="E15" s="251" t="s">
        <v>216</v>
      </c>
      <c r="F15" s="251">
        <v>50</v>
      </c>
      <c r="G15" s="419"/>
      <c r="H15" s="249" t="s">
        <v>7613</v>
      </c>
      <c r="I15" s="419" t="s">
        <v>5499</v>
      </c>
      <c r="J15" s="370" t="str">
        <f t="shared" si="0"/>
        <v>Value of FundLine</v>
      </c>
      <c r="K15" s="374" t="s">
        <v>218</v>
      </c>
      <c r="L15" s="253" t="s">
        <v>6821</v>
      </c>
      <c r="M15" s="36"/>
    </row>
    <row r="16" spans="1:13" s="36" customFormat="1" ht="28.5" x14ac:dyDescent="0.2">
      <c r="A16" s="511" t="s">
        <v>6981</v>
      </c>
      <c r="B16" s="419" t="s">
        <v>6980</v>
      </c>
      <c r="C16" s="510"/>
      <c r="D16" s="512" t="s">
        <v>4520</v>
      </c>
      <c r="E16" s="512" t="s">
        <v>384</v>
      </c>
      <c r="F16" s="282" t="s">
        <v>4521</v>
      </c>
      <c r="G16" s="511"/>
      <c r="H16" s="419" t="s">
        <v>7612</v>
      </c>
      <c r="I16" s="511" t="s">
        <v>7614</v>
      </c>
      <c r="J16" s="510" t="s">
        <v>7615</v>
      </c>
      <c r="K16" s="374" t="s">
        <v>218</v>
      </c>
      <c r="L16" s="287"/>
      <c r="M16" s="70"/>
    </row>
    <row r="17" spans="1:13" s="36" customFormat="1" ht="28.5" x14ac:dyDescent="0.2">
      <c r="A17" s="511" t="s">
        <v>6985</v>
      </c>
      <c r="B17" s="419" t="s">
        <v>6984</v>
      </c>
      <c r="C17" s="510"/>
      <c r="D17" s="512" t="s">
        <v>4520</v>
      </c>
      <c r="E17" s="512" t="s">
        <v>384</v>
      </c>
      <c r="F17" s="282" t="s">
        <v>4521</v>
      </c>
      <c r="G17" s="511"/>
      <c r="H17" s="419" t="s">
        <v>7612</v>
      </c>
      <c r="I17" s="511" t="s">
        <v>7614</v>
      </c>
      <c r="J17" s="510" t="s">
        <v>7616</v>
      </c>
      <c r="K17" s="374" t="s">
        <v>218</v>
      </c>
      <c r="L17" s="287"/>
      <c r="M17" s="70"/>
    </row>
    <row r="18" spans="1:13" s="36" customFormat="1" ht="57" x14ac:dyDescent="0.2">
      <c r="A18" s="511" t="s">
        <v>6989</v>
      </c>
      <c r="B18" s="419" t="s">
        <v>6988</v>
      </c>
      <c r="C18" s="510"/>
      <c r="D18" s="512" t="s">
        <v>4520</v>
      </c>
      <c r="E18" s="512" t="s">
        <v>384</v>
      </c>
      <c r="F18" s="282" t="s">
        <v>4521</v>
      </c>
      <c r="G18" s="511"/>
      <c r="H18" s="419" t="s">
        <v>7612</v>
      </c>
      <c r="I18" s="511" t="s">
        <v>7614</v>
      </c>
      <c r="J18" s="510" t="s">
        <v>7617</v>
      </c>
      <c r="K18" s="374" t="s">
        <v>218</v>
      </c>
      <c r="L18" s="419" t="s">
        <v>7618</v>
      </c>
      <c r="M18" s="70"/>
    </row>
    <row r="19" spans="1:13" s="36" customFormat="1" ht="28.5" x14ac:dyDescent="0.2">
      <c r="A19" s="511" t="s">
        <v>1571</v>
      </c>
      <c r="B19" s="419" t="s">
        <v>6992</v>
      </c>
      <c r="C19" s="510"/>
      <c r="D19" s="512" t="s">
        <v>290</v>
      </c>
      <c r="E19" s="512" t="s">
        <v>222</v>
      </c>
      <c r="F19" s="512">
        <v>3</v>
      </c>
      <c r="G19" s="511"/>
      <c r="H19" s="419" t="s">
        <v>7612</v>
      </c>
      <c r="I19" s="511" t="s">
        <v>7614</v>
      </c>
      <c r="J19" s="510" t="s">
        <v>7619</v>
      </c>
      <c r="K19" s="374" t="s">
        <v>218</v>
      </c>
      <c r="L19" s="287"/>
      <c r="M19" s="70"/>
    </row>
    <row r="20" spans="1:13" s="36" customFormat="1" ht="28.5" x14ac:dyDescent="0.2">
      <c r="A20" s="511" t="s">
        <v>1602</v>
      </c>
      <c r="B20" s="419" t="s">
        <v>6995</v>
      </c>
      <c r="C20" s="510"/>
      <c r="D20" s="512" t="s">
        <v>290</v>
      </c>
      <c r="E20" s="512" t="s">
        <v>222</v>
      </c>
      <c r="F20" s="512">
        <v>1</v>
      </c>
      <c r="G20" s="511"/>
      <c r="H20" s="419" t="s">
        <v>7612</v>
      </c>
      <c r="I20" s="511" t="s">
        <v>7614</v>
      </c>
      <c r="J20" s="510" t="s">
        <v>7620</v>
      </c>
      <c r="K20" s="374" t="s">
        <v>218</v>
      </c>
      <c r="L20" s="287"/>
      <c r="M20" s="70"/>
    </row>
    <row r="21" spans="1:13" s="36" customFormat="1" ht="28.5" x14ac:dyDescent="0.2">
      <c r="A21" s="419" t="s">
        <v>1605</v>
      </c>
      <c r="B21" s="419" t="s">
        <v>6997</v>
      </c>
      <c r="C21" s="510"/>
      <c r="D21" s="512" t="s">
        <v>4520</v>
      </c>
      <c r="E21" s="512" t="s">
        <v>384</v>
      </c>
      <c r="F21" s="282" t="s">
        <v>4521</v>
      </c>
      <c r="G21" s="511"/>
      <c r="H21" s="419" t="s">
        <v>7612</v>
      </c>
      <c r="I21" s="511" t="s">
        <v>7614</v>
      </c>
      <c r="J21" s="510" t="s">
        <v>7621</v>
      </c>
      <c r="K21" s="374" t="s">
        <v>218</v>
      </c>
      <c r="L21" s="287"/>
      <c r="M21" s="70"/>
    </row>
    <row r="22" spans="1:13" s="36" customFormat="1" ht="28.5" x14ac:dyDescent="0.2">
      <c r="A22" s="419" t="s">
        <v>1608</v>
      </c>
      <c r="B22" s="419" t="s">
        <v>6998</v>
      </c>
      <c r="C22" s="510"/>
      <c r="D22" s="512" t="s">
        <v>4520</v>
      </c>
      <c r="E22" s="512" t="s">
        <v>384</v>
      </c>
      <c r="F22" s="282" t="s">
        <v>4521</v>
      </c>
      <c r="G22" s="511"/>
      <c r="H22" s="419" t="s">
        <v>7612</v>
      </c>
      <c r="I22" s="511" t="s">
        <v>7614</v>
      </c>
      <c r="J22" s="510" t="s">
        <v>7622</v>
      </c>
      <c r="K22" s="374" t="s">
        <v>218</v>
      </c>
      <c r="L22" s="287"/>
      <c r="M22" s="70"/>
    </row>
    <row r="23" spans="1:13" s="36" customFormat="1" ht="28.5" x14ac:dyDescent="0.2">
      <c r="A23" s="419" t="s">
        <v>7001</v>
      </c>
      <c r="B23" s="419" t="s">
        <v>7000</v>
      </c>
      <c r="C23" s="510"/>
      <c r="D23" s="512" t="s">
        <v>4520</v>
      </c>
      <c r="E23" s="512" t="s">
        <v>384</v>
      </c>
      <c r="F23" s="282" t="s">
        <v>4521</v>
      </c>
      <c r="G23" s="511"/>
      <c r="H23" s="419" t="s">
        <v>7612</v>
      </c>
      <c r="I23" s="511" t="s">
        <v>7614</v>
      </c>
      <c r="J23" s="510" t="s">
        <v>7623</v>
      </c>
      <c r="K23" s="374" t="s">
        <v>218</v>
      </c>
      <c r="L23" s="287"/>
      <c r="M23" s="70"/>
    </row>
    <row r="24" spans="1:13" s="36" customFormat="1" ht="42.75" x14ac:dyDescent="0.2">
      <c r="A24" s="419" t="s">
        <v>1611</v>
      </c>
      <c r="B24" s="419" t="s">
        <v>7003</v>
      </c>
      <c r="C24" s="510"/>
      <c r="D24" s="512" t="s">
        <v>4520</v>
      </c>
      <c r="E24" s="512" t="s">
        <v>384</v>
      </c>
      <c r="F24" s="282" t="s">
        <v>4521</v>
      </c>
      <c r="G24" s="511"/>
      <c r="H24" s="419" t="s">
        <v>7612</v>
      </c>
      <c r="I24" s="511" t="s">
        <v>7614</v>
      </c>
      <c r="J24" s="510" t="s">
        <v>7624</v>
      </c>
      <c r="K24" s="374" t="s">
        <v>218</v>
      </c>
      <c r="L24" s="287"/>
      <c r="M24" s="70"/>
    </row>
    <row r="25" spans="1:13" s="36" customFormat="1" ht="28.5" x14ac:dyDescent="0.2">
      <c r="A25" s="419" t="s">
        <v>7006</v>
      </c>
      <c r="B25" s="419" t="s">
        <v>7005</v>
      </c>
      <c r="C25" s="510"/>
      <c r="D25" s="512" t="s">
        <v>4520</v>
      </c>
      <c r="E25" s="512" t="s">
        <v>384</v>
      </c>
      <c r="F25" s="282" t="s">
        <v>4521</v>
      </c>
      <c r="G25" s="511"/>
      <c r="H25" s="419" t="s">
        <v>7612</v>
      </c>
      <c r="I25" s="511" t="s">
        <v>7614</v>
      </c>
      <c r="J25" s="510" t="s">
        <v>7625</v>
      </c>
      <c r="K25" s="374" t="s">
        <v>218</v>
      </c>
      <c r="L25" s="287"/>
      <c r="M25" s="70"/>
    </row>
    <row r="26" spans="1:13" s="36" customFormat="1" ht="28.5" x14ac:dyDescent="0.2">
      <c r="A26" s="419" t="s">
        <v>7010</v>
      </c>
      <c r="B26" s="419" t="s">
        <v>7009</v>
      </c>
      <c r="C26" s="510"/>
      <c r="D26" s="512" t="s">
        <v>4520</v>
      </c>
      <c r="E26" s="512" t="s">
        <v>384</v>
      </c>
      <c r="F26" s="282" t="s">
        <v>4521</v>
      </c>
      <c r="G26" s="511"/>
      <c r="H26" s="419" t="s">
        <v>7612</v>
      </c>
      <c r="I26" s="511" t="s">
        <v>7614</v>
      </c>
      <c r="J26" s="510" t="s">
        <v>7626</v>
      </c>
      <c r="K26" s="374" t="s">
        <v>218</v>
      </c>
      <c r="L26" s="287"/>
      <c r="M26" s="70"/>
    </row>
    <row r="27" spans="1:13" s="36" customFormat="1" ht="28.5" x14ac:dyDescent="0.2">
      <c r="A27" s="419" t="s">
        <v>7014</v>
      </c>
      <c r="B27" s="419" t="s">
        <v>7013</v>
      </c>
      <c r="C27" s="510"/>
      <c r="D27" s="512" t="s">
        <v>4520</v>
      </c>
      <c r="E27" s="512" t="s">
        <v>384</v>
      </c>
      <c r="F27" s="282" t="s">
        <v>4521</v>
      </c>
      <c r="G27" s="511"/>
      <c r="H27" s="419" t="s">
        <v>7612</v>
      </c>
      <c r="I27" s="511" t="s">
        <v>7614</v>
      </c>
      <c r="J27" s="510" t="s">
        <v>7627</v>
      </c>
      <c r="K27" s="374" t="s">
        <v>218</v>
      </c>
      <c r="L27" s="287"/>
      <c r="M27" s="70"/>
    </row>
    <row r="28" spans="1:13" s="36" customFormat="1" ht="28.5" x14ac:dyDescent="0.2">
      <c r="A28" s="419" t="s">
        <v>7018</v>
      </c>
      <c r="B28" s="419" t="s">
        <v>7628</v>
      </c>
      <c r="C28" s="510"/>
      <c r="D28" s="512" t="s">
        <v>4520</v>
      </c>
      <c r="E28" s="512" t="s">
        <v>384</v>
      </c>
      <c r="F28" s="282" t="s">
        <v>4521</v>
      </c>
      <c r="G28" s="511"/>
      <c r="H28" s="419" t="s">
        <v>7612</v>
      </c>
      <c r="I28" s="511" t="s">
        <v>7614</v>
      </c>
      <c r="J28" s="510" t="s">
        <v>7629</v>
      </c>
      <c r="K28" s="374" t="s">
        <v>218</v>
      </c>
      <c r="L28" s="287"/>
      <c r="M28" s="70"/>
    </row>
    <row r="29" spans="1:13" s="36" customFormat="1" ht="42.75" x14ac:dyDescent="0.2">
      <c r="A29" s="419" t="s">
        <v>7022</v>
      </c>
      <c r="B29" s="419" t="s">
        <v>7630</v>
      </c>
      <c r="C29" s="510"/>
      <c r="D29" s="512" t="s">
        <v>4520</v>
      </c>
      <c r="E29" s="512" t="s">
        <v>384</v>
      </c>
      <c r="F29" s="282" t="s">
        <v>4521</v>
      </c>
      <c r="G29" s="511"/>
      <c r="H29" s="419" t="s">
        <v>7612</v>
      </c>
      <c r="I29" s="511" t="s">
        <v>7614</v>
      </c>
      <c r="J29" s="510" t="s">
        <v>7631</v>
      </c>
      <c r="K29" s="374" t="s">
        <v>218</v>
      </c>
      <c r="L29" s="287"/>
      <c r="M29" s="70"/>
    </row>
    <row r="30" spans="1:13" s="36" customFormat="1" ht="99.75" x14ac:dyDescent="0.2">
      <c r="A30" s="419" t="s">
        <v>1638</v>
      </c>
      <c r="B30" s="419" t="s">
        <v>6834</v>
      </c>
      <c r="C30" s="510"/>
      <c r="D30" s="512" t="s">
        <v>4520</v>
      </c>
      <c r="E30" s="512" t="s">
        <v>384</v>
      </c>
      <c r="F30" s="282" t="s">
        <v>4521</v>
      </c>
      <c r="G30" s="511"/>
      <c r="H30" s="419" t="s">
        <v>181</v>
      </c>
      <c r="I30" s="510" t="s">
        <v>7632</v>
      </c>
      <c r="J30" s="510" t="s">
        <v>7633</v>
      </c>
      <c r="K30" s="374" t="s">
        <v>218</v>
      </c>
      <c r="L30" s="287"/>
    </row>
    <row r="31" spans="1:13" s="36" customFormat="1" ht="28.5" x14ac:dyDescent="0.2">
      <c r="A31" s="419" t="s">
        <v>7027</v>
      </c>
      <c r="B31" s="419" t="s">
        <v>7026</v>
      </c>
      <c r="C31" s="510"/>
      <c r="D31" s="512" t="s">
        <v>4520</v>
      </c>
      <c r="E31" s="512" t="s">
        <v>384</v>
      </c>
      <c r="F31" s="282" t="s">
        <v>4521</v>
      </c>
      <c r="G31" s="511"/>
      <c r="H31" s="419" t="s">
        <v>7612</v>
      </c>
      <c r="I31" s="511" t="s">
        <v>7634</v>
      </c>
      <c r="J31" s="510" t="s">
        <v>7635</v>
      </c>
      <c r="K31" s="374" t="s">
        <v>218</v>
      </c>
      <c r="L31" s="287"/>
      <c r="M31" s="70"/>
    </row>
    <row r="32" spans="1:13" s="36" customFormat="1" ht="28.5" x14ac:dyDescent="0.2">
      <c r="A32" s="419" t="s">
        <v>7031</v>
      </c>
      <c r="B32" s="419" t="s">
        <v>7030</v>
      </c>
      <c r="C32" s="510"/>
      <c r="D32" s="512" t="s">
        <v>4520</v>
      </c>
      <c r="E32" s="512" t="s">
        <v>384</v>
      </c>
      <c r="F32" s="282" t="s">
        <v>4521</v>
      </c>
      <c r="G32" s="511"/>
      <c r="H32" s="419" t="s">
        <v>7612</v>
      </c>
      <c r="I32" s="511" t="s">
        <v>7634</v>
      </c>
      <c r="J32" s="510" t="s">
        <v>7636</v>
      </c>
      <c r="K32" s="374" t="s">
        <v>218</v>
      </c>
      <c r="L32" s="287"/>
      <c r="M32" s="70"/>
    </row>
    <row r="33" spans="1:13" s="36" customFormat="1" ht="57" x14ac:dyDescent="0.2">
      <c r="A33" s="419" t="s">
        <v>7035</v>
      </c>
      <c r="B33" s="419" t="s">
        <v>7034</v>
      </c>
      <c r="C33" s="510"/>
      <c r="D33" s="512" t="s">
        <v>4520</v>
      </c>
      <c r="E33" s="512" t="s">
        <v>384</v>
      </c>
      <c r="F33" s="282" t="s">
        <v>4521</v>
      </c>
      <c r="G33" s="511"/>
      <c r="H33" s="419" t="s">
        <v>7612</v>
      </c>
      <c r="I33" s="511" t="s">
        <v>7634</v>
      </c>
      <c r="J33" s="510" t="s">
        <v>7637</v>
      </c>
      <c r="K33" s="374" t="s">
        <v>218</v>
      </c>
      <c r="L33" s="419" t="s">
        <v>7618</v>
      </c>
      <c r="M33" s="70"/>
    </row>
    <row r="34" spans="1:13" s="36" customFormat="1" ht="28.5" x14ac:dyDescent="0.2">
      <c r="A34" s="419" t="s">
        <v>1650</v>
      </c>
      <c r="B34" s="419" t="s">
        <v>7038</v>
      </c>
      <c r="C34" s="510"/>
      <c r="D34" s="512" t="s">
        <v>290</v>
      </c>
      <c r="E34" s="512" t="s">
        <v>222</v>
      </c>
      <c r="F34" s="512">
        <v>3</v>
      </c>
      <c r="G34" s="511"/>
      <c r="H34" s="419" t="s">
        <v>7612</v>
      </c>
      <c r="I34" s="511" t="s">
        <v>7634</v>
      </c>
      <c r="J34" s="510" t="s">
        <v>7638</v>
      </c>
      <c r="K34" s="374" t="s">
        <v>218</v>
      </c>
      <c r="L34" s="287"/>
      <c r="M34" s="70"/>
    </row>
    <row r="35" spans="1:13" s="36" customFormat="1" ht="28.5" x14ac:dyDescent="0.2">
      <c r="A35" s="419" t="s">
        <v>1680</v>
      </c>
      <c r="B35" s="419" t="s">
        <v>7041</v>
      </c>
      <c r="C35" s="510"/>
      <c r="D35" s="512" t="s">
        <v>290</v>
      </c>
      <c r="E35" s="512" t="s">
        <v>222</v>
      </c>
      <c r="F35" s="512">
        <v>1</v>
      </c>
      <c r="G35" s="511"/>
      <c r="H35" s="419" t="s">
        <v>7612</v>
      </c>
      <c r="I35" s="511" t="s">
        <v>7634</v>
      </c>
      <c r="J35" s="510" t="s">
        <v>7639</v>
      </c>
      <c r="K35" s="374" t="s">
        <v>218</v>
      </c>
      <c r="L35" s="287"/>
      <c r="M35" s="70"/>
    </row>
    <row r="36" spans="1:13" s="36" customFormat="1" ht="28.5" x14ac:dyDescent="0.2">
      <c r="A36" s="419" t="s">
        <v>1683</v>
      </c>
      <c r="B36" s="419" t="s">
        <v>7043</v>
      </c>
      <c r="C36" s="510"/>
      <c r="D36" s="512" t="s">
        <v>4520</v>
      </c>
      <c r="E36" s="512" t="s">
        <v>384</v>
      </c>
      <c r="F36" s="282" t="s">
        <v>4521</v>
      </c>
      <c r="G36" s="511"/>
      <c r="H36" s="419" t="s">
        <v>7612</v>
      </c>
      <c r="I36" s="511" t="s">
        <v>7634</v>
      </c>
      <c r="J36" s="510" t="s">
        <v>7640</v>
      </c>
      <c r="K36" s="374" t="s">
        <v>218</v>
      </c>
      <c r="L36" s="287"/>
      <c r="M36" s="70"/>
    </row>
    <row r="37" spans="1:13" s="36" customFormat="1" ht="28.5" x14ac:dyDescent="0.2">
      <c r="A37" s="419" t="s">
        <v>1686</v>
      </c>
      <c r="B37" s="419" t="s">
        <v>7044</v>
      </c>
      <c r="C37" s="510"/>
      <c r="D37" s="512" t="s">
        <v>4520</v>
      </c>
      <c r="E37" s="512" t="s">
        <v>384</v>
      </c>
      <c r="F37" s="282" t="s">
        <v>4521</v>
      </c>
      <c r="G37" s="511"/>
      <c r="H37" s="419" t="s">
        <v>7612</v>
      </c>
      <c r="I37" s="511" t="s">
        <v>7634</v>
      </c>
      <c r="J37" s="510" t="s">
        <v>7641</v>
      </c>
      <c r="K37" s="374" t="s">
        <v>218</v>
      </c>
      <c r="L37" s="287"/>
      <c r="M37" s="70"/>
    </row>
    <row r="38" spans="1:13" s="36" customFormat="1" ht="28.5" x14ac:dyDescent="0.2">
      <c r="A38" s="419" t="s">
        <v>7047</v>
      </c>
      <c r="B38" s="419" t="s">
        <v>7046</v>
      </c>
      <c r="C38" s="510"/>
      <c r="D38" s="512" t="s">
        <v>4520</v>
      </c>
      <c r="E38" s="512" t="s">
        <v>384</v>
      </c>
      <c r="F38" s="282" t="s">
        <v>4521</v>
      </c>
      <c r="G38" s="511"/>
      <c r="H38" s="419" t="s">
        <v>7612</v>
      </c>
      <c r="I38" s="511" t="s">
        <v>7634</v>
      </c>
      <c r="J38" s="510" t="s">
        <v>7642</v>
      </c>
      <c r="K38" s="374" t="s">
        <v>218</v>
      </c>
      <c r="L38" s="287"/>
      <c r="M38" s="70"/>
    </row>
    <row r="39" spans="1:13" s="36" customFormat="1" ht="42.75" x14ac:dyDescent="0.2">
      <c r="A39" s="419" t="s">
        <v>1689</v>
      </c>
      <c r="B39" s="419" t="s">
        <v>7049</v>
      </c>
      <c r="C39" s="510"/>
      <c r="D39" s="512" t="s">
        <v>4520</v>
      </c>
      <c r="E39" s="512" t="s">
        <v>384</v>
      </c>
      <c r="F39" s="282" t="s">
        <v>4521</v>
      </c>
      <c r="G39" s="511"/>
      <c r="H39" s="419" t="s">
        <v>7612</v>
      </c>
      <c r="I39" s="511" t="s">
        <v>7634</v>
      </c>
      <c r="J39" s="510" t="s">
        <v>7643</v>
      </c>
      <c r="K39" s="374" t="s">
        <v>218</v>
      </c>
      <c r="L39" s="287"/>
      <c r="M39" s="70"/>
    </row>
    <row r="40" spans="1:13" s="36" customFormat="1" ht="28.5" x14ac:dyDescent="0.2">
      <c r="A40" s="419" t="s">
        <v>7052</v>
      </c>
      <c r="B40" s="419" t="s">
        <v>7051</v>
      </c>
      <c r="C40" s="510"/>
      <c r="D40" s="512" t="s">
        <v>4520</v>
      </c>
      <c r="E40" s="512" t="s">
        <v>384</v>
      </c>
      <c r="F40" s="282" t="s">
        <v>4521</v>
      </c>
      <c r="G40" s="511"/>
      <c r="H40" s="419" t="s">
        <v>7612</v>
      </c>
      <c r="I40" s="511" t="s">
        <v>7634</v>
      </c>
      <c r="J40" s="510" t="s">
        <v>7644</v>
      </c>
      <c r="K40" s="374" t="s">
        <v>218</v>
      </c>
      <c r="L40" s="287"/>
      <c r="M40" s="70"/>
    </row>
    <row r="41" spans="1:13" s="36" customFormat="1" ht="28.5" x14ac:dyDescent="0.2">
      <c r="A41" s="419" t="s">
        <v>7056</v>
      </c>
      <c r="B41" s="419" t="s">
        <v>7055</v>
      </c>
      <c r="C41" s="510"/>
      <c r="D41" s="512" t="s">
        <v>4520</v>
      </c>
      <c r="E41" s="512" t="s">
        <v>384</v>
      </c>
      <c r="F41" s="282" t="s">
        <v>4521</v>
      </c>
      <c r="G41" s="511"/>
      <c r="H41" s="419" t="s">
        <v>7612</v>
      </c>
      <c r="I41" s="511" t="s">
        <v>7634</v>
      </c>
      <c r="J41" s="510" t="s">
        <v>7645</v>
      </c>
      <c r="K41" s="374" t="s">
        <v>218</v>
      </c>
      <c r="L41" s="287"/>
      <c r="M41" s="70"/>
    </row>
    <row r="42" spans="1:13" s="36" customFormat="1" ht="28.5" x14ac:dyDescent="0.2">
      <c r="A42" s="419" t="s">
        <v>7060</v>
      </c>
      <c r="B42" s="419" t="s">
        <v>7059</v>
      </c>
      <c r="C42" s="510"/>
      <c r="D42" s="512" t="s">
        <v>4520</v>
      </c>
      <c r="E42" s="512" t="s">
        <v>384</v>
      </c>
      <c r="F42" s="282" t="s">
        <v>4521</v>
      </c>
      <c r="G42" s="511"/>
      <c r="H42" s="419" t="s">
        <v>7612</v>
      </c>
      <c r="I42" s="511" t="s">
        <v>7634</v>
      </c>
      <c r="J42" s="510" t="s">
        <v>7646</v>
      </c>
      <c r="K42" s="374" t="s">
        <v>218</v>
      </c>
      <c r="L42" s="287"/>
      <c r="M42" s="70"/>
    </row>
    <row r="43" spans="1:13" s="36" customFormat="1" ht="28.5" x14ac:dyDescent="0.2">
      <c r="A43" s="419" t="s">
        <v>7064</v>
      </c>
      <c r="B43" s="419" t="s">
        <v>7647</v>
      </c>
      <c r="C43" s="510"/>
      <c r="D43" s="512" t="s">
        <v>4520</v>
      </c>
      <c r="E43" s="512" t="s">
        <v>384</v>
      </c>
      <c r="F43" s="282" t="s">
        <v>4521</v>
      </c>
      <c r="G43" s="511"/>
      <c r="H43" s="419" t="s">
        <v>7612</v>
      </c>
      <c r="I43" s="511" t="s">
        <v>7634</v>
      </c>
      <c r="J43" s="510" t="s">
        <v>7648</v>
      </c>
      <c r="K43" s="374" t="s">
        <v>218</v>
      </c>
      <c r="L43" s="287"/>
      <c r="M43" s="70"/>
    </row>
    <row r="44" spans="1:13" s="36" customFormat="1" ht="42.75" x14ac:dyDescent="0.2">
      <c r="A44" s="419" t="s">
        <v>7068</v>
      </c>
      <c r="B44" s="419" t="s">
        <v>7649</v>
      </c>
      <c r="C44" s="510"/>
      <c r="D44" s="512" t="s">
        <v>4520</v>
      </c>
      <c r="E44" s="512" t="s">
        <v>384</v>
      </c>
      <c r="F44" s="282" t="s">
        <v>4521</v>
      </c>
      <c r="G44" s="511"/>
      <c r="H44" s="419" t="s">
        <v>7612</v>
      </c>
      <c r="I44" s="511" t="s">
        <v>7634</v>
      </c>
      <c r="J44" s="510" t="s">
        <v>7650</v>
      </c>
      <c r="K44" s="374" t="s">
        <v>218</v>
      </c>
      <c r="L44" s="287"/>
      <c r="M44" s="70"/>
    </row>
    <row r="45" spans="1:13" s="36" customFormat="1" ht="99.75" x14ac:dyDescent="0.2">
      <c r="A45" s="419" t="s">
        <v>1715</v>
      </c>
      <c r="B45" s="419" t="s">
        <v>6845</v>
      </c>
      <c r="C45" s="510"/>
      <c r="D45" s="512" t="s">
        <v>4520</v>
      </c>
      <c r="E45" s="512" t="s">
        <v>384</v>
      </c>
      <c r="F45" s="282" t="s">
        <v>4521</v>
      </c>
      <c r="G45" s="511"/>
      <c r="H45" s="419" t="s">
        <v>6978</v>
      </c>
      <c r="I45" s="510" t="s">
        <v>7651</v>
      </c>
      <c r="J45" s="510" t="s">
        <v>7652</v>
      </c>
      <c r="K45" s="374" t="s">
        <v>218</v>
      </c>
      <c r="L45" s="287"/>
    </row>
    <row r="46" spans="1:13" s="36" customFormat="1" ht="28.5" x14ac:dyDescent="0.2">
      <c r="A46" s="419" t="s">
        <v>7072</v>
      </c>
      <c r="B46" s="419" t="s">
        <v>7071</v>
      </c>
      <c r="C46" s="510"/>
      <c r="D46" s="512" t="s">
        <v>4520</v>
      </c>
      <c r="E46" s="512" t="s">
        <v>384</v>
      </c>
      <c r="F46" s="282" t="s">
        <v>4521</v>
      </c>
      <c r="G46" s="511"/>
      <c r="H46" s="419" t="s">
        <v>7612</v>
      </c>
      <c r="I46" s="511" t="s">
        <v>7653</v>
      </c>
      <c r="J46" s="510" t="s">
        <v>7654</v>
      </c>
      <c r="K46" s="374" t="s">
        <v>218</v>
      </c>
      <c r="L46" s="287"/>
      <c r="M46" s="70"/>
    </row>
    <row r="47" spans="1:13" s="36" customFormat="1" ht="28.5" x14ac:dyDescent="0.2">
      <c r="A47" s="419" t="s">
        <v>7076</v>
      </c>
      <c r="B47" s="419" t="s">
        <v>7075</v>
      </c>
      <c r="C47" s="510"/>
      <c r="D47" s="512" t="s">
        <v>4520</v>
      </c>
      <c r="E47" s="512" t="s">
        <v>384</v>
      </c>
      <c r="F47" s="282" t="s">
        <v>4521</v>
      </c>
      <c r="G47" s="511"/>
      <c r="H47" s="419" t="s">
        <v>7612</v>
      </c>
      <c r="I47" s="511" t="s">
        <v>7653</v>
      </c>
      <c r="J47" s="510" t="s">
        <v>7655</v>
      </c>
      <c r="K47" s="374" t="s">
        <v>218</v>
      </c>
      <c r="L47" s="287"/>
      <c r="M47" s="70"/>
    </row>
    <row r="48" spans="1:13" s="36" customFormat="1" ht="57" x14ac:dyDescent="0.2">
      <c r="A48" s="419" t="s">
        <v>7080</v>
      </c>
      <c r="B48" s="419" t="s">
        <v>7079</v>
      </c>
      <c r="C48" s="510"/>
      <c r="D48" s="512" t="s">
        <v>4520</v>
      </c>
      <c r="E48" s="512" t="s">
        <v>384</v>
      </c>
      <c r="F48" s="282" t="s">
        <v>4521</v>
      </c>
      <c r="G48" s="511"/>
      <c r="H48" s="419" t="s">
        <v>7612</v>
      </c>
      <c r="I48" s="511" t="s">
        <v>7653</v>
      </c>
      <c r="J48" s="510" t="s">
        <v>7656</v>
      </c>
      <c r="K48" s="374" t="s">
        <v>218</v>
      </c>
      <c r="L48" s="419" t="s">
        <v>7618</v>
      </c>
      <c r="M48" s="70"/>
    </row>
    <row r="49" spans="1:13" s="36" customFormat="1" ht="28.5" x14ac:dyDescent="0.2">
      <c r="A49" s="419" t="s">
        <v>1726</v>
      </c>
      <c r="B49" s="419" t="s">
        <v>7083</v>
      </c>
      <c r="C49" s="510"/>
      <c r="D49" s="512" t="s">
        <v>290</v>
      </c>
      <c r="E49" s="512" t="s">
        <v>222</v>
      </c>
      <c r="F49" s="512">
        <v>3</v>
      </c>
      <c r="G49" s="511"/>
      <c r="H49" s="419" t="s">
        <v>7612</v>
      </c>
      <c r="I49" s="511" t="s">
        <v>7653</v>
      </c>
      <c r="J49" s="510" t="s">
        <v>7657</v>
      </c>
      <c r="K49" s="374" t="s">
        <v>218</v>
      </c>
      <c r="L49" s="287"/>
      <c r="M49" s="70"/>
    </row>
    <row r="50" spans="1:13" s="36" customFormat="1" ht="28.5" x14ac:dyDescent="0.2">
      <c r="A50" s="419" t="s">
        <v>1756</v>
      </c>
      <c r="B50" s="419" t="s">
        <v>7086</v>
      </c>
      <c r="C50" s="510"/>
      <c r="D50" s="512" t="s">
        <v>290</v>
      </c>
      <c r="E50" s="512" t="s">
        <v>222</v>
      </c>
      <c r="F50" s="512">
        <v>1</v>
      </c>
      <c r="G50" s="511"/>
      <c r="H50" s="419" t="s">
        <v>7612</v>
      </c>
      <c r="I50" s="511" t="s">
        <v>7653</v>
      </c>
      <c r="J50" s="510" t="s">
        <v>7658</v>
      </c>
      <c r="K50" s="374" t="s">
        <v>218</v>
      </c>
      <c r="L50" s="287"/>
      <c r="M50" s="70"/>
    </row>
    <row r="51" spans="1:13" s="36" customFormat="1" ht="28.5" x14ac:dyDescent="0.2">
      <c r="A51" s="419" t="s">
        <v>1759</v>
      </c>
      <c r="B51" s="419" t="s">
        <v>7088</v>
      </c>
      <c r="C51" s="510"/>
      <c r="D51" s="512" t="s">
        <v>4520</v>
      </c>
      <c r="E51" s="512" t="s">
        <v>384</v>
      </c>
      <c r="F51" s="282" t="s">
        <v>4521</v>
      </c>
      <c r="G51" s="511"/>
      <c r="H51" s="419" t="s">
        <v>7612</v>
      </c>
      <c r="I51" s="511" t="s">
        <v>7653</v>
      </c>
      <c r="J51" s="510" t="s">
        <v>7659</v>
      </c>
      <c r="K51" s="374" t="s">
        <v>218</v>
      </c>
      <c r="L51" s="287"/>
      <c r="M51" s="70"/>
    </row>
    <row r="52" spans="1:13" s="36" customFormat="1" ht="28.5" x14ac:dyDescent="0.2">
      <c r="A52" s="419" t="s">
        <v>1762</v>
      </c>
      <c r="B52" s="419" t="s">
        <v>7089</v>
      </c>
      <c r="C52" s="510"/>
      <c r="D52" s="512" t="s">
        <v>4520</v>
      </c>
      <c r="E52" s="512" t="s">
        <v>384</v>
      </c>
      <c r="F52" s="282" t="s">
        <v>4521</v>
      </c>
      <c r="G52" s="511"/>
      <c r="H52" s="419" t="s">
        <v>7612</v>
      </c>
      <c r="I52" s="511" t="s">
        <v>7653</v>
      </c>
      <c r="J52" s="510" t="s">
        <v>7660</v>
      </c>
      <c r="K52" s="374" t="s">
        <v>218</v>
      </c>
      <c r="L52" s="287"/>
      <c r="M52" s="70"/>
    </row>
    <row r="53" spans="1:13" s="36" customFormat="1" ht="28.5" x14ac:dyDescent="0.2">
      <c r="A53" s="419" t="s">
        <v>7092</v>
      </c>
      <c r="B53" s="419" t="s">
        <v>7091</v>
      </c>
      <c r="C53" s="510"/>
      <c r="D53" s="512" t="s">
        <v>4520</v>
      </c>
      <c r="E53" s="512" t="s">
        <v>384</v>
      </c>
      <c r="F53" s="282" t="s">
        <v>4521</v>
      </c>
      <c r="G53" s="511"/>
      <c r="H53" s="419" t="s">
        <v>7612</v>
      </c>
      <c r="I53" s="511" t="s">
        <v>7653</v>
      </c>
      <c r="J53" s="510" t="s">
        <v>7661</v>
      </c>
      <c r="K53" s="374" t="s">
        <v>218</v>
      </c>
      <c r="L53" s="287"/>
      <c r="M53" s="70"/>
    </row>
    <row r="54" spans="1:13" s="36" customFormat="1" ht="42.75" x14ac:dyDescent="0.2">
      <c r="A54" s="419" t="s">
        <v>1765</v>
      </c>
      <c r="B54" s="419" t="s">
        <v>7094</v>
      </c>
      <c r="C54" s="510"/>
      <c r="D54" s="512" t="s">
        <v>4520</v>
      </c>
      <c r="E54" s="512" t="s">
        <v>384</v>
      </c>
      <c r="F54" s="282" t="s">
        <v>4521</v>
      </c>
      <c r="G54" s="511"/>
      <c r="H54" s="419" t="s">
        <v>7612</v>
      </c>
      <c r="I54" s="511" t="s">
        <v>7653</v>
      </c>
      <c r="J54" s="510" t="s">
        <v>7662</v>
      </c>
      <c r="K54" s="374" t="s">
        <v>218</v>
      </c>
      <c r="L54" s="287"/>
      <c r="M54" s="70"/>
    </row>
    <row r="55" spans="1:13" s="36" customFormat="1" ht="28.5" x14ac:dyDescent="0.2">
      <c r="A55" s="419" t="s">
        <v>7097</v>
      </c>
      <c r="B55" s="419" t="s">
        <v>7096</v>
      </c>
      <c r="C55" s="510"/>
      <c r="D55" s="512" t="s">
        <v>4520</v>
      </c>
      <c r="E55" s="512" t="s">
        <v>384</v>
      </c>
      <c r="F55" s="282" t="s">
        <v>4521</v>
      </c>
      <c r="G55" s="511"/>
      <c r="H55" s="419" t="s">
        <v>7612</v>
      </c>
      <c r="I55" s="511" t="s">
        <v>7653</v>
      </c>
      <c r="J55" s="510" t="s">
        <v>7663</v>
      </c>
      <c r="K55" s="374" t="s">
        <v>218</v>
      </c>
      <c r="L55" s="287"/>
      <c r="M55" s="70"/>
    </row>
    <row r="56" spans="1:13" s="36" customFormat="1" ht="28.5" x14ac:dyDescent="0.2">
      <c r="A56" s="419" t="s">
        <v>7101</v>
      </c>
      <c r="B56" s="419" t="s">
        <v>7100</v>
      </c>
      <c r="C56" s="510"/>
      <c r="D56" s="512" t="s">
        <v>4520</v>
      </c>
      <c r="E56" s="512" t="s">
        <v>384</v>
      </c>
      <c r="F56" s="282" t="s">
        <v>4521</v>
      </c>
      <c r="G56" s="511"/>
      <c r="H56" s="419" t="s">
        <v>7612</v>
      </c>
      <c r="I56" s="511" t="s">
        <v>7653</v>
      </c>
      <c r="J56" s="510" t="s">
        <v>7664</v>
      </c>
      <c r="K56" s="374" t="s">
        <v>218</v>
      </c>
      <c r="L56" s="287"/>
      <c r="M56" s="70"/>
    </row>
    <row r="57" spans="1:13" s="36" customFormat="1" ht="28.5" x14ac:dyDescent="0.2">
      <c r="A57" s="419" t="s">
        <v>7105</v>
      </c>
      <c r="B57" s="419" t="s">
        <v>7104</v>
      </c>
      <c r="C57" s="510"/>
      <c r="D57" s="512" t="s">
        <v>4520</v>
      </c>
      <c r="E57" s="512" t="s">
        <v>384</v>
      </c>
      <c r="F57" s="282" t="s">
        <v>4521</v>
      </c>
      <c r="G57" s="511"/>
      <c r="H57" s="419" t="s">
        <v>7612</v>
      </c>
      <c r="I57" s="511" t="s">
        <v>7653</v>
      </c>
      <c r="J57" s="510" t="s">
        <v>7665</v>
      </c>
      <c r="K57" s="374" t="s">
        <v>218</v>
      </c>
      <c r="L57" s="287"/>
      <c r="M57" s="70"/>
    </row>
    <row r="58" spans="1:13" s="36" customFormat="1" ht="28.5" x14ac:dyDescent="0.2">
      <c r="A58" s="419" t="s">
        <v>7109</v>
      </c>
      <c r="B58" s="419" t="s">
        <v>7666</v>
      </c>
      <c r="C58" s="510"/>
      <c r="D58" s="512" t="s">
        <v>4520</v>
      </c>
      <c r="E58" s="512" t="s">
        <v>384</v>
      </c>
      <c r="F58" s="282" t="s">
        <v>4521</v>
      </c>
      <c r="G58" s="511"/>
      <c r="H58" s="419" t="s">
        <v>7612</v>
      </c>
      <c r="I58" s="511" t="s">
        <v>7653</v>
      </c>
      <c r="J58" s="510" t="s">
        <v>7667</v>
      </c>
      <c r="K58" s="374" t="s">
        <v>218</v>
      </c>
      <c r="L58" s="287"/>
      <c r="M58" s="70"/>
    </row>
    <row r="59" spans="1:13" s="36" customFormat="1" ht="42.75" x14ac:dyDescent="0.2">
      <c r="A59" s="419" t="s">
        <v>7113</v>
      </c>
      <c r="B59" s="419" t="s">
        <v>7668</v>
      </c>
      <c r="C59" s="510"/>
      <c r="D59" s="512" t="s">
        <v>4520</v>
      </c>
      <c r="E59" s="512" t="s">
        <v>384</v>
      </c>
      <c r="F59" s="282" t="s">
        <v>4521</v>
      </c>
      <c r="G59" s="511"/>
      <c r="H59" s="419" t="s">
        <v>7612</v>
      </c>
      <c r="I59" s="511" t="s">
        <v>7653</v>
      </c>
      <c r="J59" s="510" t="s">
        <v>7669</v>
      </c>
      <c r="K59" s="374" t="s">
        <v>218</v>
      </c>
      <c r="L59" s="287"/>
      <c r="M59" s="70"/>
    </row>
    <row r="60" spans="1:13" s="36" customFormat="1" ht="99.75" x14ac:dyDescent="0.2">
      <c r="A60" s="419" t="s">
        <v>1791</v>
      </c>
      <c r="B60" s="419" t="s">
        <v>6856</v>
      </c>
      <c r="C60" s="510"/>
      <c r="D60" s="512" t="s">
        <v>4520</v>
      </c>
      <c r="E60" s="512" t="s">
        <v>384</v>
      </c>
      <c r="F60" s="282" t="s">
        <v>4521</v>
      </c>
      <c r="G60" s="511"/>
      <c r="H60" s="419" t="s">
        <v>6978</v>
      </c>
      <c r="I60" s="510" t="s">
        <v>7670</v>
      </c>
      <c r="J60" s="510" t="s">
        <v>7671</v>
      </c>
      <c r="K60" s="374" t="s">
        <v>218</v>
      </c>
      <c r="L60" s="287"/>
    </row>
    <row r="61" spans="1:13" s="36" customFormat="1" ht="28.5" x14ac:dyDescent="0.2">
      <c r="A61" s="419" t="s">
        <v>7117</v>
      </c>
      <c r="B61" s="419" t="s">
        <v>7116</v>
      </c>
      <c r="C61" s="510"/>
      <c r="D61" s="512" t="s">
        <v>4520</v>
      </c>
      <c r="E61" s="512" t="s">
        <v>384</v>
      </c>
      <c r="F61" s="282" t="s">
        <v>4521</v>
      </c>
      <c r="G61" s="511"/>
      <c r="H61" s="419" t="s">
        <v>7612</v>
      </c>
      <c r="I61" s="511" t="s">
        <v>7672</v>
      </c>
      <c r="J61" s="510" t="s">
        <v>7673</v>
      </c>
      <c r="K61" s="374" t="s">
        <v>218</v>
      </c>
      <c r="L61" s="287"/>
      <c r="M61" s="70"/>
    </row>
    <row r="62" spans="1:13" s="36" customFormat="1" ht="28.5" x14ac:dyDescent="0.2">
      <c r="A62" s="419" t="s">
        <v>7121</v>
      </c>
      <c r="B62" s="419" t="s">
        <v>7120</v>
      </c>
      <c r="C62" s="510"/>
      <c r="D62" s="512" t="s">
        <v>4520</v>
      </c>
      <c r="E62" s="512" t="s">
        <v>384</v>
      </c>
      <c r="F62" s="282" t="s">
        <v>4521</v>
      </c>
      <c r="G62" s="511"/>
      <c r="H62" s="419" t="s">
        <v>7612</v>
      </c>
      <c r="I62" s="511" t="s">
        <v>7672</v>
      </c>
      <c r="J62" s="510" t="s">
        <v>7674</v>
      </c>
      <c r="K62" s="374" t="s">
        <v>218</v>
      </c>
      <c r="L62" s="287"/>
      <c r="M62" s="70"/>
    </row>
    <row r="63" spans="1:13" s="36" customFormat="1" ht="57" x14ac:dyDescent="0.2">
      <c r="A63" s="419" t="s">
        <v>7125</v>
      </c>
      <c r="B63" s="419" t="s">
        <v>7124</v>
      </c>
      <c r="C63" s="510"/>
      <c r="D63" s="512" t="s">
        <v>4520</v>
      </c>
      <c r="E63" s="512" t="s">
        <v>384</v>
      </c>
      <c r="F63" s="282" t="s">
        <v>4521</v>
      </c>
      <c r="G63" s="511"/>
      <c r="H63" s="419" t="s">
        <v>7612</v>
      </c>
      <c r="I63" s="511" t="s">
        <v>7672</v>
      </c>
      <c r="J63" s="510" t="s">
        <v>7675</v>
      </c>
      <c r="K63" s="374" t="s">
        <v>218</v>
      </c>
      <c r="L63" s="419" t="s">
        <v>7618</v>
      </c>
      <c r="M63" s="70"/>
    </row>
    <row r="64" spans="1:13" s="36" customFormat="1" ht="28.5" x14ac:dyDescent="0.2">
      <c r="A64" s="419" t="s">
        <v>1802</v>
      </c>
      <c r="B64" s="419" t="s">
        <v>7128</v>
      </c>
      <c r="C64" s="510"/>
      <c r="D64" s="512" t="s">
        <v>290</v>
      </c>
      <c r="E64" s="512" t="s">
        <v>222</v>
      </c>
      <c r="F64" s="512">
        <v>3</v>
      </c>
      <c r="G64" s="511"/>
      <c r="H64" s="419" t="s">
        <v>7612</v>
      </c>
      <c r="I64" s="511" t="s">
        <v>7672</v>
      </c>
      <c r="J64" s="510" t="s">
        <v>7676</v>
      </c>
      <c r="K64" s="374" t="s">
        <v>218</v>
      </c>
      <c r="L64" s="287"/>
      <c r="M64" s="70"/>
    </row>
    <row r="65" spans="1:13" s="36" customFormat="1" ht="28.5" x14ac:dyDescent="0.2">
      <c r="A65" s="419" t="s">
        <v>1832</v>
      </c>
      <c r="B65" s="419" t="s">
        <v>7131</v>
      </c>
      <c r="C65" s="510"/>
      <c r="D65" s="512" t="s">
        <v>290</v>
      </c>
      <c r="E65" s="512" t="s">
        <v>222</v>
      </c>
      <c r="F65" s="512">
        <v>1</v>
      </c>
      <c r="G65" s="511"/>
      <c r="H65" s="419" t="s">
        <v>7612</v>
      </c>
      <c r="I65" s="511" t="s">
        <v>7672</v>
      </c>
      <c r="J65" s="510" t="s">
        <v>7677</v>
      </c>
      <c r="K65" s="374" t="s">
        <v>218</v>
      </c>
      <c r="L65" s="287"/>
      <c r="M65" s="70"/>
    </row>
    <row r="66" spans="1:13" s="36" customFormat="1" ht="28.5" x14ac:dyDescent="0.2">
      <c r="A66" s="419" t="s">
        <v>1835</v>
      </c>
      <c r="B66" s="419" t="s">
        <v>7133</v>
      </c>
      <c r="C66" s="510"/>
      <c r="D66" s="512" t="s">
        <v>4520</v>
      </c>
      <c r="E66" s="512" t="s">
        <v>384</v>
      </c>
      <c r="F66" s="282" t="s">
        <v>4521</v>
      </c>
      <c r="G66" s="511"/>
      <c r="H66" s="419" t="s">
        <v>7612</v>
      </c>
      <c r="I66" s="511" t="s">
        <v>7672</v>
      </c>
      <c r="J66" s="510" t="s">
        <v>7678</v>
      </c>
      <c r="K66" s="374" t="s">
        <v>218</v>
      </c>
      <c r="L66" s="287"/>
      <c r="M66" s="70"/>
    </row>
    <row r="67" spans="1:13" s="36" customFormat="1" ht="28.5" x14ac:dyDescent="0.2">
      <c r="A67" s="419" t="s">
        <v>1838</v>
      </c>
      <c r="B67" s="419" t="s">
        <v>7134</v>
      </c>
      <c r="C67" s="510"/>
      <c r="D67" s="512" t="s">
        <v>4520</v>
      </c>
      <c r="E67" s="512" t="s">
        <v>384</v>
      </c>
      <c r="F67" s="282" t="s">
        <v>4521</v>
      </c>
      <c r="G67" s="511"/>
      <c r="H67" s="419" t="s">
        <v>7612</v>
      </c>
      <c r="I67" s="511" t="s">
        <v>7672</v>
      </c>
      <c r="J67" s="510" t="s">
        <v>7679</v>
      </c>
      <c r="K67" s="374" t="s">
        <v>218</v>
      </c>
      <c r="L67" s="287"/>
      <c r="M67" s="70"/>
    </row>
    <row r="68" spans="1:13" s="36" customFormat="1" ht="28.5" x14ac:dyDescent="0.2">
      <c r="A68" s="419" t="s">
        <v>7137</v>
      </c>
      <c r="B68" s="419" t="s">
        <v>7136</v>
      </c>
      <c r="C68" s="510"/>
      <c r="D68" s="512" t="s">
        <v>4520</v>
      </c>
      <c r="E68" s="512" t="s">
        <v>384</v>
      </c>
      <c r="F68" s="282" t="s">
        <v>4521</v>
      </c>
      <c r="G68" s="511"/>
      <c r="H68" s="419" t="s">
        <v>7612</v>
      </c>
      <c r="I68" s="511" t="s">
        <v>7672</v>
      </c>
      <c r="J68" s="510" t="s">
        <v>7680</v>
      </c>
      <c r="K68" s="374" t="s">
        <v>218</v>
      </c>
      <c r="L68" s="287"/>
      <c r="M68" s="70"/>
    </row>
    <row r="69" spans="1:13" s="36" customFormat="1" ht="42.75" x14ac:dyDescent="0.2">
      <c r="A69" s="419" t="s">
        <v>1841</v>
      </c>
      <c r="B69" s="419" t="s">
        <v>7139</v>
      </c>
      <c r="C69" s="510"/>
      <c r="D69" s="512" t="s">
        <v>4520</v>
      </c>
      <c r="E69" s="512" t="s">
        <v>384</v>
      </c>
      <c r="F69" s="282" t="s">
        <v>4521</v>
      </c>
      <c r="G69" s="511"/>
      <c r="H69" s="419" t="s">
        <v>7612</v>
      </c>
      <c r="I69" s="511" t="s">
        <v>7672</v>
      </c>
      <c r="J69" s="510" t="s">
        <v>7681</v>
      </c>
      <c r="K69" s="374" t="s">
        <v>218</v>
      </c>
      <c r="L69" s="287"/>
      <c r="M69" s="70"/>
    </row>
    <row r="70" spans="1:13" s="36" customFormat="1" ht="28.5" x14ac:dyDescent="0.2">
      <c r="A70" s="419" t="s">
        <v>7142</v>
      </c>
      <c r="B70" s="419" t="s">
        <v>7141</v>
      </c>
      <c r="C70" s="510"/>
      <c r="D70" s="512" t="s">
        <v>4520</v>
      </c>
      <c r="E70" s="512" t="s">
        <v>384</v>
      </c>
      <c r="F70" s="282" t="s">
        <v>4521</v>
      </c>
      <c r="G70" s="511"/>
      <c r="H70" s="419" t="s">
        <v>7612</v>
      </c>
      <c r="I70" s="511" t="s">
        <v>7672</v>
      </c>
      <c r="J70" s="510" t="s">
        <v>7682</v>
      </c>
      <c r="K70" s="374" t="s">
        <v>218</v>
      </c>
      <c r="L70" s="287"/>
      <c r="M70" s="70"/>
    </row>
    <row r="71" spans="1:13" s="36" customFormat="1" ht="28.5" x14ac:dyDescent="0.2">
      <c r="A71" s="419" t="s">
        <v>7146</v>
      </c>
      <c r="B71" s="419" t="s">
        <v>7145</v>
      </c>
      <c r="C71" s="510"/>
      <c r="D71" s="512" t="s">
        <v>4520</v>
      </c>
      <c r="E71" s="512" t="s">
        <v>384</v>
      </c>
      <c r="F71" s="282" t="s">
        <v>4521</v>
      </c>
      <c r="G71" s="511"/>
      <c r="H71" s="419" t="s">
        <v>7612</v>
      </c>
      <c r="I71" s="511" t="s">
        <v>7672</v>
      </c>
      <c r="J71" s="510" t="s">
        <v>7683</v>
      </c>
      <c r="K71" s="374" t="s">
        <v>218</v>
      </c>
      <c r="L71" s="287"/>
      <c r="M71" s="70"/>
    </row>
    <row r="72" spans="1:13" s="36" customFormat="1" ht="28.5" x14ac:dyDescent="0.2">
      <c r="A72" s="419" t="s">
        <v>7150</v>
      </c>
      <c r="B72" s="419" t="s">
        <v>7149</v>
      </c>
      <c r="C72" s="510"/>
      <c r="D72" s="512" t="s">
        <v>4520</v>
      </c>
      <c r="E72" s="512" t="s">
        <v>384</v>
      </c>
      <c r="F72" s="282" t="s">
        <v>4521</v>
      </c>
      <c r="G72" s="511"/>
      <c r="H72" s="419" t="s">
        <v>7612</v>
      </c>
      <c r="I72" s="511" t="s">
        <v>7672</v>
      </c>
      <c r="J72" s="510" t="s">
        <v>7684</v>
      </c>
      <c r="K72" s="374" t="s">
        <v>218</v>
      </c>
      <c r="L72" s="287"/>
      <c r="M72" s="70"/>
    </row>
    <row r="73" spans="1:13" s="36" customFormat="1" ht="28.5" x14ac:dyDescent="0.2">
      <c r="A73" s="419" t="s">
        <v>7154</v>
      </c>
      <c r="B73" s="419" t="s">
        <v>7685</v>
      </c>
      <c r="C73" s="510"/>
      <c r="D73" s="512" t="s">
        <v>4520</v>
      </c>
      <c r="E73" s="512" t="s">
        <v>384</v>
      </c>
      <c r="F73" s="282" t="s">
        <v>4521</v>
      </c>
      <c r="G73" s="511"/>
      <c r="H73" s="419" t="s">
        <v>7612</v>
      </c>
      <c r="I73" s="511" t="s">
        <v>7672</v>
      </c>
      <c r="J73" s="510" t="s">
        <v>7686</v>
      </c>
      <c r="K73" s="374" t="s">
        <v>218</v>
      </c>
      <c r="L73" s="287"/>
      <c r="M73" s="70"/>
    </row>
    <row r="74" spans="1:13" s="36" customFormat="1" ht="42.75" x14ac:dyDescent="0.2">
      <c r="A74" s="419" t="s">
        <v>7158</v>
      </c>
      <c r="B74" s="419" t="s">
        <v>7687</v>
      </c>
      <c r="C74" s="510"/>
      <c r="D74" s="512" t="s">
        <v>4520</v>
      </c>
      <c r="E74" s="512" t="s">
        <v>384</v>
      </c>
      <c r="F74" s="282" t="s">
        <v>4521</v>
      </c>
      <c r="G74" s="511"/>
      <c r="H74" s="419" t="s">
        <v>7612</v>
      </c>
      <c r="I74" s="511" t="s">
        <v>7672</v>
      </c>
      <c r="J74" s="510" t="s">
        <v>7688</v>
      </c>
      <c r="K74" s="374" t="s">
        <v>218</v>
      </c>
      <c r="L74" s="287"/>
      <c r="M74" s="70"/>
    </row>
    <row r="75" spans="1:13" s="36" customFormat="1" ht="99.75" x14ac:dyDescent="0.2">
      <c r="A75" s="419" t="s">
        <v>1867</v>
      </c>
      <c r="B75" s="419" t="s">
        <v>6867</v>
      </c>
      <c r="C75" s="510"/>
      <c r="D75" s="512" t="s">
        <v>4520</v>
      </c>
      <c r="E75" s="512" t="s">
        <v>384</v>
      </c>
      <c r="F75" s="282" t="s">
        <v>4521</v>
      </c>
      <c r="G75" s="511"/>
      <c r="H75" s="419" t="s">
        <v>6978</v>
      </c>
      <c r="I75" s="510" t="s">
        <v>7689</v>
      </c>
      <c r="J75" s="510" t="s">
        <v>7690</v>
      </c>
      <c r="K75" s="374" t="s">
        <v>218</v>
      </c>
      <c r="L75" s="287"/>
    </row>
    <row r="76" spans="1:13" s="36" customFormat="1" ht="28.5" x14ac:dyDescent="0.2">
      <c r="A76" s="419" t="s">
        <v>7162</v>
      </c>
      <c r="B76" s="419" t="s">
        <v>7161</v>
      </c>
      <c r="C76" s="510"/>
      <c r="D76" s="512" t="s">
        <v>4520</v>
      </c>
      <c r="E76" s="512" t="s">
        <v>384</v>
      </c>
      <c r="F76" s="282" t="s">
        <v>4521</v>
      </c>
      <c r="G76" s="511"/>
      <c r="H76" s="419" t="s">
        <v>7612</v>
      </c>
      <c r="I76" s="511" t="s">
        <v>7691</v>
      </c>
      <c r="J76" s="510" t="s">
        <v>7692</v>
      </c>
      <c r="K76" s="374" t="s">
        <v>218</v>
      </c>
      <c r="L76" s="287"/>
      <c r="M76" s="70"/>
    </row>
    <row r="77" spans="1:13" s="36" customFormat="1" ht="28.5" x14ac:dyDescent="0.2">
      <c r="A77" s="419" t="s">
        <v>7166</v>
      </c>
      <c r="B77" s="419" t="s">
        <v>7165</v>
      </c>
      <c r="C77" s="510"/>
      <c r="D77" s="512" t="s">
        <v>4520</v>
      </c>
      <c r="E77" s="512" t="s">
        <v>384</v>
      </c>
      <c r="F77" s="282" t="s">
        <v>4521</v>
      </c>
      <c r="G77" s="511"/>
      <c r="H77" s="419" t="s">
        <v>7612</v>
      </c>
      <c r="I77" s="511" t="s">
        <v>7691</v>
      </c>
      <c r="J77" s="510" t="s">
        <v>7693</v>
      </c>
      <c r="K77" s="374" t="s">
        <v>218</v>
      </c>
      <c r="L77" s="287"/>
      <c r="M77" s="70"/>
    </row>
    <row r="78" spans="1:13" s="36" customFormat="1" ht="57" x14ac:dyDescent="0.2">
      <c r="A78" s="419" t="s">
        <v>7170</v>
      </c>
      <c r="B78" s="419" t="s">
        <v>7169</v>
      </c>
      <c r="C78" s="510"/>
      <c r="D78" s="512" t="s">
        <v>4520</v>
      </c>
      <c r="E78" s="512" t="s">
        <v>384</v>
      </c>
      <c r="F78" s="282" t="s">
        <v>4521</v>
      </c>
      <c r="G78" s="511"/>
      <c r="H78" s="419" t="s">
        <v>7612</v>
      </c>
      <c r="I78" s="511" t="s">
        <v>7691</v>
      </c>
      <c r="J78" s="510" t="s">
        <v>7694</v>
      </c>
      <c r="K78" s="374" t="s">
        <v>218</v>
      </c>
      <c r="L78" s="419" t="s">
        <v>7618</v>
      </c>
      <c r="M78" s="70"/>
    </row>
    <row r="79" spans="1:13" s="36" customFormat="1" ht="28.5" x14ac:dyDescent="0.2">
      <c r="A79" s="419" t="s">
        <v>1878</v>
      </c>
      <c r="B79" s="419" t="s">
        <v>7173</v>
      </c>
      <c r="C79" s="510"/>
      <c r="D79" s="512" t="s">
        <v>290</v>
      </c>
      <c r="E79" s="512" t="s">
        <v>222</v>
      </c>
      <c r="F79" s="512">
        <v>3</v>
      </c>
      <c r="G79" s="511"/>
      <c r="H79" s="419" t="s">
        <v>7612</v>
      </c>
      <c r="I79" s="511" t="s">
        <v>7691</v>
      </c>
      <c r="J79" s="510" t="s">
        <v>7695</v>
      </c>
      <c r="K79" s="374" t="s">
        <v>218</v>
      </c>
      <c r="L79" s="287"/>
      <c r="M79" s="70"/>
    </row>
    <row r="80" spans="1:13" s="36" customFormat="1" ht="28.5" x14ac:dyDescent="0.2">
      <c r="A80" s="419" t="s">
        <v>1908</v>
      </c>
      <c r="B80" s="419" t="s">
        <v>7176</v>
      </c>
      <c r="C80" s="510"/>
      <c r="D80" s="512" t="s">
        <v>290</v>
      </c>
      <c r="E80" s="512" t="s">
        <v>222</v>
      </c>
      <c r="F80" s="512">
        <v>1</v>
      </c>
      <c r="G80" s="511"/>
      <c r="H80" s="419" t="s">
        <v>7612</v>
      </c>
      <c r="I80" s="511" t="s">
        <v>7691</v>
      </c>
      <c r="J80" s="510" t="s">
        <v>7696</v>
      </c>
      <c r="K80" s="374" t="s">
        <v>218</v>
      </c>
      <c r="L80" s="287"/>
      <c r="M80" s="70"/>
    </row>
    <row r="81" spans="1:13" s="36" customFormat="1" ht="28.5" x14ac:dyDescent="0.2">
      <c r="A81" s="419" t="s">
        <v>1911</v>
      </c>
      <c r="B81" s="419" t="s">
        <v>7178</v>
      </c>
      <c r="C81" s="510"/>
      <c r="D81" s="512" t="s">
        <v>4520</v>
      </c>
      <c r="E81" s="512" t="s">
        <v>384</v>
      </c>
      <c r="F81" s="282" t="s">
        <v>4521</v>
      </c>
      <c r="G81" s="511"/>
      <c r="H81" s="419" t="s">
        <v>7612</v>
      </c>
      <c r="I81" s="511" t="s">
        <v>7691</v>
      </c>
      <c r="J81" s="510" t="s">
        <v>7697</v>
      </c>
      <c r="K81" s="374" t="s">
        <v>218</v>
      </c>
      <c r="L81" s="287"/>
      <c r="M81" s="70"/>
    </row>
    <row r="82" spans="1:13" s="36" customFormat="1" ht="28.5" x14ac:dyDescent="0.2">
      <c r="A82" s="419" t="s">
        <v>1914</v>
      </c>
      <c r="B82" s="419" t="s">
        <v>7179</v>
      </c>
      <c r="C82" s="510"/>
      <c r="D82" s="512" t="s">
        <v>4520</v>
      </c>
      <c r="E82" s="512" t="s">
        <v>384</v>
      </c>
      <c r="F82" s="282" t="s">
        <v>4521</v>
      </c>
      <c r="G82" s="511"/>
      <c r="H82" s="419" t="s">
        <v>7612</v>
      </c>
      <c r="I82" s="511" t="s">
        <v>7691</v>
      </c>
      <c r="J82" s="510" t="s">
        <v>7698</v>
      </c>
      <c r="K82" s="374" t="s">
        <v>218</v>
      </c>
      <c r="L82" s="287"/>
      <c r="M82" s="70"/>
    </row>
    <row r="83" spans="1:13" s="36" customFormat="1" ht="28.5" x14ac:dyDescent="0.2">
      <c r="A83" s="419" t="s">
        <v>7182</v>
      </c>
      <c r="B83" s="419" t="s">
        <v>7181</v>
      </c>
      <c r="C83" s="510"/>
      <c r="D83" s="512" t="s">
        <v>4520</v>
      </c>
      <c r="E83" s="512" t="s">
        <v>384</v>
      </c>
      <c r="F83" s="282" t="s">
        <v>4521</v>
      </c>
      <c r="G83" s="511"/>
      <c r="H83" s="419" t="s">
        <v>7612</v>
      </c>
      <c r="I83" s="511" t="s">
        <v>7691</v>
      </c>
      <c r="J83" s="510" t="s">
        <v>7699</v>
      </c>
      <c r="K83" s="374" t="s">
        <v>218</v>
      </c>
      <c r="L83" s="287"/>
      <c r="M83" s="70"/>
    </row>
    <row r="84" spans="1:13" s="36" customFormat="1" ht="42.75" x14ac:dyDescent="0.2">
      <c r="A84" s="419" t="s">
        <v>1917</v>
      </c>
      <c r="B84" s="419" t="s">
        <v>7184</v>
      </c>
      <c r="C84" s="510"/>
      <c r="D84" s="512" t="s">
        <v>4520</v>
      </c>
      <c r="E84" s="512" t="s">
        <v>384</v>
      </c>
      <c r="F84" s="282" t="s">
        <v>4521</v>
      </c>
      <c r="G84" s="511"/>
      <c r="H84" s="419" t="s">
        <v>7612</v>
      </c>
      <c r="I84" s="511" t="s">
        <v>7691</v>
      </c>
      <c r="J84" s="510" t="s">
        <v>7700</v>
      </c>
      <c r="K84" s="374" t="s">
        <v>218</v>
      </c>
      <c r="L84" s="287"/>
      <c r="M84" s="70"/>
    </row>
    <row r="85" spans="1:13" s="36" customFormat="1" ht="28.5" x14ac:dyDescent="0.2">
      <c r="A85" s="419" t="s">
        <v>7187</v>
      </c>
      <c r="B85" s="419" t="s">
        <v>7186</v>
      </c>
      <c r="C85" s="510"/>
      <c r="D85" s="512" t="s">
        <v>4520</v>
      </c>
      <c r="E85" s="512" t="s">
        <v>384</v>
      </c>
      <c r="F85" s="282" t="s">
        <v>4521</v>
      </c>
      <c r="G85" s="511"/>
      <c r="H85" s="419" t="s">
        <v>7612</v>
      </c>
      <c r="I85" s="511" t="s">
        <v>7691</v>
      </c>
      <c r="J85" s="510" t="s">
        <v>7701</v>
      </c>
      <c r="K85" s="374" t="s">
        <v>218</v>
      </c>
      <c r="L85" s="287"/>
      <c r="M85" s="70"/>
    </row>
    <row r="86" spans="1:13" s="36" customFormat="1" ht="28.5" x14ac:dyDescent="0.2">
      <c r="A86" s="419" t="s">
        <v>7191</v>
      </c>
      <c r="B86" s="419" t="s">
        <v>7190</v>
      </c>
      <c r="C86" s="510"/>
      <c r="D86" s="512" t="s">
        <v>4520</v>
      </c>
      <c r="E86" s="512" t="s">
        <v>384</v>
      </c>
      <c r="F86" s="282" t="s">
        <v>4521</v>
      </c>
      <c r="G86" s="511"/>
      <c r="H86" s="419" t="s">
        <v>7612</v>
      </c>
      <c r="I86" s="511" t="s">
        <v>7691</v>
      </c>
      <c r="J86" s="510" t="s">
        <v>7702</v>
      </c>
      <c r="K86" s="374" t="s">
        <v>218</v>
      </c>
      <c r="L86" s="287"/>
      <c r="M86" s="70"/>
    </row>
    <row r="87" spans="1:13" s="36" customFormat="1" ht="28.5" x14ac:dyDescent="0.2">
      <c r="A87" s="419" t="s">
        <v>7195</v>
      </c>
      <c r="B87" s="419" t="s">
        <v>7194</v>
      </c>
      <c r="C87" s="510"/>
      <c r="D87" s="512" t="s">
        <v>4520</v>
      </c>
      <c r="E87" s="512" t="s">
        <v>384</v>
      </c>
      <c r="F87" s="282" t="s">
        <v>4521</v>
      </c>
      <c r="G87" s="511"/>
      <c r="H87" s="419" t="s">
        <v>7612</v>
      </c>
      <c r="I87" s="511" t="s">
        <v>7691</v>
      </c>
      <c r="J87" s="510" t="s">
        <v>7703</v>
      </c>
      <c r="K87" s="374" t="s">
        <v>218</v>
      </c>
      <c r="L87" s="287"/>
      <c r="M87" s="70"/>
    </row>
    <row r="88" spans="1:13" s="36" customFormat="1" ht="28.5" x14ac:dyDescent="0.2">
      <c r="A88" s="419" t="s">
        <v>7199</v>
      </c>
      <c r="B88" s="419" t="s">
        <v>7704</v>
      </c>
      <c r="C88" s="510"/>
      <c r="D88" s="512" t="s">
        <v>4520</v>
      </c>
      <c r="E88" s="512" t="s">
        <v>384</v>
      </c>
      <c r="F88" s="282" t="s">
        <v>4521</v>
      </c>
      <c r="G88" s="511"/>
      <c r="H88" s="419" t="s">
        <v>7612</v>
      </c>
      <c r="I88" s="511" t="s">
        <v>7691</v>
      </c>
      <c r="J88" s="510" t="s">
        <v>7705</v>
      </c>
      <c r="K88" s="374" t="s">
        <v>218</v>
      </c>
      <c r="L88" s="287"/>
      <c r="M88" s="70"/>
    </row>
    <row r="89" spans="1:13" s="36" customFormat="1" ht="42.75" x14ac:dyDescent="0.2">
      <c r="A89" s="419" t="s">
        <v>7203</v>
      </c>
      <c r="B89" s="419" t="s">
        <v>7706</v>
      </c>
      <c r="C89" s="510"/>
      <c r="D89" s="512" t="s">
        <v>4520</v>
      </c>
      <c r="E89" s="512" t="s">
        <v>384</v>
      </c>
      <c r="F89" s="282" t="s">
        <v>4521</v>
      </c>
      <c r="G89" s="511"/>
      <c r="H89" s="419" t="s">
        <v>7612</v>
      </c>
      <c r="I89" s="511" t="s">
        <v>7691</v>
      </c>
      <c r="J89" s="510" t="s">
        <v>7707</v>
      </c>
      <c r="K89" s="374" t="s">
        <v>218</v>
      </c>
      <c r="L89" s="287"/>
      <c r="M89" s="70"/>
    </row>
    <row r="90" spans="1:13" s="36" customFormat="1" ht="99.75" x14ac:dyDescent="0.2">
      <c r="A90" s="419" t="s">
        <v>1943</v>
      </c>
      <c r="B90" s="419" t="s">
        <v>6878</v>
      </c>
      <c r="C90" s="510"/>
      <c r="D90" s="512" t="s">
        <v>4520</v>
      </c>
      <c r="E90" s="512" t="s">
        <v>384</v>
      </c>
      <c r="F90" s="282" t="s">
        <v>4521</v>
      </c>
      <c r="G90" s="511"/>
      <c r="H90" s="419" t="s">
        <v>6978</v>
      </c>
      <c r="I90" s="510" t="s">
        <v>7708</v>
      </c>
      <c r="J90" s="510" t="s">
        <v>7709</v>
      </c>
      <c r="K90" s="374" t="s">
        <v>218</v>
      </c>
      <c r="L90" s="287"/>
    </row>
    <row r="91" spans="1:13" s="36" customFormat="1" ht="28.5" x14ac:dyDescent="0.2">
      <c r="A91" s="419" t="s">
        <v>7207</v>
      </c>
      <c r="B91" s="419" t="s">
        <v>7206</v>
      </c>
      <c r="C91" s="510"/>
      <c r="D91" s="512" t="s">
        <v>4520</v>
      </c>
      <c r="E91" s="512" t="s">
        <v>384</v>
      </c>
      <c r="F91" s="282" t="s">
        <v>4521</v>
      </c>
      <c r="G91" s="511"/>
      <c r="H91" s="419" t="s">
        <v>7612</v>
      </c>
      <c r="I91" s="511" t="s">
        <v>7710</v>
      </c>
      <c r="J91" s="510" t="s">
        <v>7711</v>
      </c>
      <c r="K91" s="374" t="s">
        <v>218</v>
      </c>
      <c r="L91" s="287"/>
      <c r="M91" s="70"/>
    </row>
    <row r="92" spans="1:13" s="36" customFormat="1" ht="28.5" x14ac:dyDescent="0.2">
      <c r="A92" s="419" t="s">
        <v>7211</v>
      </c>
      <c r="B92" s="419" t="s">
        <v>7210</v>
      </c>
      <c r="C92" s="510"/>
      <c r="D92" s="512" t="s">
        <v>4520</v>
      </c>
      <c r="E92" s="512" t="s">
        <v>384</v>
      </c>
      <c r="F92" s="282" t="s">
        <v>4521</v>
      </c>
      <c r="G92" s="511"/>
      <c r="H92" s="419" t="s">
        <v>7612</v>
      </c>
      <c r="I92" s="511" t="s">
        <v>7710</v>
      </c>
      <c r="J92" s="510" t="s">
        <v>7712</v>
      </c>
      <c r="K92" s="374" t="s">
        <v>218</v>
      </c>
      <c r="L92" s="287"/>
      <c r="M92" s="70"/>
    </row>
    <row r="93" spans="1:13" s="36" customFormat="1" ht="57" x14ac:dyDescent="0.2">
      <c r="A93" s="419" t="s">
        <v>7215</v>
      </c>
      <c r="B93" s="419" t="s">
        <v>7214</v>
      </c>
      <c r="C93" s="510"/>
      <c r="D93" s="512" t="s">
        <v>4520</v>
      </c>
      <c r="E93" s="512" t="s">
        <v>384</v>
      </c>
      <c r="F93" s="282" t="s">
        <v>4521</v>
      </c>
      <c r="G93" s="511"/>
      <c r="H93" s="419" t="s">
        <v>7612</v>
      </c>
      <c r="I93" s="511" t="s">
        <v>7710</v>
      </c>
      <c r="J93" s="510" t="s">
        <v>7713</v>
      </c>
      <c r="K93" s="374" t="s">
        <v>218</v>
      </c>
      <c r="L93" s="419" t="s">
        <v>7618</v>
      </c>
      <c r="M93" s="70"/>
    </row>
    <row r="94" spans="1:13" s="36" customFormat="1" ht="28.5" x14ac:dyDescent="0.2">
      <c r="A94" s="419" t="s">
        <v>1954</v>
      </c>
      <c r="B94" s="419" t="s">
        <v>7218</v>
      </c>
      <c r="C94" s="510"/>
      <c r="D94" s="512" t="s">
        <v>290</v>
      </c>
      <c r="E94" s="512" t="s">
        <v>222</v>
      </c>
      <c r="F94" s="512">
        <v>3</v>
      </c>
      <c r="G94" s="511"/>
      <c r="H94" s="419" t="s">
        <v>7612</v>
      </c>
      <c r="I94" s="511" t="s">
        <v>7710</v>
      </c>
      <c r="J94" s="510" t="s">
        <v>7714</v>
      </c>
      <c r="K94" s="374" t="s">
        <v>218</v>
      </c>
      <c r="L94" s="287"/>
      <c r="M94" s="70"/>
    </row>
    <row r="95" spans="1:13" s="36" customFormat="1" ht="28.5" x14ac:dyDescent="0.2">
      <c r="A95" s="419" t="s">
        <v>1984</v>
      </c>
      <c r="B95" s="419" t="s">
        <v>7221</v>
      </c>
      <c r="C95" s="510"/>
      <c r="D95" s="512" t="s">
        <v>290</v>
      </c>
      <c r="E95" s="512" t="s">
        <v>222</v>
      </c>
      <c r="F95" s="512">
        <v>1</v>
      </c>
      <c r="G95" s="511"/>
      <c r="H95" s="419" t="s">
        <v>7612</v>
      </c>
      <c r="I95" s="511" t="s">
        <v>7710</v>
      </c>
      <c r="J95" s="510" t="s">
        <v>7715</v>
      </c>
      <c r="K95" s="374" t="s">
        <v>218</v>
      </c>
      <c r="L95" s="287"/>
      <c r="M95" s="70"/>
    </row>
    <row r="96" spans="1:13" s="36" customFormat="1" ht="28.5" x14ac:dyDescent="0.2">
      <c r="A96" s="419" t="s">
        <v>1987</v>
      </c>
      <c r="B96" s="419" t="s">
        <v>7223</v>
      </c>
      <c r="C96" s="510"/>
      <c r="D96" s="512" t="s">
        <v>4520</v>
      </c>
      <c r="E96" s="512" t="s">
        <v>384</v>
      </c>
      <c r="F96" s="282" t="s">
        <v>4521</v>
      </c>
      <c r="G96" s="511"/>
      <c r="H96" s="419" t="s">
        <v>7612</v>
      </c>
      <c r="I96" s="511" t="s">
        <v>7710</v>
      </c>
      <c r="J96" s="510" t="s">
        <v>7716</v>
      </c>
      <c r="K96" s="374" t="s">
        <v>218</v>
      </c>
      <c r="L96" s="287"/>
      <c r="M96" s="70"/>
    </row>
    <row r="97" spans="1:13" s="36" customFormat="1" ht="28.5" x14ac:dyDescent="0.2">
      <c r="A97" s="419" t="s">
        <v>1990</v>
      </c>
      <c r="B97" s="419" t="s">
        <v>7224</v>
      </c>
      <c r="C97" s="510"/>
      <c r="D97" s="512" t="s">
        <v>4520</v>
      </c>
      <c r="E97" s="512" t="s">
        <v>384</v>
      </c>
      <c r="F97" s="282" t="s">
        <v>4521</v>
      </c>
      <c r="G97" s="511"/>
      <c r="H97" s="419" t="s">
        <v>7612</v>
      </c>
      <c r="I97" s="511" t="s">
        <v>7710</v>
      </c>
      <c r="J97" s="510" t="s">
        <v>7717</v>
      </c>
      <c r="K97" s="374" t="s">
        <v>218</v>
      </c>
      <c r="L97" s="287"/>
      <c r="M97" s="70"/>
    </row>
    <row r="98" spans="1:13" s="36" customFormat="1" ht="28.5" x14ac:dyDescent="0.2">
      <c r="A98" s="419" t="s">
        <v>7227</v>
      </c>
      <c r="B98" s="419" t="s">
        <v>7226</v>
      </c>
      <c r="C98" s="510"/>
      <c r="D98" s="512" t="s">
        <v>4520</v>
      </c>
      <c r="E98" s="512" t="s">
        <v>384</v>
      </c>
      <c r="F98" s="282" t="s">
        <v>4521</v>
      </c>
      <c r="G98" s="511"/>
      <c r="H98" s="419" t="s">
        <v>7612</v>
      </c>
      <c r="I98" s="511" t="s">
        <v>7710</v>
      </c>
      <c r="J98" s="510" t="s">
        <v>7718</v>
      </c>
      <c r="K98" s="374" t="s">
        <v>218</v>
      </c>
      <c r="L98" s="287"/>
      <c r="M98" s="70"/>
    </row>
    <row r="99" spans="1:13" s="36" customFormat="1" ht="42.75" x14ac:dyDescent="0.2">
      <c r="A99" s="419" t="s">
        <v>1993</v>
      </c>
      <c r="B99" s="419" t="s">
        <v>7229</v>
      </c>
      <c r="C99" s="510"/>
      <c r="D99" s="512" t="s">
        <v>4520</v>
      </c>
      <c r="E99" s="512" t="s">
        <v>384</v>
      </c>
      <c r="F99" s="282" t="s">
        <v>4521</v>
      </c>
      <c r="G99" s="511"/>
      <c r="H99" s="419" t="s">
        <v>7612</v>
      </c>
      <c r="I99" s="511" t="s">
        <v>7710</v>
      </c>
      <c r="J99" s="510" t="s">
        <v>7719</v>
      </c>
      <c r="K99" s="374" t="s">
        <v>218</v>
      </c>
      <c r="L99" s="287"/>
      <c r="M99" s="70"/>
    </row>
    <row r="100" spans="1:13" s="36" customFormat="1" ht="28.5" x14ac:dyDescent="0.2">
      <c r="A100" s="419" t="s">
        <v>7232</v>
      </c>
      <c r="B100" s="419" t="s">
        <v>7231</v>
      </c>
      <c r="C100" s="510"/>
      <c r="D100" s="512" t="s">
        <v>4520</v>
      </c>
      <c r="E100" s="512" t="s">
        <v>384</v>
      </c>
      <c r="F100" s="282" t="s">
        <v>4521</v>
      </c>
      <c r="G100" s="511"/>
      <c r="H100" s="419" t="s">
        <v>7612</v>
      </c>
      <c r="I100" s="511" t="s">
        <v>7710</v>
      </c>
      <c r="J100" s="510" t="s">
        <v>7720</v>
      </c>
      <c r="K100" s="374" t="s">
        <v>218</v>
      </c>
      <c r="L100" s="287"/>
      <c r="M100" s="70"/>
    </row>
    <row r="101" spans="1:13" s="36" customFormat="1" ht="28.5" x14ac:dyDescent="0.2">
      <c r="A101" s="419" t="s">
        <v>7236</v>
      </c>
      <c r="B101" s="419" t="s">
        <v>7235</v>
      </c>
      <c r="C101" s="510"/>
      <c r="D101" s="512" t="s">
        <v>4520</v>
      </c>
      <c r="E101" s="512" t="s">
        <v>384</v>
      </c>
      <c r="F101" s="282" t="s">
        <v>4521</v>
      </c>
      <c r="G101" s="511"/>
      <c r="H101" s="419" t="s">
        <v>7612</v>
      </c>
      <c r="I101" s="511" t="s">
        <v>7710</v>
      </c>
      <c r="J101" s="510" t="s">
        <v>7721</v>
      </c>
      <c r="K101" s="374" t="s">
        <v>218</v>
      </c>
      <c r="L101" s="287"/>
      <c r="M101" s="70"/>
    </row>
    <row r="102" spans="1:13" s="36" customFormat="1" ht="28.5" x14ac:dyDescent="0.2">
      <c r="A102" s="419" t="s">
        <v>7240</v>
      </c>
      <c r="B102" s="419" t="s">
        <v>7239</v>
      </c>
      <c r="C102" s="510"/>
      <c r="D102" s="512" t="s">
        <v>4520</v>
      </c>
      <c r="E102" s="512" t="s">
        <v>384</v>
      </c>
      <c r="F102" s="282" t="s">
        <v>4521</v>
      </c>
      <c r="G102" s="511"/>
      <c r="H102" s="419" t="s">
        <v>7612</v>
      </c>
      <c r="I102" s="511" t="s">
        <v>7710</v>
      </c>
      <c r="J102" s="510" t="s">
        <v>7722</v>
      </c>
      <c r="K102" s="374" t="s">
        <v>218</v>
      </c>
      <c r="L102" s="287"/>
      <c r="M102" s="70"/>
    </row>
    <row r="103" spans="1:13" s="36" customFormat="1" ht="28.5" x14ac:dyDescent="0.2">
      <c r="A103" s="419" t="s">
        <v>7244</v>
      </c>
      <c r="B103" s="419" t="s">
        <v>7723</v>
      </c>
      <c r="C103" s="510"/>
      <c r="D103" s="512" t="s">
        <v>4520</v>
      </c>
      <c r="E103" s="512" t="s">
        <v>384</v>
      </c>
      <c r="F103" s="282" t="s">
        <v>4521</v>
      </c>
      <c r="G103" s="511"/>
      <c r="H103" s="419" t="s">
        <v>7612</v>
      </c>
      <c r="I103" s="511" t="s">
        <v>7710</v>
      </c>
      <c r="J103" s="510" t="s">
        <v>7724</v>
      </c>
      <c r="K103" s="374" t="s">
        <v>218</v>
      </c>
      <c r="L103" s="287"/>
      <c r="M103" s="70"/>
    </row>
    <row r="104" spans="1:13" s="36" customFormat="1" ht="42.75" x14ac:dyDescent="0.2">
      <c r="A104" s="419" t="s">
        <v>7248</v>
      </c>
      <c r="B104" s="419" t="s">
        <v>7725</v>
      </c>
      <c r="C104" s="510"/>
      <c r="D104" s="512" t="s">
        <v>4520</v>
      </c>
      <c r="E104" s="512" t="s">
        <v>384</v>
      </c>
      <c r="F104" s="282" t="s">
        <v>4521</v>
      </c>
      <c r="G104" s="511"/>
      <c r="H104" s="419" t="s">
        <v>7612</v>
      </c>
      <c r="I104" s="511" t="s">
        <v>7710</v>
      </c>
      <c r="J104" s="510" t="s">
        <v>7726</v>
      </c>
      <c r="K104" s="374" t="s">
        <v>218</v>
      </c>
      <c r="L104" s="287"/>
      <c r="M104" s="70"/>
    </row>
    <row r="105" spans="1:13" s="36" customFormat="1" ht="99.75" x14ac:dyDescent="0.2">
      <c r="A105" s="419" t="s">
        <v>2019</v>
      </c>
      <c r="B105" s="419" t="s">
        <v>6889</v>
      </c>
      <c r="C105" s="510"/>
      <c r="D105" s="512" t="s">
        <v>4520</v>
      </c>
      <c r="E105" s="512" t="s">
        <v>384</v>
      </c>
      <c r="F105" s="282" t="s">
        <v>4521</v>
      </c>
      <c r="G105" s="511"/>
      <c r="H105" s="419" t="s">
        <v>6978</v>
      </c>
      <c r="I105" s="510" t="s">
        <v>7727</v>
      </c>
      <c r="J105" s="510" t="s">
        <v>7728</v>
      </c>
      <c r="K105" s="374" t="s">
        <v>218</v>
      </c>
      <c r="L105" s="287"/>
    </row>
    <row r="106" spans="1:13" s="36" customFormat="1" ht="28.5" x14ac:dyDescent="0.2">
      <c r="A106" s="419" t="s">
        <v>7252</v>
      </c>
      <c r="B106" s="419" t="s">
        <v>7251</v>
      </c>
      <c r="C106" s="510"/>
      <c r="D106" s="512" t="s">
        <v>4520</v>
      </c>
      <c r="E106" s="512" t="s">
        <v>384</v>
      </c>
      <c r="F106" s="282" t="s">
        <v>4521</v>
      </c>
      <c r="G106" s="511"/>
      <c r="H106" s="419" t="s">
        <v>7612</v>
      </c>
      <c r="I106" s="511" t="s">
        <v>7729</v>
      </c>
      <c r="J106" s="510" t="s">
        <v>7730</v>
      </c>
      <c r="K106" s="374" t="s">
        <v>218</v>
      </c>
      <c r="L106" s="287"/>
      <c r="M106" s="70"/>
    </row>
    <row r="107" spans="1:13" s="36" customFormat="1" ht="28.5" x14ac:dyDescent="0.2">
      <c r="A107" s="419" t="s">
        <v>7256</v>
      </c>
      <c r="B107" s="419" t="s">
        <v>7255</v>
      </c>
      <c r="C107" s="510"/>
      <c r="D107" s="512" t="s">
        <v>4520</v>
      </c>
      <c r="E107" s="512" t="s">
        <v>384</v>
      </c>
      <c r="F107" s="282" t="s">
        <v>4521</v>
      </c>
      <c r="G107" s="511"/>
      <c r="H107" s="419" t="s">
        <v>7612</v>
      </c>
      <c r="I107" s="511" t="s">
        <v>7729</v>
      </c>
      <c r="J107" s="510" t="s">
        <v>7731</v>
      </c>
      <c r="K107" s="374" t="s">
        <v>218</v>
      </c>
      <c r="L107" s="287"/>
      <c r="M107" s="70"/>
    </row>
    <row r="108" spans="1:13" s="36" customFormat="1" ht="57" x14ac:dyDescent="0.2">
      <c r="A108" s="419" t="s">
        <v>7260</v>
      </c>
      <c r="B108" s="419" t="s">
        <v>7259</v>
      </c>
      <c r="C108" s="510"/>
      <c r="D108" s="512" t="s">
        <v>4520</v>
      </c>
      <c r="E108" s="512" t="s">
        <v>384</v>
      </c>
      <c r="F108" s="282" t="s">
        <v>4521</v>
      </c>
      <c r="G108" s="511"/>
      <c r="H108" s="419" t="s">
        <v>7612</v>
      </c>
      <c r="I108" s="511" t="s">
        <v>7729</v>
      </c>
      <c r="J108" s="510" t="s">
        <v>7732</v>
      </c>
      <c r="K108" s="374" t="s">
        <v>218</v>
      </c>
      <c r="L108" s="419" t="s">
        <v>7618</v>
      </c>
      <c r="M108" s="70"/>
    </row>
    <row r="109" spans="1:13" s="36" customFormat="1" ht="28.5" x14ac:dyDescent="0.2">
      <c r="A109" s="419" t="s">
        <v>2030</v>
      </c>
      <c r="B109" s="419" t="s">
        <v>7263</v>
      </c>
      <c r="C109" s="510"/>
      <c r="D109" s="512" t="s">
        <v>290</v>
      </c>
      <c r="E109" s="512" t="s">
        <v>222</v>
      </c>
      <c r="F109" s="512">
        <v>3</v>
      </c>
      <c r="G109" s="511"/>
      <c r="H109" s="419" t="s">
        <v>7612</v>
      </c>
      <c r="I109" s="511" t="s">
        <v>7729</v>
      </c>
      <c r="J109" s="510" t="s">
        <v>7733</v>
      </c>
      <c r="K109" s="374" t="s">
        <v>218</v>
      </c>
      <c r="L109" s="287"/>
      <c r="M109" s="70"/>
    </row>
    <row r="110" spans="1:13" s="36" customFormat="1" ht="28.5" x14ac:dyDescent="0.2">
      <c r="A110" s="419" t="s">
        <v>2060</v>
      </c>
      <c r="B110" s="419" t="s">
        <v>7266</v>
      </c>
      <c r="C110" s="510"/>
      <c r="D110" s="512" t="s">
        <v>290</v>
      </c>
      <c r="E110" s="512" t="s">
        <v>222</v>
      </c>
      <c r="F110" s="512">
        <v>1</v>
      </c>
      <c r="G110" s="511"/>
      <c r="H110" s="419" t="s">
        <v>7612</v>
      </c>
      <c r="I110" s="511" t="s">
        <v>7729</v>
      </c>
      <c r="J110" s="510" t="s">
        <v>7734</v>
      </c>
      <c r="K110" s="374" t="s">
        <v>218</v>
      </c>
      <c r="L110" s="287"/>
      <c r="M110" s="70"/>
    </row>
    <row r="111" spans="1:13" s="36" customFormat="1" ht="28.5" x14ac:dyDescent="0.2">
      <c r="A111" s="419" t="s">
        <v>2063</v>
      </c>
      <c r="B111" s="419" t="s">
        <v>7268</v>
      </c>
      <c r="C111" s="510"/>
      <c r="D111" s="512" t="s">
        <v>4520</v>
      </c>
      <c r="E111" s="512" t="s">
        <v>384</v>
      </c>
      <c r="F111" s="282" t="s">
        <v>4521</v>
      </c>
      <c r="G111" s="511"/>
      <c r="H111" s="419" t="s">
        <v>7612</v>
      </c>
      <c r="I111" s="511" t="s">
        <v>7729</v>
      </c>
      <c r="J111" s="510" t="s">
        <v>7735</v>
      </c>
      <c r="K111" s="374" t="s">
        <v>218</v>
      </c>
      <c r="L111" s="287"/>
      <c r="M111" s="70"/>
    </row>
    <row r="112" spans="1:13" s="36" customFormat="1" ht="28.5" x14ac:dyDescent="0.2">
      <c r="A112" s="419" t="s">
        <v>2066</v>
      </c>
      <c r="B112" s="419" t="s">
        <v>7269</v>
      </c>
      <c r="C112" s="510"/>
      <c r="D112" s="512" t="s">
        <v>4520</v>
      </c>
      <c r="E112" s="512" t="s">
        <v>384</v>
      </c>
      <c r="F112" s="282" t="s">
        <v>4521</v>
      </c>
      <c r="G112" s="511"/>
      <c r="H112" s="419" t="s">
        <v>7612</v>
      </c>
      <c r="I112" s="511" t="s">
        <v>7729</v>
      </c>
      <c r="J112" s="510" t="s">
        <v>7736</v>
      </c>
      <c r="K112" s="374" t="s">
        <v>218</v>
      </c>
      <c r="L112" s="287"/>
      <c r="M112" s="70"/>
    </row>
    <row r="113" spans="1:13" s="36" customFormat="1" ht="28.5" x14ac:dyDescent="0.2">
      <c r="A113" s="419" t="s">
        <v>7272</v>
      </c>
      <c r="B113" s="419" t="s">
        <v>7271</v>
      </c>
      <c r="C113" s="510"/>
      <c r="D113" s="512" t="s">
        <v>4520</v>
      </c>
      <c r="E113" s="512" t="s">
        <v>384</v>
      </c>
      <c r="F113" s="282" t="s">
        <v>4521</v>
      </c>
      <c r="G113" s="511"/>
      <c r="H113" s="419" t="s">
        <v>7612</v>
      </c>
      <c r="I113" s="511" t="s">
        <v>7729</v>
      </c>
      <c r="J113" s="510" t="s">
        <v>7737</v>
      </c>
      <c r="K113" s="374" t="s">
        <v>218</v>
      </c>
      <c r="L113" s="287"/>
      <c r="M113" s="70"/>
    </row>
    <row r="114" spans="1:13" s="36" customFormat="1" ht="42.75" x14ac:dyDescent="0.2">
      <c r="A114" s="419" t="s">
        <v>2069</v>
      </c>
      <c r="B114" s="419" t="s">
        <v>7274</v>
      </c>
      <c r="C114" s="510"/>
      <c r="D114" s="512" t="s">
        <v>4520</v>
      </c>
      <c r="E114" s="512" t="s">
        <v>384</v>
      </c>
      <c r="F114" s="282" t="s">
        <v>4521</v>
      </c>
      <c r="G114" s="511"/>
      <c r="H114" s="419" t="s">
        <v>7612</v>
      </c>
      <c r="I114" s="511" t="s">
        <v>7729</v>
      </c>
      <c r="J114" s="510" t="s">
        <v>7738</v>
      </c>
      <c r="K114" s="374" t="s">
        <v>218</v>
      </c>
      <c r="L114" s="287"/>
      <c r="M114" s="70"/>
    </row>
    <row r="115" spans="1:13" s="36" customFormat="1" ht="28.5" x14ac:dyDescent="0.2">
      <c r="A115" s="419" t="s">
        <v>7277</v>
      </c>
      <c r="B115" s="419" t="s">
        <v>7276</v>
      </c>
      <c r="C115" s="510"/>
      <c r="D115" s="512" t="s">
        <v>4520</v>
      </c>
      <c r="E115" s="512" t="s">
        <v>384</v>
      </c>
      <c r="F115" s="282" t="s">
        <v>4521</v>
      </c>
      <c r="G115" s="511"/>
      <c r="H115" s="419" t="s">
        <v>7612</v>
      </c>
      <c r="I115" s="511" t="s">
        <v>7729</v>
      </c>
      <c r="J115" s="510" t="s">
        <v>7739</v>
      </c>
      <c r="K115" s="374" t="s">
        <v>218</v>
      </c>
      <c r="L115" s="287"/>
      <c r="M115" s="70"/>
    </row>
    <row r="116" spans="1:13" s="36" customFormat="1" ht="28.5" x14ac:dyDescent="0.2">
      <c r="A116" s="419" t="s">
        <v>7281</v>
      </c>
      <c r="B116" s="419" t="s">
        <v>7280</v>
      </c>
      <c r="C116" s="510"/>
      <c r="D116" s="512" t="s">
        <v>4520</v>
      </c>
      <c r="E116" s="512" t="s">
        <v>384</v>
      </c>
      <c r="F116" s="282" t="s">
        <v>4521</v>
      </c>
      <c r="G116" s="511"/>
      <c r="H116" s="419" t="s">
        <v>7612</v>
      </c>
      <c r="I116" s="511" t="s">
        <v>7729</v>
      </c>
      <c r="J116" s="510" t="s">
        <v>7740</v>
      </c>
      <c r="K116" s="374" t="s">
        <v>218</v>
      </c>
      <c r="L116" s="287"/>
      <c r="M116" s="70"/>
    </row>
    <row r="117" spans="1:13" s="36" customFormat="1" ht="28.5" x14ac:dyDescent="0.2">
      <c r="A117" s="419" t="s">
        <v>7285</v>
      </c>
      <c r="B117" s="419" t="s">
        <v>7284</v>
      </c>
      <c r="C117" s="510"/>
      <c r="D117" s="512" t="s">
        <v>4520</v>
      </c>
      <c r="E117" s="512" t="s">
        <v>384</v>
      </c>
      <c r="F117" s="282" t="s">
        <v>4521</v>
      </c>
      <c r="G117" s="511"/>
      <c r="H117" s="419" t="s">
        <v>7612</v>
      </c>
      <c r="I117" s="511" t="s">
        <v>7729</v>
      </c>
      <c r="J117" s="510" t="s">
        <v>7741</v>
      </c>
      <c r="K117" s="374" t="s">
        <v>218</v>
      </c>
      <c r="L117" s="287"/>
      <c r="M117" s="70"/>
    </row>
    <row r="118" spans="1:13" s="36" customFormat="1" ht="28.5" x14ac:dyDescent="0.2">
      <c r="A118" s="419" t="s">
        <v>7289</v>
      </c>
      <c r="B118" s="419" t="s">
        <v>7742</v>
      </c>
      <c r="C118" s="510"/>
      <c r="D118" s="512" t="s">
        <v>4520</v>
      </c>
      <c r="E118" s="512" t="s">
        <v>384</v>
      </c>
      <c r="F118" s="282" t="s">
        <v>4521</v>
      </c>
      <c r="G118" s="511"/>
      <c r="H118" s="419" t="s">
        <v>7612</v>
      </c>
      <c r="I118" s="511" t="s">
        <v>7729</v>
      </c>
      <c r="J118" s="510" t="s">
        <v>7743</v>
      </c>
      <c r="K118" s="374" t="s">
        <v>218</v>
      </c>
      <c r="L118" s="287"/>
      <c r="M118" s="70"/>
    </row>
    <row r="119" spans="1:13" s="36" customFormat="1" ht="42.75" x14ac:dyDescent="0.2">
      <c r="A119" s="419" t="s">
        <v>7293</v>
      </c>
      <c r="B119" s="419" t="s">
        <v>7744</v>
      </c>
      <c r="C119" s="510"/>
      <c r="D119" s="512" t="s">
        <v>4520</v>
      </c>
      <c r="E119" s="512" t="s">
        <v>384</v>
      </c>
      <c r="F119" s="282" t="s">
        <v>4521</v>
      </c>
      <c r="G119" s="511"/>
      <c r="H119" s="419" t="s">
        <v>7612</v>
      </c>
      <c r="I119" s="511" t="s">
        <v>7729</v>
      </c>
      <c r="J119" s="510" t="s">
        <v>7745</v>
      </c>
      <c r="K119" s="374" t="s">
        <v>218</v>
      </c>
      <c r="L119" s="287"/>
      <c r="M119" s="70"/>
    </row>
    <row r="120" spans="1:13" s="36" customFormat="1" ht="99.75" x14ac:dyDescent="0.2">
      <c r="A120" s="419" t="s">
        <v>2095</v>
      </c>
      <c r="B120" s="419" t="s">
        <v>6900</v>
      </c>
      <c r="C120" s="510"/>
      <c r="D120" s="512" t="s">
        <v>4520</v>
      </c>
      <c r="E120" s="512" t="s">
        <v>384</v>
      </c>
      <c r="F120" s="282" t="s">
        <v>4521</v>
      </c>
      <c r="G120" s="511"/>
      <c r="H120" s="419" t="s">
        <v>6978</v>
      </c>
      <c r="I120" s="510" t="s">
        <v>7746</v>
      </c>
      <c r="J120" s="510" t="s">
        <v>7747</v>
      </c>
      <c r="K120" s="374" t="s">
        <v>218</v>
      </c>
      <c r="L120" s="287"/>
    </row>
    <row r="121" spans="1:13" s="36" customFormat="1" ht="28.5" x14ac:dyDescent="0.2">
      <c r="A121" s="419" t="s">
        <v>7297</v>
      </c>
      <c r="B121" s="419" t="s">
        <v>7296</v>
      </c>
      <c r="C121" s="510"/>
      <c r="D121" s="512" t="s">
        <v>4520</v>
      </c>
      <c r="E121" s="512" t="s">
        <v>384</v>
      </c>
      <c r="F121" s="282" t="s">
        <v>4521</v>
      </c>
      <c r="G121" s="511"/>
      <c r="H121" s="419" t="s">
        <v>7612</v>
      </c>
      <c r="I121" s="511" t="s">
        <v>7748</v>
      </c>
      <c r="J121" s="510" t="s">
        <v>7749</v>
      </c>
      <c r="K121" s="374" t="s">
        <v>218</v>
      </c>
      <c r="L121" s="287"/>
      <c r="M121" s="70"/>
    </row>
    <row r="122" spans="1:13" s="36" customFormat="1" ht="28.5" x14ac:dyDescent="0.2">
      <c r="A122" s="419" t="s">
        <v>7301</v>
      </c>
      <c r="B122" s="419" t="s">
        <v>7300</v>
      </c>
      <c r="C122" s="510"/>
      <c r="D122" s="512" t="s">
        <v>4520</v>
      </c>
      <c r="E122" s="512" t="s">
        <v>384</v>
      </c>
      <c r="F122" s="282" t="s">
        <v>4521</v>
      </c>
      <c r="G122" s="511"/>
      <c r="H122" s="419" t="s">
        <v>7612</v>
      </c>
      <c r="I122" s="511" t="s">
        <v>7748</v>
      </c>
      <c r="J122" s="510" t="s">
        <v>7750</v>
      </c>
      <c r="K122" s="374" t="s">
        <v>218</v>
      </c>
      <c r="L122" s="287"/>
      <c r="M122" s="70"/>
    </row>
    <row r="123" spans="1:13" s="36" customFormat="1" ht="57" x14ac:dyDescent="0.2">
      <c r="A123" s="419" t="s">
        <v>7305</v>
      </c>
      <c r="B123" s="419" t="s">
        <v>7304</v>
      </c>
      <c r="C123" s="510"/>
      <c r="D123" s="512" t="s">
        <v>4520</v>
      </c>
      <c r="E123" s="512" t="s">
        <v>384</v>
      </c>
      <c r="F123" s="282" t="s">
        <v>4521</v>
      </c>
      <c r="G123" s="511"/>
      <c r="H123" s="419" t="s">
        <v>7612</v>
      </c>
      <c r="I123" s="511" t="s">
        <v>7748</v>
      </c>
      <c r="J123" s="510" t="s">
        <v>7751</v>
      </c>
      <c r="K123" s="374" t="s">
        <v>218</v>
      </c>
      <c r="L123" s="419" t="s">
        <v>7618</v>
      </c>
      <c r="M123" s="70"/>
    </row>
    <row r="124" spans="1:13" s="36" customFormat="1" ht="28.5" x14ac:dyDescent="0.2">
      <c r="A124" s="419" t="s">
        <v>2106</v>
      </c>
      <c r="B124" s="419" t="s">
        <v>7308</v>
      </c>
      <c r="C124" s="510"/>
      <c r="D124" s="512" t="s">
        <v>290</v>
      </c>
      <c r="E124" s="512" t="s">
        <v>222</v>
      </c>
      <c r="F124" s="512">
        <v>3</v>
      </c>
      <c r="G124" s="511"/>
      <c r="H124" s="419" t="s">
        <v>7612</v>
      </c>
      <c r="I124" s="511" t="s">
        <v>7748</v>
      </c>
      <c r="J124" s="510" t="s">
        <v>7752</v>
      </c>
      <c r="K124" s="374" t="s">
        <v>218</v>
      </c>
      <c r="L124" s="287"/>
      <c r="M124" s="70"/>
    </row>
    <row r="125" spans="1:13" s="36" customFormat="1" ht="28.5" x14ac:dyDescent="0.2">
      <c r="A125" s="419" t="s">
        <v>2136</v>
      </c>
      <c r="B125" s="419" t="s">
        <v>7311</v>
      </c>
      <c r="C125" s="510"/>
      <c r="D125" s="512" t="s">
        <v>290</v>
      </c>
      <c r="E125" s="512" t="s">
        <v>222</v>
      </c>
      <c r="F125" s="512">
        <v>1</v>
      </c>
      <c r="G125" s="511"/>
      <c r="H125" s="419" t="s">
        <v>7612</v>
      </c>
      <c r="I125" s="511" t="s">
        <v>7748</v>
      </c>
      <c r="J125" s="510" t="s">
        <v>7753</v>
      </c>
      <c r="K125" s="374" t="s">
        <v>218</v>
      </c>
      <c r="L125" s="287"/>
      <c r="M125" s="70"/>
    </row>
    <row r="126" spans="1:13" s="36" customFormat="1" ht="28.5" x14ac:dyDescent="0.2">
      <c r="A126" s="419" t="s">
        <v>2139</v>
      </c>
      <c r="B126" s="419" t="s">
        <v>7313</v>
      </c>
      <c r="C126" s="510"/>
      <c r="D126" s="512" t="s">
        <v>4520</v>
      </c>
      <c r="E126" s="512" t="s">
        <v>384</v>
      </c>
      <c r="F126" s="282" t="s">
        <v>4521</v>
      </c>
      <c r="G126" s="511"/>
      <c r="H126" s="419" t="s">
        <v>7612</v>
      </c>
      <c r="I126" s="511" t="s">
        <v>7748</v>
      </c>
      <c r="J126" s="510" t="s">
        <v>7754</v>
      </c>
      <c r="K126" s="374" t="s">
        <v>218</v>
      </c>
      <c r="L126" s="287"/>
      <c r="M126" s="70"/>
    </row>
    <row r="127" spans="1:13" s="36" customFormat="1" ht="28.5" x14ac:dyDescent="0.2">
      <c r="A127" s="419" t="s">
        <v>2142</v>
      </c>
      <c r="B127" s="419" t="s">
        <v>7314</v>
      </c>
      <c r="C127" s="510"/>
      <c r="D127" s="512" t="s">
        <v>4520</v>
      </c>
      <c r="E127" s="512" t="s">
        <v>384</v>
      </c>
      <c r="F127" s="282" t="s">
        <v>4521</v>
      </c>
      <c r="G127" s="511"/>
      <c r="H127" s="419" t="s">
        <v>7612</v>
      </c>
      <c r="I127" s="511" t="s">
        <v>7748</v>
      </c>
      <c r="J127" s="510" t="s">
        <v>7755</v>
      </c>
      <c r="K127" s="374" t="s">
        <v>218</v>
      </c>
      <c r="L127" s="287"/>
      <c r="M127" s="70"/>
    </row>
    <row r="128" spans="1:13" s="36" customFormat="1" ht="28.5" x14ac:dyDescent="0.2">
      <c r="A128" s="419" t="s">
        <v>7317</v>
      </c>
      <c r="B128" s="419" t="s">
        <v>7316</v>
      </c>
      <c r="C128" s="510"/>
      <c r="D128" s="512" t="s">
        <v>4520</v>
      </c>
      <c r="E128" s="512" t="s">
        <v>384</v>
      </c>
      <c r="F128" s="282" t="s">
        <v>4521</v>
      </c>
      <c r="G128" s="511"/>
      <c r="H128" s="419" t="s">
        <v>7612</v>
      </c>
      <c r="I128" s="511" t="s">
        <v>7748</v>
      </c>
      <c r="J128" s="510" t="s">
        <v>7756</v>
      </c>
      <c r="K128" s="374" t="s">
        <v>218</v>
      </c>
      <c r="L128" s="287"/>
      <c r="M128" s="70"/>
    </row>
    <row r="129" spans="1:13" s="36" customFormat="1" ht="42.75" x14ac:dyDescent="0.2">
      <c r="A129" s="419" t="s">
        <v>2145</v>
      </c>
      <c r="B129" s="419" t="s">
        <v>7319</v>
      </c>
      <c r="C129" s="510"/>
      <c r="D129" s="512" t="s">
        <v>4520</v>
      </c>
      <c r="E129" s="512" t="s">
        <v>384</v>
      </c>
      <c r="F129" s="282" t="s">
        <v>4521</v>
      </c>
      <c r="G129" s="511"/>
      <c r="H129" s="419" t="s">
        <v>7612</v>
      </c>
      <c r="I129" s="511" t="s">
        <v>7748</v>
      </c>
      <c r="J129" s="510" t="s">
        <v>7757</v>
      </c>
      <c r="K129" s="374" t="s">
        <v>218</v>
      </c>
      <c r="L129" s="287"/>
      <c r="M129" s="70"/>
    </row>
    <row r="130" spans="1:13" s="36" customFormat="1" ht="28.5" x14ac:dyDescent="0.2">
      <c r="A130" s="419" t="s">
        <v>7322</v>
      </c>
      <c r="B130" s="419" t="s">
        <v>7321</v>
      </c>
      <c r="C130" s="510"/>
      <c r="D130" s="512" t="s">
        <v>4520</v>
      </c>
      <c r="E130" s="512" t="s">
        <v>384</v>
      </c>
      <c r="F130" s="282" t="s">
        <v>4521</v>
      </c>
      <c r="G130" s="511"/>
      <c r="H130" s="419" t="s">
        <v>7612</v>
      </c>
      <c r="I130" s="511" t="s">
        <v>7748</v>
      </c>
      <c r="J130" s="510" t="s">
        <v>7758</v>
      </c>
      <c r="K130" s="374" t="s">
        <v>218</v>
      </c>
      <c r="L130" s="287"/>
      <c r="M130" s="70"/>
    </row>
    <row r="131" spans="1:13" s="36" customFormat="1" ht="28.5" x14ac:dyDescent="0.2">
      <c r="A131" s="419" t="s">
        <v>7326</v>
      </c>
      <c r="B131" s="419" t="s">
        <v>7325</v>
      </c>
      <c r="C131" s="510"/>
      <c r="D131" s="512" t="s">
        <v>4520</v>
      </c>
      <c r="E131" s="512" t="s">
        <v>384</v>
      </c>
      <c r="F131" s="282" t="s">
        <v>4521</v>
      </c>
      <c r="G131" s="511"/>
      <c r="H131" s="419" t="s">
        <v>7612</v>
      </c>
      <c r="I131" s="511" t="s">
        <v>7748</v>
      </c>
      <c r="J131" s="510" t="s">
        <v>7759</v>
      </c>
      <c r="K131" s="374" t="s">
        <v>218</v>
      </c>
      <c r="L131" s="287"/>
      <c r="M131" s="70"/>
    </row>
    <row r="132" spans="1:13" s="36" customFormat="1" ht="28.5" x14ac:dyDescent="0.2">
      <c r="A132" s="419" t="s">
        <v>7330</v>
      </c>
      <c r="B132" s="419" t="s">
        <v>7329</v>
      </c>
      <c r="C132" s="510"/>
      <c r="D132" s="512" t="s">
        <v>4520</v>
      </c>
      <c r="E132" s="512" t="s">
        <v>384</v>
      </c>
      <c r="F132" s="282" t="s">
        <v>4521</v>
      </c>
      <c r="G132" s="511"/>
      <c r="H132" s="419" t="s">
        <v>7612</v>
      </c>
      <c r="I132" s="511" t="s">
        <v>7748</v>
      </c>
      <c r="J132" s="510" t="s">
        <v>7760</v>
      </c>
      <c r="K132" s="374" t="s">
        <v>218</v>
      </c>
      <c r="L132" s="287"/>
      <c r="M132" s="70"/>
    </row>
    <row r="133" spans="1:13" s="36" customFormat="1" ht="28.5" x14ac:dyDescent="0.2">
      <c r="A133" s="419" t="s">
        <v>7334</v>
      </c>
      <c r="B133" s="419" t="s">
        <v>7761</v>
      </c>
      <c r="C133" s="510"/>
      <c r="D133" s="512" t="s">
        <v>4520</v>
      </c>
      <c r="E133" s="512" t="s">
        <v>384</v>
      </c>
      <c r="F133" s="282" t="s">
        <v>4521</v>
      </c>
      <c r="G133" s="511"/>
      <c r="H133" s="419" t="s">
        <v>7612</v>
      </c>
      <c r="I133" s="511" t="s">
        <v>7748</v>
      </c>
      <c r="J133" s="510" t="s">
        <v>7762</v>
      </c>
      <c r="K133" s="374" t="s">
        <v>218</v>
      </c>
      <c r="L133" s="287"/>
      <c r="M133" s="70"/>
    </row>
    <row r="134" spans="1:13" s="36" customFormat="1" ht="42.75" x14ac:dyDescent="0.2">
      <c r="A134" s="419" t="s">
        <v>7338</v>
      </c>
      <c r="B134" s="419" t="s">
        <v>7763</v>
      </c>
      <c r="C134" s="510"/>
      <c r="D134" s="512" t="s">
        <v>4520</v>
      </c>
      <c r="E134" s="512" t="s">
        <v>384</v>
      </c>
      <c r="F134" s="282" t="s">
        <v>4521</v>
      </c>
      <c r="G134" s="511"/>
      <c r="H134" s="419" t="s">
        <v>7612</v>
      </c>
      <c r="I134" s="511" t="s">
        <v>7748</v>
      </c>
      <c r="J134" s="510" t="s">
        <v>7764</v>
      </c>
      <c r="K134" s="374" t="s">
        <v>218</v>
      </c>
      <c r="L134" s="287"/>
      <c r="M134" s="70"/>
    </row>
    <row r="135" spans="1:13" s="36" customFormat="1" ht="99.75" x14ac:dyDescent="0.2">
      <c r="A135" s="419" t="s">
        <v>2171</v>
      </c>
      <c r="B135" s="419" t="s">
        <v>6911</v>
      </c>
      <c r="C135" s="510"/>
      <c r="D135" s="512" t="s">
        <v>4520</v>
      </c>
      <c r="E135" s="512" t="s">
        <v>384</v>
      </c>
      <c r="F135" s="282" t="s">
        <v>4521</v>
      </c>
      <c r="G135" s="511"/>
      <c r="H135" s="419" t="s">
        <v>6978</v>
      </c>
      <c r="I135" s="510" t="s">
        <v>7765</v>
      </c>
      <c r="J135" s="510" t="s">
        <v>7766</v>
      </c>
      <c r="K135" s="374" t="s">
        <v>218</v>
      </c>
      <c r="L135" s="287"/>
    </row>
    <row r="136" spans="1:13" s="36" customFormat="1" ht="28.5" x14ac:dyDescent="0.2">
      <c r="A136" s="419" t="s">
        <v>7342</v>
      </c>
      <c r="B136" s="419" t="s">
        <v>7341</v>
      </c>
      <c r="C136" s="510"/>
      <c r="D136" s="512" t="s">
        <v>4520</v>
      </c>
      <c r="E136" s="512" t="s">
        <v>384</v>
      </c>
      <c r="F136" s="282" t="s">
        <v>4521</v>
      </c>
      <c r="G136" s="511"/>
      <c r="H136" s="419" t="s">
        <v>7612</v>
      </c>
      <c r="I136" s="511" t="s">
        <v>7767</v>
      </c>
      <c r="J136" s="510" t="s">
        <v>7768</v>
      </c>
      <c r="K136" s="374" t="s">
        <v>218</v>
      </c>
      <c r="L136" s="287"/>
      <c r="M136" s="70"/>
    </row>
    <row r="137" spans="1:13" s="36" customFormat="1" ht="28.5" x14ac:dyDescent="0.2">
      <c r="A137" s="419" t="s">
        <v>7346</v>
      </c>
      <c r="B137" s="419" t="s">
        <v>7345</v>
      </c>
      <c r="C137" s="510"/>
      <c r="D137" s="512" t="s">
        <v>4520</v>
      </c>
      <c r="E137" s="512" t="s">
        <v>384</v>
      </c>
      <c r="F137" s="282" t="s">
        <v>4521</v>
      </c>
      <c r="G137" s="511"/>
      <c r="H137" s="419" t="s">
        <v>7612</v>
      </c>
      <c r="I137" s="511" t="s">
        <v>7767</v>
      </c>
      <c r="J137" s="510" t="s">
        <v>7769</v>
      </c>
      <c r="K137" s="374" t="s">
        <v>218</v>
      </c>
      <c r="L137" s="287"/>
      <c r="M137" s="70"/>
    </row>
    <row r="138" spans="1:13" s="36" customFormat="1" ht="57" x14ac:dyDescent="0.2">
      <c r="A138" s="419" t="s">
        <v>7350</v>
      </c>
      <c r="B138" s="419" t="s">
        <v>7349</v>
      </c>
      <c r="C138" s="510"/>
      <c r="D138" s="512" t="s">
        <v>4520</v>
      </c>
      <c r="E138" s="512" t="s">
        <v>384</v>
      </c>
      <c r="F138" s="282" t="s">
        <v>4521</v>
      </c>
      <c r="G138" s="511"/>
      <c r="H138" s="419" t="s">
        <v>7612</v>
      </c>
      <c r="I138" s="511" t="s">
        <v>7767</v>
      </c>
      <c r="J138" s="510" t="s">
        <v>7770</v>
      </c>
      <c r="K138" s="374" t="s">
        <v>218</v>
      </c>
      <c r="L138" s="419" t="s">
        <v>7618</v>
      </c>
      <c r="M138" s="70"/>
    </row>
    <row r="139" spans="1:13" s="36" customFormat="1" ht="28.5" x14ac:dyDescent="0.2">
      <c r="A139" s="419" t="s">
        <v>2182</v>
      </c>
      <c r="B139" s="419" t="s">
        <v>7353</v>
      </c>
      <c r="C139" s="510"/>
      <c r="D139" s="512" t="s">
        <v>290</v>
      </c>
      <c r="E139" s="512" t="s">
        <v>222</v>
      </c>
      <c r="F139" s="512">
        <v>3</v>
      </c>
      <c r="G139" s="511"/>
      <c r="H139" s="419" t="s">
        <v>7612</v>
      </c>
      <c r="I139" s="511" t="s">
        <v>7767</v>
      </c>
      <c r="J139" s="510" t="s">
        <v>7771</v>
      </c>
      <c r="K139" s="374" t="s">
        <v>218</v>
      </c>
      <c r="L139" s="287"/>
      <c r="M139" s="70"/>
    </row>
    <row r="140" spans="1:13" s="36" customFormat="1" ht="28.5" x14ac:dyDescent="0.2">
      <c r="A140" s="419" t="s">
        <v>2213</v>
      </c>
      <c r="B140" s="419" t="s">
        <v>7356</v>
      </c>
      <c r="C140" s="510"/>
      <c r="D140" s="512" t="s">
        <v>290</v>
      </c>
      <c r="E140" s="512" t="s">
        <v>222</v>
      </c>
      <c r="F140" s="512">
        <v>1</v>
      </c>
      <c r="G140" s="511"/>
      <c r="H140" s="419" t="s">
        <v>7612</v>
      </c>
      <c r="I140" s="511" t="s">
        <v>7767</v>
      </c>
      <c r="J140" s="510" t="s">
        <v>7772</v>
      </c>
      <c r="K140" s="374" t="s">
        <v>218</v>
      </c>
      <c r="L140" s="287"/>
      <c r="M140" s="70"/>
    </row>
    <row r="141" spans="1:13" s="36" customFormat="1" ht="28.5" x14ac:dyDescent="0.2">
      <c r="A141" s="419" t="s">
        <v>2216</v>
      </c>
      <c r="B141" s="419" t="s">
        <v>7358</v>
      </c>
      <c r="C141" s="510"/>
      <c r="D141" s="512" t="s">
        <v>4520</v>
      </c>
      <c r="E141" s="512" t="s">
        <v>384</v>
      </c>
      <c r="F141" s="282" t="s">
        <v>4521</v>
      </c>
      <c r="G141" s="511"/>
      <c r="H141" s="419" t="s">
        <v>7612</v>
      </c>
      <c r="I141" s="511" t="s">
        <v>7767</v>
      </c>
      <c r="J141" s="510" t="s">
        <v>7773</v>
      </c>
      <c r="K141" s="374" t="s">
        <v>218</v>
      </c>
      <c r="L141" s="287"/>
      <c r="M141" s="70"/>
    </row>
    <row r="142" spans="1:13" s="36" customFormat="1" ht="28.5" x14ac:dyDescent="0.2">
      <c r="A142" s="419" t="s">
        <v>2219</v>
      </c>
      <c r="B142" s="419" t="s">
        <v>7359</v>
      </c>
      <c r="C142" s="510"/>
      <c r="D142" s="512" t="s">
        <v>4520</v>
      </c>
      <c r="E142" s="512" t="s">
        <v>384</v>
      </c>
      <c r="F142" s="282" t="s">
        <v>4521</v>
      </c>
      <c r="G142" s="511"/>
      <c r="H142" s="419" t="s">
        <v>7612</v>
      </c>
      <c r="I142" s="511" t="s">
        <v>7767</v>
      </c>
      <c r="J142" s="510" t="s">
        <v>7774</v>
      </c>
      <c r="K142" s="374" t="s">
        <v>218</v>
      </c>
      <c r="L142" s="287"/>
      <c r="M142" s="70"/>
    </row>
    <row r="143" spans="1:13" s="36" customFormat="1" ht="28.5" x14ac:dyDescent="0.2">
      <c r="A143" s="419" t="s">
        <v>7362</v>
      </c>
      <c r="B143" s="419" t="s">
        <v>7361</v>
      </c>
      <c r="C143" s="510"/>
      <c r="D143" s="512" t="s">
        <v>4520</v>
      </c>
      <c r="E143" s="512" t="s">
        <v>384</v>
      </c>
      <c r="F143" s="282" t="s">
        <v>4521</v>
      </c>
      <c r="G143" s="511"/>
      <c r="H143" s="419" t="s">
        <v>7612</v>
      </c>
      <c r="I143" s="511" t="s">
        <v>7767</v>
      </c>
      <c r="J143" s="510" t="s">
        <v>7775</v>
      </c>
      <c r="K143" s="374" t="s">
        <v>218</v>
      </c>
      <c r="L143" s="287"/>
      <c r="M143" s="70"/>
    </row>
    <row r="144" spans="1:13" s="36" customFormat="1" ht="42.75" x14ac:dyDescent="0.2">
      <c r="A144" s="419" t="s">
        <v>2222</v>
      </c>
      <c r="B144" s="419" t="s">
        <v>7364</v>
      </c>
      <c r="C144" s="510"/>
      <c r="D144" s="512" t="s">
        <v>4520</v>
      </c>
      <c r="E144" s="512" t="s">
        <v>384</v>
      </c>
      <c r="F144" s="282" t="s">
        <v>4521</v>
      </c>
      <c r="G144" s="511"/>
      <c r="H144" s="419" t="s">
        <v>7612</v>
      </c>
      <c r="I144" s="511" t="s">
        <v>7767</v>
      </c>
      <c r="J144" s="510" t="s">
        <v>7776</v>
      </c>
      <c r="K144" s="374" t="s">
        <v>218</v>
      </c>
      <c r="L144" s="287"/>
      <c r="M144" s="70"/>
    </row>
    <row r="145" spans="1:13" s="36" customFormat="1" ht="28.5" x14ac:dyDescent="0.2">
      <c r="A145" s="419" t="s">
        <v>7367</v>
      </c>
      <c r="B145" s="419" t="s">
        <v>7366</v>
      </c>
      <c r="C145" s="510"/>
      <c r="D145" s="512" t="s">
        <v>4520</v>
      </c>
      <c r="E145" s="512" t="s">
        <v>384</v>
      </c>
      <c r="F145" s="282" t="s">
        <v>4521</v>
      </c>
      <c r="G145" s="511"/>
      <c r="H145" s="419" t="s">
        <v>7612</v>
      </c>
      <c r="I145" s="511" t="s">
        <v>7767</v>
      </c>
      <c r="J145" s="510" t="s">
        <v>7777</v>
      </c>
      <c r="K145" s="374" t="s">
        <v>218</v>
      </c>
      <c r="L145" s="287"/>
      <c r="M145" s="70"/>
    </row>
    <row r="146" spans="1:13" s="36" customFormat="1" ht="28.5" x14ac:dyDescent="0.2">
      <c r="A146" s="419" t="s">
        <v>7371</v>
      </c>
      <c r="B146" s="419" t="s">
        <v>7370</v>
      </c>
      <c r="C146" s="510"/>
      <c r="D146" s="512" t="s">
        <v>4520</v>
      </c>
      <c r="E146" s="512" t="s">
        <v>384</v>
      </c>
      <c r="F146" s="282" t="s">
        <v>4521</v>
      </c>
      <c r="G146" s="511"/>
      <c r="H146" s="419" t="s">
        <v>7612</v>
      </c>
      <c r="I146" s="511" t="s">
        <v>7767</v>
      </c>
      <c r="J146" s="510" t="s">
        <v>7778</v>
      </c>
      <c r="K146" s="374" t="s">
        <v>218</v>
      </c>
      <c r="L146" s="287"/>
      <c r="M146" s="70"/>
    </row>
    <row r="147" spans="1:13" s="36" customFormat="1" ht="28.5" x14ac:dyDescent="0.2">
      <c r="A147" s="419" t="s">
        <v>7375</v>
      </c>
      <c r="B147" s="419" t="s">
        <v>7374</v>
      </c>
      <c r="C147" s="510"/>
      <c r="D147" s="512" t="s">
        <v>4520</v>
      </c>
      <c r="E147" s="512" t="s">
        <v>384</v>
      </c>
      <c r="F147" s="282" t="s">
        <v>4521</v>
      </c>
      <c r="G147" s="511"/>
      <c r="H147" s="419" t="s">
        <v>7612</v>
      </c>
      <c r="I147" s="511" t="s">
        <v>7767</v>
      </c>
      <c r="J147" s="510" t="s">
        <v>7779</v>
      </c>
      <c r="K147" s="374" t="s">
        <v>218</v>
      </c>
      <c r="L147" s="287"/>
      <c r="M147" s="70"/>
    </row>
    <row r="148" spans="1:13" s="36" customFormat="1" ht="28.5" x14ac:dyDescent="0.2">
      <c r="A148" s="419" t="s">
        <v>7379</v>
      </c>
      <c r="B148" s="419" t="s">
        <v>7780</v>
      </c>
      <c r="C148" s="510"/>
      <c r="D148" s="512" t="s">
        <v>4520</v>
      </c>
      <c r="E148" s="512" t="s">
        <v>384</v>
      </c>
      <c r="F148" s="282" t="s">
        <v>4521</v>
      </c>
      <c r="G148" s="511"/>
      <c r="H148" s="419" t="s">
        <v>7612</v>
      </c>
      <c r="I148" s="511" t="s">
        <v>7767</v>
      </c>
      <c r="J148" s="510" t="s">
        <v>7781</v>
      </c>
      <c r="K148" s="374" t="s">
        <v>218</v>
      </c>
      <c r="L148" s="287"/>
      <c r="M148" s="70"/>
    </row>
    <row r="149" spans="1:13" s="36" customFormat="1" ht="42.75" x14ac:dyDescent="0.2">
      <c r="A149" s="419" t="s">
        <v>7383</v>
      </c>
      <c r="B149" s="419" t="s">
        <v>7782</v>
      </c>
      <c r="C149" s="510"/>
      <c r="D149" s="512" t="s">
        <v>4520</v>
      </c>
      <c r="E149" s="512" t="s">
        <v>384</v>
      </c>
      <c r="F149" s="282" t="s">
        <v>4521</v>
      </c>
      <c r="G149" s="511"/>
      <c r="H149" s="419" t="s">
        <v>7612</v>
      </c>
      <c r="I149" s="511" t="s">
        <v>7767</v>
      </c>
      <c r="J149" s="510" t="s">
        <v>7783</v>
      </c>
      <c r="K149" s="374" t="s">
        <v>218</v>
      </c>
      <c r="L149" s="287"/>
      <c r="M149" s="70"/>
    </row>
    <row r="150" spans="1:13" s="36" customFormat="1" ht="99.75" x14ac:dyDescent="0.2">
      <c r="A150" s="419" t="s">
        <v>2249</v>
      </c>
      <c r="B150" s="419" t="s">
        <v>6922</v>
      </c>
      <c r="C150" s="510"/>
      <c r="D150" s="512" t="s">
        <v>4520</v>
      </c>
      <c r="E150" s="512" t="s">
        <v>384</v>
      </c>
      <c r="F150" s="282" t="s">
        <v>4521</v>
      </c>
      <c r="G150" s="511"/>
      <c r="H150" s="419" t="s">
        <v>6978</v>
      </c>
      <c r="I150" s="510" t="s">
        <v>7784</v>
      </c>
      <c r="J150" s="510" t="s">
        <v>7785</v>
      </c>
      <c r="K150" s="374" t="s">
        <v>218</v>
      </c>
      <c r="L150" s="287"/>
    </row>
    <row r="151" spans="1:13" s="36" customFormat="1" ht="28.5" x14ac:dyDescent="0.2">
      <c r="A151" s="419" t="s">
        <v>7387</v>
      </c>
      <c r="B151" s="419" t="s">
        <v>7386</v>
      </c>
      <c r="C151" s="510"/>
      <c r="D151" s="512" t="s">
        <v>4520</v>
      </c>
      <c r="E151" s="512" t="s">
        <v>384</v>
      </c>
      <c r="F151" s="282" t="s">
        <v>4521</v>
      </c>
      <c r="G151" s="511"/>
      <c r="H151" s="419" t="s">
        <v>7612</v>
      </c>
      <c r="I151" s="511" t="s">
        <v>7786</v>
      </c>
      <c r="J151" s="510" t="s">
        <v>7787</v>
      </c>
      <c r="K151" s="374" t="s">
        <v>218</v>
      </c>
      <c r="L151" s="287"/>
      <c r="M151" s="70"/>
    </row>
    <row r="152" spans="1:13" s="36" customFormat="1" ht="28.5" x14ac:dyDescent="0.2">
      <c r="A152" s="419" t="s">
        <v>7391</v>
      </c>
      <c r="B152" s="419" t="s">
        <v>7390</v>
      </c>
      <c r="C152" s="510"/>
      <c r="D152" s="512" t="s">
        <v>4520</v>
      </c>
      <c r="E152" s="512" t="s">
        <v>384</v>
      </c>
      <c r="F152" s="282" t="s">
        <v>4521</v>
      </c>
      <c r="G152" s="511"/>
      <c r="H152" s="419" t="s">
        <v>7612</v>
      </c>
      <c r="I152" s="511" t="s">
        <v>7786</v>
      </c>
      <c r="J152" s="510" t="s">
        <v>7788</v>
      </c>
      <c r="K152" s="374" t="s">
        <v>218</v>
      </c>
      <c r="L152" s="287"/>
      <c r="M152" s="70"/>
    </row>
    <row r="153" spans="1:13" s="36" customFormat="1" ht="57" x14ac:dyDescent="0.2">
      <c r="A153" s="419" t="s">
        <v>7395</v>
      </c>
      <c r="B153" s="419" t="s">
        <v>7394</v>
      </c>
      <c r="C153" s="510"/>
      <c r="D153" s="512" t="s">
        <v>4520</v>
      </c>
      <c r="E153" s="512" t="s">
        <v>384</v>
      </c>
      <c r="F153" s="282" t="s">
        <v>4521</v>
      </c>
      <c r="G153" s="511"/>
      <c r="H153" s="419" t="s">
        <v>7612</v>
      </c>
      <c r="I153" s="511" t="s">
        <v>7786</v>
      </c>
      <c r="J153" s="510" t="s">
        <v>7789</v>
      </c>
      <c r="K153" s="374" t="s">
        <v>218</v>
      </c>
      <c r="L153" s="419" t="s">
        <v>7618</v>
      </c>
      <c r="M153" s="70"/>
    </row>
    <row r="154" spans="1:13" s="36" customFormat="1" ht="28.5" x14ac:dyDescent="0.2">
      <c r="A154" s="419" t="s">
        <v>2260</v>
      </c>
      <c r="B154" s="419" t="s">
        <v>7398</v>
      </c>
      <c r="C154" s="510"/>
      <c r="D154" s="512" t="s">
        <v>290</v>
      </c>
      <c r="E154" s="512" t="s">
        <v>222</v>
      </c>
      <c r="F154" s="512">
        <v>3</v>
      </c>
      <c r="G154" s="511"/>
      <c r="H154" s="419" t="s">
        <v>7612</v>
      </c>
      <c r="I154" s="511" t="s">
        <v>7786</v>
      </c>
      <c r="J154" s="510" t="s">
        <v>7790</v>
      </c>
      <c r="K154" s="374" t="s">
        <v>218</v>
      </c>
      <c r="L154" s="287"/>
      <c r="M154" s="70"/>
    </row>
    <row r="155" spans="1:13" s="36" customFormat="1" ht="28.5" x14ac:dyDescent="0.2">
      <c r="A155" s="419" t="s">
        <v>2290</v>
      </c>
      <c r="B155" s="419" t="s">
        <v>7401</v>
      </c>
      <c r="C155" s="510"/>
      <c r="D155" s="512" t="s">
        <v>290</v>
      </c>
      <c r="E155" s="512" t="s">
        <v>222</v>
      </c>
      <c r="F155" s="512">
        <v>1</v>
      </c>
      <c r="G155" s="511"/>
      <c r="H155" s="419" t="s">
        <v>7612</v>
      </c>
      <c r="I155" s="511" t="s">
        <v>7786</v>
      </c>
      <c r="J155" s="510" t="s">
        <v>7791</v>
      </c>
      <c r="K155" s="374" t="s">
        <v>218</v>
      </c>
      <c r="L155" s="287"/>
      <c r="M155" s="70"/>
    </row>
    <row r="156" spans="1:13" s="36" customFormat="1" ht="28.5" x14ac:dyDescent="0.2">
      <c r="A156" s="419" t="s">
        <v>2293</v>
      </c>
      <c r="B156" s="419" t="s">
        <v>7403</v>
      </c>
      <c r="C156" s="510"/>
      <c r="D156" s="512" t="s">
        <v>4520</v>
      </c>
      <c r="E156" s="512" t="s">
        <v>384</v>
      </c>
      <c r="F156" s="282" t="s">
        <v>4521</v>
      </c>
      <c r="G156" s="511"/>
      <c r="H156" s="419" t="s">
        <v>7612</v>
      </c>
      <c r="I156" s="511" t="s">
        <v>7786</v>
      </c>
      <c r="J156" s="510" t="s">
        <v>7792</v>
      </c>
      <c r="K156" s="374" t="s">
        <v>218</v>
      </c>
      <c r="L156" s="287"/>
      <c r="M156" s="70"/>
    </row>
    <row r="157" spans="1:13" s="36" customFormat="1" ht="28.5" x14ac:dyDescent="0.2">
      <c r="A157" s="419" t="s">
        <v>2296</v>
      </c>
      <c r="B157" s="419" t="s">
        <v>7404</v>
      </c>
      <c r="C157" s="510"/>
      <c r="D157" s="512" t="s">
        <v>4520</v>
      </c>
      <c r="E157" s="512" t="s">
        <v>384</v>
      </c>
      <c r="F157" s="282" t="s">
        <v>4521</v>
      </c>
      <c r="G157" s="511"/>
      <c r="H157" s="419" t="s">
        <v>7612</v>
      </c>
      <c r="I157" s="511" t="s">
        <v>7786</v>
      </c>
      <c r="J157" s="510" t="s">
        <v>7793</v>
      </c>
      <c r="K157" s="374" t="s">
        <v>218</v>
      </c>
      <c r="L157" s="287"/>
      <c r="M157" s="70"/>
    </row>
    <row r="158" spans="1:13" s="36" customFormat="1" ht="28.5" x14ac:dyDescent="0.2">
      <c r="A158" s="419" t="s">
        <v>7407</v>
      </c>
      <c r="B158" s="419" t="s">
        <v>7406</v>
      </c>
      <c r="C158" s="510"/>
      <c r="D158" s="512" t="s">
        <v>4520</v>
      </c>
      <c r="E158" s="512" t="s">
        <v>384</v>
      </c>
      <c r="F158" s="282" t="s">
        <v>4521</v>
      </c>
      <c r="G158" s="511"/>
      <c r="H158" s="419" t="s">
        <v>7612</v>
      </c>
      <c r="I158" s="511" t="s">
        <v>7786</v>
      </c>
      <c r="J158" s="510" t="s">
        <v>7794</v>
      </c>
      <c r="K158" s="374" t="s">
        <v>218</v>
      </c>
      <c r="L158" s="287"/>
      <c r="M158" s="70"/>
    </row>
    <row r="159" spans="1:13" s="36" customFormat="1" ht="42.75" x14ac:dyDescent="0.2">
      <c r="A159" s="419" t="s">
        <v>2299</v>
      </c>
      <c r="B159" s="419" t="s">
        <v>7409</v>
      </c>
      <c r="C159" s="510"/>
      <c r="D159" s="512" t="s">
        <v>4520</v>
      </c>
      <c r="E159" s="512" t="s">
        <v>384</v>
      </c>
      <c r="F159" s="282" t="s">
        <v>4521</v>
      </c>
      <c r="G159" s="511"/>
      <c r="H159" s="419" t="s">
        <v>7612</v>
      </c>
      <c r="I159" s="511" t="s">
        <v>7786</v>
      </c>
      <c r="J159" s="510" t="s">
        <v>7795</v>
      </c>
      <c r="K159" s="374" t="s">
        <v>218</v>
      </c>
      <c r="L159" s="287"/>
      <c r="M159" s="70"/>
    </row>
    <row r="160" spans="1:13" s="36" customFormat="1" ht="28.5" x14ac:dyDescent="0.2">
      <c r="A160" s="419" t="s">
        <v>7412</v>
      </c>
      <c r="B160" s="419" t="s">
        <v>7411</v>
      </c>
      <c r="C160" s="510"/>
      <c r="D160" s="512" t="s">
        <v>4520</v>
      </c>
      <c r="E160" s="512" t="s">
        <v>384</v>
      </c>
      <c r="F160" s="282" t="s">
        <v>4521</v>
      </c>
      <c r="G160" s="511"/>
      <c r="H160" s="419" t="s">
        <v>7612</v>
      </c>
      <c r="I160" s="511" t="s">
        <v>7786</v>
      </c>
      <c r="J160" s="510" t="s">
        <v>7796</v>
      </c>
      <c r="K160" s="374" t="s">
        <v>218</v>
      </c>
      <c r="L160" s="287"/>
      <c r="M160" s="70"/>
    </row>
    <row r="161" spans="1:13" s="36" customFormat="1" ht="28.5" x14ac:dyDescent="0.2">
      <c r="A161" s="419" t="s">
        <v>7416</v>
      </c>
      <c r="B161" s="419" t="s">
        <v>7415</v>
      </c>
      <c r="C161" s="510"/>
      <c r="D161" s="512" t="s">
        <v>4520</v>
      </c>
      <c r="E161" s="512" t="s">
        <v>384</v>
      </c>
      <c r="F161" s="282" t="s">
        <v>4521</v>
      </c>
      <c r="G161" s="511"/>
      <c r="H161" s="419" t="s">
        <v>7612</v>
      </c>
      <c r="I161" s="511" t="s">
        <v>7786</v>
      </c>
      <c r="J161" s="510" t="s">
        <v>7797</v>
      </c>
      <c r="K161" s="374" t="s">
        <v>218</v>
      </c>
      <c r="L161" s="287"/>
      <c r="M161" s="70"/>
    </row>
    <row r="162" spans="1:13" s="36" customFormat="1" ht="28.5" x14ac:dyDescent="0.2">
      <c r="A162" s="419" t="s">
        <v>7420</v>
      </c>
      <c r="B162" s="419" t="s">
        <v>7419</v>
      </c>
      <c r="C162" s="510"/>
      <c r="D162" s="512" t="s">
        <v>4520</v>
      </c>
      <c r="E162" s="512" t="s">
        <v>384</v>
      </c>
      <c r="F162" s="282" t="s">
        <v>4521</v>
      </c>
      <c r="G162" s="511"/>
      <c r="H162" s="419" t="s">
        <v>7612</v>
      </c>
      <c r="I162" s="511" t="s">
        <v>7786</v>
      </c>
      <c r="J162" s="510" t="s">
        <v>7798</v>
      </c>
      <c r="K162" s="374" t="s">
        <v>218</v>
      </c>
      <c r="L162" s="287"/>
      <c r="M162" s="70"/>
    </row>
    <row r="163" spans="1:13" s="36" customFormat="1" ht="28.5" x14ac:dyDescent="0.2">
      <c r="A163" s="419" t="s">
        <v>7424</v>
      </c>
      <c r="B163" s="419" t="s">
        <v>7799</v>
      </c>
      <c r="C163" s="510"/>
      <c r="D163" s="512" t="s">
        <v>4520</v>
      </c>
      <c r="E163" s="512" t="s">
        <v>384</v>
      </c>
      <c r="F163" s="282" t="s">
        <v>4521</v>
      </c>
      <c r="G163" s="511"/>
      <c r="H163" s="419" t="s">
        <v>7612</v>
      </c>
      <c r="I163" s="511" t="s">
        <v>7786</v>
      </c>
      <c r="J163" s="510" t="s">
        <v>7800</v>
      </c>
      <c r="K163" s="374" t="s">
        <v>218</v>
      </c>
      <c r="L163" s="287"/>
      <c r="M163" s="70"/>
    </row>
    <row r="164" spans="1:13" s="36" customFormat="1" ht="42.75" x14ac:dyDescent="0.2">
      <c r="A164" s="419" t="s">
        <v>7428</v>
      </c>
      <c r="B164" s="419" t="s">
        <v>7799</v>
      </c>
      <c r="C164" s="510"/>
      <c r="D164" s="512" t="s">
        <v>4520</v>
      </c>
      <c r="E164" s="512" t="s">
        <v>384</v>
      </c>
      <c r="F164" s="282" t="s">
        <v>4521</v>
      </c>
      <c r="G164" s="511"/>
      <c r="H164" s="419" t="s">
        <v>7612</v>
      </c>
      <c r="I164" s="511" t="s">
        <v>7786</v>
      </c>
      <c r="J164" s="510" t="s">
        <v>7801</v>
      </c>
      <c r="K164" s="374" t="s">
        <v>218</v>
      </c>
      <c r="L164" s="287"/>
      <c r="M164" s="70"/>
    </row>
    <row r="165" spans="1:13" s="36" customFormat="1" ht="99.75" x14ac:dyDescent="0.2">
      <c r="A165" s="419" t="s">
        <v>2326</v>
      </c>
      <c r="B165" s="419" t="s">
        <v>6933</v>
      </c>
      <c r="C165" s="510"/>
      <c r="D165" s="512" t="s">
        <v>4520</v>
      </c>
      <c r="E165" s="512" t="s">
        <v>384</v>
      </c>
      <c r="F165" s="282" t="s">
        <v>4521</v>
      </c>
      <c r="G165" s="511"/>
      <c r="H165" s="419" t="s">
        <v>6978</v>
      </c>
      <c r="I165" s="510" t="s">
        <v>7802</v>
      </c>
      <c r="J165" s="510" t="s">
        <v>7803</v>
      </c>
      <c r="K165" s="374" t="s">
        <v>218</v>
      </c>
      <c r="L165" s="287"/>
    </row>
    <row r="166" spans="1:13" s="36" customFormat="1" ht="28.5" x14ac:dyDescent="0.2">
      <c r="A166" s="419" t="s">
        <v>7432</v>
      </c>
      <c r="B166" s="419" t="s">
        <v>7431</v>
      </c>
      <c r="C166" s="510"/>
      <c r="D166" s="512" t="s">
        <v>4520</v>
      </c>
      <c r="E166" s="512" t="s">
        <v>384</v>
      </c>
      <c r="F166" s="282" t="s">
        <v>4521</v>
      </c>
      <c r="G166" s="511"/>
      <c r="H166" s="419" t="s">
        <v>7612</v>
      </c>
      <c r="I166" s="511" t="s">
        <v>7804</v>
      </c>
      <c r="J166" s="510" t="s">
        <v>7805</v>
      </c>
      <c r="K166" s="374" t="s">
        <v>218</v>
      </c>
      <c r="L166" s="287"/>
      <c r="M166" s="70"/>
    </row>
    <row r="167" spans="1:13" s="36" customFormat="1" ht="28.5" x14ac:dyDescent="0.2">
      <c r="A167" s="419" t="s">
        <v>7436</v>
      </c>
      <c r="B167" s="419" t="s">
        <v>7435</v>
      </c>
      <c r="C167" s="510"/>
      <c r="D167" s="512" t="s">
        <v>4520</v>
      </c>
      <c r="E167" s="512" t="s">
        <v>384</v>
      </c>
      <c r="F167" s="282" t="s">
        <v>4521</v>
      </c>
      <c r="G167" s="511"/>
      <c r="H167" s="419" t="s">
        <v>7612</v>
      </c>
      <c r="I167" s="511" t="s">
        <v>7804</v>
      </c>
      <c r="J167" s="510" t="s">
        <v>7806</v>
      </c>
      <c r="K167" s="374" t="s">
        <v>218</v>
      </c>
      <c r="L167" s="287"/>
      <c r="M167" s="70"/>
    </row>
    <row r="168" spans="1:13" s="36" customFormat="1" ht="57" x14ac:dyDescent="0.2">
      <c r="A168" s="419" t="s">
        <v>7440</v>
      </c>
      <c r="B168" s="419" t="s">
        <v>7439</v>
      </c>
      <c r="C168" s="510"/>
      <c r="D168" s="512" t="s">
        <v>4520</v>
      </c>
      <c r="E168" s="512" t="s">
        <v>384</v>
      </c>
      <c r="F168" s="282" t="s">
        <v>4521</v>
      </c>
      <c r="G168" s="511"/>
      <c r="H168" s="419" t="s">
        <v>7612</v>
      </c>
      <c r="I168" s="511" t="s">
        <v>7804</v>
      </c>
      <c r="J168" s="510" t="s">
        <v>7807</v>
      </c>
      <c r="K168" s="374" t="s">
        <v>218</v>
      </c>
      <c r="L168" s="419" t="s">
        <v>7618</v>
      </c>
      <c r="M168" s="70"/>
    </row>
    <row r="169" spans="1:13" s="36" customFormat="1" ht="28.5" x14ac:dyDescent="0.2">
      <c r="A169" s="419" t="s">
        <v>2337</v>
      </c>
      <c r="B169" s="419" t="s">
        <v>7443</v>
      </c>
      <c r="C169" s="510"/>
      <c r="D169" s="512" t="s">
        <v>290</v>
      </c>
      <c r="E169" s="512" t="s">
        <v>222</v>
      </c>
      <c r="F169" s="512">
        <v>3</v>
      </c>
      <c r="G169" s="511"/>
      <c r="H169" s="419" t="s">
        <v>7612</v>
      </c>
      <c r="I169" s="511" t="s">
        <v>7804</v>
      </c>
      <c r="J169" s="510" t="s">
        <v>7808</v>
      </c>
      <c r="K169" s="374" t="s">
        <v>218</v>
      </c>
      <c r="L169" s="287"/>
      <c r="M169" s="70"/>
    </row>
    <row r="170" spans="1:13" s="36" customFormat="1" ht="28.5" x14ac:dyDescent="0.2">
      <c r="A170" s="419" t="s">
        <v>2367</v>
      </c>
      <c r="B170" s="419" t="s">
        <v>7446</v>
      </c>
      <c r="C170" s="510"/>
      <c r="D170" s="512" t="s">
        <v>290</v>
      </c>
      <c r="E170" s="512" t="s">
        <v>222</v>
      </c>
      <c r="F170" s="512">
        <v>1</v>
      </c>
      <c r="G170" s="511"/>
      <c r="H170" s="419" t="s">
        <v>7612</v>
      </c>
      <c r="I170" s="511" t="s">
        <v>7804</v>
      </c>
      <c r="J170" s="510" t="s">
        <v>7809</v>
      </c>
      <c r="K170" s="374" t="s">
        <v>218</v>
      </c>
      <c r="L170" s="287"/>
      <c r="M170" s="70"/>
    </row>
    <row r="171" spans="1:13" s="36" customFormat="1" ht="28.5" x14ac:dyDescent="0.2">
      <c r="A171" s="419" t="s">
        <v>2370</v>
      </c>
      <c r="B171" s="419" t="s">
        <v>7448</v>
      </c>
      <c r="C171" s="510"/>
      <c r="D171" s="512" t="s">
        <v>4520</v>
      </c>
      <c r="E171" s="512" t="s">
        <v>384</v>
      </c>
      <c r="F171" s="282" t="s">
        <v>4521</v>
      </c>
      <c r="G171" s="511"/>
      <c r="H171" s="419" t="s">
        <v>7612</v>
      </c>
      <c r="I171" s="511" t="s">
        <v>7804</v>
      </c>
      <c r="J171" s="510" t="s">
        <v>7810</v>
      </c>
      <c r="K171" s="374" t="s">
        <v>218</v>
      </c>
      <c r="L171" s="287"/>
      <c r="M171" s="70"/>
    </row>
    <row r="172" spans="1:13" s="36" customFormat="1" ht="28.5" x14ac:dyDescent="0.2">
      <c r="A172" s="419" t="s">
        <v>2373</v>
      </c>
      <c r="B172" s="419" t="s">
        <v>7449</v>
      </c>
      <c r="C172" s="510"/>
      <c r="D172" s="512" t="s">
        <v>4520</v>
      </c>
      <c r="E172" s="512" t="s">
        <v>384</v>
      </c>
      <c r="F172" s="282" t="s">
        <v>4521</v>
      </c>
      <c r="G172" s="511"/>
      <c r="H172" s="419" t="s">
        <v>7612</v>
      </c>
      <c r="I172" s="511" t="s">
        <v>7804</v>
      </c>
      <c r="J172" s="510" t="s">
        <v>7811</v>
      </c>
      <c r="K172" s="374" t="s">
        <v>218</v>
      </c>
      <c r="L172" s="287"/>
      <c r="M172" s="70"/>
    </row>
    <row r="173" spans="1:13" s="36" customFormat="1" ht="28.5" x14ac:dyDescent="0.2">
      <c r="A173" s="419" t="s">
        <v>7452</v>
      </c>
      <c r="B173" s="419" t="s">
        <v>7451</v>
      </c>
      <c r="C173" s="510"/>
      <c r="D173" s="512" t="s">
        <v>4520</v>
      </c>
      <c r="E173" s="512" t="s">
        <v>384</v>
      </c>
      <c r="F173" s="282" t="s">
        <v>4521</v>
      </c>
      <c r="G173" s="511"/>
      <c r="H173" s="419" t="s">
        <v>7612</v>
      </c>
      <c r="I173" s="511" t="s">
        <v>7804</v>
      </c>
      <c r="J173" s="510" t="s">
        <v>7812</v>
      </c>
      <c r="K173" s="374" t="s">
        <v>218</v>
      </c>
      <c r="L173" s="287"/>
      <c r="M173" s="70"/>
    </row>
    <row r="174" spans="1:13" s="36" customFormat="1" ht="42.75" x14ac:dyDescent="0.2">
      <c r="A174" s="419" t="s">
        <v>2376</v>
      </c>
      <c r="B174" s="419" t="s">
        <v>7454</v>
      </c>
      <c r="C174" s="510"/>
      <c r="D174" s="512" t="s">
        <v>4520</v>
      </c>
      <c r="E174" s="512" t="s">
        <v>384</v>
      </c>
      <c r="F174" s="282" t="s">
        <v>4521</v>
      </c>
      <c r="G174" s="511"/>
      <c r="H174" s="419" t="s">
        <v>7612</v>
      </c>
      <c r="I174" s="511" t="s">
        <v>7804</v>
      </c>
      <c r="J174" s="510" t="s">
        <v>7813</v>
      </c>
      <c r="K174" s="374" t="s">
        <v>218</v>
      </c>
      <c r="L174" s="287"/>
      <c r="M174" s="70"/>
    </row>
    <row r="175" spans="1:13" s="36" customFormat="1" ht="28.5" x14ac:dyDescent="0.2">
      <c r="A175" s="419" t="s">
        <v>7457</v>
      </c>
      <c r="B175" s="419" t="s">
        <v>7456</v>
      </c>
      <c r="C175" s="510"/>
      <c r="D175" s="512" t="s">
        <v>4520</v>
      </c>
      <c r="E175" s="512" t="s">
        <v>384</v>
      </c>
      <c r="F175" s="282" t="s">
        <v>4521</v>
      </c>
      <c r="G175" s="511"/>
      <c r="H175" s="419" t="s">
        <v>7612</v>
      </c>
      <c r="I175" s="511" t="s">
        <v>7804</v>
      </c>
      <c r="J175" s="510" t="s">
        <v>7814</v>
      </c>
      <c r="K175" s="374" t="s">
        <v>218</v>
      </c>
      <c r="L175" s="287"/>
      <c r="M175" s="70"/>
    </row>
    <row r="176" spans="1:13" s="36" customFormat="1" ht="28.5" x14ac:dyDescent="0.2">
      <c r="A176" s="419" t="s">
        <v>7461</v>
      </c>
      <c r="B176" s="419" t="s">
        <v>7460</v>
      </c>
      <c r="C176" s="510"/>
      <c r="D176" s="512" t="s">
        <v>4520</v>
      </c>
      <c r="E176" s="512" t="s">
        <v>384</v>
      </c>
      <c r="F176" s="282" t="s">
        <v>4521</v>
      </c>
      <c r="G176" s="511"/>
      <c r="H176" s="419" t="s">
        <v>7612</v>
      </c>
      <c r="I176" s="511" t="s">
        <v>7804</v>
      </c>
      <c r="J176" s="510" t="s">
        <v>7815</v>
      </c>
      <c r="K176" s="374" t="s">
        <v>218</v>
      </c>
      <c r="L176" s="287"/>
      <c r="M176" s="70"/>
    </row>
    <row r="177" spans="1:13" s="36" customFormat="1" ht="28.5" x14ac:dyDescent="0.2">
      <c r="A177" s="419" t="s">
        <v>7465</v>
      </c>
      <c r="B177" s="419" t="s">
        <v>7464</v>
      </c>
      <c r="C177" s="510"/>
      <c r="D177" s="512" t="s">
        <v>4520</v>
      </c>
      <c r="E177" s="512" t="s">
        <v>384</v>
      </c>
      <c r="F177" s="282" t="s">
        <v>4521</v>
      </c>
      <c r="G177" s="511"/>
      <c r="H177" s="419" t="s">
        <v>7612</v>
      </c>
      <c r="I177" s="511" t="s">
        <v>7804</v>
      </c>
      <c r="J177" s="510" t="s">
        <v>7816</v>
      </c>
      <c r="K177" s="374" t="s">
        <v>218</v>
      </c>
      <c r="L177" s="287"/>
      <c r="M177" s="70"/>
    </row>
    <row r="178" spans="1:13" s="36" customFormat="1" ht="28.5" x14ac:dyDescent="0.2">
      <c r="A178" s="419" t="s">
        <v>7469</v>
      </c>
      <c r="B178" s="419" t="s">
        <v>7817</v>
      </c>
      <c r="C178" s="510"/>
      <c r="D178" s="512" t="s">
        <v>4520</v>
      </c>
      <c r="E178" s="512" t="s">
        <v>384</v>
      </c>
      <c r="F178" s="282" t="s">
        <v>4521</v>
      </c>
      <c r="G178" s="511"/>
      <c r="H178" s="419" t="s">
        <v>7612</v>
      </c>
      <c r="I178" s="511" t="s">
        <v>7804</v>
      </c>
      <c r="J178" s="510" t="s">
        <v>7818</v>
      </c>
      <c r="K178" s="374" t="s">
        <v>218</v>
      </c>
      <c r="L178" s="287"/>
      <c r="M178" s="70"/>
    </row>
    <row r="179" spans="1:13" s="36" customFormat="1" ht="42.75" x14ac:dyDescent="0.2">
      <c r="A179" s="419" t="s">
        <v>7473</v>
      </c>
      <c r="B179" s="419" t="s">
        <v>7817</v>
      </c>
      <c r="C179" s="510"/>
      <c r="D179" s="512" t="s">
        <v>4520</v>
      </c>
      <c r="E179" s="512" t="s">
        <v>384</v>
      </c>
      <c r="F179" s="282" t="s">
        <v>4521</v>
      </c>
      <c r="G179" s="511"/>
      <c r="H179" s="419" t="s">
        <v>7612</v>
      </c>
      <c r="I179" s="511" t="s">
        <v>7804</v>
      </c>
      <c r="J179" s="510" t="s">
        <v>7819</v>
      </c>
      <c r="K179" s="374" t="s">
        <v>218</v>
      </c>
      <c r="L179" s="287"/>
      <c r="M179" s="70"/>
    </row>
    <row r="180" spans="1:13" s="36" customFormat="1" ht="99.75" x14ac:dyDescent="0.2">
      <c r="A180" s="419" t="s">
        <v>2403</v>
      </c>
      <c r="B180" s="419" t="s">
        <v>6944</v>
      </c>
      <c r="C180" s="510"/>
      <c r="D180" s="512" t="s">
        <v>4520</v>
      </c>
      <c r="E180" s="512" t="s">
        <v>384</v>
      </c>
      <c r="F180" s="282" t="s">
        <v>4521</v>
      </c>
      <c r="G180" s="511"/>
      <c r="H180" s="419" t="s">
        <v>6978</v>
      </c>
      <c r="I180" s="510" t="s">
        <v>7820</v>
      </c>
      <c r="J180" s="510" t="s">
        <v>7821</v>
      </c>
      <c r="K180" s="374" t="s">
        <v>218</v>
      </c>
      <c r="L180" s="287"/>
    </row>
    <row r="181" spans="1:13" s="36" customFormat="1" ht="28.5" x14ac:dyDescent="0.2">
      <c r="A181" s="419" t="s">
        <v>7477</v>
      </c>
      <c r="B181" s="419" t="s">
        <v>7476</v>
      </c>
      <c r="C181" s="510"/>
      <c r="D181" s="512" t="s">
        <v>4520</v>
      </c>
      <c r="E181" s="512" t="s">
        <v>384</v>
      </c>
      <c r="F181" s="282" t="s">
        <v>4521</v>
      </c>
      <c r="G181" s="511"/>
      <c r="H181" s="419" t="s">
        <v>7612</v>
      </c>
      <c r="I181" s="511" t="s">
        <v>7822</v>
      </c>
      <c r="J181" s="510" t="s">
        <v>7823</v>
      </c>
      <c r="K181" s="374" t="s">
        <v>218</v>
      </c>
      <c r="L181" s="287"/>
      <c r="M181" s="70"/>
    </row>
    <row r="182" spans="1:13" s="36" customFormat="1" ht="28.5" x14ac:dyDescent="0.2">
      <c r="A182" s="419" t="s">
        <v>7481</v>
      </c>
      <c r="B182" s="419" t="s">
        <v>7480</v>
      </c>
      <c r="C182" s="510"/>
      <c r="D182" s="512" t="s">
        <v>4520</v>
      </c>
      <c r="E182" s="512" t="s">
        <v>384</v>
      </c>
      <c r="F182" s="282" t="s">
        <v>4521</v>
      </c>
      <c r="G182" s="511"/>
      <c r="H182" s="419" t="s">
        <v>7612</v>
      </c>
      <c r="I182" s="511" t="s">
        <v>7822</v>
      </c>
      <c r="J182" s="510" t="s">
        <v>7824</v>
      </c>
      <c r="K182" s="374" t="s">
        <v>218</v>
      </c>
      <c r="L182" s="287"/>
      <c r="M182" s="70"/>
    </row>
    <row r="183" spans="1:13" s="36" customFormat="1" ht="57" x14ac:dyDescent="0.2">
      <c r="A183" s="419" t="s">
        <v>7485</v>
      </c>
      <c r="B183" s="419" t="s">
        <v>7484</v>
      </c>
      <c r="C183" s="510"/>
      <c r="D183" s="512" t="s">
        <v>4520</v>
      </c>
      <c r="E183" s="512" t="s">
        <v>384</v>
      </c>
      <c r="F183" s="282" t="s">
        <v>4521</v>
      </c>
      <c r="G183" s="511"/>
      <c r="H183" s="419" t="s">
        <v>7612</v>
      </c>
      <c r="I183" s="511" t="s">
        <v>7822</v>
      </c>
      <c r="J183" s="510" t="s">
        <v>7825</v>
      </c>
      <c r="K183" s="374" t="s">
        <v>218</v>
      </c>
      <c r="L183" s="419" t="s">
        <v>7618</v>
      </c>
      <c r="M183" s="70"/>
    </row>
    <row r="184" spans="1:13" s="36" customFormat="1" ht="28.5" x14ac:dyDescent="0.2">
      <c r="A184" s="419" t="s">
        <v>2414</v>
      </c>
      <c r="B184" s="419" t="s">
        <v>7488</v>
      </c>
      <c r="C184" s="510"/>
      <c r="D184" s="512" t="s">
        <v>290</v>
      </c>
      <c r="E184" s="512" t="s">
        <v>222</v>
      </c>
      <c r="F184" s="512">
        <v>3</v>
      </c>
      <c r="G184" s="511"/>
      <c r="H184" s="419" t="s">
        <v>7612</v>
      </c>
      <c r="I184" s="511" t="s">
        <v>7822</v>
      </c>
      <c r="J184" s="510" t="s">
        <v>7826</v>
      </c>
      <c r="K184" s="374" t="s">
        <v>218</v>
      </c>
      <c r="L184" s="287"/>
      <c r="M184" s="70"/>
    </row>
    <row r="185" spans="1:13" s="36" customFormat="1" ht="28.5" x14ac:dyDescent="0.2">
      <c r="A185" s="419" t="s">
        <v>2444</v>
      </c>
      <c r="B185" s="419" t="s">
        <v>7491</v>
      </c>
      <c r="C185" s="510"/>
      <c r="D185" s="512" t="s">
        <v>290</v>
      </c>
      <c r="E185" s="512" t="s">
        <v>222</v>
      </c>
      <c r="F185" s="512">
        <v>1</v>
      </c>
      <c r="G185" s="511"/>
      <c r="H185" s="419" t="s">
        <v>7612</v>
      </c>
      <c r="I185" s="511" t="s">
        <v>7822</v>
      </c>
      <c r="J185" s="510" t="s">
        <v>7827</v>
      </c>
      <c r="K185" s="374" t="s">
        <v>218</v>
      </c>
      <c r="L185" s="287"/>
      <c r="M185" s="70"/>
    </row>
    <row r="186" spans="1:13" s="36" customFormat="1" ht="28.5" x14ac:dyDescent="0.2">
      <c r="A186" s="419" t="s">
        <v>2447</v>
      </c>
      <c r="B186" s="419" t="s">
        <v>7493</v>
      </c>
      <c r="C186" s="510"/>
      <c r="D186" s="512" t="s">
        <v>4520</v>
      </c>
      <c r="E186" s="512" t="s">
        <v>384</v>
      </c>
      <c r="F186" s="282" t="s">
        <v>4521</v>
      </c>
      <c r="G186" s="511"/>
      <c r="H186" s="419" t="s">
        <v>7612</v>
      </c>
      <c r="I186" s="511" t="s">
        <v>7822</v>
      </c>
      <c r="J186" s="510" t="s">
        <v>7828</v>
      </c>
      <c r="K186" s="374" t="s">
        <v>218</v>
      </c>
      <c r="L186" s="287"/>
      <c r="M186" s="70"/>
    </row>
    <row r="187" spans="1:13" s="36" customFormat="1" ht="28.5" x14ac:dyDescent="0.2">
      <c r="A187" s="419" t="s">
        <v>2450</v>
      </c>
      <c r="B187" s="419" t="s">
        <v>7494</v>
      </c>
      <c r="C187" s="510"/>
      <c r="D187" s="512" t="s">
        <v>4520</v>
      </c>
      <c r="E187" s="512" t="s">
        <v>384</v>
      </c>
      <c r="F187" s="282" t="s">
        <v>4521</v>
      </c>
      <c r="G187" s="511"/>
      <c r="H187" s="419" t="s">
        <v>7612</v>
      </c>
      <c r="I187" s="511" t="s">
        <v>7822</v>
      </c>
      <c r="J187" s="510" t="s">
        <v>7829</v>
      </c>
      <c r="K187" s="374" t="s">
        <v>218</v>
      </c>
      <c r="L187" s="287"/>
      <c r="M187" s="70"/>
    </row>
    <row r="188" spans="1:13" s="36" customFormat="1" ht="28.5" x14ac:dyDescent="0.2">
      <c r="A188" s="419" t="s">
        <v>7497</v>
      </c>
      <c r="B188" s="419" t="s">
        <v>7496</v>
      </c>
      <c r="C188" s="510"/>
      <c r="D188" s="512" t="s">
        <v>4520</v>
      </c>
      <c r="E188" s="512" t="s">
        <v>384</v>
      </c>
      <c r="F188" s="282" t="s">
        <v>4521</v>
      </c>
      <c r="G188" s="511"/>
      <c r="H188" s="419" t="s">
        <v>7612</v>
      </c>
      <c r="I188" s="511" t="s">
        <v>7822</v>
      </c>
      <c r="J188" s="510" t="s">
        <v>7830</v>
      </c>
      <c r="K188" s="374" t="s">
        <v>218</v>
      </c>
      <c r="L188" s="287"/>
      <c r="M188" s="70"/>
    </row>
    <row r="189" spans="1:13" s="36" customFormat="1" ht="42.75" x14ac:dyDescent="0.2">
      <c r="A189" s="419" t="s">
        <v>2453</v>
      </c>
      <c r="B189" s="419" t="s">
        <v>7499</v>
      </c>
      <c r="C189" s="510"/>
      <c r="D189" s="512" t="s">
        <v>4520</v>
      </c>
      <c r="E189" s="512" t="s">
        <v>384</v>
      </c>
      <c r="F189" s="282" t="s">
        <v>4521</v>
      </c>
      <c r="G189" s="511"/>
      <c r="H189" s="419" t="s">
        <v>7612</v>
      </c>
      <c r="I189" s="511" t="s">
        <v>7822</v>
      </c>
      <c r="J189" s="510" t="s">
        <v>7831</v>
      </c>
      <c r="K189" s="374" t="s">
        <v>218</v>
      </c>
      <c r="L189" s="287"/>
      <c r="M189" s="70"/>
    </row>
    <row r="190" spans="1:13" s="36" customFormat="1" ht="28.5" x14ac:dyDescent="0.2">
      <c r="A190" s="419" t="s">
        <v>7502</v>
      </c>
      <c r="B190" s="419" t="s">
        <v>7501</v>
      </c>
      <c r="C190" s="510"/>
      <c r="D190" s="512" t="s">
        <v>4520</v>
      </c>
      <c r="E190" s="512" t="s">
        <v>384</v>
      </c>
      <c r="F190" s="282" t="s">
        <v>4521</v>
      </c>
      <c r="G190" s="511"/>
      <c r="H190" s="419" t="s">
        <v>7612</v>
      </c>
      <c r="I190" s="511" t="s">
        <v>7822</v>
      </c>
      <c r="J190" s="510" t="s">
        <v>7832</v>
      </c>
      <c r="K190" s="374" t="s">
        <v>218</v>
      </c>
      <c r="L190" s="287"/>
      <c r="M190" s="70"/>
    </row>
    <row r="191" spans="1:13" s="36" customFormat="1" ht="28.5" x14ac:dyDescent="0.2">
      <c r="A191" s="419" t="s">
        <v>7506</v>
      </c>
      <c r="B191" s="419" t="s">
        <v>7505</v>
      </c>
      <c r="C191" s="510"/>
      <c r="D191" s="512" t="s">
        <v>4520</v>
      </c>
      <c r="E191" s="512" t="s">
        <v>384</v>
      </c>
      <c r="F191" s="282" t="s">
        <v>4521</v>
      </c>
      <c r="G191" s="511"/>
      <c r="H191" s="419" t="s">
        <v>7612</v>
      </c>
      <c r="I191" s="511" t="s">
        <v>7822</v>
      </c>
      <c r="J191" s="510" t="s">
        <v>7833</v>
      </c>
      <c r="K191" s="374" t="s">
        <v>218</v>
      </c>
      <c r="L191" s="287"/>
      <c r="M191" s="70"/>
    </row>
    <row r="192" spans="1:13" s="36" customFormat="1" ht="28.5" x14ac:dyDescent="0.2">
      <c r="A192" s="419" t="s">
        <v>7510</v>
      </c>
      <c r="B192" s="419" t="s">
        <v>7509</v>
      </c>
      <c r="C192" s="510"/>
      <c r="D192" s="512" t="s">
        <v>4520</v>
      </c>
      <c r="E192" s="512" t="s">
        <v>384</v>
      </c>
      <c r="F192" s="282" t="s">
        <v>4521</v>
      </c>
      <c r="G192" s="511"/>
      <c r="H192" s="419" t="s">
        <v>7612</v>
      </c>
      <c r="I192" s="511" t="s">
        <v>7822</v>
      </c>
      <c r="J192" s="510" t="s">
        <v>7834</v>
      </c>
      <c r="K192" s="374" t="s">
        <v>218</v>
      </c>
      <c r="L192" s="287"/>
      <c r="M192" s="70"/>
    </row>
    <row r="193" spans="1:13" s="36" customFormat="1" ht="28.5" x14ac:dyDescent="0.2">
      <c r="A193" s="419" t="s">
        <v>7514</v>
      </c>
      <c r="B193" s="419" t="s">
        <v>7835</v>
      </c>
      <c r="C193" s="510"/>
      <c r="D193" s="512" t="s">
        <v>4520</v>
      </c>
      <c r="E193" s="512" t="s">
        <v>384</v>
      </c>
      <c r="F193" s="282" t="s">
        <v>4521</v>
      </c>
      <c r="G193" s="511"/>
      <c r="H193" s="419" t="s">
        <v>7612</v>
      </c>
      <c r="I193" s="511" t="s">
        <v>7822</v>
      </c>
      <c r="J193" s="510" t="s">
        <v>7836</v>
      </c>
      <c r="K193" s="374" t="s">
        <v>218</v>
      </c>
      <c r="L193" s="287"/>
      <c r="M193" s="70"/>
    </row>
    <row r="194" spans="1:13" s="36" customFormat="1" ht="42.75" x14ac:dyDescent="0.2">
      <c r="A194" s="419" t="s">
        <v>7518</v>
      </c>
      <c r="B194" s="419" t="s">
        <v>7835</v>
      </c>
      <c r="C194" s="510"/>
      <c r="D194" s="512" t="s">
        <v>4520</v>
      </c>
      <c r="E194" s="512" t="s">
        <v>384</v>
      </c>
      <c r="F194" s="282" t="s">
        <v>4521</v>
      </c>
      <c r="G194" s="511"/>
      <c r="H194" s="419" t="s">
        <v>7612</v>
      </c>
      <c r="I194" s="511" t="s">
        <v>7822</v>
      </c>
      <c r="J194" s="510" t="s">
        <v>7837</v>
      </c>
      <c r="K194" s="374" t="s">
        <v>218</v>
      </c>
      <c r="L194" s="287"/>
      <c r="M194" s="70"/>
    </row>
    <row r="195" spans="1:13" s="36" customFormat="1" ht="99.75" x14ac:dyDescent="0.2">
      <c r="A195" s="419" t="s">
        <v>2478</v>
      </c>
      <c r="B195" s="419" t="s">
        <v>6955</v>
      </c>
      <c r="C195" s="510"/>
      <c r="D195" s="512" t="s">
        <v>4520</v>
      </c>
      <c r="E195" s="512" t="s">
        <v>384</v>
      </c>
      <c r="F195" s="282" t="s">
        <v>4521</v>
      </c>
      <c r="G195" s="511"/>
      <c r="H195" s="419" t="s">
        <v>6978</v>
      </c>
      <c r="I195" s="510" t="s">
        <v>7838</v>
      </c>
      <c r="J195" s="510" t="s">
        <v>7839</v>
      </c>
      <c r="K195" s="374" t="s">
        <v>218</v>
      </c>
      <c r="L195" s="287"/>
    </row>
    <row r="196" spans="1:13" s="36" customFormat="1" ht="28.5" x14ac:dyDescent="0.2">
      <c r="A196" s="419" t="s">
        <v>7522</v>
      </c>
      <c r="B196" s="419" t="s">
        <v>7521</v>
      </c>
      <c r="C196" s="510"/>
      <c r="D196" s="512" t="s">
        <v>4520</v>
      </c>
      <c r="E196" s="512" t="s">
        <v>384</v>
      </c>
      <c r="F196" s="282" t="s">
        <v>4521</v>
      </c>
      <c r="G196" s="511"/>
      <c r="H196" s="419" t="s">
        <v>6978</v>
      </c>
      <c r="I196" s="510" t="s">
        <v>7840</v>
      </c>
      <c r="J196" s="510" t="s">
        <v>7841</v>
      </c>
      <c r="K196" s="374" t="s">
        <v>218</v>
      </c>
      <c r="L196" s="287"/>
    </row>
    <row r="197" spans="1:13" s="36" customFormat="1" ht="28.5" x14ac:dyDescent="0.2">
      <c r="A197" s="419" t="s">
        <v>7526</v>
      </c>
      <c r="B197" s="419" t="s">
        <v>7525</v>
      </c>
      <c r="C197" s="510"/>
      <c r="D197" s="512" t="s">
        <v>4520</v>
      </c>
      <c r="E197" s="512" t="s">
        <v>384</v>
      </c>
      <c r="F197" s="282" t="s">
        <v>4521</v>
      </c>
      <c r="G197" s="511"/>
      <c r="H197" s="419" t="s">
        <v>6978</v>
      </c>
      <c r="I197" s="510" t="s">
        <v>7842</v>
      </c>
      <c r="J197" s="510" t="s">
        <v>7843</v>
      </c>
      <c r="K197" s="374" t="s">
        <v>218</v>
      </c>
      <c r="L197" s="287"/>
    </row>
    <row r="198" spans="1:13" s="36" customFormat="1" ht="28.5" x14ac:dyDescent="0.2">
      <c r="A198" s="419" t="s">
        <v>7530</v>
      </c>
      <c r="B198" s="419" t="s">
        <v>7529</v>
      </c>
      <c r="C198" s="510"/>
      <c r="D198" s="512" t="s">
        <v>4520</v>
      </c>
      <c r="E198" s="512" t="s">
        <v>384</v>
      </c>
      <c r="F198" s="282" t="s">
        <v>4521</v>
      </c>
      <c r="G198" s="511"/>
      <c r="H198" s="419" t="s">
        <v>6978</v>
      </c>
      <c r="I198" s="510" t="s">
        <v>7844</v>
      </c>
      <c r="J198" s="510" t="s">
        <v>7845</v>
      </c>
      <c r="K198" s="374" t="s">
        <v>218</v>
      </c>
      <c r="L198" s="287"/>
    </row>
    <row r="199" spans="1:13" s="36" customFormat="1" ht="28.5" x14ac:dyDescent="0.2">
      <c r="A199" s="419" t="s">
        <v>6602</v>
      </c>
      <c r="B199" s="419" t="s">
        <v>7533</v>
      </c>
      <c r="C199" s="510"/>
      <c r="D199" s="512" t="s">
        <v>290</v>
      </c>
      <c r="E199" s="512" t="s">
        <v>222</v>
      </c>
      <c r="F199" s="512">
        <v>3</v>
      </c>
      <c r="G199" s="511"/>
      <c r="H199" s="419" t="s">
        <v>6978</v>
      </c>
      <c r="I199" s="510" t="s">
        <v>7846</v>
      </c>
      <c r="J199" s="510" t="s">
        <v>7847</v>
      </c>
      <c r="K199" s="374" t="s">
        <v>218</v>
      </c>
      <c r="L199" s="287"/>
    </row>
    <row r="200" spans="1:13" s="36" customFormat="1" ht="28.5" x14ac:dyDescent="0.2">
      <c r="A200" s="419" t="s">
        <v>6584</v>
      </c>
      <c r="B200" s="419" t="s">
        <v>7536</v>
      </c>
      <c r="C200" s="510"/>
      <c r="D200" s="512" t="s">
        <v>290</v>
      </c>
      <c r="E200" s="512" t="s">
        <v>222</v>
      </c>
      <c r="F200" s="512">
        <v>1</v>
      </c>
      <c r="G200" s="511"/>
      <c r="H200" s="419" t="s">
        <v>6978</v>
      </c>
      <c r="I200" s="510" t="s">
        <v>6530</v>
      </c>
      <c r="J200" s="510" t="s">
        <v>6586</v>
      </c>
      <c r="K200" s="374" t="s">
        <v>218</v>
      </c>
      <c r="L200" s="287"/>
    </row>
    <row r="201" spans="1:13" s="36" customFormat="1" ht="28.5" x14ac:dyDescent="0.2">
      <c r="A201" s="419" t="s">
        <v>2584</v>
      </c>
      <c r="B201" s="419" t="s">
        <v>7538</v>
      </c>
      <c r="C201" s="510"/>
      <c r="D201" s="512" t="s">
        <v>4520</v>
      </c>
      <c r="E201" s="512" t="s">
        <v>384</v>
      </c>
      <c r="F201" s="282" t="s">
        <v>4521</v>
      </c>
      <c r="G201" s="511"/>
      <c r="H201" s="419" t="s">
        <v>6978</v>
      </c>
      <c r="I201" s="510" t="s">
        <v>2520</v>
      </c>
      <c r="J201" s="510" t="s">
        <v>7848</v>
      </c>
      <c r="K201" s="374" t="s">
        <v>218</v>
      </c>
      <c r="L201" s="287"/>
    </row>
    <row r="202" spans="1:13" s="36" customFormat="1" ht="28.5" x14ac:dyDescent="0.2">
      <c r="A202" s="419" t="s">
        <v>2587</v>
      </c>
      <c r="B202" s="419" t="s">
        <v>7539</v>
      </c>
      <c r="C202" s="510"/>
      <c r="D202" s="512" t="s">
        <v>4520</v>
      </c>
      <c r="E202" s="512" t="s">
        <v>384</v>
      </c>
      <c r="F202" s="282" t="s">
        <v>4521</v>
      </c>
      <c r="G202" s="511"/>
      <c r="H202" s="419" t="s">
        <v>6978</v>
      </c>
      <c r="I202" s="510" t="s">
        <v>2524</v>
      </c>
      <c r="J202" s="510" t="s">
        <v>7849</v>
      </c>
      <c r="K202" s="374" t="s">
        <v>218</v>
      </c>
      <c r="L202" s="287"/>
    </row>
    <row r="203" spans="1:13" s="36" customFormat="1" ht="28.5" x14ac:dyDescent="0.2">
      <c r="A203" s="419" t="s">
        <v>7542</v>
      </c>
      <c r="B203" s="419" t="s">
        <v>7541</v>
      </c>
      <c r="C203" s="510"/>
      <c r="D203" s="512" t="s">
        <v>4520</v>
      </c>
      <c r="E203" s="512" t="s">
        <v>384</v>
      </c>
      <c r="F203" s="282" t="s">
        <v>4521</v>
      </c>
      <c r="G203" s="511"/>
      <c r="H203" s="419" t="s">
        <v>6978</v>
      </c>
      <c r="I203" s="510" t="s">
        <v>7850</v>
      </c>
      <c r="J203" s="510" t="s">
        <v>7851</v>
      </c>
      <c r="K203" s="374" t="s">
        <v>218</v>
      </c>
      <c r="L203" s="287"/>
    </row>
    <row r="204" spans="1:13" s="36" customFormat="1" ht="28.5" x14ac:dyDescent="0.2">
      <c r="A204" s="419" t="s">
        <v>2590</v>
      </c>
      <c r="B204" s="419" t="s">
        <v>7544</v>
      </c>
      <c r="C204" s="510"/>
      <c r="D204" s="512" t="s">
        <v>4520</v>
      </c>
      <c r="E204" s="512" t="s">
        <v>384</v>
      </c>
      <c r="F204" s="282" t="s">
        <v>4521</v>
      </c>
      <c r="G204" s="511"/>
      <c r="H204" s="419" t="s">
        <v>6978</v>
      </c>
      <c r="I204" s="510" t="s">
        <v>2528</v>
      </c>
      <c r="J204" s="510" t="s">
        <v>7852</v>
      </c>
      <c r="K204" s="374" t="s">
        <v>218</v>
      </c>
      <c r="L204" s="287"/>
    </row>
    <row r="205" spans="1:13" s="36" customFormat="1" ht="28.5" x14ac:dyDescent="0.2">
      <c r="A205" s="419" t="s">
        <v>7547</v>
      </c>
      <c r="B205" s="419" t="s">
        <v>7546</v>
      </c>
      <c r="C205" s="510"/>
      <c r="D205" s="512" t="s">
        <v>4520</v>
      </c>
      <c r="E205" s="512" t="s">
        <v>384</v>
      </c>
      <c r="F205" s="282" t="s">
        <v>4521</v>
      </c>
      <c r="G205" s="511"/>
      <c r="H205" s="419" t="s">
        <v>6978</v>
      </c>
      <c r="I205" s="510" t="s">
        <v>7853</v>
      </c>
      <c r="J205" s="510" t="s">
        <v>7854</v>
      </c>
      <c r="K205" s="374" t="s">
        <v>218</v>
      </c>
      <c r="L205" s="287"/>
    </row>
    <row r="206" spans="1:13" s="36" customFormat="1" ht="28.5" x14ac:dyDescent="0.2">
      <c r="A206" s="419" t="s">
        <v>7551</v>
      </c>
      <c r="B206" s="419" t="s">
        <v>7550</v>
      </c>
      <c r="C206" s="510"/>
      <c r="D206" s="512" t="s">
        <v>4520</v>
      </c>
      <c r="E206" s="512" t="s">
        <v>384</v>
      </c>
      <c r="F206" s="282" t="s">
        <v>4521</v>
      </c>
      <c r="G206" s="511"/>
      <c r="H206" s="419" t="s">
        <v>6978</v>
      </c>
      <c r="I206" s="510" t="s">
        <v>7855</v>
      </c>
      <c r="J206" s="510" t="s">
        <v>7856</v>
      </c>
      <c r="K206" s="374" t="s">
        <v>218</v>
      </c>
      <c r="L206" s="287"/>
    </row>
    <row r="207" spans="1:13" s="36" customFormat="1" ht="28.5" x14ac:dyDescent="0.2">
      <c r="A207" s="419" t="s">
        <v>7555</v>
      </c>
      <c r="B207" s="419" t="s">
        <v>7554</v>
      </c>
      <c r="C207" s="510"/>
      <c r="D207" s="512" t="s">
        <v>4520</v>
      </c>
      <c r="E207" s="512" t="s">
        <v>384</v>
      </c>
      <c r="F207" s="282" t="s">
        <v>4521</v>
      </c>
      <c r="G207" s="511"/>
      <c r="H207" s="419" t="s">
        <v>6978</v>
      </c>
      <c r="I207" s="510" t="s">
        <v>7857</v>
      </c>
      <c r="J207" s="510" t="s">
        <v>7858</v>
      </c>
      <c r="K207" s="374" t="s">
        <v>218</v>
      </c>
      <c r="L207" s="287"/>
    </row>
    <row r="208" spans="1:13" s="36" customFormat="1" ht="28.5" x14ac:dyDescent="0.2">
      <c r="A208" s="419" t="s">
        <v>7559</v>
      </c>
      <c r="B208" s="419" t="s">
        <v>7859</v>
      </c>
      <c r="C208" s="510"/>
      <c r="D208" s="512" t="s">
        <v>4520</v>
      </c>
      <c r="E208" s="512" t="s">
        <v>384</v>
      </c>
      <c r="F208" s="282" t="s">
        <v>4521</v>
      </c>
      <c r="G208" s="511"/>
      <c r="H208" s="419" t="s">
        <v>6978</v>
      </c>
      <c r="I208" s="510" t="s">
        <v>7857</v>
      </c>
      <c r="J208" s="510" t="s">
        <v>7860</v>
      </c>
      <c r="K208" s="374" t="s">
        <v>218</v>
      </c>
      <c r="L208" s="287"/>
    </row>
    <row r="209" spans="1:12" s="36" customFormat="1" ht="28.5" x14ac:dyDescent="0.2">
      <c r="A209" s="419" t="s">
        <v>7563</v>
      </c>
      <c r="B209" s="419" t="s">
        <v>7859</v>
      </c>
      <c r="C209" s="510"/>
      <c r="D209" s="512" t="s">
        <v>4520</v>
      </c>
      <c r="E209" s="512" t="s">
        <v>384</v>
      </c>
      <c r="F209" s="282" t="s">
        <v>4521</v>
      </c>
      <c r="G209" s="511"/>
      <c r="H209" s="419" t="s">
        <v>6978</v>
      </c>
      <c r="I209" s="510" t="s">
        <v>7857</v>
      </c>
      <c r="J209" s="510" t="s">
        <v>7861</v>
      </c>
      <c r="K209" s="374" t="s">
        <v>218</v>
      </c>
      <c r="L209" s="287"/>
    </row>
    <row r="210" spans="1:12" s="36" customFormat="1" ht="99.75" x14ac:dyDescent="0.2">
      <c r="A210" s="419" t="s">
        <v>2609</v>
      </c>
      <c r="B210" s="419" t="s">
        <v>7862</v>
      </c>
      <c r="C210" s="510"/>
      <c r="D210" s="512" t="s">
        <v>4520</v>
      </c>
      <c r="E210" s="512" t="s">
        <v>384</v>
      </c>
      <c r="F210" s="282" t="s">
        <v>4521</v>
      </c>
      <c r="G210" s="511"/>
      <c r="H210" s="419" t="s">
        <v>6978</v>
      </c>
      <c r="I210" s="510" t="s">
        <v>7863</v>
      </c>
      <c r="J210" s="510" t="s">
        <v>7864</v>
      </c>
      <c r="K210" s="374" t="s">
        <v>218</v>
      </c>
      <c r="L210" s="287"/>
    </row>
    <row r="211" spans="1:12" s="36" customFormat="1" ht="313.5" x14ac:dyDescent="0.2">
      <c r="A211" s="419" t="s">
        <v>7568</v>
      </c>
      <c r="B211" s="419" t="s">
        <v>7567</v>
      </c>
      <c r="C211" s="510"/>
      <c r="D211" s="512" t="s">
        <v>4520</v>
      </c>
      <c r="E211" s="512" t="s">
        <v>384</v>
      </c>
      <c r="F211" s="282" t="s">
        <v>4521</v>
      </c>
      <c r="G211" s="511"/>
      <c r="H211" s="419" t="s">
        <v>6978</v>
      </c>
      <c r="I211" s="419" t="s">
        <v>7840</v>
      </c>
      <c r="J211" s="510" t="s">
        <v>7865</v>
      </c>
      <c r="K211" s="374" t="s">
        <v>218</v>
      </c>
      <c r="L211" s="287"/>
    </row>
    <row r="212" spans="1:12" s="36" customFormat="1" ht="342" x14ac:dyDescent="0.2">
      <c r="A212" s="419" t="s">
        <v>7572</v>
      </c>
      <c r="B212" s="419" t="s">
        <v>7571</v>
      </c>
      <c r="C212" s="510"/>
      <c r="D212" s="512" t="s">
        <v>4520</v>
      </c>
      <c r="E212" s="512" t="s">
        <v>384</v>
      </c>
      <c r="F212" s="282" t="s">
        <v>4521</v>
      </c>
      <c r="G212" s="511"/>
      <c r="H212" s="419" t="s">
        <v>6978</v>
      </c>
      <c r="I212" s="419" t="s">
        <v>7866</v>
      </c>
      <c r="J212" s="510" t="s">
        <v>7867</v>
      </c>
      <c r="K212" s="374" t="s">
        <v>218</v>
      </c>
      <c r="L212" s="287"/>
    </row>
    <row r="213" spans="1:12" s="36" customFormat="1" ht="342" x14ac:dyDescent="0.2">
      <c r="A213" s="419" t="s">
        <v>7576</v>
      </c>
      <c r="B213" s="419" t="s">
        <v>7575</v>
      </c>
      <c r="C213" s="510"/>
      <c r="D213" s="512" t="s">
        <v>4520</v>
      </c>
      <c r="E213" s="512" t="s">
        <v>384</v>
      </c>
      <c r="F213" s="282" t="s">
        <v>4521</v>
      </c>
      <c r="G213" s="511"/>
      <c r="H213" s="419" t="s">
        <v>6978</v>
      </c>
      <c r="I213" s="419" t="s">
        <v>7844</v>
      </c>
      <c r="J213" s="510" t="s">
        <v>7868</v>
      </c>
      <c r="K213" s="374" t="s">
        <v>218</v>
      </c>
      <c r="L213" s="287"/>
    </row>
    <row r="214" spans="1:12" s="36" customFormat="1" ht="313.5" x14ac:dyDescent="0.2">
      <c r="A214" s="419" t="s">
        <v>6548</v>
      </c>
      <c r="B214" s="419" t="s">
        <v>7579</v>
      </c>
      <c r="C214" s="510"/>
      <c r="D214" s="512" t="s">
        <v>290</v>
      </c>
      <c r="E214" s="512" t="s">
        <v>222</v>
      </c>
      <c r="F214" s="512">
        <v>3</v>
      </c>
      <c r="G214" s="511"/>
      <c r="H214" s="419" t="s">
        <v>6978</v>
      </c>
      <c r="I214" s="419" t="s">
        <v>7846</v>
      </c>
      <c r="J214" s="510" t="s">
        <v>7869</v>
      </c>
      <c r="K214" s="374" t="s">
        <v>218</v>
      </c>
      <c r="L214" s="287"/>
    </row>
    <row r="215" spans="1:12" s="36" customFormat="1" ht="313.5" x14ac:dyDescent="0.2">
      <c r="A215" s="419" t="s">
        <v>6528</v>
      </c>
      <c r="B215" s="419" t="s">
        <v>7582</v>
      </c>
      <c r="C215" s="510"/>
      <c r="D215" s="512" t="s">
        <v>290</v>
      </c>
      <c r="E215" s="512" t="s">
        <v>222</v>
      </c>
      <c r="F215" s="512">
        <v>1</v>
      </c>
      <c r="G215" s="511"/>
      <c r="H215" s="419" t="s">
        <v>6978</v>
      </c>
      <c r="I215" s="419" t="s">
        <v>6530</v>
      </c>
      <c r="J215" s="510" t="s">
        <v>7870</v>
      </c>
      <c r="K215" s="374" t="s">
        <v>218</v>
      </c>
      <c r="L215" s="287"/>
    </row>
    <row r="216" spans="1:12" s="36" customFormat="1" ht="342" x14ac:dyDescent="0.2">
      <c r="A216" s="419" t="s">
        <v>2518</v>
      </c>
      <c r="B216" s="419" t="s">
        <v>7584</v>
      </c>
      <c r="C216" s="510"/>
      <c r="D216" s="512" t="s">
        <v>4520</v>
      </c>
      <c r="E216" s="512" t="s">
        <v>384</v>
      </c>
      <c r="F216" s="282" t="s">
        <v>4521</v>
      </c>
      <c r="G216" s="511"/>
      <c r="H216" s="419" t="s">
        <v>6978</v>
      </c>
      <c r="I216" s="419" t="s">
        <v>2520</v>
      </c>
      <c r="J216" s="510" t="s">
        <v>7871</v>
      </c>
      <c r="K216" s="374" t="s">
        <v>218</v>
      </c>
      <c r="L216" s="287"/>
    </row>
    <row r="217" spans="1:12" s="36" customFormat="1" ht="342" x14ac:dyDescent="0.2">
      <c r="A217" s="419" t="s">
        <v>2522</v>
      </c>
      <c r="B217" s="419" t="s">
        <v>7585</v>
      </c>
      <c r="C217" s="510"/>
      <c r="D217" s="512" t="s">
        <v>4520</v>
      </c>
      <c r="E217" s="512" t="s">
        <v>384</v>
      </c>
      <c r="F217" s="282" t="s">
        <v>4521</v>
      </c>
      <c r="G217" s="511"/>
      <c r="H217" s="419" t="s">
        <v>6978</v>
      </c>
      <c r="I217" s="419" t="s">
        <v>2524</v>
      </c>
      <c r="J217" s="510" t="s">
        <v>7872</v>
      </c>
      <c r="K217" s="374" t="s">
        <v>218</v>
      </c>
      <c r="L217" s="287"/>
    </row>
    <row r="218" spans="1:12" s="36" customFormat="1" ht="313.5" x14ac:dyDescent="0.2">
      <c r="A218" s="419" t="s">
        <v>7588</v>
      </c>
      <c r="B218" s="419" t="s">
        <v>7587</v>
      </c>
      <c r="C218" s="510"/>
      <c r="D218" s="512" t="s">
        <v>4520</v>
      </c>
      <c r="E218" s="512" t="s">
        <v>384</v>
      </c>
      <c r="F218" s="282" t="s">
        <v>4521</v>
      </c>
      <c r="G218" s="511"/>
      <c r="H218" s="419" t="s">
        <v>6978</v>
      </c>
      <c r="I218" s="419" t="s">
        <v>7850</v>
      </c>
      <c r="J218" s="510" t="s">
        <v>7873</v>
      </c>
      <c r="K218" s="374" t="s">
        <v>218</v>
      </c>
      <c r="L218" s="287"/>
    </row>
    <row r="219" spans="1:12" s="36" customFormat="1" ht="356.25" x14ac:dyDescent="0.2">
      <c r="A219" s="419" t="s">
        <v>2526</v>
      </c>
      <c r="B219" s="419" t="s">
        <v>7590</v>
      </c>
      <c r="C219" s="510"/>
      <c r="D219" s="512" t="s">
        <v>4520</v>
      </c>
      <c r="E219" s="512" t="s">
        <v>384</v>
      </c>
      <c r="F219" s="282" t="s">
        <v>4521</v>
      </c>
      <c r="G219" s="511"/>
      <c r="H219" s="419" t="s">
        <v>6978</v>
      </c>
      <c r="I219" s="419" t="s">
        <v>2528</v>
      </c>
      <c r="J219" s="510" t="s">
        <v>7874</v>
      </c>
      <c r="K219" s="374" t="s">
        <v>218</v>
      </c>
      <c r="L219" s="287"/>
    </row>
    <row r="220" spans="1:12" s="36" customFormat="1" ht="327.75" x14ac:dyDescent="0.2">
      <c r="A220" s="419" t="s">
        <v>7593</v>
      </c>
      <c r="B220" s="419" t="s">
        <v>7592</v>
      </c>
      <c r="C220" s="510"/>
      <c r="D220" s="512" t="s">
        <v>4520</v>
      </c>
      <c r="E220" s="512" t="s">
        <v>384</v>
      </c>
      <c r="F220" s="282" t="s">
        <v>4521</v>
      </c>
      <c r="G220" s="511"/>
      <c r="H220" s="419" t="s">
        <v>6978</v>
      </c>
      <c r="I220" s="419" t="s">
        <v>7853</v>
      </c>
      <c r="J220" s="510" t="s">
        <v>7875</v>
      </c>
      <c r="K220" s="374" t="s">
        <v>218</v>
      </c>
      <c r="L220" s="287"/>
    </row>
    <row r="221" spans="1:12" s="36" customFormat="1" ht="327.75" x14ac:dyDescent="0.2">
      <c r="A221" s="419" t="s">
        <v>7597</v>
      </c>
      <c r="B221" s="419" t="s">
        <v>7596</v>
      </c>
      <c r="C221" s="510"/>
      <c r="D221" s="512" t="s">
        <v>4520</v>
      </c>
      <c r="E221" s="512" t="s">
        <v>384</v>
      </c>
      <c r="F221" s="282" t="s">
        <v>4521</v>
      </c>
      <c r="G221" s="511"/>
      <c r="H221" s="419" t="s">
        <v>6978</v>
      </c>
      <c r="I221" s="419" t="s">
        <v>7855</v>
      </c>
      <c r="J221" s="510" t="s">
        <v>7876</v>
      </c>
      <c r="K221" s="374" t="s">
        <v>218</v>
      </c>
      <c r="L221" s="287"/>
    </row>
    <row r="222" spans="1:12" s="36" customFormat="1" ht="327.75" x14ac:dyDescent="0.2">
      <c r="A222" s="419" t="s">
        <v>7601</v>
      </c>
      <c r="B222" s="419" t="s">
        <v>7600</v>
      </c>
      <c r="C222" s="510"/>
      <c r="D222" s="512" t="s">
        <v>4520</v>
      </c>
      <c r="E222" s="512" t="s">
        <v>384</v>
      </c>
      <c r="F222" s="282" t="s">
        <v>4521</v>
      </c>
      <c r="G222" s="511"/>
      <c r="H222" s="419" t="s">
        <v>6978</v>
      </c>
      <c r="I222" s="419" t="s">
        <v>7857</v>
      </c>
      <c r="J222" s="510" t="s">
        <v>7877</v>
      </c>
      <c r="K222" s="374" t="s">
        <v>218</v>
      </c>
      <c r="L222" s="287"/>
    </row>
    <row r="223" spans="1:12" s="36" customFormat="1" ht="342" x14ac:dyDescent="0.2">
      <c r="A223" s="419" t="s">
        <v>7605</v>
      </c>
      <c r="B223" s="419" t="s">
        <v>7604</v>
      </c>
      <c r="C223" s="510"/>
      <c r="D223" s="512" t="s">
        <v>4520</v>
      </c>
      <c r="E223" s="512" t="s">
        <v>384</v>
      </c>
      <c r="F223" s="282" t="s">
        <v>4521</v>
      </c>
      <c r="G223" s="511"/>
      <c r="H223" s="419" t="s">
        <v>6978</v>
      </c>
      <c r="I223" s="419" t="s">
        <v>7878</v>
      </c>
      <c r="J223" s="510" t="s">
        <v>7879</v>
      </c>
      <c r="K223" s="374" t="s">
        <v>218</v>
      </c>
      <c r="L223" s="287"/>
    </row>
    <row r="224" spans="1:12" s="36" customFormat="1" ht="356.25" x14ac:dyDescent="0.2">
      <c r="A224" s="419" t="s">
        <v>7609</v>
      </c>
      <c r="B224" s="419" t="s">
        <v>7608</v>
      </c>
      <c r="C224" s="510"/>
      <c r="D224" s="512" t="s">
        <v>4520</v>
      </c>
      <c r="E224" s="512" t="s">
        <v>384</v>
      </c>
      <c r="F224" s="282" t="s">
        <v>4521</v>
      </c>
      <c r="G224" s="511"/>
      <c r="H224" s="419" t="s">
        <v>6978</v>
      </c>
      <c r="I224" s="419" t="s">
        <v>7880</v>
      </c>
      <c r="J224" s="510" t="s">
        <v>7881</v>
      </c>
      <c r="K224" s="374" t="s">
        <v>218</v>
      </c>
      <c r="L224" s="287"/>
    </row>
    <row r="225" spans="1:12" s="36" customFormat="1" ht="99.75" x14ac:dyDescent="0.2">
      <c r="A225" s="419" t="s">
        <v>2553</v>
      </c>
      <c r="B225" s="419" t="s">
        <v>7882</v>
      </c>
      <c r="C225" s="510"/>
      <c r="D225" s="512" t="s">
        <v>4520</v>
      </c>
      <c r="E225" s="512" t="s">
        <v>384</v>
      </c>
      <c r="F225" s="310" t="s">
        <v>4521</v>
      </c>
      <c r="G225" s="511"/>
      <c r="H225" s="419" t="s">
        <v>6978</v>
      </c>
      <c r="I225" s="510" t="s">
        <v>7883</v>
      </c>
      <c r="J225" s="510" t="s">
        <v>7884</v>
      </c>
      <c r="K225" s="374" t="s">
        <v>218</v>
      </c>
      <c r="L225" s="287"/>
    </row>
    <row r="229" spans="1:12" s="59" customFormat="1" ht="15" x14ac:dyDescent="0.2">
      <c r="A229" s="325" t="s">
        <v>562</v>
      </c>
      <c r="B229" s="326"/>
      <c r="C229" s="327"/>
      <c r="D229" s="327"/>
      <c r="E229" s="327"/>
      <c r="F229" s="327"/>
      <c r="G229" s="328"/>
      <c r="H229" s="328"/>
      <c r="I229" s="326"/>
      <c r="J229" s="327"/>
      <c r="K229" s="326"/>
      <c r="L229" s="329"/>
    </row>
  </sheetData>
  <autoFilter ref="A4:L225" xr:uid="{00000000-0009-0000-0000-00005E000000}"/>
  <mergeCells count="1">
    <mergeCell ref="A1:B1"/>
  </mergeCells>
  <conditionalFormatting sqref="L14">
    <cfRule type="cellIs" dxfId="1" priority="1" stopIfTrue="1" operator="equal">
      <formula>"Y"</formula>
    </cfRule>
  </conditionalFormatting>
  <pageMargins left="0.47244094488188981" right="0.39370078740157483" top="0.62992125984251968" bottom="0.6692913385826772" header="0.31496062992125984" footer="0.31496062992125984"/>
  <pageSetup paperSize="8" scale="65" fitToHeight="23" orientation="landscape" horizontalDpi="1200" verticalDpi="1200" r:id="rId1"/>
  <headerFooter>
    <oddHeader>&amp;C&amp;F - &amp;A</oddHeader>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500F-759B-4A54-A271-0C3B6AE67542}">
  <dimension ref="A1:M8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24.6640625" defaultRowHeight="14.25" x14ac:dyDescent="0.2"/>
  <cols>
    <col min="1" max="1" width="32.77734375" style="70" customWidth="1"/>
    <col min="2" max="2" width="26.21875" style="70" customWidth="1"/>
    <col min="3" max="3" width="9.21875" style="58" customWidth="1"/>
    <col min="4" max="4" width="11.88671875" style="58" bestFit="1" customWidth="1"/>
    <col min="5" max="5" width="7.44140625" style="58" bestFit="1" customWidth="1"/>
    <col min="6" max="6" width="8" style="58" customWidth="1"/>
    <col min="7" max="7" width="8.109375" style="70" customWidth="1"/>
    <col min="8" max="8" width="33.5546875" style="70" customWidth="1"/>
    <col min="9" max="9" width="33.109375" style="70" customWidth="1"/>
    <col min="10" max="10" width="37.21875" style="58" customWidth="1"/>
    <col min="11" max="11" width="7.77734375" style="37" customWidth="1"/>
    <col min="12" max="12" width="7.21875" style="70" customWidth="1"/>
    <col min="13" max="16384" width="24.6640625" style="70"/>
  </cols>
  <sheetData>
    <row r="1" spans="1:13" s="37" customFormat="1" ht="30.95" customHeight="1" x14ac:dyDescent="0.2">
      <c r="A1" s="848" t="s">
        <v>8011</v>
      </c>
      <c r="B1" s="849"/>
      <c r="C1" s="34"/>
      <c r="D1" s="34"/>
      <c r="E1" s="34"/>
      <c r="F1" s="34"/>
      <c r="G1" s="195"/>
      <c r="H1" s="195"/>
      <c r="I1" s="195"/>
      <c r="J1" s="34"/>
      <c r="K1" s="195"/>
      <c r="L1" s="33"/>
    </row>
    <row r="2" spans="1:13" ht="15" x14ac:dyDescent="0.2">
      <c r="A2" s="63"/>
      <c r="B2" s="63"/>
      <c r="C2" s="56"/>
      <c r="D2" s="56"/>
      <c r="E2" s="56"/>
      <c r="F2" s="56"/>
      <c r="G2" s="69"/>
      <c r="H2" s="69"/>
      <c r="I2" s="69"/>
      <c r="J2" s="66"/>
      <c r="K2" s="57"/>
      <c r="L2" s="69"/>
    </row>
    <row r="3" spans="1:13" ht="15" x14ac:dyDescent="0.2">
      <c r="A3" s="63"/>
      <c r="B3" s="63"/>
      <c r="C3" s="56"/>
      <c r="D3" s="56"/>
      <c r="E3" s="56"/>
      <c r="F3" s="56"/>
      <c r="G3" s="69"/>
      <c r="H3" s="69"/>
      <c r="I3" s="69"/>
      <c r="J3" s="66"/>
      <c r="K3" s="57"/>
      <c r="L3" s="69"/>
    </row>
    <row r="4" spans="1:13" s="26" customFormat="1" ht="45"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3" s="36" customFormat="1" x14ac:dyDescent="0.2">
      <c r="A5" s="419" t="s">
        <v>214</v>
      </c>
      <c r="B5" s="280" t="s">
        <v>6815</v>
      </c>
      <c r="C5" s="255"/>
      <c r="D5" s="510" t="s">
        <v>215</v>
      </c>
      <c r="E5" s="255" t="s">
        <v>216</v>
      </c>
      <c r="F5" s="255">
        <v>8</v>
      </c>
      <c r="G5" s="419"/>
      <c r="H5" s="419"/>
      <c r="I5" s="419"/>
      <c r="J5" s="510" t="s">
        <v>217</v>
      </c>
      <c r="K5" s="374" t="s">
        <v>218</v>
      </c>
      <c r="L5" s="419"/>
    </row>
    <row r="6" spans="1:13" s="36" customFormat="1" x14ac:dyDescent="0.2">
      <c r="A6" s="419" t="s">
        <v>219</v>
      </c>
      <c r="B6" s="280" t="s">
        <v>220</v>
      </c>
      <c r="C6" s="255"/>
      <c r="D6" s="510" t="s">
        <v>221</v>
      </c>
      <c r="E6" s="255" t="s">
        <v>222</v>
      </c>
      <c r="F6" s="255">
        <v>2</v>
      </c>
      <c r="G6" s="419"/>
      <c r="H6" s="419"/>
      <c r="I6" s="419"/>
      <c r="J6" s="510" t="s">
        <v>223</v>
      </c>
      <c r="K6" s="374" t="s">
        <v>218</v>
      </c>
      <c r="L6" s="419"/>
    </row>
    <row r="7" spans="1:13" s="36" customFormat="1" x14ac:dyDescent="0.2">
      <c r="A7" s="419" t="s">
        <v>224</v>
      </c>
      <c r="B7" s="280" t="s">
        <v>5364</v>
      </c>
      <c r="C7" s="255"/>
      <c r="D7" s="510" t="s">
        <v>221</v>
      </c>
      <c r="E7" s="255" t="s">
        <v>222</v>
      </c>
      <c r="F7" s="255">
        <v>2</v>
      </c>
      <c r="G7" s="419"/>
      <c r="H7" s="419"/>
      <c r="I7" s="419"/>
      <c r="J7" s="510" t="s">
        <v>226</v>
      </c>
      <c r="K7" s="374" t="s">
        <v>218</v>
      </c>
      <c r="L7" s="419"/>
    </row>
    <row r="8" spans="1:13" s="36" customFormat="1" x14ac:dyDescent="0.2">
      <c r="A8" s="279" t="s">
        <v>227</v>
      </c>
      <c r="B8" s="280" t="s">
        <v>228</v>
      </c>
      <c r="C8" s="255"/>
      <c r="D8" s="510" t="s">
        <v>221</v>
      </c>
      <c r="E8" s="255" t="s">
        <v>222</v>
      </c>
      <c r="F8" s="255">
        <v>2</v>
      </c>
      <c r="G8" s="419"/>
      <c r="H8" s="419"/>
      <c r="I8" s="419"/>
      <c r="J8" s="255" t="s">
        <v>229</v>
      </c>
      <c r="K8" s="374" t="s">
        <v>218</v>
      </c>
      <c r="L8" s="419"/>
    </row>
    <row r="9" spans="1:13" s="36" customFormat="1" ht="28.5" x14ac:dyDescent="0.2">
      <c r="A9" s="419" t="s">
        <v>230</v>
      </c>
      <c r="B9" s="419" t="s">
        <v>231</v>
      </c>
      <c r="C9" s="510" t="s">
        <v>232</v>
      </c>
      <c r="D9" s="510" t="s">
        <v>233</v>
      </c>
      <c r="E9" s="255" t="s">
        <v>222</v>
      </c>
      <c r="F9" s="255">
        <v>8</v>
      </c>
      <c r="G9" s="419" t="s">
        <v>234</v>
      </c>
      <c r="H9" s="419" t="s">
        <v>8012</v>
      </c>
      <c r="I9" s="419" t="s">
        <v>230</v>
      </c>
      <c r="J9" s="370" t="str">
        <f>CONCATENATE("Value of ",I9)</f>
        <v>Value of UKPRN</v>
      </c>
      <c r="K9" s="374" t="s">
        <v>218</v>
      </c>
      <c r="L9" s="419"/>
      <c r="M9" s="70"/>
    </row>
    <row r="10" spans="1:13" s="37" customFormat="1" x14ac:dyDescent="0.2">
      <c r="A10" s="248" t="s">
        <v>236</v>
      </c>
      <c r="B10" s="248" t="s">
        <v>237</v>
      </c>
      <c r="C10" s="510"/>
      <c r="D10" s="252" t="s">
        <v>233</v>
      </c>
      <c r="E10" s="255" t="s">
        <v>222</v>
      </c>
      <c r="F10" s="255">
        <v>8</v>
      </c>
      <c r="G10" s="280" t="s">
        <v>238</v>
      </c>
      <c r="H10" s="256" t="s">
        <v>593</v>
      </c>
      <c r="I10" s="256" t="s">
        <v>236</v>
      </c>
      <c r="J10" s="370" t="str">
        <f>CONCATENATE("Value of ",I10)</f>
        <v>Value of PrevUKPRN</v>
      </c>
      <c r="K10" s="419" t="s">
        <v>218</v>
      </c>
      <c r="L10" s="280"/>
    </row>
    <row r="11" spans="1:13" s="36" customFormat="1" ht="28.5" x14ac:dyDescent="0.2">
      <c r="A11" s="279" t="s">
        <v>244</v>
      </c>
      <c r="B11" s="279" t="s">
        <v>245</v>
      </c>
      <c r="C11" s="255" t="s">
        <v>232</v>
      </c>
      <c r="D11" s="510" t="s">
        <v>246</v>
      </c>
      <c r="E11" s="255" t="s">
        <v>216</v>
      </c>
      <c r="F11" s="255">
        <v>12</v>
      </c>
      <c r="G11" s="279" t="s">
        <v>238</v>
      </c>
      <c r="H11" s="419" t="s">
        <v>8012</v>
      </c>
      <c r="I11" s="279" t="s">
        <v>244</v>
      </c>
      <c r="J11" s="370" t="str">
        <f>CONCATENATE("Value of ",I11)</f>
        <v>Value of LearnRefNumber</v>
      </c>
      <c r="K11" s="374" t="s">
        <v>218</v>
      </c>
      <c r="L11" s="279"/>
      <c r="M11" s="70"/>
    </row>
    <row r="12" spans="1:13" s="37" customFormat="1" ht="28.5" x14ac:dyDescent="0.2">
      <c r="A12" s="248" t="s">
        <v>247</v>
      </c>
      <c r="B12" s="248" t="s">
        <v>248</v>
      </c>
      <c r="C12" s="255"/>
      <c r="D12" s="252" t="s">
        <v>246</v>
      </c>
      <c r="E12" s="255" t="s">
        <v>216</v>
      </c>
      <c r="F12" s="255">
        <v>12</v>
      </c>
      <c r="G12" s="248" t="s">
        <v>238</v>
      </c>
      <c r="H12" s="256" t="s">
        <v>235</v>
      </c>
      <c r="I12" s="256" t="s">
        <v>247</v>
      </c>
      <c r="J12" s="370" t="str">
        <f>CONCATENATE("Value of ",I12)</f>
        <v>Value of PrevLearnRefNumber</v>
      </c>
      <c r="K12" s="419" t="s">
        <v>218</v>
      </c>
      <c r="L12" s="280"/>
    </row>
    <row r="13" spans="1:13" s="36" customFormat="1" ht="30" x14ac:dyDescent="0.2">
      <c r="A13" s="268" t="s">
        <v>8013</v>
      </c>
      <c r="B13" s="374" t="s">
        <v>8014</v>
      </c>
      <c r="C13" s="511"/>
      <c r="D13" s="512" t="s">
        <v>514</v>
      </c>
      <c r="E13" s="512" t="s">
        <v>384</v>
      </c>
      <c r="F13" s="310" t="s">
        <v>515</v>
      </c>
      <c r="G13" s="511"/>
      <c r="H13" s="419" t="s">
        <v>185</v>
      </c>
      <c r="I13" s="268" t="s">
        <v>8015</v>
      </c>
      <c r="J13" s="513" t="s">
        <v>8016</v>
      </c>
      <c r="K13" s="249" t="s">
        <v>218</v>
      </c>
      <c r="L13" s="287"/>
      <c r="M13" s="70"/>
    </row>
    <row r="14" spans="1:13" s="36" customFormat="1" ht="42.75" x14ac:dyDescent="0.2">
      <c r="A14" s="268" t="s">
        <v>8017</v>
      </c>
      <c r="B14" s="374" t="s">
        <v>8018</v>
      </c>
      <c r="C14" s="511"/>
      <c r="D14" s="512" t="s">
        <v>514</v>
      </c>
      <c r="E14" s="512" t="s">
        <v>384</v>
      </c>
      <c r="F14" s="310" t="s">
        <v>515</v>
      </c>
      <c r="G14" s="511"/>
      <c r="H14" s="419" t="s">
        <v>185</v>
      </c>
      <c r="I14" s="268" t="s">
        <v>8019</v>
      </c>
      <c r="J14" s="513" t="s">
        <v>8020</v>
      </c>
      <c r="K14" s="249" t="s">
        <v>218</v>
      </c>
      <c r="L14" s="287" t="s">
        <v>8021</v>
      </c>
      <c r="M14" s="70"/>
    </row>
    <row r="15" spans="1:13" s="36" customFormat="1" ht="30" x14ac:dyDescent="0.2">
      <c r="A15" s="268" t="s">
        <v>8022</v>
      </c>
      <c r="B15" s="374" t="s">
        <v>8023</v>
      </c>
      <c r="C15" s="245"/>
      <c r="D15" s="512" t="s">
        <v>514</v>
      </c>
      <c r="E15" s="512" t="s">
        <v>384</v>
      </c>
      <c r="F15" s="310" t="s">
        <v>515</v>
      </c>
      <c r="G15" s="511"/>
      <c r="H15" s="419" t="s">
        <v>185</v>
      </c>
      <c r="I15" s="268" t="s">
        <v>8024</v>
      </c>
      <c r="J15" s="513" t="s">
        <v>8025</v>
      </c>
      <c r="K15" s="249" t="s">
        <v>218</v>
      </c>
      <c r="L15" s="287"/>
      <c r="M15" s="70"/>
    </row>
    <row r="16" spans="1:13" s="36" customFormat="1" ht="30" x14ac:dyDescent="0.2">
      <c r="A16" s="268" t="s">
        <v>8026</v>
      </c>
      <c r="B16" s="374" t="s">
        <v>8027</v>
      </c>
      <c r="C16" s="245"/>
      <c r="D16" s="512" t="s">
        <v>514</v>
      </c>
      <c r="E16" s="512" t="s">
        <v>384</v>
      </c>
      <c r="F16" s="310" t="s">
        <v>515</v>
      </c>
      <c r="G16" s="511"/>
      <c r="H16" s="419" t="s">
        <v>185</v>
      </c>
      <c r="I16" s="268" t="s">
        <v>8028</v>
      </c>
      <c r="J16" s="513" t="s">
        <v>8029</v>
      </c>
      <c r="K16" s="374" t="s">
        <v>218</v>
      </c>
      <c r="L16" s="287"/>
      <c r="M16" s="70"/>
    </row>
    <row r="17" spans="1:13" s="36" customFormat="1" ht="28.5" x14ac:dyDescent="0.2">
      <c r="A17" s="419" t="s">
        <v>2647</v>
      </c>
      <c r="B17" s="419" t="s">
        <v>6625</v>
      </c>
      <c r="C17" s="510"/>
      <c r="D17" s="512" t="s">
        <v>4520</v>
      </c>
      <c r="E17" s="512" t="s">
        <v>384</v>
      </c>
      <c r="F17" s="310" t="s">
        <v>4521</v>
      </c>
      <c r="G17" s="511"/>
      <c r="H17" s="419" t="s">
        <v>185</v>
      </c>
      <c r="I17" s="419" t="s">
        <v>1638</v>
      </c>
      <c r="J17" s="510" t="s">
        <v>2649</v>
      </c>
      <c r="K17" s="249" t="s">
        <v>218</v>
      </c>
      <c r="L17" s="287"/>
      <c r="M17" s="70"/>
    </row>
    <row r="18" spans="1:13" s="36" customFormat="1" ht="30" x14ac:dyDescent="0.2">
      <c r="A18" s="268" t="s">
        <v>8030</v>
      </c>
      <c r="B18" s="374" t="s">
        <v>8014</v>
      </c>
      <c r="C18" s="511"/>
      <c r="D18" s="512" t="s">
        <v>514</v>
      </c>
      <c r="E18" s="512" t="s">
        <v>384</v>
      </c>
      <c r="F18" s="310" t="s">
        <v>515</v>
      </c>
      <c r="G18" s="511"/>
      <c r="H18" s="419" t="s">
        <v>185</v>
      </c>
      <c r="I18" s="268" t="s">
        <v>8031</v>
      </c>
      <c r="J18" s="513" t="s">
        <v>8032</v>
      </c>
      <c r="K18" s="249" t="s">
        <v>218</v>
      </c>
      <c r="L18" s="287"/>
      <c r="M18" s="70"/>
    </row>
    <row r="19" spans="1:13" s="36" customFormat="1" ht="42.75" x14ac:dyDescent="0.2">
      <c r="A19" s="268" t="s">
        <v>8033</v>
      </c>
      <c r="B19" s="374" t="s">
        <v>8018</v>
      </c>
      <c r="C19" s="511"/>
      <c r="D19" s="512" t="s">
        <v>514</v>
      </c>
      <c r="E19" s="512" t="s">
        <v>384</v>
      </c>
      <c r="F19" s="310" t="s">
        <v>515</v>
      </c>
      <c r="G19" s="511"/>
      <c r="H19" s="419" t="s">
        <v>185</v>
      </c>
      <c r="I19" s="268" t="s">
        <v>8034</v>
      </c>
      <c r="J19" s="513" t="s">
        <v>8035</v>
      </c>
      <c r="K19" s="249" t="s">
        <v>218</v>
      </c>
      <c r="L19" s="287" t="s">
        <v>8021</v>
      </c>
      <c r="M19" s="70"/>
    </row>
    <row r="20" spans="1:13" s="36" customFormat="1" ht="30" x14ac:dyDescent="0.2">
      <c r="A20" s="268" t="s">
        <v>8036</v>
      </c>
      <c r="B20" s="374" t="s">
        <v>8023</v>
      </c>
      <c r="C20" s="245"/>
      <c r="D20" s="512" t="s">
        <v>514</v>
      </c>
      <c r="E20" s="512" t="s">
        <v>384</v>
      </c>
      <c r="F20" s="310" t="s">
        <v>515</v>
      </c>
      <c r="G20" s="511"/>
      <c r="H20" s="419" t="s">
        <v>185</v>
      </c>
      <c r="I20" s="268" t="s">
        <v>8037</v>
      </c>
      <c r="J20" s="513" t="s">
        <v>8038</v>
      </c>
      <c r="K20" s="374" t="s">
        <v>218</v>
      </c>
      <c r="L20" s="287"/>
      <c r="M20" s="70"/>
    </row>
    <row r="21" spans="1:13" s="36" customFormat="1" ht="30" x14ac:dyDescent="0.2">
      <c r="A21" s="268" t="s">
        <v>8039</v>
      </c>
      <c r="B21" s="374" t="s">
        <v>8027</v>
      </c>
      <c r="C21" s="245"/>
      <c r="D21" s="512" t="s">
        <v>514</v>
      </c>
      <c r="E21" s="512" t="s">
        <v>384</v>
      </c>
      <c r="F21" s="310" t="s">
        <v>515</v>
      </c>
      <c r="G21" s="511"/>
      <c r="H21" s="419" t="s">
        <v>185</v>
      </c>
      <c r="I21" s="268" t="s">
        <v>8040</v>
      </c>
      <c r="J21" s="513" t="s">
        <v>8041</v>
      </c>
      <c r="K21" s="249" t="s">
        <v>218</v>
      </c>
      <c r="L21" s="287"/>
    </row>
    <row r="22" spans="1:13" s="36" customFormat="1" ht="28.5" x14ac:dyDescent="0.2">
      <c r="A22" s="419" t="s">
        <v>2685</v>
      </c>
      <c r="B22" s="419" t="s">
        <v>6640</v>
      </c>
      <c r="C22" s="510"/>
      <c r="D22" s="512" t="s">
        <v>4520</v>
      </c>
      <c r="E22" s="512" t="s">
        <v>384</v>
      </c>
      <c r="F22" s="310" t="s">
        <v>4521</v>
      </c>
      <c r="G22" s="511"/>
      <c r="H22" s="419" t="s">
        <v>185</v>
      </c>
      <c r="I22" s="419" t="s">
        <v>1715</v>
      </c>
      <c r="J22" s="510" t="s">
        <v>2687</v>
      </c>
      <c r="K22" s="249" t="s">
        <v>218</v>
      </c>
      <c r="L22" s="287"/>
      <c r="M22" s="70"/>
    </row>
    <row r="23" spans="1:13" s="36" customFormat="1" ht="30" x14ac:dyDescent="0.2">
      <c r="A23" s="268" t="s">
        <v>8042</v>
      </c>
      <c r="B23" s="374" t="s">
        <v>8014</v>
      </c>
      <c r="C23" s="511"/>
      <c r="D23" s="512" t="s">
        <v>514</v>
      </c>
      <c r="E23" s="512" t="s">
        <v>384</v>
      </c>
      <c r="F23" s="310" t="s">
        <v>515</v>
      </c>
      <c r="G23" s="511"/>
      <c r="H23" s="419" t="s">
        <v>185</v>
      </c>
      <c r="I23" s="268" t="s">
        <v>8043</v>
      </c>
      <c r="J23" s="513" t="s">
        <v>8044</v>
      </c>
      <c r="K23" s="374" t="s">
        <v>218</v>
      </c>
      <c r="L23" s="287"/>
      <c r="M23" s="70"/>
    </row>
    <row r="24" spans="1:13" s="36" customFormat="1" ht="42.75" x14ac:dyDescent="0.2">
      <c r="A24" s="268" t="s">
        <v>8045</v>
      </c>
      <c r="B24" s="374" t="s">
        <v>8018</v>
      </c>
      <c r="C24" s="511"/>
      <c r="D24" s="512" t="s">
        <v>514</v>
      </c>
      <c r="E24" s="512" t="s">
        <v>384</v>
      </c>
      <c r="F24" s="310" t="s">
        <v>515</v>
      </c>
      <c r="G24" s="511"/>
      <c r="H24" s="419" t="s">
        <v>185</v>
      </c>
      <c r="I24" s="268" t="s">
        <v>8046</v>
      </c>
      <c r="J24" s="513" t="s">
        <v>8047</v>
      </c>
      <c r="K24" s="249" t="s">
        <v>218</v>
      </c>
      <c r="L24" s="287" t="s">
        <v>8021</v>
      </c>
      <c r="M24" s="70"/>
    </row>
    <row r="25" spans="1:13" s="36" customFormat="1" ht="30" x14ac:dyDescent="0.2">
      <c r="A25" s="268" t="s">
        <v>8048</v>
      </c>
      <c r="B25" s="374" t="s">
        <v>8023</v>
      </c>
      <c r="C25" s="245"/>
      <c r="D25" s="512" t="s">
        <v>514</v>
      </c>
      <c r="E25" s="512" t="s">
        <v>384</v>
      </c>
      <c r="F25" s="310" t="s">
        <v>515</v>
      </c>
      <c r="G25" s="511"/>
      <c r="H25" s="419" t="s">
        <v>185</v>
      </c>
      <c r="I25" s="268" t="s">
        <v>8049</v>
      </c>
      <c r="J25" s="513" t="s">
        <v>8050</v>
      </c>
      <c r="K25" s="249" t="s">
        <v>218</v>
      </c>
      <c r="L25" s="287"/>
      <c r="M25" s="70"/>
    </row>
    <row r="26" spans="1:13" s="36" customFormat="1" ht="30" x14ac:dyDescent="0.2">
      <c r="A26" s="268" t="s">
        <v>8051</v>
      </c>
      <c r="B26" s="374" t="s">
        <v>8027</v>
      </c>
      <c r="C26" s="245"/>
      <c r="D26" s="512" t="s">
        <v>514</v>
      </c>
      <c r="E26" s="512" t="s">
        <v>384</v>
      </c>
      <c r="F26" s="310" t="s">
        <v>515</v>
      </c>
      <c r="G26" s="511"/>
      <c r="H26" s="419" t="s">
        <v>185</v>
      </c>
      <c r="I26" s="268" t="s">
        <v>8052</v>
      </c>
      <c r="J26" s="513" t="s">
        <v>8053</v>
      </c>
      <c r="K26" s="249" t="s">
        <v>218</v>
      </c>
      <c r="L26" s="287"/>
      <c r="M26" s="70"/>
    </row>
    <row r="27" spans="1:13" s="36" customFormat="1" ht="28.5" x14ac:dyDescent="0.2">
      <c r="A27" s="419" t="s">
        <v>2723</v>
      </c>
      <c r="B27" s="419" t="s">
        <v>6655</v>
      </c>
      <c r="C27" s="510"/>
      <c r="D27" s="512" t="s">
        <v>4520</v>
      </c>
      <c r="E27" s="512" t="s">
        <v>384</v>
      </c>
      <c r="F27" s="310" t="s">
        <v>4521</v>
      </c>
      <c r="G27" s="511"/>
      <c r="H27" s="419" t="s">
        <v>185</v>
      </c>
      <c r="I27" s="419" t="s">
        <v>1791</v>
      </c>
      <c r="J27" s="510" t="s">
        <v>2725</v>
      </c>
      <c r="K27" s="374" t="s">
        <v>218</v>
      </c>
      <c r="L27" s="287"/>
      <c r="M27" s="70"/>
    </row>
    <row r="28" spans="1:13" s="36" customFormat="1" ht="30" x14ac:dyDescent="0.2">
      <c r="A28" s="268" t="s">
        <v>8054</v>
      </c>
      <c r="B28" s="374" t="s">
        <v>8014</v>
      </c>
      <c r="C28" s="511"/>
      <c r="D28" s="512" t="s">
        <v>514</v>
      </c>
      <c r="E28" s="512" t="s">
        <v>384</v>
      </c>
      <c r="F28" s="310" t="s">
        <v>515</v>
      </c>
      <c r="G28" s="511"/>
      <c r="H28" s="419" t="s">
        <v>185</v>
      </c>
      <c r="I28" s="268" t="s">
        <v>8055</v>
      </c>
      <c r="J28" s="513" t="s">
        <v>8056</v>
      </c>
      <c r="K28" s="249" t="s">
        <v>218</v>
      </c>
      <c r="L28" s="287"/>
      <c r="M28" s="70"/>
    </row>
    <row r="29" spans="1:13" s="36" customFormat="1" ht="42.75" x14ac:dyDescent="0.2">
      <c r="A29" s="268" t="s">
        <v>8057</v>
      </c>
      <c r="B29" s="374" t="s">
        <v>8018</v>
      </c>
      <c r="C29" s="511"/>
      <c r="D29" s="512" t="s">
        <v>514</v>
      </c>
      <c r="E29" s="512" t="s">
        <v>384</v>
      </c>
      <c r="F29" s="310" t="s">
        <v>515</v>
      </c>
      <c r="G29" s="511"/>
      <c r="H29" s="419" t="s">
        <v>185</v>
      </c>
      <c r="I29" s="268" t="s">
        <v>8058</v>
      </c>
      <c r="J29" s="513" t="s">
        <v>8059</v>
      </c>
      <c r="K29" s="249" t="s">
        <v>218</v>
      </c>
      <c r="L29" s="287" t="s">
        <v>8021</v>
      </c>
      <c r="M29" s="70"/>
    </row>
    <row r="30" spans="1:13" s="36" customFormat="1" ht="30" x14ac:dyDescent="0.2">
      <c r="A30" s="268" t="s">
        <v>8060</v>
      </c>
      <c r="B30" s="374" t="s">
        <v>8023</v>
      </c>
      <c r="C30" s="245"/>
      <c r="D30" s="512" t="s">
        <v>514</v>
      </c>
      <c r="E30" s="512" t="s">
        <v>384</v>
      </c>
      <c r="F30" s="310" t="s">
        <v>515</v>
      </c>
      <c r="G30" s="511"/>
      <c r="H30" s="419" t="s">
        <v>185</v>
      </c>
      <c r="I30" s="268" t="s">
        <v>8061</v>
      </c>
      <c r="J30" s="513" t="s">
        <v>8062</v>
      </c>
      <c r="K30" s="249" t="s">
        <v>218</v>
      </c>
      <c r="L30" s="287"/>
      <c r="M30" s="70"/>
    </row>
    <row r="31" spans="1:13" s="36" customFormat="1" ht="30" x14ac:dyDescent="0.2">
      <c r="A31" s="268" t="s">
        <v>8063</v>
      </c>
      <c r="B31" s="374" t="s">
        <v>8027</v>
      </c>
      <c r="C31" s="245"/>
      <c r="D31" s="512" t="s">
        <v>514</v>
      </c>
      <c r="E31" s="512" t="s">
        <v>384</v>
      </c>
      <c r="F31" s="310" t="s">
        <v>515</v>
      </c>
      <c r="G31" s="511"/>
      <c r="H31" s="419" t="s">
        <v>185</v>
      </c>
      <c r="I31" s="268" t="s">
        <v>8064</v>
      </c>
      <c r="J31" s="513" t="s">
        <v>8065</v>
      </c>
      <c r="K31" s="374" t="s">
        <v>218</v>
      </c>
      <c r="L31" s="287"/>
      <c r="M31" s="70"/>
    </row>
    <row r="32" spans="1:13" s="36" customFormat="1" ht="28.5" x14ac:dyDescent="0.2">
      <c r="A32" s="419" t="s">
        <v>2761</v>
      </c>
      <c r="B32" s="419" t="s">
        <v>6670</v>
      </c>
      <c r="C32" s="510"/>
      <c r="D32" s="512" t="s">
        <v>4520</v>
      </c>
      <c r="E32" s="512" t="s">
        <v>384</v>
      </c>
      <c r="F32" s="310" t="s">
        <v>4521</v>
      </c>
      <c r="G32" s="511"/>
      <c r="H32" s="419" t="s">
        <v>185</v>
      </c>
      <c r="I32" s="419" t="s">
        <v>1867</v>
      </c>
      <c r="J32" s="510" t="s">
        <v>2763</v>
      </c>
      <c r="K32" s="249" t="s">
        <v>218</v>
      </c>
      <c r="L32" s="287"/>
    </row>
    <row r="33" spans="1:13" s="36" customFormat="1" ht="30" x14ac:dyDescent="0.2">
      <c r="A33" s="268" t="s">
        <v>8066</v>
      </c>
      <c r="B33" s="374" t="s">
        <v>8014</v>
      </c>
      <c r="C33" s="511"/>
      <c r="D33" s="512" t="s">
        <v>514</v>
      </c>
      <c r="E33" s="512" t="s">
        <v>384</v>
      </c>
      <c r="F33" s="310" t="s">
        <v>515</v>
      </c>
      <c r="G33" s="511"/>
      <c r="H33" s="419" t="s">
        <v>185</v>
      </c>
      <c r="I33" s="268" t="s">
        <v>8067</v>
      </c>
      <c r="J33" s="513" t="s">
        <v>8068</v>
      </c>
      <c r="K33" s="249" t="s">
        <v>218</v>
      </c>
      <c r="L33" s="287"/>
      <c r="M33" s="70"/>
    </row>
    <row r="34" spans="1:13" s="36" customFormat="1" ht="42.75" x14ac:dyDescent="0.2">
      <c r="A34" s="268" t="s">
        <v>8069</v>
      </c>
      <c r="B34" s="374" t="s">
        <v>8018</v>
      </c>
      <c r="C34" s="511"/>
      <c r="D34" s="512" t="s">
        <v>514</v>
      </c>
      <c r="E34" s="512" t="s">
        <v>384</v>
      </c>
      <c r="F34" s="310" t="s">
        <v>515</v>
      </c>
      <c r="G34" s="511"/>
      <c r="H34" s="419" t="s">
        <v>185</v>
      </c>
      <c r="I34" s="268" t="s">
        <v>8070</v>
      </c>
      <c r="J34" s="513" t="s">
        <v>8071</v>
      </c>
      <c r="K34" s="249" t="s">
        <v>218</v>
      </c>
      <c r="L34" s="287" t="s">
        <v>8021</v>
      </c>
      <c r="M34" s="70"/>
    </row>
    <row r="35" spans="1:13" s="36" customFormat="1" ht="30" x14ac:dyDescent="0.2">
      <c r="A35" s="268" t="s">
        <v>8072</v>
      </c>
      <c r="B35" s="374" t="s">
        <v>8023</v>
      </c>
      <c r="C35" s="245"/>
      <c r="D35" s="512" t="s">
        <v>514</v>
      </c>
      <c r="E35" s="512" t="s">
        <v>384</v>
      </c>
      <c r="F35" s="310" t="s">
        <v>515</v>
      </c>
      <c r="G35" s="511"/>
      <c r="H35" s="419" t="s">
        <v>185</v>
      </c>
      <c r="I35" s="268" t="s">
        <v>8073</v>
      </c>
      <c r="J35" s="513" t="s">
        <v>8074</v>
      </c>
      <c r="K35" s="374" t="s">
        <v>218</v>
      </c>
      <c r="L35" s="287"/>
      <c r="M35" s="70"/>
    </row>
    <row r="36" spans="1:13" s="36" customFormat="1" ht="30" x14ac:dyDescent="0.2">
      <c r="A36" s="268" t="s">
        <v>8075</v>
      </c>
      <c r="B36" s="374" t="s">
        <v>8027</v>
      </c>
      <c r="C36" s="245"/>
      <c r="D36" s="512" t="s">
        <v>514</v>
      </c>
      <c r="E36" s="512" t="s">
        <v>384</v>
      </c>
      <c r="F36" s="310" t="s">
        <v>515</v>
      </c>
      <c r="G36" s="511"/>
      <c r="H36" s="419" t="s">
        <v>185</v>
      </c>
      <c r="I36" s="268" t="s">
        <v>8076</v>
      </c>
      <c r="J36" s="513" t="s">
        <v>8077</v>
      </c>
      <c r="K36" s="249" t="s">
        <v>218</v>
      </c>
      <c r="L36" s="287"/>
      <c r="M36" s="70"/>
    </row>
    <row r="37" spans="1:13" s="36" customFormat="1" ht="28.5" x14ac:dyDescent="0.2">
      <c r="A37" s="419" t="s">
        <v>2800</v>
      </c>
      <c r="B37" s="419" t="s">
        <v>6685</v>
      </c>
      <c r="C37" s="510"/>
      <c r="D37" s="512" t="s">
        <v>4520</v>
      </c>
      <c r="E37" s="512" t="s">
        <v>384</v>
      </c>
      <c r="F37" s="310" t="s">
        <v>4521</v>
      </c>
      <c r="G37" s="511"/>
      <c r="H37" s="419" t="s">
        <v>185</v>
      </c>
      <c r="I37" s="419" t="s">
        <v>1943</v>
      </c>
      <c r="J37" s="510" t="s">
        <v>2802</v>
      </c>
      <c r="K37" s="249" t="s">
        <v>218</v>
      </c>
      <c r="L37" s="287"/>
      <c r="M37" s="70"/>
    </row>
    <row r="38" spans="1:13" s="36" customFormat="1" ht="30" x14ac:dyDescent="0.2">
      <c r="A38" s="268" t="s">
        <v>8078</v>
      </c>
      <c r="B38" s="374" t="s">
        <v>8014</v>
      </c>
      <c r="C38" s="511"/>
      <c r="D38" s="512" t="s">
        <v>514</v>
      </c>
      <c r="E38" s="512" t="s">
        <v>384</v>
      </c>
      <c r="F38" s="310" t="s">
        <v>515</v>
      </c>
      <c r="G38" s="511"/>
      <c r="H38" s="419" t="s">
        <v>185</v>
      </c>
      <c r="I38" s="268" t="s">
        <v>8079</v>
      </c>
      <c r="J38" s="513" t="s">
        <v>8080</v>
      </c>
      <c r="K38" s="374" t="s">
        <v>218</v>
      </c>
      <c r="L38" s="287"/>
      <c r="M38" s="70"/>
    </row>
    <row r="39" spans="1:13" s="36" customFormat="1" ht="42.75" x14ac:dyDescent="0.2">
      <c r="A39" s="268" t="s">
        <v>8081</v>
      </c>
      <c r="B39" s="374" t="s">
        <v>8018</v>
      </c>
      <c r="C39" s="511"/>
      <c r="D39" s="512" t="s">
        <v>514</v>
      </c>
      <c r="E39" s="512" t="s">
        <v>384</v>
      </c>
      <c r="F39" s="310" t="s">
        <v>515</v>
      </c>
      <c r="G39" s="511"/>
      <c r="H39" s="419" t="s">
        <v>185</v>
      </c>
      <c r="I39" s="268" t="s">
        <v>8082</v>
      </c>
      <c r="J39" s="513" t="s">
        <v>8083</v>
      </c>
      <c r="K39" s="249" t="s">
        <v>218</v>
      </c>
      <c r="L39" s="287" t="s">
        <v>8021</v>
      </c>
      <c r="M39" s="70"/>
    </row>
    <row r="40" spans="1:13" s="36" customFormat="1" ht="30" x14ac:dyDescent="0.2">
      <c r="A40" s="268" t="s">
        <v>8084</v>
      </c>
      <c r="B40" s="374" t="s">
        <v>8023</v>
      </c>
      <c r="C40" s="245"/>
      <c r="D40" s="512" t="s">
        <v>514</v>
      </c>
      <c r="E40" s="512" t="s">
        <v>384</v>
      </c>
      <c r="F40" s="310" t="s">
        <v>515</v>
      </c>
      <c r="G40" s="511"/>
      <c r="H40" s="419" t="s">
        <v>185</v>
      </c>
      <c r="I40" s="268" t="s">
        <v>8085</v>
      </c>
      <c r="J40" s="513" t="s">
        <v>8086</v>
      </c>
      <c r="K40" s="249" t="s">
        <v>218</v>
      </c>
      <c r="L40" s="287"/>
      <c r="M40" s="70"/>
    </row>
    <row r="41" spans="1:13" s="36" customFormat="1" ht="30" x14ac:dyDescent="0.2">
      <c r="A41" s="268" t="s">
        <v>8087</v>
      </c>
      <c r="B41" s="374" t="s">
        <v>8027</v>
      </c>
      <c r="C41" s="245"/>
      <c r="D41" s="512" t="s">
        <v>514</v>
      </c>
      <c r="E41" s="512" t="s">
        <v>384</v>
      </c>
      <c r="F41" s="310" t="s">
        <v>515</v>
      </c>
      <c r="G41" s="511"/>
      <c r="H41" s="419" t="s">
        <v>185</v>
      </c>
      <c r="I41" s="268" t="s">
        <v>8088</v>
      </c>
      <c r="J41" s="513" t="s">
        <v>8089</v>
      </c>
      <c r="K41" s="249" t="s">
        <v>218</v>
      </c>
      <c r="L41" s="287"/>
      <c r="M41" s="70"/>
    </row>
    <row r="42" spans="1:13" s="36" customFormat="1" ht="28.5" x14ac:dyDescent="0.2">
      <c r="A42" s="419" t="s">
        <v>2839</v>
      </c>
      <c r="B42" s="419" t="s">
        <v>6700</v>
      </c>
      <c r="C42" s="510"/>
      <c r="D42" s="512" t="s">
        <v>4520</v>
      </c>
      <c r="E42" s="512" t="s">
        <v>384</v>
      </c>
      <c r="F42" s="310" t="s">
        <v>4521</v>
      </c>
      <c r="G42" s="511"/>
      <c r="H42" s="419" t="s">
        <v>185</v>
      </c>
      <c r="I42" s="419" t="s">
        <v>2019</v>
      </c>
      <c r="J42" s="510" t="s">
        <v>2841</v>
      </c>
      <c r="K42" s="374" t="s">
        <v>218</v>
      </c>
      <c r="L42" s="287"/>
      <c r="M42" s="70"/>
    </row>
    <row r="43" spans="1:13" s="36" customFormat="1" ht="30" x14ac:dyDescent="0.2">
      <c r="A43" s="268" t="s">
        <v>8090</v>
      </c>
      <c r="B43" s="374" t="s">
        <v>8014</v>
      </c>
      <c r="C43" s="511"/>
      <c r="D43" s="512" t="s">
        <v>514</v>
      </c>
      <c r="E43" s="512" t="s">
        <v>384</v>
      </c>
      <c r="F43" s="310" t="s">
        <v>515</v>
      </c>
      <c r="G43" s="511"/>
      <c r="H43" s="419" t="s">
        <v>185</v>
      </c>
      <c r="I43" s="268" t="s">
        <v>8091</v>
      </c>
      <c r="J43" s="513" t="s">
        <v>8092</v>
      </c>
      <c r="K43" s="249" t="s">
        <v>218</v>
      </c>
      <c r="L43" s="287"/>
    </row>
    <row r="44" spans="1:13" s="36" customFormat="1" ht="42.75" x14ac:dyDescent="0.2">
      <c r="A44" s="268" t="s">
        <v>8093</v>
      </c>
      <c r="B44" s="374" t="s">
        <v>8018</v>
      </c>
      <c r="C44" s="511"/>
      <c r="D44" s="512" t="s">
        <v>514</v>
      </c>
      <c r="E44" s="512" t="s">
        <v>384</v>
      </c>
      <c r="F44" s="310" t="s">
        <v>515</v>
      </c>
      <c r="G44" s="511"/>
      <c r="H44" s="419" t="s">
        <v>185</v>
      </c>
      <c r="I44" s="268" t="s">
        <v>8094</v>
      </c>
      <c r="J44" s="513" t="s">
        <v>8095</v>
      </c>
      <c r="K44" s="249" t="s">
        <v>218</v>
      </c>
      <c r="L44" s="287" t="s">
        <v>8021</v>
      </c>
      <c r="M44" s="70"/>
    </row>
    <row r="45" spans="1:13" s="36" customFormat="1" ht="30" x14ac:dyDescent="0.2">
      <c r="A45" s="268" t="s">
        <v>8096</v>
      </c>
      <c r="B45" s="374" t="s">
        <v>8023</v>
      </c>
      <c r="C45" s="245"/>
      <c r="D45" s="512" t="s">
        <v>514</v>
      </c>
      <c r="E45" s="512" t="s">
        <v>384</v>
      </c>
      <c r="F45" s="310" t="s">
        <v>515</v>
      </c>
      <c r="G45" s="511"/>
      <c r="H45" s="419" t="s">
        <v>185</v>
      </c>
      <c r="I45" s="268" t="s">
        <v>8097</v>
      </c>
      <c r="J45" s="513" t="s">
        <v>8098</v>
      </c>
      <c r="K45" s="249" t="s">
        <v>218</v>
      </c>
      <c r="L45" s="287"/>
      <c r="M45" s="70"/>
    </row>
    <row r="46" spans="1:13" s="36" customFormat="1" ht="30" x14ac:dyDescent="0.2">
      <c r="A46" s="268" t="s">
        <v>8099</v>
      </c>
      <c r="B46" s="374" t="s">
        <v>8027</v>
      </c>
      <c r="C46" s="245"/>
      <c r="D46" s="512" t="s">
        <v>514</v>
      </c>
      <c r="E46" s="512" t="s">
        <v>384</v>
      </c>
      <c r="F46" s="310" t="s">
        <v>515</v>
      </c>
      <c r="G46" s="511"/>
      <c r="H46" s="419" t="s">
        <v>185</v>
      </c>
      <c r="I46" s="268" t="s">
        <v>8100</v>
      </c>
      <c r="J46" s="513" t="s">
        <v>8101</v>
      </c>
      <c r="K46" s="374" t="s">
        <v>218</v>
      </c>
      <c r="L46" s="287"/>
      <c r="M46" s="70"/>
    </row>
    <row r="47" spans="1:13" s="36" customFormat="1" ht="28.5" x14ac:dyDescent="0.2">
      <c r="A47" s="419" t="s">
        <v>2878</v>
      </c>
      <c r="B47" s="419" t="s">
        <v>6715</v>
      </c>
      <c r="C47" s="510"/>
      <c r="D47" s="512" t="s">
        <v>4520</v>
      </c>
      <c r="E47" s="512" t="s">
        <v>384</v>
      </c>
      <c r="F47" s="310" t="s">
        <v>4521</v>
      </c>
      <c r="G47" s="511"/>
      <c r="H47" s="419" t="s">
        <v>185</v>
      </c>
      <c r="I47" s="419" t="s">
        <v>2095</v>
      </c>
      <c r="J47" s="510" t="s">
        <v>2880</v>
      </c>
      <c r="K47" s="249" t="s">
        <v>218</v>
      </c>
      <c r="L47" s="287"/>
      <c r="M47" s="70"/>
    </row>
    <row r="48" spans="1:13" s="36" customFormat="1" ht="30" x14ac:dyDescent="0.2">
      <c r="A48" s="268" t="s">
        <v>8102</v>
      </c>
      <c r="B48" s="374" t="s">
        <v>8014</v>
      </c>
      <c r="C48" s="511"/>
      <c r="D48" s="512" t="s">
        <v>514</v>
      </c>
      <c r="E48" s="512" t="s">
        <v>384</v>
      </c>
      <c r="F48" s="310" t="s">
        <v>515</v>
      </c>
      <c r="G48" s="511"/>
      <c r="H48" s="419" t="s">
        <v>185</v>
      </c>
      <c r="I48" s="268" t="s">
        <v>8103</v>
      </c>
      <c r="J48" s="513" t="s">
        <v>8104</v>
      </c>
      <c r="K48" s="249" t="s">
        <v>218</v>
      </c>
      <c r="L48" s="287"/>
      <c r="M48" s="70"/>
    </row>
    <row r="49" spans="1:13" s="36" customFormat="1" ht="42.75" x14ac:dyDescent="0.2">
      <c r="A49" s="268" t="s">
        <v>8105</v>
      </c>
      <c r="B49" s="374" t="s">
        <v>8018</v>
      </c>
      <c r="C49" s="511"/>
      <c r="D49" s="512" t="s">
        <v>514</v>
      </c>
      <c r="E49" s="512" t="s">
        <v>384</v>
      </c>
      <c r="F49" s="310" t="s">
        <v>515</v>
      </c>
      <c r="G49" s="511"/>
      <c r="H49" s="419" t="s">
        <v>185</v>
      </c>
      <c r="I49" s="268" t="s">
        <v>8106</v>
      </c>
      <c r="J49" s="513" t="s">
        <v>8107</v>
      </c>
      <c r="K49" s="249" t="s">
        <v>218</v>
      </c>
      <c r="L49" s="287" t="s">
        <v>8021</v>
      </c>
      <c r="M49" s="70"/>
    </row>
    <row r="50" spans="1:13" s="36" customFormat="1" ht="30" x14ac:dyDescent="0.2">
      <c r="A50" s="268" t="s">
        <v>8108</v>
      </c>
      <c r="B50" s="374" t="s">
        <v>8023</v>
      </c>
      <c r="C50" s="245"/>
      <c r="D50" s="512" t="s">
        <v>514</v>
      </c>
      <c r="E50" s="512" t="s">
        <v>384</v>
      </c>
      <c r="F50" s="310" t="s">
        <v>515</v>
      </c>
      <c r="G50" s="511"/>
      <c r="H50" s="419" t="s">
        <v>185</v>
      </c>
      <c r="I50" s="268" t="s">
        <v>8109</v>
      </c>
      <c r="J50" s="513" t="s">
        <v>8110</v>
      </c>
      <c r="K50" s="374" t="s">
        <v>218</v>
      </c>
      <c r="L50" s="287"/>
      <c r="M50" s="70"/>
    </row>
    <row r="51" spans="1:13" s="36" customFormat="1" ht="30" x14ac:dyDescent="0.2">
      <c r="A51" s="268" t="s">
        <v>8111</v>
      </c>
      <c r="B51" s="374" t="s">
        <v>8027</v>
      </c>
      <c r="C51" s="245"/>
      <c r="D51" s="512" t="s">
        <v>514</v>
      </c>
      <c r="E51" s="512" t="s">
        <v>384</v>
      </c>
      <c r="F51" s="310" t="s">
        <v>515</v>
      </c>
      <c r="G51" s="511"/>
      <c r="H51" s="419" t="s">
        <v>185</v>
      </c>
      <c r="I51" s="268" t="s">
        <v>8112</v>
      </c>
      <c r="J51" s="513" t="s">
        <v>8113</v>
      </c>
      <c r="K51" s="249" t="s">
        <v>218</v>
      </c>
      <c r="L51" s="287"/>
      <c r="M51" s="70"/>
    </row>
    <row r="52" spans="1:13" s="36" customFormat="1" ht="28.5" x14ac:dyDescent="0.2">
      <c r="A52" s="419" t="s">
        <v>2917</v>
      </c>
      <c r="B52" s="419" t="s">
        <v>6730</v>
      </c>
      <c r="C52" s="510"/>
      <c r="D52" s="512" t="s">
        <v>4520</v>
      </c>
      <c r="E52" s="512" t="s">
        <v>384</v>
      </c>
      <c r="F52" s="310" t="s">
        <v>4521</v>
      </c>
      <c r="G52" s="511"/>
      <c r="H52" s="419" t="s">
        <v>185</v>
      </c>
      <c r="I52" s="419" t="s">
        <v>2171</v>
      </c>
      <c r="J52" s="510" t="s">
        <v>2919</v>
      </c>
      <c r="K52" s="249" t="s">
        <v>218</v>
      </c>
      <c r="L52" s="287"/>
      <c r="M52" s="70"/>
    </row>
    <row r="53" spans="1:13" s="36" customFormat="1" ht="30" x14ac:dyDescent="0.2">
      <c r="A53" s="268" t="s">
        <v>8114</v>
      </c>
      <c r="B53" s="374" t="s">
        <v>8014</v>
      </c>
      <c r="C53" s="511"/>
      <c r="D53" s="512" t="s">
        <v>514</v>
      </c>
      <c r="E53" s="512" t="s">
        <v>384</v>
      </c>
      <c r="F53" s="310" t="s">
        <v>515</v>
      </c>
      <c r="G53" s="511"/>
      <c r="H53" s="419" t="s">
        <v>185</v>
      </c>
      <c r="I53" s="268" t="s">
        <v>8115</v>
      </c>
      <c r="J53" s="513" t="s">
        <v>8116</v>
      </c>
      <c r="K53" s="374" t="s">
        <v>218</v>
      </c>
      <c r="L53" s="287"/>
      <c r="M53" s="70"/>
    </row>
    <row r="54" spans="1:13" s="36" customFormat="1" ht="42.75" x14ac:dyDescent="0.2">
      <c r="A54" s="268" t="s">
        <v>8117</v>
      </c>
      <c r="B54" s="374" t="s">
        <v>8018</v>
      </c>
      <c r="C54" s="511"/>
      <c r="D54" s="512" t="s">
        <v>514</v>
      </c>
      <c r="E54" s="512" t="s">
        <v>384</v>
      </c>
      <c r="F54" s="310" t="s">
        <v>515</v>
      </c>
      <c r="G54" s="511"/>
      <c r="H54" s="419" t="s">
        <v>185</v>
      </c>
      <c r="I54" s="268" t="s">
        <v>8118</v>
      </c>
      <c r="J54" s="513" t="s">
        <v>8119</v>
      </c>
      <c r="K54" s="249" t="s">
        <v>218</v>
      </c>
      <c r="L54" s="287" t="s">
        <v>8021</v>
      </c>
      <c r="M54" s="70"/>
    </row>
    <row r="55" spans="1:13" s="36" customFormat="1" ht="30" x14ac:dyDescent="0.2">
      <c r="A55" s="268" t="s">
        <v>8120</v>
      </c>
      <c r="B55" s="374" t="s">
        <v>8023</v>
      </c>
      <c r="C55" s="245"/>
      <c r="D55" s="512" t="s">
        <v>514</v>
      </c>
      <c r="E55" s="512" t="s">
        <v>384</v>
      </c>
      <c r="F55" s="310" t="s">
        <v>515</v>
      </c>
      <c r="G55" s="511"/>
      <c r="H55" s="419" t="s">
        <v>185</v>
      </c>
      <c r="I55" s="268" t="s">
        <v>8121</v>
      </c>
      <c r="J55" s="513" t="s">
        <v>8122</v>
      </c>
      <c r="K55" s="249" t="s">
        <v>218</v>
      </c>
      <c r="L55" s="287"/>
    </row>
    <row r="56" spans="1:13" s="36" customFormat="1" ht="30" x14ac:dyDescent="0.2">
      <c r="A56" s="268" t="s">
        <v>8123</v>
      </c>
      <c r="B56" s="374" t="s">
        <v>8027</v>
      </c>
      <c r="C56" s="245"/>
      <c r="D56" s="512" t="s">
        <v>514</v>
      </c>
      <c r="E56" s="512" t="s">
        <v>384</v>
      </c>
      <c r="F56" s="310" t="s">
        <v>515</v>
      </c>
      <c r="G56" s="511"/>
      <c r="H56" s="419" t="s">
        <v>185</v>
      </c>
      <c r="I56" s="268" t="s">
        <v>8124</v>
      </c>
      <c r="J56" s="513" t="s">
        <v>8125</v>
      </c>
      <c r="K56" s="249" t="s">
        <v>218</v>
      </c>
      <c r="L56" s="287"/>
      <c r="M56" s="70"/>
    </row>
    <row r="57" spans="1:13" s="36" customFormat="1" ht="28.5" x14ac:dyDescent="0.2">
      <c r="A57" s="419" t="s">
        <v>2956</v>
      </c>
      <c r="B57" s="419" t="s">
        <v>6745</v>
      </c>
      <c r="C57" s="510"/>
      <c r="D57" s="512" t="s">
        <v>4520</v>
      </c>
      <c r="E57" s="512" t="s">
        <v>384</v>
      </c>
      <c r="F57" s="310" t="s">
        <v>4521</v>
      </c>
      <c r="G57" s="511"/>
      <c r="H57" s="419" t="s">
        <v>185</v>
      </c>
      <c r="I57" s="419" t="s">
        <v>2249</v>
      </c>
      <c r="J57" s="510" t="s">
        <v>2958</v>
      </c>
      <c r="K57" s="374" t="s">
        <v>218</v>
      </c>
      <c r="L57" s="287"/>
      <c r="M57" s="70"/>
    </row>
    <row r="58" spans="1:13" s="36" customFormat="1" ht="30" x14ac:dyDescent="0.2">
      <c r="A58" s="268" t="s">
        <v>8126</v>
      </c>
      <c r="B58" s="374" t="s">
        <v>8014</v>
      </c>
      <c r="C58" s="511"/>
      <c r="D58" s="512" t="s">
        <v>514</v>
      </c>
      <c r="E58" s="512" t="s">
        <v>384</v>
      </c>
      <c r="F58" s="310" t="s">
        <v>515</v>
      </c>
      <c r="G58" s="511"/>
      <c r="H58" s="419" t="s">
        <v>185</v>
      </c>
      <c r="I58" s="268" t="s">
        <v>8127</v>
      </c>
      <c r="J58" s="513" t="s">
        <v>8128</v>
      </c>
      <c r="K58" s="374" t="s">
        <v>218</v>
      </c>
      <c r="L58" s="287"/>
      <c r="M58" s="70"/>
    </row>
    <row r="59" spans="1:13" s="36" customFormat="1" ht="42.75" x14ac:dyDescent="0.2">
      <c r="A59" s="268" t="s">
        <v>8129</v>
      </c>
      <c r="B59" s="374" t="s">
        <v>8018</v>
      </c>
      <c r="C59" s="511"/>
      <c r="D59" s="512" t="s">
        <v>514</v>
      </c>
      <c r="E59" s="512" t="s">
        <v>384</v>
      </c>
      <c r="F59" s="310" t="s">
        <v>515</v>
      </c>
      <c r="G59" s="511"/>
      <c r="H59" s="419" t="s">
        <v>185</v>
      </c>
      <c r="I59" s="268" t="s">
        <v>8130</v>
      </c>
      <c r="J59" s="513" t="s">
        <v>8131</v>
      </c>
      <c r="K59" s="249" t="s">
        <v>218</v>
      </c>
      <c r="L59" s="287" t="s">
        <v>8021</v>
      </c>
      <c r="M59" s="70"/>
    </row>
    <row r="60" spans="1:13" s="36" customFormat="1" ht="30" x14ac:dyDescent="0.2">
      <c r="A60" s="268" t="s">
        <v>8132</v>
      </c>
      <c r="B60" s="374" t="s">
        <v>8023</v>
      </c>
      <c r="C60" s="245"/>
      <c r="D60" s="512" t="s">
        <v>514</v>
      </c>
      <c r="E60" s="512" t="s">
        <v>384</v>
      </c>
      <c r="F60" s="310" t="s">
        <v>515</v>
      </c>
      <c r="G60" s="511"/>
      <c r="H60" s="419" t="s">
        <v>185</v>
      </c>
      <c r="I60" s="268" t="s">
        <v>8133</v>
      </c>
      <c r="J60" s="513" t="s">
        <v>8134</v>
      </c>
      <c r="K60" s="374" t="s">
        <v>218</v>
      </c>
      <c r="L60" s="287"/>
      <c r="M60" s="70"/>
    </row>
    <row r="61" spans="1:13" s="36" customFormat="1" ht="30" x14ac:dyDescent="0.2">
      <c r="A61" s="268" t="s">
        <v>8135</v>
      </c>
      <c r="B61" s="374" t="s">
        <v>8027</v>
      </c>
      <c r="C61" s="245"/>
      <c r="D61" s="512" t="s">
        <v>514</v>
      </c>
      <c r="E61" s="512" t="s">
        <v>384</v>
      </c>
      <c r="F61" s="310" t="s">
        <v>515</v>
      </c>
      <c r="G61" s="511"/>
      <c r="H61" s="419" t="s">
        <v>185</v>
      </c>
      <c r="I61" s="268" t="s">
        <v>8136</v>
      </c>
      <c r="J61" s="513" t="s">
        <v>8137</v>
      </c>
      <c r="K61" s="374" t="s">
        <v>218</v>
      </c>
      <c r="L61" s="287"/>
      <c r="M61" s="70"/>
    </row>
    <row r="62" spans="1:13" s="36" customFormat="1" ht="28.5" x14ac:dyDescent="0.2">
      <c r="A62" s="419" t="s">
        <v>2995</v>
      </c>
      <c r="B62" s="419" t="s">
        <v>6760</v>
      </c>
      <c r="C62" s="510"/>
      <c r="D62" s="512" t="s">
        <v>4520</v>
      </c>
      <c r="E62" s="512" t="s">
        <v>384</v>
      </c>
      <c r="F62" s="310" t="s">
        <v>4521</v>
      </c>
      <c r="G62" s="511"/>
      <c r="H62" s="419" t="s">
        <v>185</v>
      </c>
      <c r="I62" s="419" t="s">
        <v>2326</v>
      </c>
      <c r="J62" s="510" t="s">
        <v>2997</v>
      </c>
      <c r="K62" s="374" t="s">
        <v>218</v>
      </c>
      <c r="L62" s="287"/>
      <c r="M62" s="70"/>
    </row>
    <row r="63" spans="1:13" s="36" customFormat="1" ht="30" x14ac:dyDescent="0.2">
      <c r="A63" s="268" t="s">
        <v>8138</v>
      </c>
      <c r="B63" s="374" t="s">
        <v>8014</v>
      </c>
      <c r="C63" s="511"/>
      <c r="D63" s="512" t="s">
        <v>514</v>
      </c>
      <c r="E63" s="512" t="s">
        <v>384</v>
      </c>
      <c r="F63" s="310" t="s">
        <v>515</v>
      </c>
      <c r="G63" s="511"/>
      <c r="H63" s="419" t="s">
        <v>185</v>
      </c>
      <c r="I63" s="268" t="s">
        <v>8139</v>
      </c>
      <c r="J63" s="513" t="s">
        <v>8140</v>
      </c>
      <c r="K63" s="374" t="s">
        <v>218</v>
      </c>
      <c r="L63" s="287"/>
      <c r="M63" s="70"/>
    </row>
    <row r="64" spans="1:13" s="36" customFormat="1" ht="42.75" x14ac:dyDescent="0.2">
      <c r="A64" s="268" t="s">
        <v>8141</v>
      </c>
      <c r="B64" s="374" t="s">
        <v>8018</v>
      </c>
      <c r="C64" s="511"/>
      <c r="D64" s="512" t="s">
        <v>514</v>
      </c>
      <c r="E64" s="512" t="s">
        <v>384</v>
      </c>
      <c r="F64" s="310" t="s">
        <v>515</v>
      </c>
      <c r="G64" s="511"/>
      <c r="H64" s="419" t="s">
        <v>185</v>
      </c>
      <c r="I64" s="268" t="s">
        <v>8142</v>
      </c>
      <c r="J64" s="513" t="s">
        <v>8143</v>
      </c>
      <c r="K64" s="249" t="s">
        <v>218</v>
      </c>
      <c r="L64" s="287" t="s">
        <v>8021</v>
      </c>
      <c r="M64" s="70"/>
    </row>
    <row r="65" spans="1:13" s="36" customFormat="1" ht="30" x14ac:dyDescent="0.2">
      <c r="A65" s="268" t="s">
        <v>8144</v>
      </c>
      <c r="B65" s="374" t="s">
        <v>8023</v>
      </c>
      <c r="C65" s="245"/>
      <c r="D65" s="512" t="s">
        <v>514</v>
      </c>
      <c r="E65" s="512" t="s">
        <v>384</v>
      </c>
      <c r="F65" s="310" t="s">
        <v>515</v>
      </c>
      <c r="G65" s="511"/>
      <c r="H65" s="419" t="s">
        <v>185</v>
      </c>
      <c r="I65" s="268" t="s">
        <v>8145</v>
      </c>
      <c r="J65" s="513" t="s">
        <v>8146</v>
      </c>
      <c r="K65" s="374" t="s">
        <v>218</v>
      </c>
      <c r="L65" s="287"/>
    </row>
    <row r="66" spans="1:13" s="36" customFormat="1" ht="30" x14ac:dyDescent="0.2">
      <c r="A66" s="268" t="s">
        <v>8147</v>
      </c>
      <c r="B66" s="374" t="s">
        <v>8027</v>
      </c>
      <c r="C66" s="245"/>
      <c r="D66" s="512" t="s">
        <v>514</v>
      </c>
      <c r="E66" s="512" t="s">
        <v>384</v>
      </c>
      <c r="F66" s="310" t="s">
        <v>515</v>
      </c>
      <c r="G66" s="511"/>
      <c r="H66" s="419" t="s">
        <v>185</v>
      </c>
      <c r="I66" s="268" t="s">
        <v>8148</v>
      </c>
      <c r="J66" s="513" t="s">
        <v>8149</v>
      </c>
      <c r="K66" s="374" t="s">
        <v>218</v>
      </c>
      <c r="L66" s="287"/>
    </row>
    <row r="67" spans="1:13" s="36" customFormat="1" ht="28.5" x14ac:dyDescent="0.2">
      <c r="A67" s="419" t="s">
        <v>3034</v>
      </c>
      <c r="B67" s="419" t="s">
        <v>6775</v>
      </c>
      <c r="C67" s="510"/>
      <c r="D67" s="512" t="s">
        <v>4520</v>
      </c>
      <c r="E67" s="512" t="s">
        <v>384</v>
      </c>
      <c r="F67" s="310" t="s">
        <v>4521</v>
      </c>
      <c r="G67" s="511"/>
      <c r="H67" s="419" t="s">
        <v>185</v>
      </c>
      <c r="I67" s="419" t="s">
        <v>2403</v>
      </c>
      <c r="J67" s="510" t="s">
        <v>3036</v>
      </c>
      <c r="K67" s="374" t="s">
        <v>218</v>
      </c>
      <c r="L67" s="287"/>
    </row>
    <row r="68" spans="1:13" s="36" customFormat="1" ht="30" x14ac:dyDescent="0.2">
      <c r="A68" s="268" t="s">
        <v>8150</v>
      </c>
      <c r="B68" s="374" t="s">
        <v>8014</v>
      </c>
      <c r="C68" s="511"/>
      <c r="D68" s="512" t="s">
        <v>514</v>
      </c>
      <c r="E68" s="512" t="s">
        <v>384</v>
      </c>
      <c r="F68" s="310" t="s">
        <v>515</v>
      </c>
      <c r="G68" s="511"/>
      <c r="H68" s="419" t="s">
        <v>185</v>
      </c>
      <c r="I68" s="268" t="s">
        <v>8151</v>
      </c>
      <c r="J68" s="513" t="s">
        <v>8152</v>
      </c>
      <c r="K68" s="374" t="s">
        <v>218</v>
      </c>
      <c r="L68" s="287"/>
    </row>
    <row r="69" spans="1:13" s="36" customFormat="1" ht="42.75" x14ac:dyDescent="0.2">
      <c r="A69" s="268" t="s">
        <v>8153</v>
      </c>
      <c r="B69" s="374" t="s">
        <v>8018</v>
      </c>
      <c r="C69" s="511"/>
      <c r="D69" s="512" t="s">
        <v>514</v>
      </c>
      <c r="E69" s="512" t="s">
        <v>384</v>
      </c>
      <c r="F69" s="310" t="s">
        <v>515</v>
      </c>
      <c r="G69" s="511"/>
      <c r="H69" s="419" t="s">
        <v>185</v>
      </c>
      <c r="I69" s="268" t="s">
        <v>8154</v>
      </c>
      <c r="J69" s="513" t="s">
        <v>8155</v>
      </c>
      <c r="K69" s="249" t="s">
        <v>218</v>
      </c>
      <c r="L69" s="287" t="s">
        <v>8021</v>
      </c>
      <c r="M69" s="70"/>
    </row>
    <row r="70" spans="1:13" s="36" customFormat="1" ht="30" x14ac:dyDescent="0.2">
      <c r="A70" s="268" t="s">
        <v>8156</v>
      </c>
      <c r="B70" s="374" t="s">
        <v>8023</v>
      </c>
      <c r="C70" s="245"/>
      <c r="D70" s="512" t="s">
        <v>514</v>
      </c>
      <c r="E70" s="512" t="s">
        <v>384</v>
      </c>
      <c r="F70" s="310" t="s">
        <v>515</v>
      </c>
      <c r="G70" s="511"/>
      <c r="H70" s="419" t="s">
        <v>185</v>
      </c>
      <c r="I70" s="268" t="s">
        <v>8157</v>
      </c>
      <c r="J70" s="513" t="s">
        <v>8158</v>
      </c>
      <c r="K70" s="374" t="s">
        <v>218</v>
      </c>
      <c r="L70" s="287"/>
    </row>
    <row r="71" spans="1:13" s="36" customFormat="1" ht="30" x14ac:dyDescent="0.2">
      <c r="A71" s="268" t="s">
        <v>8159</v>
      </c>
      <c r="B71" s="374" t="s">
        <v>8027</v>
      </c>
      <c r="C71" s="245"/>
      <c r="D71" s="512" t="s">
        <v>514</v>
      </c>
      <c r="E71" s="512" t="s">
        <v>384</v>
      </c>
      <c r="F71" s="310" t="s">
        <v>515</v>
      </c>
      <c r="G71" s="419"/>
      <c r="H71" s="419" t="s">
        <v>185</v>
      </c>
      <c r="I71" s="268" t="s">
        <v>8160</v>
      </c>
      <c r="J71" s="513" t="s">
        <v>8161</v>
      </c>
      <c r="K71" s="374" t="s">
        <v>218</v>
      </c>
      <c r="L71" s="287"/>
    </row>
    <row r="72" spans="1:13" s="36" customFormat="1" ht="28.5" x14ac:dyDescent="0.2">
      <c r="A72" s="419" t="s">
        <v>3074</v>
      </c>
      <c r="B72" s="419" t="s">
        <v>6790</v>
      </c>
      <c r="C72" s="510"/>
      <c r="D72" s="512" t="s">
        <v>4520</v>
      </c>
      <c r="E72" s="512" t="s">
        <v>384</v>
      </c>
      <c r="F72" s="310" t="s">
        <v>4521</v>
      </c>
      <c r="G72" s="419"/>
      <c r="H72" s="419" t="s">
        <v>185</v>
      </c>
      <c r="I72" s="419" t="s">
        <v>2478</v>
      </c>
      <c r="J72" s="510" t="s">
        <v>3076</v>
      </c>
      <c r="K72" s="374" t="s">
        <v>218</v>
      </c>
      <c r="L72" s="287"/>
    </row>
    <row r="73" spans="1:13" s="36" customFormat="1" ht="28.5" x14ac:dyDescent="0.2">
      <c r="A73" s="419" t="s">
        <v>8162</v>
      </c>
      <c r="B73" s="419" t="s">
        <v>8163</v>
      </c>
      <c r="C73" s="510"/>
      <c r="D73" s="512" t="s">
        <v>4520</v>
      </c>
      <c r="E73" s="512" t="s">
        <v>384</v>
      </c>
      <c r="F73" s="310" t="s">
        <v>4521</v>
      </c>
      <c r="G73" s="419"/>
      <c r="H73" s="419" t="s">
        <v>185</v>
      </c>
      <c r="I73" s="419" t="s">
        <v>8164</v>
      </c>
      <c r="J73" s="510" t="s">
        <v>8165</v>
      </c>
      <c r="K73" s="374" t="s">
        <v>218</v>
      </c>
      <c r="L73" s="287"/>
    </row>
    <row r="74" spans="1:13" s="36" customFormat="1" ht="42.75" x14ac:dyDescent="0.2">
      <c r="A74" s="268" t="s">
        <v>8166</v>
      </c>
      <c r="B74" s="374" t="s">
        <v>8167</v>
      </c>
      <c r="C74" s="511"/>
      <c r="D74" s="512" t="s">
        <v>514</v>
      </c>
      <c r="E74" s="512" t="s">
        <v>384</v>
      </c>
      <c r="F74" s="310" t="s">
        <v>515</v>
      </c>
      <c r="G74" s="511"/>
      <c r="H74" s="419" t="s">
        <v>185</v>
      </c>
      <c r="I74" s="268" t="s">
        <v>8168</v>
      </c>
      <c r="J74" s="513" t="s">
        <v>8169</v>
      </c>
      <c r="K74" s="249" t="s">
        <v>218</v>
      </c>
      <c r="L74" s="287" t="s">
        <v>8021</v>
      </c>
      <c r="M74" s="70"/>
    </row>
    <row r="75" spans="1:13" s="36" customFormat="1" ht="28.5" x14ac:dyDescent="0.2">
      <c r="A75" s="419" t="s">
        <v>8170</v>
      </c>
      <c r="B75" s="419" t="s">
        <v>8171</v>
      </c>
      <c r="C75" s="510"/>
      <c r="D75" s="512" t="s">
        <v>4520</v>
      </c>
      <c r="E75" s="512" t="s">
        <v>384</v>
      </c>
      <c r="F75" s="310" t="s">
        <v>4521</v>
      </c>
      <c r="G75" s="419"/>
      <c r="H75" s="419" t="s">
        <v>185</v>
      </c>
      <c r="I75" s="419" t="s">
        <v>8172</v>
      </c>
      <c r="J75" s="510" t="s">
        <v>8173</v>
      </c>
      <c r="K75" s="374" t="s">
        <v>218</v>
      </c>
      <c r="L75" s="287"/>
    </row>
    <row r="76" spans="1:13" ht="28.5" x14ac:dyDescent="0.2">
      <c r="A76" s="419" t="s">
        <v>8174</v>
      </c>
      <c r="B76" s="419" t="s">
        <v>8175</v>
      </c>
      <c r="C76" s="510"/>
      <c r="D76" s="512" t="s">
        <v>4520</v>
      </c>
      <c r="E76" s="512" t="s">
        <v>384</v>
      </c>
      <c r="F76" s="310" t="s">
        <v>4521</v>
      </c>
      <c r="G76" s="419"/>
      <c r="H76" s="419" t="s">
        <v>185</v>
      </c>
      <c r="I76" s="419" t="s">
        <v>8176</v>
      </c>
      <c r="J76" s="510" t="s">
        <v>8177</v>
      </c>
      <c r="K76" s="374" t="s">
        <v>218</v>
      </c>
      <c r="L76" s="287"/>
    </row>
    <row r="77" spans="1:13" ht="28.5" x14ac:dyDescent="0.2">
      <c r="A77" s="419" t="s">
        <v>3151</v>
      </c>
      <c r="B77" s="419" t="s">
        <v>8178</v>
      </c>
      <c r="C77" s="510"/>
      <c r="D77" s="512" t="s">
        <v>4520</v>
      </c>
      <c r="E77" s="512" t="s">
        <v>384</v>
      </c>
      <c r="F77" s="310" t="s">
        <v>4521</v>
      </c>
      <c r="G77" s="419"/>
      <c r="H77" s="419" t="s">
        <v>185</v>
      </c>
      <c r="I77" s="419" t="s">
        <v>2609</v>
      </c>
      <c r="J77" s="510" t="s">
        <v>3152</v>
      </c>
      <c r="K77" s="374" t="s">
        <v>218</v>
      </c>
      <c r="L77" s="287"/>
    </row>
    <row r="78" spans="1:13" ht="28.5" x14ac:dyDescent="0.2">
      <c r="A78" s="419" t="s">
        <v>8179</v>
      </c>
      <c r="B78" s="419" t="s">
        <v>8180</v>
      </c>
      <c r="C78" s="510"/>
      <c r="D78" s="512" t="s">
        <v>4520</v>
      </c>
      <c r="E78" s="512" t="s">
        <v>384</v>
      </c>
      <c r="F78" s="310" t="s">
        <v>4521</v>
      </c>
      <c r="G78" s="419"/>
      <c r="H78" s="419" t="s">
        <v>185</v>
      </c>
      <c r="I78" s="419" t="s">
        <v>8181</v>
      </c>
      <c r="J78" s="510" t="s">
        <v>8182</v>
      </c>
      <c r="K78" s="374" t="s">
        <v>218</v>
      </c>
      <c r="L78" s="287"/>
    </row>
    <row r="79" spans="1:13" s="36" customFormat="1" ht="42.75" x14ac:dyDescent="0.2">
      <c r="A79" s="268" t="s">
        <v>8183</v>
      </c>
      <c r="B79" s="374" t="s">
        <v>8184</v>
      </c>
      <c r="C79" s="511"/>
      <c r="D79" s="512" t="s">
        <v>514</v>
      </c>
      <c r="E79" s="512" t="s">
        <v>384</v>
      </c>
      <c r="F79" s="310" t="s">
        <v>515</v>
      </c>
      <c r="G79" s="511"/>
      <c r="H79" s="419" t="s">
        <v>185</v>
      </c>
      <c r="I79" s="268" t="s">
        <v>8185</v>
      </c>
      <c r="J79" s="513" t="s">
        <v>8186</v>
      </c>
      <c r="K79" s="249" t="s">
        <v>218</v>
      </c>
      <c r="L79" s="287" t="s">
        <v>8021</v>
      </c>
      <c r="M79" s="70"/>
    </row>
    <row r="80" spans="1:13" s="59" customFormat="1" ht="28.5" x14ac:dyDescent="0.2">
      <c r="A80" s="419" t="s">
        <v>8187</v>
      </c>
      <c r="B80" s="419" t="s">
        <v>8188</v>
      </c>
      <c r="C80" s="510"/>
      <c r="D80" s="512" t="s">
        <v>4520</v>
      </c>
      <c r="E80" s="512" t="s">
        <v>384</v>
      </c>
      <c r="F80" s="310" t="s">
        <v>4521</v>
      </c>
      <c r="G80" s="419"/>
      <c r="H80" s="419" t="s">
        <v>185</v>
      </c>
      <c r="I80" s="419" t="s">
        <v>8189</v>
      </c>
      <c r="J80" s="510" t="s">
        <v>8190</v>
      </c>
      <c r="K80" s="374" t="s">
        <v>218</v>
      </c>
      <c r="L80" s="287"/>
    </row>
    <row r="81" spans="1:12" ht="28.5" x14ac:dyDescent="0.2">
      <c r="A81" s="419" t="s">
        <v>8191</v>
      </c>
      <c r="B81" s="419" t="s">
        <v>8192</v>
      </c>
      <c r="C81" s="510"/>
      <c r="D81" s="512" t="s">
        <v>4520</v>
      </c>
      <c r="E81" s="512" t="s">
        <v>384</v>
      </c>
      <c r="F81" s="310" t="s">
        <v>4521</v>
      </c>
      <c r="G81" s="419"/>
      <c r="H81" s="419" t="s">
        <v>185</v>
      </c>
      <c r="I81" s="419" t="s">
        <v>8193</v>
      </c>
      <c r="J81" s="510" t="s">
        <v>8194</v>
      </c>
      <c r="K81" s="374" t="s">
        <v>218</v>
      </c>
      <c r="L81" s="287"/>
    </row>
    <row r="82" spans="1:12" ht="28.5" x14ac:dyDescent="0.2">
      <c r="A82" s="419" t="s">
        <v>3113</v>
      </c>
      <c r="B82" s="419" t="s">
        <v>8195</v>
      </c>
      <c r="C82" s="510"/>
      <c r="D82" s="512" t="s">
        <v>4520</v>
      </c>
      <c r="E82" s="512" t="s">
        <v>384</v>
      </c>
      <c r="F82" s="310" t="s">
        <v>4521</v>
      </c>
      <c r="G82" s="419"/>
      <c r="H82" s="419" t="s">
        <v>185</v>
      </c>
      <c r="I82" s="419" t="s">
        <v>2553</v>
      </c>
      <c r="J82" s="510" t="s">
        <v>3114</v>
      </c>
      <c r="K82" s="374" t="s">
        <v>218</v>
      </c>
      <c r="L82" s="287"/>
    </row>
    <row r="86" spans="1:12" ht="15" x14ac:dyDescent="0.2">
      <c r="A86" s="208"/>
      <c r="B86" s="209"/>
      <c r="C86" s="210"/>
      <c r="D86" s="210"/>
      <c r="E86" s="210"/>
      <c r="F86" s="210"/>
      <c r="G86" s="211"/>
      <c r="H86" s="211"/>
      <c r="I86" s="209"/>
      <c r="J86" s="210"/>
      <c r="K86" s="209"/>
      <c r="L86" s="212"/>
    </row>
  </sheetData>
  <autoFilter ref="A4:L4" xr:uid="{1BE0500F-759B-4A54-A271-0C3B6AE67542}"/>
  <mergeCells count="1">
    <mergeCell ref="A1:B1"/>
  </mergeCells>
  <pageMargins left="0.6692913385826772" right="0.62992125984251968" top="0.74803149606299213" bottom="0.74803149606299213" header="0.31496062992125984" footer="0.31496062992125984"/>
  <pageSetup paperSize="8" scale="70" orientation="landscape" r:id="rId1"/>
  <headerFooter>
    <oddHeader>&amp;C&amp;F - &amp;A</oddHeader>
    <oddFooter>&amp;C&amp;P/&amp;N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86774-8217-45D8-82EC-76DACA443E70}">
  <dimension ref="A1:M97"/>
  <sheetViews>
    <sheetView zoomScale="80" zoomScaleNormal="80" workbookViewId="0">
      <pane xSplit="1" ySplit="4" topLeftCell="B69" activePane="bottomRight" state="frozen"/>
      <selection activeCell="B2" sqref="B1:B1048576"/>
      <selection pane="topRight" activeCell="B2" sqref="B1:B1048576"/>
      <selection pane="bottomLeft" activeCell="B2" sqref="B1:B1048576"/>
      <selection pane="bottomRight" activeCell="K14" sqref="K14:L14"/>
    </sheetView>
  </sheetViews>
  <sheetFormatPr defaultColWidth="24.6640625" defaultRowHeight="14.25" x14ac:dyDescent="0.2"/>
  <cols>
    <col min="1" max="1" width="28.6640625" style="70" customWidth="1"/>
    <col min="2" max="2" width="20.77734375" style="70" customWidth="1"/>
    <col min="3" max="3" width="7.33203125" style="58" customWidth="1"/>
    <col min="4" max="4" width="11.88671875" style="58" bestFit="1" customWidth="1"/>
    <col min="5" max="5" width="7.44140625" style="58" bestFit="1" customWidth="1"/>
    <col min="6" max="6" width="8.21875" style="58" bestFit="1" customWidth="1"/>
    <col min="7" max="7" width="8.109375" style="70" customWidth="1"/>
    <col min="8" max="8" width="18" style="70" customWidth="1"/>
    <col min="9" max="9" width="27.6640625" style="70" customWidth="1"/>
    <col min="10" max="10" width="49.6640625" style="58" customWidth="1"/>
    <col min="11" max="11" width="31.5546875" style="37" customWidth="1"/>
    <col min="12" max="12" width="9.33203125" style="70" bestFit="1" customWidth="1"/>
    <col min="13" max="16384" width="24.6640625" style="70"/>
  </cols>
  <sheetData>
    <row r="1" spans="1:13" s="37" customFormat="1" ht="30.95" customHeight="1" x14ac:dyDescent="0.2">
      <c r="A1" s="848" t="s">
        <v>185</v>
      </c>
      <c r="B1" s="849"/>
      <c r="C1" s="34"/>
      <c r="D1" s="34"/>
      <c r="E1" s="34"/>
      <c r="F1" s="34"/>
      <c r="G1" s="195"/>
      <c r="H1" s="195"/>
      <c r="I1" s="195"/>
      <c r="J1" s="34"/>
      <c r="K1" s="195"/>
      <c r="L1" s="33"/>
    </row>
    <row r="2" spans="1:13" ht="15" x14ac:dyDescent="0.2">
      <c r="A2" s="63"/>
      <c r="B2" s="63"/>
      <c r="C2" s="56"/>
      <c r="D2" s="56"/>
      <c r="E2" s="56"/>
      <c r="F2" s="56"/>
      <c r="G2" s="69"/>
      <c r="H2" s="69"/>
      <c r="I2" s="69"/>
      <c r="J2" s="66"/>
      <c r="K2" s="57"/>
      <c r="L2" s="69"/>
    </row>
    <row r="3" spans="1:13" ht="15" x14ac:dyDescent="0.2">
      <c r="A3" s="63"/>
      <c r="B3" s="63"/>
      <c r="C3" s="56"/>
      <c r="D3" s="56"/>
      <c r="E3" s="56"/>
      <c r="F3" s="56"/>
      <c r="G3" s="69"/>
      <c r="H3" s="69"/>
      <c r="I3" s="69"/>
      <c r="J3" s="66"/>
      <c r="K3" s="57"/>
      <c r="L3" s="69"/>
    </row>
    <row r="4" spans="1:13"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3" s="36" customFormat="1" x14ac:dyDescent="0.2">
      <c r="A5" s="419" t="s">
        <v>214</v>
      </c>
      <c r="B5" s="280" t="s">
        <v>6815</v>
      </c>
      <c r="C5" s="255"/>
      <c r="D5" s="510" t="s">
        <v>215</v>
      </c>
      <c r="E5" s="255" t="s">
        <v>216</v>
      </c>
      <c r="F5" s="255">
        <v>8</v>
      </c>
      <c r="G5" s="419"/>
      <c r="H5" s="419"/>
      <c r="I5" s="419"/>
      <c r="J5" s="510" t="s">
        <v>217</v>
      </c>
      <c r="K5" s="374" t="s">
        <v>218</v>
      </c>
      <c r="L5" s="419"/>
    </row>
    <row r="6" spans="1:13" s="36" customFormat="1" x14ac:dyDescent="0.2">
      <c r="A6" s="419" t="s">
        <v>219</v>
      </c>
      <c r="B6" s="280" t="s">
        <v>220</v>
      </c>
      <c r="C6" s="255"/>
      <c r="D6" s="510" t="s">
        <v>221</v>
      </c>
      <c r="E6" s="255" t="s">
        <v>222</v>
      </c>
      <c r="F6" s="255">
        <v>2</v>
      </c>
      <c r="G6" s="419"/>
      <c r="H6" s="419"/>
      <c r="I6" s="419"/>
      <c r="J6" s="510" t="s">
        <v>223</v>
      </c>
      <c r="K6" s="374" t="s">
        <v>218</v>
      </c>
      <c r="L6" s="419"/>
    </row>
    <row r="7" spans="1:13" s="36" customFormat="1" x14ac:dyDescent="0.2">
      <c r="A7" s="419" t="s">
        <v>224</v>
      </c>
      <c r="B7" s="280" t="s">
        <v>5364</v>
      </c>
      <c r="C7" s="255"/>
      <c r="D7" s="510" t="s">
        <v>221</v>
      </c>
      <c r="E7" s="255" t="s">
        <v>222</v>
      </c>
      <c r="F7" s="255">
        <v>2</v>
      </c>
      <c r="G7" s="419"/>
      <c r="H7" s="419"/>
      <c r="I7" s="419"/>
      <c r="J7" s="510" t="s">
        <v>226</v>
      </c>
      <c r="K7" s="374" t="s">
        <v>218</v>
      </c>
      <c r="L7" s="419"/>
    </row>
    <row r="8" spans="1:13" s="36" customFormat="1" x14ac:dyDescent="0.2">
      <c r="A8" s="279" t="s">
        <v>227</v>
      </c>
      <c r="B8" s="280" t="s">
        <v>228</v>
      </c>
      <c r="C8" s="255"/>
      <c r="D8" s="510" t="s">
        <v>221</v>
      </c>
      <c r="E8" s="255" t="s">
        <v>222</v>
      </c>
      <c r="F8" s="255">
        <v>2</v>
      </c>
      <c r="G8" s="419"/>
      <c r="H8" s="419"/>
      <c r="I8" s="419"/>
      <c r="J8" s="255" t="s">
        <v>229</v>
      </c>
      <c r="K8" s="374" t="s">
        <v>218</v>
      </c>
      <c r="L8" s="419"/>
    </row>
    <row r="9" spans="1:13" s="36" customFormat="1" ht="42.75" x14ac:dyDescent="0.2">
      <c r="A9" s="419" t="s">
        <v>230</v>
      </c>
      <c r="B9" s="419" t="s">
        <v>231</v>
      </c>
      <c r="C9" s="510" t="s">
        <v>232</v>
      </c>
      <c r="D9" s="510" t="s">
        <v>233</v>
      </c>
      <c r="E9" s="255" t="s">
        <v>222</v>
      </c>
      <c r="F9" s="255">
        <v>8</v>
      </c>
      <c r="G9" s="419" t="s">
        <v>234</v>
      </c>
      <c r="H9" s="419" t="s">
        <v>8012</v>
      </c>
      <c r="I9" s="419" t="s">
        <v>230</v>
      </c>
      <c r="J9" s="370" t="str">
        <f t="shared" ref="J9:J15" si="0">CONCATENATE("Value of ",I9)</f>
        <v>Value of UKPRN</v>
      </c>
      <c r="K9" s="374" t="s">
        <v>218</v>
      </c>
      <c r="L9" s="419"/>
      <c r="M9" s="70"/>
    </row>
    <row r="10" spans="1:13" s="37" customFormat="1" x14ac:dyDescent="0.2">
      <c r="A10" s="248" t="s">
        <v>236</v>
      </c>
      <c r="B10" s="248" t="s">
        <v>237</v>
      </c>
      <c r="C10" s="510"/>
      <c r="D10" s="252" t="s">
        <v>233</v>
      </c>
      <c r="E10" s="255" t="s">
        <v>222</v>
      </c>
      <c r="F10" s="255">
        <v>8</v>
      </c>
      <c r="G10" s="280" t="s">
        <v>238</v>
      </c>
      <c r="H10" s="256" t="s">
        <v>593</v>
      </c>
      <c r="I10" s="256" t="s">
        <v>236</v>
      </c>
      <c r="J10" s="370" t="str">
        <f t="shared" si="0"/>
        <v>Value of PrevUKPRN</v>
      </c>
      <c r="K10" s="419" t="s">
        <v>218</v>
      </c>
      <c r="L10" s="280"/>
    </row>
    <row r="11" spans="1:13" s="36" customFormat="1" ht="42.75" x14ac:dyDescent="0.2">
      <c r="A11" s="279" t="s">
        <v>244</v>
      </c>
      <c r="B11" s="279" t="s">
        <v>245</v>
      </c>
      <c r="C11" s="255" t="s">
        <v>232</v>
      </c>
      <c r="D11" s="510" t="s">
        <v>246</v>
      </c>
      <c r="E11" s="255" t="s">
        <v>216</v>
      </c>
      <c r="F11" s="255">
        <v>12</v>
      </c>
      <c r="G11" s="279" t="s">
        <v>238</v>
      </c>
      <c r="H11" s="419" t="s">
        <v>8012</v>
      </c>
      <c r="I11" s="279" t="s">
        <v>244</v>
      </c>
      <c r="J11" s="370" t="str">
        <f t="shared" si="0"/>
        <v>Value of LearnRefNumber</v>
      </c>
      <c r="K11" s="374" t="s">
        <v>218</v>
      </c>
      <c r="L11" s="279"/>
      <c r="M11" s="70"/>
    </row>
    <row r="12" spans="1:13" s="37" customFormat="1" ht="28.5" x14ac:dyDescent="0.2">
      <c r="A12" s="248" t="s">
        <v>247</v>
      </c>
      <c r="B12" s="248" t="s">
        <v>248</v>
      </c>
      <c r="C12" s="255"/>
      <c r="D12" s="252" t="s">
        <v>246</v>
      </c>
      <c r="E12" s="255" t="s">
        <v>216</v>
      </c>
      <c r="F12" s="255">
        <v>12</v>
      </c>
      <c r="G12" s="248" t="s">
        <v>238</v>
      </c>
      <c r="H12" s="256" t="s">
        <v>235</v>
      </c>
      <c r="I12" s="256" t="s">
        <v>247</v>
      </c>
      <c r="J12" s="370" t="str">
        <f t="shared" si="0"/>
        <v>Value of PrevLearnRefNumber</v>
      </c>
      <c r="K12" s="419" t="s">
        <v>218</v>
      </c>
      <c r="L12" s="280"/>
    </row>
    <row r="13" spans="1:13" s="36" customFormat="1" ht="42.75" x14ac:dyDescent="0.2">
      <c r="A13" s="287" t="s">
        <v>599</v>
      </c>
      <c r="B13" s="287" t="s">
        <v>1485</v>
      </c>
      <c r="C13" s="250" t="s">
        <v>232</v>
      </c>
      <c r="D13" s="510" t="s">
        <v>290</v>
      </c>
      <c r="E13" s="255" t="s">
        <v>222</v>
      </c>
      <c r="F13" s="255">
        <v>2</v>
      </c>
      <c r="G13" s="287" t="s">
        <v>596</v>
      </c>
      <c r="H13" s="419" t="s">
        <v>8012</v>
      </c>
      <c r="I13" s="287" t="s">
        <v>599</v>
      </c>
      <c r="J13" s="370" t="str">
        <f t="shared" si="0"/>
        <v>Value of AimSeqNumber</v>
      </c>
      <c r="K13" s="374" t="s">
        <v>218</v>
      </c>
      <c r="L13" s="287"/>
      <c r="M13" s="70"/>
    </row>
    <row r="14" spans="1:13" s="36" customFormat="1" ht="174" customHeight="1" x14ac:dyDescent="0.2">
      <c r="A14" s="256" t="s">
        <v>607</v>
      </c>
      <c r="B14" s="256" t="s">
        <v>608</v>
      </c>
      <c r="C14" s="370"/>
      <c r="D14" s="252" t="s">
        <v>290</v>
      </c>
      <c r="E14" s="255" t="s">
        <v>222</v>
      </c>
      <c r="F14" s="255">
        <v>2</v>
      </c>
      <c r="G14" s="256" t="s">
        <v>596</v>
      </c>
      <c r="H14" s="256" t="s">
        <v>593</v>
      </c>
      <c r="I14" s="256" t="s">
        <v>607</v>
      </c>
      <c r="J14" s="370" t="str">
        <f t="shared" si="0"/>
        <v>Value of FundModel</v>
      </c>
      <c r="K14" s="473" t="s">
        <v>5910</v>
      </c>
      <c r="L14" s="471" t="s">
        <v>5911</v>
      </c>
    </row>
    <row r="15" spans="1:13" ht="28.5" x14ac:dyDescent="0.2">
      <c r="A15" s="253" t="s">
        <v>4553</v>
      </c>
      <c r="B15" s="253" t="s">
        <v>5912</v>
      </c>
      <c r="C15" s="252"/>
      <c r="D15" s="252" t="s">
        <v>752</v>
      </c>
      <c r="E15" s="255" t="s">
        <v>216</v>
      </c>
      <c r="F15" s="255">
        <v>100</v>
      </c>
      <c r="G15" s="253"/>
      <c r="H15" s="253" t="s">
        <v>8196</v>
      </c>
      <c r="I15" s="253" t="s">
        <v>5499</v>
      </c>
      <c r="J15" s="370" t="str">
        <f t="shared" si="0"/>
        <v>Value of FundLine</v>
      </c>
      <c r="K15" s="249" t="s">
        <v>218</v>
      </c>
      <c r="L15" s="253"/>
      <c r="M15" s="36"/>
    </row>
    <row r="16" spans="1:13" s="36" customFormat="1" ht="42.75" x14ac:dyDescent="0.2">
      <c r="A16" s="268" t="s">
        <v>8015</v>
      </c>
      <c r="B16" s="374" t="s">
        <v>8014</v>
      </c>
      <c r="D16" s="514" t="s">
        <v>514</v>
      </c>
      <c r="E16" s="514" t="s">
        <v>384</v>
      </c>
      <c r="F16" s="282" t="s">
        <v>515</v>
      </c>
      <c r="H16" s="419" t="s">
        <v>8012</v>
      </c>
      <c r="I16" s="510" t="s">
        <v>8197</v>
      </c>
      <c r="J16" s="370" t="s">
        <v>8198</v>
      </c>
      <c r="K16" s="249" t="s">
        <v>218</v>
      </c>
      <c r="L16" s="287"/>
      <c r="M16" s="70"/>
    </row>
    <row r="17" spans="1:13" s="36" customFormat="1" ht="42.75" x14ac:dyDescent="0.2">
      <c r="A17" s="268" t="s">
        <v>8019</v>
      </c>
      <c r="B17" s="374" t="s">
        <v>8199</v>
      </c>
      <c r="D17" s="514" t="s">
        <v>514</v>
      </c>
      <c r="E17" s="514" t="s">
        <v>384</v>
      </c>
      <c r="F17" s="282" t="s">
        <v>515</v>
      </c>
      <c r="H17" s="419" t="s">
        <v>8012</v>
      </c>
      <c r="I17" s="510" t="s">
        <v>8197</v>
      </c>
      <c r="J17" s="370" t="s">
        <v>8200</v>
      </c>
      <c r="K17" s="249" t="s">
        <v>218</v>
      </c>
      <c r="L17" s="287" t="s">
        <v>8021</v>
      </c>
      <c r="M17" s="70"/>
    </row>
    <row r="18" spans="1:13" s="36" customFormat="1" ht="42.75" x14ac:dyDescent="0.2">
      <c r="A18" s="268" t="s">
        <v>8024</v>
      </c>
      <c r="B18" s="374" t="s">
        <v>8023</v>
      </c>
      <c r="C18" s="245"/>
      <c r="D18" s="512" t="s">
        <v>514</v>
      </c>
      <c r="E18" s="512" t="s">
        <v>384</v>
      </c>
      <c r="F18" s="310" t="s">
        <v>515</v>
      </c>
      <c r="G18" s="511"/>
      <c r="H18" s="419" t="s">
        <v>8012</v>
      </c>
      <c r="I18" s="510" t="s">
        <v>8197</v>
      </c>
      <c r="J18" s="370" t="s">
        <v>8201</v>
      </c>
      <c r="K18" s="249" t="s">
        <v>218</v>
      </c>
      <c r="L18" s="287"/>
      <c r="M18" s="70"/>
    </row>
    <row r="19" spans="1:13" s="36" customFormat="1" ht="42.75" x14ac:dyDescent="0.2">
      <c r="A19" s="268" t="s">
        <v>8028</v>
      </c>
      <c r="B19" s="374" t="s">
        <v>8027</v>
      </c>
      <c r="C19" s="245"/>
      <c r="D19" s="512" t="s">
        <v>514</v>
      </c>
      <c r="E19" s="512" t="s">
        <v>384</v>
      </c>
      <c r="F19" s="310" t="s">
        <v>515</v>
      </c>
      <c r="G19" s="511"/>
      <c r="H19" s="419" t="s">
        <v>8012</v>
      </c>
      <c r="I19" s="510" t="s">
        <v>8197</v>
      </c>
      <c r="J19" s="370" t="s">
        <v>8202</v>
      </c>
      <c r="K19" s="249" t="s">
        <v>218</v>
      </c>
      <c r="L19" s="287"/>
      <c r="M19" s="70"/>
    </row>
    <row r="20" spans="1:13" s="36" customFormat="1" ht="85.5" x14ac:dyDescent="0.2">
      <c r="A20" s="419" t="s">
        <v>1638</v>
      </c>
      <c r="B20" s="419" t="s">
        <v>6625</v>
      </c>
      <c r="C20" s="510"/>
      <c r="D20" s="512" t="s">
        <v>4520</v>
      </c>
      <c r="E20" s="512" t="s">
        <v>384</v>
      </c>
      <c r="F20" s="310" t="s">
        <v>4521</v>
      </c>
      <c r="G20" s="511"/>
      <c r="H20" s="419" t="s">
        <v>185</v>
      </c>
      <c r="I20" s="510" t="s">
        <v>8203</v>
      </c>
      <c r="J20" s="510" t="s">
        <v>8204</v>
      </c>
      <c r="K20" s="374" t="s">
        <v>218</v>
      </c>
      <c r="L20" s="287" t="s">
        <v>8205</v>
      </c>
      <c r="M20" s="70"/>
    </row>
    <row r="21" spans="1:13" s="36" customFormat="1" ht="42.75" x14ac:dyDescent="0.2">
      <c r="A21" s="268" t="s">
        <v>8031</v>
      </c>
      <c r="B21" s="374" t="s">
        <v>8014</v>
      </c>
      <c r="D21" s="514" t="s">
        <v>514</v>
      </c>
      <c r="E21" s="514" t="s">
        <v>384</v>
      </c>
      <c r="F21" s="282" t="s">
        <v>515</v>
      </c>
      <c r="H21" s="419" t="s">
        <v>8012</v>
      </c>
      <c r="I21" s="510" t="s">
        <v>8206</v>
      </c>
      <c r="J21" s="370" t="s">
        <v>8207</v>
      </c>
      <c r="K21" s="249" t="s">
        <v>218</v>
      </c>
      <c r="L21" s="287"/>
      <c r="M21" s="70"/>
    </row>
    <row r="22" spans="1:13" s="36" customFormat="1" ht="42.75" x14ac:dyDescent="0.2">
      <c r="A22" s="268" t="s">
        <v>8034</v>
      </c>
      <c r="B22" s="374" t="s">
        <v>8199</v>
      </c>
      <c r="D22" s="514" t="s">
        <v>514</v>
      </c>
      <c r="E22" s="514" t="s">
        <v>384</v>
      </c>
      <c r="F22" s="282" t="s">
        <v>515</v>
      </c>
      <c r="H22" s="419" t="s">
        <v>8012</v>
      </c>
      <c r="I22" s="510" t="s">
        <v>8206</v>
      </c>
      <c r="J22" s="370" t="s">
        <v>8208</v>
      </c>
      <c r="K22" s="249" t="s">
        <v>218</v>
      </c>
      <c r="L22" s="287" t="s">
        <v>8021</v>
      </c>
      <c r="M22" s="70"/>
    </row>
    <row r="23" spans="1:13" s="36" customFormat="1" ht="42.75" x14ac:dyDescent="0.2">
      <c r="A23" s="268" t="s">
        <v>8037</v>
      </c>
      <c r="B23" s="374" t="s">
        <v>8023</v>
      </c>
      <c r="C23" s="245"/>
      <c r="D23" s="512" t="s">
        <v>514</v>
      </c>
      <c r="E23" s="512" t="s">
        <v>384</v>
      </c>
      <c r="F23" s="310" t="s">
        <v>515</v>
      </c>
      <c r="G23" s="511"/>
      <c r="H23" s="419" t="s">
        <v>8012</v>
      </c>
      <c r="I23" s="510" t="s">
        <v>8206</v>
      </c>
      <c r="J23" s="370" t="s">
        <v>8209</v>
      </c>
      <c r="K23" s="249" t="s">
        <v>218</v>
      </c>
      <c r="L23" s="287"/>
      <c r="M23" s="70"/>
    </row>
    <row r="24" spans="1:13" s="36" customFormat="1" ht="42.75" x14ac:dyDescent="0.2">
      <c r="A24" s="268" t="s">
        <v>8040</v>
      </c>
      <c r="B24" s="374" t="s">
        <v>8027</v>
      </c>
      <c r="C24" s="245"/>
      <c r="D24" s="512" t="s">
        <v>514</v>
      </c>
      <c r="E24" s="512" t="s">
        <v>384</v>
      </c>
      <c r="F24" s="310" t="s">
        <v>515</v>
      </c>
      <c r="G24" s="511"/>
      <c r="H24" s="419" t="s">
        <v>8012</v>
      </c>
      <c r="I24" s="510" t="s">
        <v>8206</v>
      </c>
      <c r="J24" s="370" t="s">
        <v>8210</v>
      </c>
      <c r="K24" s="249" t="s">
        <v>218</v>
      </c>
      <c r="L24" s="287"/>
      <c r="M24" s="70"/>
    </row>
    <row r="25" spans="1:13" s="36" customFormat="1" ht="85.5" x14ac:dyDescent="0.2">
      <c r="A25" s="419" t="s">
        <v>1715</v>
      </c>
      <c r="B25" s="419" t="s">
        <v>6640</v>
      </c>
      <c r="C25" s="510"/>
      <c r="D25" s="512" t="s">
        <v>4520</v>
      </c>
      <c r="E25" s="512" t="s">
        <v>384</v>
      </c>
      <c r="F25" s="310" t="s">
        <v>4521</v>
      </c>
      <c r="G25" s="511"/>
      <c r="H25" s="419" t="s">
        <v>185</v>
      </c>
      <c r="I25" s="510" t="s">
        <v>8211</v>
      </c>
      <c r="J25" s="510" t="s">
        <v>8212</v>
      </c>
      <c r="K25" s="374" t="s">
        <v>218</v>
      </c>
      <c r="L25" s="287" t="s">
        <v>8213</v>
      </c>
      <c r="M25" s="70"/>
    </row>
    <row r="26" spans="1:13" s="36" customFormat="1" ht="42.75" x14ac:dyDescent="0.2">
      <c r="A26" s="268" t="s">
        <v>8043</v>
      </c>
      <c r="B26" s="374" t="s">
        <v>8014</v>
      </c>
      <c r="D26" s="514" t="s">
        <v>514</v>
      </c>
      <c r="E26" s="514" t="s">
        <v>384</v>
      </c>
      <c r="F26" s="282" t="s">
        <v>515</v>
      </c>
      <c r="H26" s="419" t="s">
        <v>8012</v>
      </c>
      <c r="I26" s="510" t="s">
        <v>8214</v>
      </c>
      <c r="J26" s="370" t="s">
        <v>8215</v>
      </c>
      <c r="K26" s="249" t="s">
        <v>218</v>
      </c>
      <c r="L26" s="287"/>
      <c r="M26" s="70"/>
    </row>
    <row r="27" spans="1:13" s="36" customFormat="1" ht="42.75" x14ac:dyDescent="0.2">
      <c r="A27" s="268" t="s">
        <v>8046</v>
      </c>
      <c r="B27" s="374" t="s">
        <v>8199</v>
      </c>
      <c r="D27" s="514" t="s">
        <v>514</v>
      </c>
      <c r="E27" s="514" t="s">
        <v>384</v>
      </c>
      <c r="F27" s="282" t="s">
        <v>515</v>
      </c>
      <c r="H27" s="419" t="s">
        <v>8012</v>
      </c>
      <c r="I27" s="510" t="s">
        <v>8214</v>
      </c>
      <c r="J27" s="370" t="s">
        <v>8216</v>
      </c>
      <c r="K27" s="249" t="s">
        <v>218</v>
      </c>
      <c r="L27" s="287" t="s">
        <v>8021</v>
      </c>
      <c r="M27" s="70"/>
    </row>
    <row r="28" spans="1:13" s="36" customFormat="1" ht="42.75" x14ac:dyDescent="0.2">
      <c r="A28" s="268" t="s">
        <v>8049</v>
      </c>
      <c r="B28" s="374" t="s">
        <v>8023</v>
      </c>
      <c r="C28" s="245"/>
      <c r="D28" s="512" t="s">
        <v>514</v>
      </c>
      <c r="E28" s="512" t="s">
        <v>384</v>
      </c>
      <c r="F28" s="310" t="s">
        <v>515</v>
      </c>
      <c r="G28" s="511"/>
      <c r="H28" s="419" t="s">
        <v>8012</v>
      </c>
      <c r="I28" s="510" t="s">
        <v>8214</v>
      </c>
      <c r="J28" s="370" t="s">
        <v>8217</v>
      </c>
      <c r="K28" s="249" t="s">
        <v>218</v>
      </c>
      <c r="L28" s="287"/>
      <c r="M28" s="70"/>
    </row>
    <row r="29" spans="1:13" s="36" customFormat="1" ht="42.75" x14ac:dyDescent="0.2">
      <c r="A29" s="268" t="s">
        <v>8052</v>
      </c>
      <c r="B29" s="374" t="s">
        <v>8027</v>
      </c>
      <c r="C29" s="245"/>
      <c r="D29" s="512" t="s">
        <v>514</v>
      </c>
      <c r="E29" s="512" t="s">
        <v>384</v>
      </c>
      <c r="F29" s="310" t="s">
        <v>515</v>
      </c>
      <c r="G29" s="511"/>
      <c r="H29" s="419" t="s">
        <v>8012</v>
      </c>
      <c r="I29" s="510" t="s">
        <v>8214</v>
      </c>
      <c r="J29" s="370" t="s">
        <v>8218</v>
      </c>
      <c r="K29" s="249" t="s">
        <v>218</v>
      </c>
      <c r="L29" s="287"/>
      <c r="M29" s="70"/>
    </row>
    <row r="30" spans="1:13" s="36" customFormat="1" ht="85.5" x14ac:dyDescent="0.2">
      <c r="A30" s="419" t="s">
        <v>1791</v>
      </c>
      <c r="B30" s="419" t="s">
        <v>6655</v>
      </c>
      <c r="C30" s="510"/>
      <c r="D30" s="512" t="s">
        <v>4520</v>
      </c>
      <c r="E30" s="512" t="s">
        <v>384</v>
      </c>
      <c r="F30" s="310" t="s">
        <v>4521</v>
      </c>
      <c r="G30" s="511"/>
      <c r="H30" s="419" t="s">
        <v>185</v>
      </c>
      <c r="I30" s="510" t="s">
        <v>8219</v>
      </c>
      <c r="J30" s="510" t="s">
        <v>8220</v>
      </c>
      <c r="K30" s="374" t="s">
        <v>218</v>
      </c>
      <c r="L30" s="287" t="s">
        <v>8221</v>
      </c>
      <c r="M30" s="70"/>
    </row>
    <row r="31" spans="1:13" s="36" customFormat="1" ht="42.75" x14ac:dyDescent="0.2">
      <c r="A31" s="268" t="s">
        <v>8055</v>
      </c>
      <c r="B31" s="374" t="s">
        <v>8014</v>
      </c>
      <c r="D31" s="514" t="s">
        <v>514</v>
      </c>
      <c r="E31" s="514" t="s">
        <v>384</v>
      </c>
      <c r="F31" s="282" t="s">
        <v>515</v>
      </c>
      <c r="H31" s="419" t="s">
        <v>8012</v>
      </c>
      <c r="I31" s="510" t="s">
        <v>8222</v>
      </c>
      <c r="J31" s="370" t="s">
        <v>8223</v>
      </c>
      <c r="K31" s="249" t="s">
        <v>218</v>
      </c>
      <c r="L31" s="287"/>
      <c r="M31" s="70"/>
    </row>
    <row r="32" spans="1:13" s="36" customFormat="1" ht="42.75" x14ac:dyDescent="0.2">
      <c r="A32" s="268" t="s">
        <v>8058</v>
      </c>
      <c r="B32" s="374" t="s">
        <v>8199</v>
      </c>
      <c r="D32" s="514" t="s">
        <v>514</v>
      </c>
      <c r="E32" s="514" t="s">
        <v>384</v>
      </c>
      <c r="F32" s="282" t="s">
        <v>515</v>
      </c>
      <c r="H32" s="419" t="s">
        <v>8012</v>
      </c>
      <c r="I32" s="510" t="s">
        <v>8222</v>
      </c>
      <c r="J32" s="370" t="s">
        <v>8224</v>
      </c>
      <c r="K32" s="249" t="s">
        <v>218</v>
      </c>
      <c r="L32" s="287" t="s">
        <v>8021</v>
      </c>
      <c r="M32" s="70"/>
    </row>
    <row r="33" spans="1:13" s="36" customFormat="1" ht="42.75" x14ac:dyDescent="0.2">
      <c r="A33" s="268" t="s">
        <v>8061</v>
      </c>
      <c r="B33" s="374" t="s">
        <v>8023</v>
      </c>
      <c r="C33" s="245"/>
      <c r="D33" s="512" t="s">
        <v>514</v>
      </c>
      <c r="E33" s="512" t="s">
        <v>384</v>
      </c>
      <c r="F33" s="310" t="s">
        <v>515</v>
      </c>
      <c r="G33" s="511"/>
      <c r="H33" s="419" t="s">
        <v>8012</v>
      </c>
      <c r="I33" s="510" t="s">
        <v>8222</v>
      </c>
      <c r="J33" s="370" t="s">
        <v>8225</v>
      </c>
      <c r="K33" s="249" t="s">
        <v>218</v>
      </c>
      <c r="L33" s="287"/>
      <c r="M33" s="70"/>
    </row>
    <row r="34" spans="1:13" s="36" customFormat="1" ht="42.75" x14ac:dyDescent="0.2">
      <c r="A34" s="268" t="s">
        <v>8064</v>
      </c>
      <c r="B34" s="374" t="s">
        <v>8027</v>
      </c>
      <c r="C34" s="245"/>
      <c r="D34" s="512" t="s">
        <v>514</v>
      </c>
      <c r="E34" s="512" t="s">
        <v>384</v>
      </c>
      <c r="F34" s="310" t="s">
        <v>515</v>
      </c>
      <c r="G34" s="511"/>
      <c r="H34" s="419" t="s">
        <v>8012</v>
      </c>
      <c r="I34" s="510" t="s">
        <v>8222</v>
      </c>
      <c r="J34" s="370" t="s">
        <v>8226</v>
      </c>
      <c r="K34" s="249" t="s">
        <v>218</v>
      </c>
      <c r="L34" s="287"/>
      <c r="M34" s="70"/>
    </row>
    <row r="35" spans="1:13" s="36" customFormat="1" ht="85.5" x14ac:dyDescent="0.2">
      <c r="A35" s="419" t="s">
        <v>1867</v>
      </c>
      <c r="B35" s="419" t="s">
        <v>6670</v>
      </c>
      <c r="C35" s="510"/>
      <c r="D35" s="512" t="s">
        <v>4520</v>
      </c>
      <c r="E35" s="512" t="s">
        <v>384</v>
      </c>
      <c r="F35" s="310" t="s">
        <v>4521</v>
      </c>
      <c r="G35" s="511"/>
      <c r="H35" s="419" t="s">
        <v>185</v>
      </c>
      <c r="I35" s="510" t="s">
        <v>8227</v>
      </c>
      <c r="J35" s="510" t="s">
        <v>8228</v>
      </c>
      <c r="K35" s="374" t="s">
        <v>218</v>
      </c>
      <c r="L35" s="287" t="s">
        <v>8229</v>
      </c>
      <c r="M35" s="70"/>
    </row>
    <row r="36" spans="1:13" s="36" customFormat="1" ht="42.75" x14ac:dyDescent="0.2">
      <c r="A36" s="268" t="s">
        <v>8067</v>
      </c>
      <c r="B36" s="374" t="s">
        <v>8014</v>
      </c>
      <c r="D36" s="514" t="s">
        <v>514</v>
      </c>
      <c r="E36" s="514" t="s">
        <v>384</v>
      </c>
      <c r="F36" s="282" t="s">
        <v>515</v>
      </c>
      <c r="H36" s="419" t="s">
        <v>8012</v>
      </c>
      <c r="I36" s="510" t="s">
        <v>8230</v>
      </c>
      <c r="J36" s="370" t="s">
        <v>8231</v>
      </c>
      <c r="K36" s="249" t="s">
        <v>218</v>
      </c>
      <c r="L36" s="287"/>
      <c r="M36" s="70"/>
    </row>
    <row r="37" spans="1:13" s="36" customFormat="1" ht="42.75" x14ac:dyDescent="0.2">
      <c r="A37" s="268" t="s">
        <v>8070</v>
      </c>
      <c r="B37" s="374" t="s">
        <v>8199</v>
      </c>
      <c r="D37" s="514" t="s">
        <v>514</v>
      </c>
      <c r="E37" s="514" t="s">
        <v>384</v>
      </c>
      <c r="F37" s="282" t="s">
        <v>515</v>
      </c>
      <c r="H37" s="419" t="s">
        <v>8012</v>
      </c>
      <c r="I37" s="510" t="s">
        <v>8230</v>
      </c>
      <c r="J37" s="370" t="s">
        <v>8232</v>
      </c>
      <c r="K37" s="249" t="s">
        <v>218</v>
      </c>
      <c r="L37" s="287" t="s">
        <v>8021</v>
      </c>
      <c r="M37" s="70"/>
    </row>
    <row r="38" spans="1:13" s="36" customFormat="1" ht="42.75" x14ac:dyDescent="0.2">
      <c r="A38" s="268" t="s">
        <v>8073</v>
      </c>
      <c r="B38" s="374" t="s">
        <v>8023</v>
      </c>
      <c r="C38" s="245"/>
      <c r="D38" s="512" t="s">
        <v>514</v>
      </c>
      <c r="E38" s="512" t="s">
        <v>384</v>
      </c>
      <c r="F38" s="310" t="s">
        <v>515</v>
      </c>
      <c r="G38" s="511"/>
      <c r="H38" s="419" t="s">
        <v>8012</v>
      </c>
      <c r="I38" s="510" t="s">
        <v>8230</v>
      </c>
      <c r="J38" s="370" t="s">
        <v>8233</v>
      </c>
      <c r="K38" s="249" t="s">
        <v>218</v>
      </c>
      <c r="L38" s="287"/>
      <c r="M38" s="70"/>
    </row>
    <row r="39" spans="1:13" s="36" customFormat="1" ht="42.75" x14ac:dyDescent="0.2">
      <c r="A39" s="268" t="s">
        <v>8076</v>
      </c>
      <c r="B39" s="374" t="s">
        <v>8027</v>
      </c>
      <c r="C39" s="245"/>
      <c r="D39" s="512" t="s">
        <v>514</v>
      </c>
      <c r="E39" s="512" t="s">
        <v>384</v>
      </c>
      <c r="F39" s="310" t="s">
        <v>515</v>
      </c>
      <c r="G39" s="511"/>
      <c r="H39" s="419" t="s">
        <v>8012</v>
      </c>
      <c r="I39" s="510" t="s">
        <v>8230</v>
      </c>
      <c r="J39" s="370" t="s">
        <v>8234</v>
      </c>
      <c r="K39" s="249" t="s">
        <v>218</v>
      </c>
      <c r="L39" s="287"/>
      <c r="M39" s="70"/>
    </row>
    <row r="40" spans="1:13" s="36" customFormat="1" ht="85.5" x14ac:dyDescent="0.2">
      <c r="A40" s="419" t="s">
        <v>1943</v>
      </c>
      <c r="B40" s="419" t="s">
        <v>6685</v>
      </c>
      <c r="C40" s="510"/>
      <c r="D40" s="512" t="s">
        <v>4520</v>
      </c>
      <c r="E40" s="512" t="s">
        <v>384</v>
      </c>
      <c r="F40" s="310" t="s">
        <v>4521</v>
      </c>
      <c r="G40" s="511"/>
      <c r="H40" s="419" t="s">
        <v>185</v>
      </c>
      <c r="I40" s="510" t="s">
        <v>8235</v>
      </c>
      <c r="J40" s="510" t="s">
        <v>8236</v>
      </c>
      <c r="K40" s="374" t="s">
        <v>218</v>
      </c>
      <c r="L40" s="287" t="s">
        <v>8237</v>
      </c>
      <c r="M40" s="70"/>
    </row>
    <row r="41" spans="1:13" s="36" customFormat="1" ht="42.75" x14ac:dyDescent="0.2">
      <c r="A41" s="268" t="s">
        <v>8079</v>
      </c>
      <c r="B41" s="374" t="s">
        <v>8014</v>
      </c>
      <c r="D41" s="514" t="s">
        <v>514</v>
      </c>
      <c r="E41" s="514" t="s">
        <v>384</v>
      </c>
      <c r="F41" s="282" t="s">
        <v>515</v>
      </c>
      <c r="H41" s="419" t="s">
        <v>8012</v>
      </c>
      <c r="I41" s="510" t="s">
        <v>8238</v>
      </c>
      <c r="J41" s="370" t="s">
        <v>8239</v>
      </c>
      <c r="K41" s="249" t="s">
        <v>218</v>
      </c>
      <c r="L41" s="287"/>
      <c r="M41" s="70"/>
    </row>
    <row r="42" spans="1:13" s="36" customFormat="1" ht="42.75" x14ac:dyDescent="0.2">
      <c r="A42" s="268" t="s">
        <v>8082</v>
      </c>
      <c r="B42" s="374" t="s">
        <v>8199</v>
      </c>
      <c r="D42" s="514" t="s">
        <v>514</v>
      </c>
      <c r="E42" s="514" t="s">
        <v>384</v>
      </c>
      <c r="F42" s="282" t="s">
        <v>515</v>
      </c>
      <c r="H42" s="419" t="s">
        <v>8012</v>
      </c>
      <c r="I42" s="510" t="s">
        <v>8238</v>
      </c>
      <c r="J42" s="370" t="s">
        <v>8240</v>
      </c>
      <c r="K42" s="249" t="s">
        <v>218</v>
      </c>
      <c r="L42" s="287" t="s">
        <v>8021</v>
      </c>
      <c r="M42" s="70"/>
    </row>
    <row r="43" spans="1:13" s="36" customFormat="1" ht="42.75" x14ac:dyDescent="0.2">
      <c r="A43" s="268" t="s">
        <v>8085</v>
      </c>
      <c r="B43" s="374" t="s">
        <v>8023</v>
      </c>
      <c r="C43" s="245"/>
      <c r="D43" s="512" t="s">
        <v>514</v>
      </c>
      <c r="E43" s="512" t="s">
        <v>384</v>
      </c>
      <c r="F43" s="310" t="s">
        <v>515</v>
      </c>
      <c r="G43" s="511"/>
      <c r="H43" s="419" t="s">
        <v>8012</v>
      </c>
      <c r="I43" s="510" t="s">
        <v>8238</v>
      </c>
      <c r="J43" s="370" t="s">
        <v>8241</v>
      </c>
      <c r="K43" s="249" t="s">
        <v>218</v>
      </c>
      <c r="L43" s="287"/>
      <c r="M43" s="70"/>
    </row>
    <row r="44" spans="1:13" s="36" customFormat="1" ht="42.75" x14ac:dyDescent="0.2">
      <c r="A44" s="268" t="s">
        <v>8088</v>
      </c>
      <c r="B44" s="374" t="s">
        <v>8027</v>
      </c>
      <c r="C44" s="245"/>
      <c r="D44" s="512" t="s">
        <v>514</v>
      </c>
      <c r="E44" s="512" t="s">
        <v>384</v>
      </c>
      <c r="F44" s="310" t="s">
        <v>515</v>
      </c>
      <c r="G44" s="511"/>
      <c r="H44" s="419" t="s">
        <v>8012</v>
      </c>
      <c r="I44" s="510" t="s">
        <v>8238</v>
      </c>
      <c r="J44" s="370" t="s">
        <v>8242</v>
      </c>
      <c r="K44" s="249" t="s">
        <v>218</v>
      </c>
      <c r="L44" s="287"/>
      <c r="M44" s="70"/>
    </row>
    <row r="45" spans="1:13" s="36" customFormat="1" ht="85.5" x14ac:dyDescent="0.2">
      <c r="A45" s="419" t="s">
        <v>2019</v>
      </c>
      <c r="B45" s="419" t="s">
        <v>6700</v>
      </c>
      <c r="C45" s="510"/>
      <c r="D45" s="512" t="s">
        <v>4520</v>
      </c>
      <c r="E45" s="512" t="s">
        <v>384</v>
      </c>
      <c r="F45" s="310" t="s">
        <v>4521</v>
      </c>
      <c r="G45" s="511"/>
      <c r="H45" s="419" t="s">
        <v>185</v>
      </c>
      <c r="I45" s="510" t="s">
        <v>8243</v>
      </c>
      <c r="J45" s="510" t="s">
        <v>8244</v>
      </c>
      <c r="K45" s="374" t="s">
        <v>218</v>
      </c>
      <c r="L45" s="287" t="s">
        <v>8245</v>
      </c>
      <c r="M45" s="70"/>
    </row>
    <row r="46" spans="1:13" s="36" customFormat="1" ht="42.75" x14ac:dyDescent="0.2">
      <c r="A46" s="268" t="s">
        <v>8091</v>
      </c>
      <c r="B46" s="374" t="s">
        <v>8014</v>
      </c>
      <c r="D46" s="514" t="s">
        <v>514</v>
      </c>
      <c r="E46" s="514" t="s">
        <v>384</v>
      </c>
      <c r="F46" s="282" t="s">
        <v>515</v>
      </c>
      <c r="H46" s="419" t="s">
        <v>8012</v>
      </c>
      <c r="I46" s="510" t="s">
        <v>8246</v>
      </c>
      <c r="J46" s="370" t="s">
        <v>8247</v>
      </c>
      <c r="K46" s="249" t="s">
        <v>218</v>
      </c>
      <c r="L46" s="287"/>
      <c r="M46" s="70"/>
    </row>
    <row r="47" spans="1:13" s="36" customFormat="1" ht="42.75" x14ac:dyDescent="0.2">
      <c r="A47" s="268" t="s">
        <v>8094</v>
      </c>
      <c r="B47" s="374" t="s">
        <v>8199</v>
      </c>
      <c r="D47" s="514" t="s">
        <v>514</v>
      </c>
      <c r="E47" s="514" t="s">
        <v>384</v>
      </c>
      <c r="F47" s="282" t="s">
        <v>515</v>
      </c>
      <c r="H47" s="419" t="s">
        <v>8012</v>
      </c>
      <c r="I47" s="510" t="s">
        <v>8246</v>
      </c>
      <c r="J47" s="370" t="s">
        <v>8248</v>
      </c>
      <c r="K47" s="249" t="s">
        <v>218</v>
      </c>
      <c r="L47" s="287" t="s">
        <v>8021</v>
      </c>
      <c r="M47" s="70"/>
    </row>
    <row r="48" spans="1:13" s="36" customFormat="1" ht="42.75" x14ac:dyDescent="0.2">
      <c r="A48" s="268" t="s">
        <v>8100</v>
      </c>
      <c r="B48" s="374" t="s">
        <v>8027</v>
      </c>
      <c r="C48" s="245"/>
      <c r="D48" s="512" t="s">
        <v>514</v>
      </c>
      <c r="E48" s="512" t="s">
        <v>384</v>
      </c>
      <c r="F48" s="310" t="s">
        <v>515</v>
      </c>
      <c r="G48" s="511"/>
      <c r="H48" s="419" t="s">
        <v>8012</v>
      </c>
      <c r="I48" s="510" t="s">
        <v>8246</v>
      </c>
      <c r="J48" s="370" t="s">
        <v>8249</v>
      </c>
      <c r="K48" s="249" t="s">
        <v>218</v>
      </c>
      <c r="L48" s="287"/>
      <c r="M48" s="70"/>
    </row>
    <row r="49" spans="1:13" s="36" customFormat="1" ht="85.5" x14ac:dyDescent="0.2">
      <c r="A49" s="419" t="s">
        <v>2095</v>
      </c>
      <c r="B49" s="419" t="s">
        <v>6715</v>
      </c>
      <c r="C49" s="510"/>
      <c r="D49" s="512" t="s">
        <v>4520</v>
      </c>
      <c r="E49" s="512" t="s">
        <v>384</v>
      </c>
      <c r="F49" s="310" t="s">
        <v>4521</v>
      </c>
      <c r="G49" s="511"/>
      <c r="H49" s="419" t="s">
        <v>185</v>
      </c>
      <c r="I49" s="510" t="s">
        <v>8250</v>
      </c>
      <c r="J49" s="510" t="s">
        <v>8251</v>
      </c>
      <c r="K49" s="374" t="s">
        <v>218</v>
      </c>
      <c r="L49" s="287" t="s">
        <v>8252</v>
      </c>
      <c r="M49" s="70"/>
    </row>
    <row r="50" spans="1:13" s="36" customFormat="1" ht="42.75" x14ac:dyDescent="0.2">
      <c r="A50" s="268" t="s">
        <v>8103</v>
      </c>
      <c r="B50" s="374" t="s">
        <v>8014</v>
      </c>
      <c r="D50" s="514" t="s">
        <v>514</v>
      </c>
      <c r="E50" s="514" t="s">
        <v>384</v>
      </c>
      <c r="F50" s="282" t="s">
        <v>515</v>
      </c>
      <c r="H50" s="419" t="s">
        <v>8012</v>
      </c>
      <c r="I50" s="510" t="s">
        <v>8253</v>
      </c>
      <c r="J50" s="370" t="s">
        <v>8254</v>
      </c>
      <c r="K50" s="249" t="s">
        <v>218</v>
      </c>
      <c r="L50" s="287"/>
      <c r="M50" s="70"/>
    </row>
    <row r="51" spans="1:13" s="36" customFormat="1" ht="42.75" x14ac:dyDescent="0.2">
      <c r="A51" s="268" t="s">
        <v>8106</v>
      </c>
      <c r="B51" s="374" t="s">
        <v>8199</v>
      </c>
      <c r="D51" s="514" t="s">
        <v>514</v>
      </c>
      <c r="E51" s="514" t="s">
        <v>384</v>
      </c>
      <c r="F51" s="282" t="s">
        <v>515</v>
      </c>
      <c r="H51" s="419" t="s">
        <v>8012</v>
      </c>
      <c r="I51" s="510" t="s">
        <v>8253</v>
      </c>
      <c r="J51" s="370" t="s">
        <v>8255</v>
      </c>
      <c r="K51" s="249" t="s">
        <v>218</v>
      </c>
      <c r="L51" s="287" t="s">
        <v>8021</v>
      </c>
      <c r="M51" s="70"/>
    </row>
    <row r="52" spans="1:13" s="36" customFormat="1" ht="42.75" x14ac:dyDescent="0.2">
      <c r="A52" s="268" t="s">
        <v>8109</v>
      </c>
      <c r="B52" s="374" t="s">
        <v>8023</v>
      </c>
      <c r="C52" s="245"/>
      <c r="D52" s="512" t="s">
        <v>514</v>
      </c>
      <c r="E52" s="512" t="s">
        <v>384</v>
      </c>
      <c r="F52" s="310" t="s">
        <v>515</v>
      </c>
      <c r="G52" s="511"/>
      <c r="H52" s="419" t="s">
        <v>8012</v>
      </c>
      <c r="I52" s="510" t="s">
        <v>8253</v>
      </c>
      <c r="J52" s="370" t="s">
        <v>8256</v>
      </c>
      <c r="K52" s="249" t="s">
        <v>218</v>
      </c>
      <c r="L52" s="287"/>
      <c r="M52" s="70"/>
    </row>
    <row r="53" spans="1:13" s="36" customFormat="1" ht="42.75" x14ac:dyDescent="0.2">
      <c r="A53" s="268" t="s">
        <v>8112</v>
      </c>
      <c r="B53" s="374" t="s">
        <v>8027</v>
      </c>
      <c r="C53" s="245"/>
      <c r="D53" s="512" t="s">
        <v>514</v>
      </c>
      <c r="E53" s="512" t="s">
        <v>384</v>
      </c>
      <c r="F53" s="310" t="s">
        <v>515</v>
      </c>
      <c r="G53" s="511"/>
      <c r="H53" s="419" t="s">
        <v>8012</v>
      </c>
      <c r="I53" s="510" t="s">
        <v>8253</v>
      </c>
      <c r="J53" s="370" t="s">
        <v>8257</v>
      </c>
      <c r="K53" s="249" t="s">
        <v>218</v>
      </c>
      <c r="L53" s="287"/>
      <c r="M53" s="70"/>
    </row>
    <row r="54" spans="1:13" s="36" customFormat="1" ht="85.5" x14ac:dyDescent="0.2">
      <c r="A54" s="419" t="s">
        <v>2171</v>
      </c>
      <c r="B54" s="419" t="s">
        <v>6730</v>
      </c>
      <c r="C54" s="510"/>
      <c r="D54" s="512" t="s">
        <v>4520</v>
      </c>
      <c r="E54" s="512" t="s">
        <v>384</v>
      </c>
      <c r="F54" s="310" t="s">
        <v>4521</v>
      </c>
      <c r="G54" s="511"/>
      <c r="H54" s="419" t="s">
        <v>185</v>
      </c>
      <c r="I54" s="510" t="s">
        <v>8258</v>
      </c>
      <c r="J54" s="510" t="s">
        <v>8259</v>
      </c>
      <c r="K54" s="374" t="s">
        <v>218</v>
      </c>
      <c r="L54" s="287" t="s">
        <v>8260</v>
      </c>
      <c r="M54" s="70"/>
    </row>
    <row r="55" spans="1:13" s="36" customFormat="1" ht="42.75" x14ac:dyDescent="0.2">
      <c r="A55" s="268" t="s">
        <v>8115</v>
      </c>
      <c r="B55" s="374" t="s">
        <v>8014</v>
      </c>
      <c r="D55" s="514" t="s">
        <v>514</v>
      </c>
      <c r="E55" s="514" t="s">
        <v>384</v>
      </c>
      <c r="F55" s="282" t="s">
        <v>515</v>
      </c>
      <c r="H55" s="419" t="s">
        <v>8012</v>
      </c>
      <c r="I55" s="510" t="s">
        <v>8261</v>
      </c>
      <c r="J55" s="370" t="s">
        <v>8262</v>
      </c>
      <c r="K55" s="249" t="s">
        <v>218</v>
      </c>
      <c r="L55" s="287"/>
      <c r="M55" s="70"/>
    </row>
    <row r="56" spans="1:13" s="36" customFormat="1" ht="42.75" x14ac:dyDescent="0.2">
      <c r="A56" s="268" t="s">
        <v>8118</v>
      </c>
      <c r="B56" s="374" t="s">
        <v>8199</v>
      </c>
      <c r="D56" s="514" t="s">
        <v>514</v>
      </c>
      <c r="E56" s="514" t="s">
        <v>384</v>
      </c>
      <c r="F56" s="282" t="s">
        <v>515</v>
      </c>
      <c r="H56" s="419" t="s">
        <v>8012</v>
      </c>
      <c r="I56" s="510" t="s">
        <v>8261</v>
      </c>
      <c r="J56" s="370" t="s">
        <v>8263</v>
      </c>
      <c r="K56" s="249" t="s">
        <v>218</v>
      </c>
      <c r="L56" s="287" t="s">
        <v>8021</v>
      </c>
      <c r="M56" s="70"/>
    </row>
    <row r="57" spans="1:13" s="36" customFormat="1" ht="42.75" x14ac:dyDescent="0.2">
      <c r="A57" s="268" t="s">
        <v>8121</v>
      </c>
      <c r="B57" s="374" t="s">
        <v>8023</v>
      </c>
      <c r="C57" s="245"/>
      <c r="D57" s="512" t="s">
        <v>514</v>
      </c>
      <c r="E57" s="512" t="s">
        <v>384</v>
      </c>
      <c r="F57" s="310" t="s">
        <v>515</v>
      </c>
      <c r="G57" s="511"/>
      <c r="H57" s="419" t="s">
        <v>8012</v>
      </c>
      <c r="I57" s="510" t="s">
        <v>8261</v>
      </c>
      <c r="J57" s="370" t="s">
        <v>8264</v>
      </c>
      <c r="K57" s="249" t="s">
        <v>218</v>
      </c>
      <c r="L57" s="287"/>
      <c r="M57" s="70"/>
    </row>
    <row r="58" spans="1:13" s="36" customFormat="1" ht="42.75" x14ac:dyDescent="0.2">
      <c r="A58" s="268" t="s">
        <v>8124</v>
      </c>
      <c r="B58" s="374" t="s">
        <v>8027</v>
      </c>
      <c r="C58" s="245"/>
      <c r="D58" s="512" t="s">
        <v>514</v>
      </c>
      <c r="E58" s="512" t="s">
        <v>384</v>
      </c>
      <c r="F58" s="310" t="s">
        <v>515</v>
      </c>
      <c r="G58" s="511"/>
      <c r="H58" s="419" t="s">
        <v>8012</v>
      </c>
      <c r="I58" s="510" t="s">
        <v>8261</v>
      </c>
      <c r="J58" s="370" t="s">
        <v>8265</v>
      </c>
      <c r="K58" s="249" t="s">
        <v>218</v>
      </c>
      <c r="L58" s="287"/>
      <c r="M58" s="70"/>
    </row>
    <row r="59" spans="1:13" s="36" customFormat="1" ht="85.5" x14ac:dyDescent="0.2">
      <c r="A59" s="419" t="s">
        <v>2249</v>
      </c>
      <c r="B59" s="419" t="s">
        <v>6745</v>
      </c>
      <c r="C59" s="510"/>
      <c r="D59" s="512" t="s">
        <v>4520</v>
      </c>
      <c r="E59" s="512" t="s">
        <v>384</v>
      </c>
      <c r="F59" s="310" t="s">
        <v>4521</v>
      </c>
      <c r="G59" s="511"/>
      <c r="H59" s="419" t="s">
        <v>185</v>
      </c>
      <c r="I59" s="510" t="s">
        <v>8266</v>
      </c>
      <c r="J59" s="510" t="s">
        <v>8267</v>
      </c>
      <c r="K59" s="374" t="s">
        <v>218</v>
      </c>
      <c r="L59" s="287" t="s">
        <v>8268</v>
      </c>
      <c r="M59" s="70"/>
    </row>
    <row r="60" spans="1:13" s="36" customFormat="1" ht="42.75" x14ac:dyDescent="0.2">
      <c r="A60" s="268" t="s">
        <v>8127</v>
      </c>
      <c r="B60" s="374" t="s">
        <v>8014</v>
      </c>
      <c r="D60" s="514" t="s">
        <v>514</v>
      </c>
      <c r="E60" s="514" t="s">
        <v>384</v>
      </c>
      <c r="F60" s="282" t="s">
        <v>515</v>
      </c>
      <c r="H60" s="419" t="s">
        <v>8012</v>
      </c>
      <c r="I60" s="510" t="s">
        <v>8269</v>
      </c>
      <c r="J60" s="370" t="s">
        <v>8270</v>
      </c>
      <c r="K60" s="249" t="s">
        <v>218</v>
      </c>
      <c r="L60" s="287"/>
      <c r="M60" s="70"/>
    </row>
    <row r="61" spans="1:13" s="36" customFormat="1" ht="42.75" x14ac:dyDescent="0.2">
      <c r="A61" s="268" t="s">
        <v>8130</v>
      </c>
      <c r="B61" s="374" t="s">
        <v>8199</v>
      </c>
      <c r="D61" s="514" t="s">
        <v>514</v>
      </c>
      <c r="E61" s="514" t="s">
        <v>384</v>
      </c>
      <c r="F61" s="282" t="s">
        <v>515</v>
      </c>
      <c r="H61" s="419" t="s">
        <v>8012</v>
      </c>
      <c r="I61" s="510" t="s">
        <v>8269</v>
      </c>
      <c r="J61" s="370" t="s">
        <v>8271</v>
      </c>
      <c r="K61" s="249" t="s">
        <v>218</v>
      </c>
      <c r="L61" s="287" t="s">
        <v>8021</v>
      </c>
      <c r="M61" s="70"/>
    </row>
    <row r="62" spans="1:13" s="36" customFormat="1" ht="42.75" x14ac:dyDescent="0.2">
      <c r="A62" s="268" t="s">
        <v>8133</v>
      </c>
      <c r="B62" s="374" t="s">
        <v>8023</v>
      </c>
      <c r="C62" s="245"/>
      <c r="D62" s="512" t="s">
        <v>514</v>
      </c>
      <c r="E62" s="512" t="s">
        <v>384</v>
      </c>
      <c r="F62" s="310" t="s">
        <v>515</v>
      </c>
      <c r="G62" s="511"/>
      <c r="H62" s="419" t="s">
        <v>8012</v>
      </c>
      <c r="I62" s="510" t="s">
        <v>8269</v>
      </c>
      <c r="J62" s="370" t="s">
        <v>8272</v>
      </c>
      <c r="K62" s="249" t="s">
        <v>218</v>
      </c>
      <c r="L62" s="287"/>
      <c r="M62" s="70"/>
    </row>
    <row r="63" spans="1:13" s="36" customFormat="1" ht="42.75" x14ac:dyDescent="0.2">
      <c r="A63" s="268" t="s">
        <v>8136</v>
      </c>
      <c r="B63" s="374" t="s">
        <v>8027</v>
      </c>
      <c r="C63" s="245"/>
      <c r="D63" s="512" t="s">
        <v>514</v>
      </c>
      <c r="E63" s="512" t="s">
        <v>384</v>
      </c>
      <c r="F63" s="310" t="s">
        <v>515</v>
      </c>
      <c r="G63" s="511"/>
      <c r="H63" s="419" t="s">
        <v>8012</v>
      </c>
      <c r="I63" s="510" t="s">
        <v>8269</v>
      </c>
      <c r="J63" s="370" t="s">
        <v>8273</v>
      </c>
      <c r="K63" s="249" t="s">
        <v>218</v>
      </c>
      <c r="L63" s="287"/>
      <c r="M63" s="70"/>
    </row>
    <row r="64" spans="1:13" s="36" customFormat="1" ht="85.5" x14ac:dyDescent="0.2">
      <c r="A64" s="419" t="s">
        <v>2326</v>
      </c>
      <c r="B64" s="419" t="s">
        <v>6760</v>
      </c>
      <c r="C64" s="510"/>
      <c r="D64" s="512" t="s">
        <v>4520</v>
      </c>
      <c r="E64" s="512" t="s">
        <v>384</v>
      </c>
      <c r="F64" s="310" t="s">
        <v>4521</v>
      </c>
      <c r="G64" s="511"/>
      <c r="H64" s="419" t="s">
        <v>185</v>
      </c>
      <c r="I64" s="510" t="s">
        <v>8274</v>
      </c>
      <c r="J64" s="510" t="s">
        <v>8275</v>
      </c>
      <c r="K64" s="374" t="s">
        <v>218</v>
      </c>
      <c r="L64" s="287" t="s">
        <v>8276</v>
      </c>
      <c r="M64" s="70"/>
    </row>
    <row r="65" spans="1:13" s="36" customFormat="1" ht="42.75" x14ac:dyDescent="0.2">
      <c r="A65" s="268" t="s">
        <v>8139</v>
      </c>
      <c r="B65" s="374" t="s">
        <v>8014</v>
      </c>
      <c r="D65" s="514" t="s">
        <v>514</v>
      </c>
      <c r="E65" s="514" t="s">
        <v>384</v>
      </c>
      <c r="F65" s="282" t="s">
        <v>515</v>
      </c>
      <c r="H65" s="419" t="s">
        <v>8012</v>
      </c>
      <c r="I65" s="510" t="s">
        <v>8277</v>
      </c>
      <c r="J65" s="370" t="s">
        <v>8278</v>
      </c>
      <c r="K65" s="249" t="s">
        <v>218</v>
      </c>
      <c r="L65" s="287"/>
      <c r="M65" s="70"/>
    </row>
    <row r="66" spans="1:13" s="36" customFormat="1" ht="36" customHeight="1" x14ac:dyDescent="0.2">
      <c r="A66" s="268" t="s">
        <v>8142</v>
      </c>
      <c r="B66" s="374" t="s">
        <v>8199</v>
      </c>
      <c r="D66" s="514" t="s">
        <v>514</v>
      </c>
      <c r="E66" s="514" t="s">
        <v>384</v>
      </c>
      <c r="F66" s="282" t="s">
        <v>515</v>
      </c>
      <c r="H66" s="419" t="s">
        <v>8012</v>
      </c>
      <c r="I66" s="510" t="s">
        <v>8277</v>
      </c>
      <c r="J66" s="370" t="s">
        <v>8279</v>
      </c>
      <c r="K66" s="249" t="s">
        <v>218</v>
      </c>
      <c r="L66" s="287" t="s">
        <v>8021</v>
      </c>
      <c r="M66" s="70"/>
    </row>
    <row r="67" spans="1:13" s="36" customFormat="1" ht="42.75" x14ac:dyDescent="0.2">
      <c r="A67" s="268" t="s">
        <v>8145</v>
      </c>
      <c r="B67" s="374" t="s">
        <v>8023</v>
      </c>
      <c r="C67" s="245"/>
      <c r="D67" s="512" t="s">
        <v>514</v>
      </c>
      <c r="E67" s="512" t="s">
        <v>384</v>
      </c>
      <c r="F67" s="310" t="s">
        <v>515</v>
      </c>
      <c r="G67" s="511"/>
      <c r="H67" s="419" t="s">
        <v>8012</v>
      </c>
      <c r="I67" s="510" t="s">
        <v>8277</v>
      </c>
      <c r="J67" s="370" t="s">
        <v>8280</v>
      </c>
      <c r="K67" s="249" t="s">
        <v>218</v>
      </c>
      <c r="L67" s="287"/>
      <c r="M67" s="70"/>
    </row>
    <row r="68" spans="1:13" s="36" customFormat="1" ht="42.75" x14ac:dyDescent="0.2">
      <c r="A68" s="268" t="s">
        <v>8148</v>
      </c>
      <c r="B68" s="374" t="s">
        <v>8027</v>
      </c>
      <c r="C68" s="245"/>
      <c r="D68" s="512" t="s">
        <v>514</v>
      </c>
      <c r="E68" s="512" t="s">
        <v>384</v>
      </c>
      <c r="F68" s="310" t="s">
        <v>515</v>
      </c>
      <c r="G68" s="511"/>
      <c r="H68" s="419" t="s">
        <v>8012</v>
      </c>
      <c r="I68" s="510" t="s">
        <v>8277</v>
      </c>
      <c r="J68" s="370" t="s">
        <v>8281</v>
      </c>
      <c r="K68" s="249" t="s">
        <v>218</v>
      </c>
      <c r="L68" s="287"/>
      <c r="M68" s="70"/>
    </row>
    <row r="69" spans="1:13" s="36" customFormat="1" ht="85.5" x14ac:dyDescent="0.2">
      <c r="A69" s="419" t="s">
        <v>2403</v>
      </c>
      <c r="B69" s="419" t="s">
        <v>6775</v>
      </c>
      <c r="C69" s="510"/>
      <c r="D69" s="512" t="s">
        <v>4520</v>
      </c>
      <c r="E69" s="512" t="s">
        <v>384</v>
      </c>
      <c r="F69" s="310" t="s">
        <v>4521</v>
      </c>
      <c r="G69" s="511"/>
      <c r="H69" s="419" t="s">
        <v>185</v>
      </c>
      <c r="I69" s="510" t="s">
        <v>8282</v>
      </c>
      <c r="J69" s="510" t="s">
        <v>8283</v>
      </c>
      <c r="K69" s="374" t="s">
        <v>218</v>
      </c>
      <c r="L69" s="287" t="s">
        <v>8284</v>
      </c>
      <c r="M69" s="70"/>
    </row>
    <row r="70" spans="1:13" s="36" customFormat="1" ht="42.75" x14ac:dyDescent="0.2">
      <c r="A70" s="268" t="s">
        <v>8151</v>
      </c>
      <c r="B70" s="374" t="s">
        <v>8014</v>
      </c>
      <c r="D70" s="514" t="s">
        <v>514</v>
      </c>
      <c r="E70" s="514" t="s">
        <v>384</v>
      </c>
      <c r="F70" s="282" t="s">
        <v>515</v>
      </c>
      <c r="H70" s="419" t="s">
        <v>8012</v>
      </c>
      <c r="I70" s="510" t="s">
        <v>8285</v>
      </c>
      <c r="J70" s="370" t="s">
        <v>8286</v>
      </c>
      <c r="K70" s="249" t="s">
        <v>218</v>
      </c>
      <c r="L70" s="287"/>
      <c r="M70" s="70"/>
    </row>
    <row r="71" spans="1:13" s="36" customFormat="1" ht="42.75" x14ac:dyDescent="0.2">
      <c r="A71" s="268" t="s">
        <v>8154</v>
      </c>
      <c r="B71" s="374" t="s">
        <v>8199</v>
      </c>
      <c r="D71" s="514" t="s">
        <v>514</v>
      </c>
      <c r="E71" s="514" t="s">
        <v>384</v>
      </c>
      <c r="F71" s="282" t="s">
        <v>515</v>
      </c>
      <c r="H71" s="419" t="s">
        <v>8012</v>
      </c>
      <c r="I71" s="510" t="s">
        <v>8285</v>
      </c>
      <c r="J71" s="370" t="s">
        <v>8287</v>
      </c>
      <c r="K71" s="249" t="s">
        <v>218</v>
      </c>
      <c r="L71" s="287" t="s">
        <v>8021</v>
      </c>
      <c r="M71" s="70"/>
    </row>
    <row r="72" spans="1:13" s="36" customFormat="1" ht="42.75" x14ac:dyDescent="0.2">
      <c r="A72" s="268" t="s">
        <v>8157</v>
      </c>
      <c r="B72" s="374" t="s">
        <v>8023</v>
      </c>
      <c r="C72" s="245"/>
      <c r="D72" s="512" t="s">
        <v>514</v>
      </c>
      <c r="E72" s="512" t="s">
        <v>384</v>
      </c>
      <c r="F72" s="310" t="s">
        <v>515</v>
      </c>
      <c r="G72" s="511"/>
      <c r="H72" s="419" t="s">
        <v>8012</v>
      </c>
      <c r="I72" s="510" t="s">
        <v>8285</v>
      </c>
      <c r="J72" s="370" t="s">
        <v>8288</v>
      </c>
      <c r="K72" s="249" t="s">
        <v>218</v>
      </c>
      <c r="L72" s="287"/>
      <c r="M72" s="70"/>
    </row>
    <row r="73" spans="1:13" s="36" customFormat="1" ht="42.75" x14ac:dyDescent="0.2">
      <c r="A73" s="268" t="s">
        <v>8160</v>
      </c>
      <c r="B73" s="374" t="s">
        <v>8027</v>
      </c>
      <c r="C73" s="245"/>
      <c r="D73" s="512" t="s">
        <v>514</v>
      </c>
      <c r="E73" s="512" t="s">
        <v>384</v>
      </c>
      <c r="F73" s="310" t="s">
        <v>515</v>
      </c>
      <c r="G73" s="511"/>
      <c r="H73" s="419" t="s">
        <v>8012</v>
      </c>
      <c r="I73" s="510" t="s">
        <v>8285</v>
      </c>
      <c r="J73" s="370" t="s">
        <v>8289</v>
      </c>
      <c r="K73" s="249" t="s">
        <v>218</v>
      </c>
      <c r="L73" s="287"/>
      <c r="M73" s="70"/>
    </row>
    <row r="74" spans="1:13" s="36" customFormat="1" ht="57" x14ac:dyDescent="0.2">
      <c r="A74" s="419" t="s">
        <v>2478</v>
      </c>
      <c r="B74" s="419" t="s">
        <v>6790</v>
      </c>
      <c r="C74" s="510"/>
      <c r="D74" s="512" t="s">
        <v>4520</v>
      </c>
      <c r="E74" s="512" t="s">
        <v>384</v>
      </c>
      <c r="F74" s="310" t="s">
        <v>4521</v>
      </c>
      <c r="G74" s="511"/>
      <c r="H74" s="419" t="s">
        <v>185</v>
      </c>
      <c r="I74" s="510" t="s">
        <v>8290</v>
      </c>
      <c r="J74" s="510" t="s">
        <v>8291</v>
      </c>
      <c r="K74" s="374" t="s">
        <v>218</v>
      </c>
      <c r="L74" s="287" t="s">
        <v>8292</v>
      </c>
      <c r="M74" s="70"/>
    </row>
    <row r="75" spans="1:13" s="36" customFormat="1" ht="28.5" x14ac:dyDescent="0.2">
      <c r="A75" s="419" t="s">
        <v>8164</v>
      </c>
      <c r="B75" s="419" t="s">
        <v>8163</v>
      </c>
      <c r="C75" s="510"/>
      <c r="D75" s="512" t="s">
        <v>4520</v>
      </c>
      <c r="E75" s="512" t="s">
        <v>384</v>
      </c>
      <c r="F75" s="282" t="s">
        <v>4521</v>
      </c>
      <c r="G75" s="511"/>
      <c r="H75" s="419" t="s">
        <v>8293</v>
      </c>
      <c r="I75" s="510" t="s">
        <v>8294</v>
      </c>
      <c r="J75" s="510" t="s">
        <v>8295</v>
      </c>
      <c r="K75" s="374" t="s">
        <v>218</v>
      </c>
      <c r="L75" s="287"/>
      <c r="M75" s="70"/>
    </row>
    <row r="76" spans="1:13" s="36" customFormat="1" ht="42.75" x14ac:dyDescent="0.2">
      <c r="A76" s="268" t="s">
        <v>8168</v>
      </c>
      <c r="B76" s="374" t="s">
        <v>8199</v>
      </c>
      <c r="D76" s="514" t="s">
        <v>514</v>
      </c>
      <c r="E76" s="514" t="s">
        <v>384</v>
      </c>
      <c r="F76" s="282" t="s">
        <v>515</v>
      </c>
      <c r="H76" s="419" t="s">
        <v>8012</v>
      </c>
      <c r="I76" s="510" t="s">
        <v>8296</v>
      </c>
      <c r="J76" s="370" t="s">
        <v>8297</v>
      </c>
      <c r="K76" s="249" t="s">
        <v>218</v>
      </c>
      <c r="L76" s="287" t="s">
        <v>8021</v>
      </c>
      <c r="M76" s="70"/>
    </row>
    <row r="77" spans="1:13" s="36" customFormat="1" ht="28.5" x14ac:dyDescent="0.2">
      <c r="A77" s="419" t="s">
        <v>8172</v>
      </c>
      <c r="B77" s="419" t="s">
        <v>8171</v>
      </c>
      <c r="C77" s="510"/>
      <c r="D77" s="512" t="s">
        <v>4520</v>
      </c>
      <c r="E77" s="512" t="s">
        <v>384</v>
      </c>
      <c r="F77" s="282" t="s">
        <v>4521</v>
      </c>
      <c r="G77" s="511"/>
      <c r="H77" s="419" t="s">
        <v>8293</v>
      </c>
      <c r="I77" s="510" t="s">
        <v>8298</v>
      </c>
      <c r="J77" s="510" t="s">
        <v>8299</v>
      </c>
      <c r="K77" s="374" t="s">
        <v>218</v>
      </c>
      <c r="L77" s="287" t="s">
        <v>8300</v>
      </c>
      <c r="M77" s="70"/>
    </row>
    <row r="78" spans="1:13" s="36" customFormat="1" ht="28.5" x14ac:dyDescent="0.2">
      <c r="A78" s="419" t="s">
        <v>8176</v>
      </c>
      <c r="B78" s="419" t="s">
        <v>8175</v>
      </c>
      <c r="C78" s="510"/>
      <c r="D78" s="512" t="s">
        <v>4520</v>
      </c>
      <c r="E78" s="512" t="s">
        <v>384</v>
      </c>
      <c r="F78" s="282" t="s">
        <v>4521</v>
      </c>
      <c r="G78" s="511"/>
      <c r="H78" s="419" t="s">
        <v>8293</v>
      </c>
      <c r="I78" s="510" t="s">
        <v>8301</v>
      </c>
      <c r="J78" s="510" t="s">
        <v>8302</v>
      </c>
      <c r="K78" s="374" t="s">
        <v>218</v>
      </c>
      <c r="L78" s="287" t="s">
        <v>8300</v>
      </c>
      <c r="M78" s="70"/>
    </row>
    <row r="79" spans="1:13" s="36" customFormat="1" ht="57" x14ac:dyDescent="0.2">
      <c r="A79" s="419" t="s">
        <v>2609</v>
      </c>
      <c r="B79" s="419" t="s">
        <v>8178</v>
      </c>
      <c r="C79" s="510"/>
      <c r="D79" s="512" t="s">
        <v>4520</v>
      </c>
      <c r="E79" s="512" t="s">
        <v>384</v>
      </c>
      <c r="F79" s="282" t="s">
        <v>4521</v>
      </c>
      <c r="G79" s="511"/>
      <c r="H79" s="419" t="s">
        <v>8293</v>
      </c>
      <c r="I79" s="510" t="s">
        <v>8303</v>
      </c>
      <c r="J79" s="510" t="s">
        <v>8304</v>
      </c>
      <c r="K79" s="374" t="s">
        <v>218</v>
      </c>
      <c r="L79" s="287" t="s">
        <v>8021</v>
      </c>
      <c r="M79" s="70"/>
    </row>
    <row r="80" spans="1:13" s="36" customFormat="1" ht="171" x14ac:dyDescent="0.2">
      <c r="A80" s="419" t="s">
        <v>8181</v>
      </c>
      <c r="B80" s="419" t="s">
        <v>8180</v>
      </c>
      <c r="C80" s="510"/>
      <c r="D80" s="512" t="s">
        <v>4520</v>
      </c>
      <c r="E80" s="512" t="s">
        <v>384</v>
      </c>
      <c r="F80" s="282" t="s">
        <v>4521</v>
      </c>
      <c r="G80" s="511"/>
      <c r="H80" s="419" t="s">
        <v>8293</v>
      </c>
      <c r="I80" s="510" t="s">
        <v>8294</v>
      </c>
      <c r="J80" s="370" t="s">
        <v>8305</v>
      </c>
      <c r="K80" s="374" t="s">
        <v>218</v>
      </c>
      <c r="L80" s="287"/>
      <c r="M80" s="70"/>
    </row>
    <row r="81" spans="1:13" s="36" customFormat="1" ht="171" x14ac:dyDescent="0.2">
      <c r="A81" s="419" t="s">
        <v>8185</v>
      </c>
      <c r="B81" s="419" t="s">
        <v>8306</v>
      </c>
      <c r="C81" s="510"/>
      <c r="D81" s="512" t="s">
        <v>4520</v>
      </c>
      <c r="E81" s="512" t="s">
        <v>384</v>
      </c>
      <c r="F81" s="282" t="s">
        <v>4521</v>
      </c>
      <c r="G81" s="511"/>
      <c r="H81" s="419" t="s">
        <v>8293</v>
      </c>
      <c r="I81" s="510" t="s">
        <v>8296</v>
      </c>
      <c r="J81" s="370" t="s">
        <v>8307</v>
      </c>
      <c r="K81" s="374" t="s">
        <v>218</v>
      </c>
      <c r="L81" s="287" t="s">
        <v>8021</v>
      </c>
      <c r="M81" s="70"/>
    </row>
    <row r="82" spans="1:13" s="36" customFormat="1" ht="171" x14ac:dyDescent="0.2">
      <c r="A82" s="419" t="s">
        <v>8189</v>
      </c>
      <c r="B82" s="419" t="s">
        <v>8188</v>
      </c>
      <c r="C82" s="510"/>
      <c r="D82" s="512" t="s">
        <v>4520</v>
      </c>
      <c r="E82" s="512" t="s">
        <v>384</v>
      </c>
      <c r="F82" s="282" t="s">
        <v>4521</v>
      </c>
      <c r="G82" s="511"/>
      <c r="H82" s="419" t="s">
        <v>8293</v>
      </c>
      <c r="I82" s="510" t="s">
        <v>8298</v>
      </c>
      <c r="J82" s="370" t="s">
        <v>8308</v>
      </c>
      <c r="K82" s="374" t="s">
        <v>218</v>
      </c>
      <c r="L82" s="287"/>
      <c r="M82" s="70"/>
    </row>
    <row r="83" spans="1:13" s="36" customFormat="1" ht="171" x14ac:dyDescent="0.2">
      <c r="A83" s="419" t="s">
        <v>8193</v>
      </c>
      <c r="B83" s="419" t="s">
        <v>8192</v>
      </c>
      <c r="C83" s="510"/>
      <c r="D83" s="512" t="s">
        <v>4520</v>
      </c>
      <c r="E83" s="512" t="s">
        <v>384</v>
      </c>
      <c r="F83" s="282" t="s">
        <v>4521</v>
      </c>
      <c r="G83" s="511"/>
      <c r="H83" s="419" t="s">
        <v>8293</v>
      </c>
      <c r="I83" s="510" t="s">
        <v>8301</v>
      </c>
      <c r="J83" s="370" t="s">
        <v>8309</v>
      </c>
      <c r="K83" s="374" t="s">
        <v>218</v>
      </c>
      <c r="L83" s="287"/>
      <c r="M83" s="70"/>
    </row>
    <row r="84" spans="1:13" s="36" customFormat="1" ht="71.25" x14ac:dyDescent="0.2">
      <c r="A84" s="419" t="s">
        <v>2553</v>
      </c>
      <c r="B84" s="419" t="s">
        <v>8195</v>
      </c>
      <c r="C84" s="510"/>
      <c r="D84" s="512" t="s">
        <v>4520</v>
      </c>
      <c r="E84" s="512" t="s">
        <v>384</v>
      </c>
      <c r="F84" s="310" t="s">
        <v>4521</v>
      </c>
      <c r="G84" s="511"/>
      <c r="H84" s="419" t="s">
        <v>8293</v>
      </c>
      <c r="I84" s="510" t="s">
        <v>8310</v>
      </c>
      <c r="J84" s="510" t="s">
        <v>8311</v>
      </c>
      <c r="K84" s="374" t="s">
        <v>218</v>
      </c>
      <c r="L84" s="287" t="s">
        <v>8312</v>
      </c>
      <c r="M84" s="70"/>
    </row>
    <row r="85" spans="1:13" s="36" customFormat="1" x14ac:dyDescent="0.2">
      <c r="A85" s="70"/>
      <c r="B85" s="70"/>
      <c r="C85" s="58"/>
      <c r="D85" s="35"/>
      <c r="E85" s="35"/>
      <c r="F85" s="27"/>
      <c r="H85" s="70"/>
      <c r="I85" s="70"/>
      <c r="J85" s="58"/>
      <c r="K85" s="37"/>
      <c r="L85" s="213"/>
    </row>
    <row r="86" spans="1:13" s="36" customFormat="1" x14ac:dyDescent="0.2">
      <c r="A86" s="70"/>
      <c r="B86" s="70"/>
      <c r="C86" s="58"/>
      <c r="D86" s="35"/>
      <c r="E86" s="35"/>
      <c r="F86" s="27"/>
      <c r="H86" s="70"/>
      <c r="I86" s="70"/>
      <c r="J86" s="58"/>
      <c r="K86" s="37"/>
      <c r="L86" s="213"/>
    </row>
    <row r="87" spans="1:13" s="36" customFormat="1" x14ac:dyDescent="0.2">
      <c r="A87" s="70"/>
      <c r="B87" s="70"/>
      <c r="C87" s="58"/>
      <c r="D87" s="35"/>
      <c r="E87" s="35"/>
      <c r="F87" s="27"/>
      <c r="H87" s="70"/>
      <c r="I87" s="70"/>
      <c r="J87" s="58"/>
      <c r="K87" s="37"/>
      <c r="L87" s="213"/>
    </row>
    <row r="88" spans="1:13" s="36" customFormat="1" ht="15" x14ac:dyDescent="0.2">
      <c r="A88" s="208"/>
      <c r="B88" s="209"/>
      <c r="C88" s="210"/>
      <c r="D88" s="210"/>
      <c r="E88" s="210"/>
      <c r="F88" s="210"/>
      <c r="G88" s="211"/>
      <c r="H88" s="211"/>
      <c r="I88" s="209"/>
      <c r="J88" s="210"/>
      <c r="K88" s="209"/>
      <c r="L88" s="212"/>
    </row>
    <row r="89" spans="1:13" s="36" customFormat="1" x14ac:dyDescent="0.2">
      <c r="A89" s="70"/>
      <c r="B89" s="70"/>
      <c r="C89" s="58"/>
      <c r="D89" s="58"/>
      <c r="E89" s="58"/>
      <c r="F89" s="58"/>
      <c r="G89" s="70"/>
      <c r="H89" s="70"/>
      <c r="I89" s="70"/>
      <c r="J89" s="58"/>
      <c r="K89" s="37"/>
      <c r="L89" s="70"/>
    </row>
    <row r="90" spans="1:13" s="36" customFormat="1" x14ac:dyDescent="0.2">
      <c r="A90" s="70"/>
      <c r="B90" s="70"/>
      <c r="C90" s="58"/>
      <c r="D90" s="58"/>
      <c r="E90" s="58"/>
      <c r="F90" s="58"/>
      <c r="G90" s="70"/>
      <c r="H90" s="70"/>
      <c r="I90" s="70"/>
      <c r="J90" s="58"/>
      <c r="K90" s="37"/>
      <c r="L90" s="70"/>
    </row>
    <row r="91" spans="1:13" s="36" customFormat="1" x14ac:dyDescent="0.2">
      <c r="A91" s="70"/>
      <c r="B91" s="70"/>
      <c r="C91" s="58"/>
      <c r="D91" s="58"/>
      <c r="E91" s="58"/>
      <c r="F91" s="58"/>
      <c r="G91" s="70"/>
      <c r="H91" s="70"/>
      <c r="I91" s="70"/>
      <c r="J91" s="58"/>
      <c r="K91" s="37"/>
      <c r="L91" s="70"/>
    </row>
    <row r="92" spans="1:13" s="36" customFormat="1" x14ac:dyDescent="0.2">
      <c r="A92" s="70"/>
      <c r="B92" s="70"/>
      <c r="C92" s="58"/>
      <c r="D92" s="58"/>
      <c r="E92" s="58"/>
      <c r="F92" s="58"/>
      <c r="G92" s="70"/>
      <c r="H92" s="70"/>
      <c r="I92" s="70"/>
      <c r="J92" s="58"/>
      <c r="K92" s="37"/>
      <c r="L92" s="70"/>
    </row>
    <row r="93" spans="1:13" s="36" customFormat="1" x14ac:dyDescent="0.2">
      <c r="A93" s="70"/>
      <c r="B93" s="70"/>
      <c r="C93" s="58"/>
      <c r="D93" s="58"/>
      <c r="E93" s="58"/>
      <c r="F93" s="58"/>
      <c r="G93" s="70"/>
      <c r="H93" s="70"/>
      <c r="I93" s="70"/>
      <c r="J93" s="58"/>
      <c r="K93" s="37"/>
      <c r="L93" s="70"/>
    </row>
    <row r="97" spans="1:12" s="59" customFormat="1" x14ac:dyDescent="0.2">
      <c r="A97" s="70"/>
      <c r="B97" s="70"/>
      <c r="C97" s="58"/>
      <c r="D97" s="58"/>
      <c r="E97" s="58"/>
      <c r="F97" s="58"/>
      <c r="G97" s="70"/>
      <c r="H97" s="70"/>
      <c r="I97" s="70"/>
      <c r="J97" s="58"/>
      <c r="K97" s="37"/>
      <c r="L97" s="70"/>
    </row>
  </sheetData>
  <autoFilter ref="A4:L4" xr:uid="{D6886774-8217-45D8-82EC-76DACA443E70}"/>
  <mergeCells count="1">
    <mergeCell ref="A1:B1"/>
  </mergeCells>
  <phoneticPr fontId="14" type="noConversion"/>
  <conditionalFormatting sqref="L14">
    <cfRule type="cellIs" dxfId="0" priority="1" stopIfTrue="1" operator="equal">
      <formula>"Y"</formula>
    </cfRule>
  </conditionalFormatting>
  <pageMargins left="0.43307086614173229" right="0.55118110236220474" top="0.74803149606299213" bottom="0.74803149606299213" header="0.31496062992125984" footer="0.31496062992125984"/>
  <pageSetup paperSize="8" scale="70" orientation="landscape" r:id="rId1"/>
  <headerFooter>
    <oddHeader>&amp;C&amp;F - &amp;A</oddHeader>
    <oddFooter>&amp;C&amp;P/&amp;N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7913C-1338-48DC-AE16-E9C23AFB7D66}">
  <sheetPr>
    <tabColor rgb="FFFFFF00"/>
  </sheetPr>
  <dimension ref="A1:L78"/>
  <sheetViews>
    <sheetView zoomScale="80" zoomScaleNormal="80" workbookViewId="0">
      <pane xSplit="1" ySplit="4" topLeftCell="B5" activePane="bottomRight" state="frozen"/>
      <selection pane="topRight" activeCell="B1" sqref="B1"/>
      <selection pane="bottomLeft" activeCell="A5" sqref="A5"/>
      <selection pane="bottomRight" activeCell="P12" sqref="P12"/>
    </sheetView>
  </sheetViews>
  <sheetFormatPr defaultRowHeight="15" x14ac:dyDescent="0.2"/>
  <cols>
    <col min="1" max="1" width="32.77734375" customWidth="1"/>
    <col min="2" max="2" width="25.77734375" customWidth="1"/>
    <col min="4" max="4" width="11.109375" customWidth="1"/>
    <col min="8" max="8" width="17.88671875" customWidth="1"/>
    <col min="9" max="9" width="16.88671875" customWidth="1"/>
    <col min="10" max="10" width="26.6640625" style="144" customWidth="1"/>
    <col min="12" max="12" width="13.44140625" customWidth="1"/>
  </cols>
  <sheetData>
    <row r="1" spans="1:12" ht="15.75" customHeight="1" x14ac:dyDescent="0.2">
      <c r="A1" s="848" t="s">
        <v>187</v>
      </c>
      <c r="B1" s="849"/>
      <c r="C1" s="236"/>
      <c r="D1" s="236" t="s">
        <v>4505</v>
      </c>
      <c r="E1" s="34"/>
      <c r="F1" s="34"/>
      <c r="G1" s="195"/>
      <c r="H1" s="195"/>
      <c r="I1" s="195"/>
      <c r="J1" s="34"/>
      <c r="K1" s="195"/>
      <c r="L1" s="700" t="s">
        <v>8313</v>
      </c>
    </row>
    <row r="2" spans="1:12" x14ac:dyDescent="0.2">
      <c r="A2" s="63"/>
      <c r="B2" s="63"/>
      <c r="C2" s="56"/>
      <c r="D2" s="56"/>
      <c r="E2" s="56"/>
      <c r="F2" s="56"/>
      <c r="G2" s="69"/>
      <c r="H2" s="69"/>
      <c r="I2" s="69"/>
      <c r="J2" s="66"/>
      <c r="K2" s="57"/>
      <c r="L2" s="69"/>
    </row>
    <row r="3" spans="1:12" x14ac:dyDescent="0.2">
      <c r="A3" s="63"/>
      <c r="B3" s="63"/>
      <c r="C3" s="56"/>
      <c r="D3" s="56"/>
      <c r="E3" s="56"/>
      <c r="F3" s="56"/>
      <c r="G3" s="69"/>
      <c r="H3" s="69"/>
      <c r="I3" s="69"/>
      <c r="J3" s="66"/>
      <c r="K3" s="57"/>
      <c r="L3" s="69"/>
    </row>
    <row r="4" spans="1:12"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419" t="s">
        <v>214</v>
      </c>
      <c r="B5" s="280" t="s">
        <v>6815</v>
      </c>
      <c r="C5" s="255"/>
      <c r="D5" s="510" t="s">
        <v>215</v>
      </c>
      <c r="E5" s="255" t="s">
        <v>216</v>
      </c>
      <c r="F5" s="255">
        <v>8</v>
      </c>
      <c r="G5" s="419"/>
      <c r="H5" s="419"/>
      <c r="I5" s="419"/>
      <c r="J5" s="510" t="s">
        <v>217</v>
      </c>
      <c r="K5" s="374" t="s">
        <v>218</v>
      </c>
      <c r="L5" s="419"/>
    </row>
    <row r="6" spans="1:12" x14ac:dyDescent="0.2">
      <c r="A6" s="419" t="s">
        <v>219</v>
      </c>
      <c r="B6" s="280" t="s">
        <v>220</v>
      </c>
      <c r="C6" s="255"/>
      <c r="D6" s="510" t="s">
        <v>221</v>
      </c>
      <c r="E6" s="255" t="s">
        <v>222</v>
      </c>
      <c r="F6" s="255">
        <v>2</v>
      </c>
      <c r="G6" s="419"/>
      <c r="H6" s="419"/>
      <c r="I6" s="419"/>
      <c r="J6" s="510" t="s">
        <v>223</v>
      </c>
      <c r="K6" s="374" t="s">
        <v>218</v>
      </c>
      <c r="L6" s="419"/>
    </row>
    <row r="7" spans="1:12" x14ac:dyDescent="0.2">
      <c r="A7" s="419" t="s">
        <v>224</v>
      </c>
      <c r="B7" s="280" t="s">
        <v>5364</v>
      </c>
      <c r="C7" s="255"/>
      <c r="D7" s="510" t="s">
        <v>221</v>
      </c>
      <c r="E7" s="255" t="s">
        <v>222</v>
      </c>
      <c r="F7" s="255">
        <v>2</v>
      </c>
      <c r="G7" s="419"/>
      <c r="H7" s="419"/>
      <c r="I7" s="419"/>
      <c r="J7" s="510" t="s">
        <v>226</v>
      </c>
      <c r="K7" s="374" t="s">
        <v>218</v>
      </c>
      <c r="L7" s="419"/>
    </row>
    <row r="8" spans="1:12" ht="28.5" x14ac:dyDescent="0.2">
      <c r="A8" s="279" t="s">
        <v>227</v>
      </c>
      <c r="B8" s="280" t="s">
        <v>228</v>
      </c>
      <c r="C8" s="255"/>
      <c r="D8" s="510" t="s">
        <v>221</v>
      </c>
      <c r="E8" s="255" t="s">
        <v>222</v>
      </c>
      <c r="F8" s="255">
        <v>2</v>
      </c>
      <c r="G8" s="419"/>
      <c r="H8" s="419"/>
      <c r="I8" s="419"/>
      <c r="J8" s="255" t="s">
        <v>229</v>
      </c>
      <c r="K8" s="374" t="s">
        <v>218</v>
      </c>
      <c r="L8" s="419"/>
    </row>
    <row r="9" spans="1:12" ht="28.5" x14ac:dyDescent="0.2">
      <c r="A9" s="506" t="s">
        <v>230</v>
      </c>
      <c r="B9" s="354" t="s">
        <v>231</v>
      </c>
      <c r="C9" s="370" t="s">
        <v>232</v>
      </c>
      <c r="D9" s="462" t="s">
        <v>233</v>
      </c>
      <c r="E9" s="255" t="s">
        <v>222</v>
      </c>
      <c r="F9" s="255">
        <v>8</v>
      </c>
      <c r="G9" s="374" t="s">
        <v>234</v>
      </c>
      <c r="H9" s="506" t="s">
        <v>7887</v>
      </c>
      <c r="I9" s="388" t="s">
        <v>230</v>
      </c>
      <c r="J9" s="370" t="str">
        <f>CONCATENATE("Value of ",I9)</f>
        <v>Value of UKPRN</v>
      </c>
      <c r="K9" s="506" t="s">
        <v>218</v>
      </c>
      <c r="L9" s="506"/>
    </row>
    <row r="10" spans="1:12" ht="28.5" x14ac:dyDescent="0.2">
      <c r="A10" s="506" t="s">
        <v>244</v>
      </c>
      <c r="B10" s="506" t="s">
        <v>245</v>
      </c>
      <c r="C10" s="462" t="s">
        <v>232</v>
      </c>
      <c r="D10" s="462" t="s">
        <v>246</v>
      </c>
      <c r="E10" s="255" t="s">
        <v>216</v>
      </c>
      <c r="F10" s="255">
        <v>12</v>
      </c>
      <c r="G10" s="280"/>
      <c r="H10" s="506" t="s">
        <v>7887</v>
      </c>
      <c r="I10" s="388" t="s">
        <v>244</v>
      </c>
      <c r="J10" s="370" t="str">
        <f t="shared" ref="J10:J74" si="0">CONCATENATE("Value of ",I10)</f>
        <v>Value of LearnRefNumber</v>
      </c>
      <c r="K10" s="506" t="s">
        <v>218</v>
      </c>
      <c r="L10" s="506"/>
    </row>
    <row r="11" spans="1:12" ht="33" customHeight="1" x14ac:dyDescent="0.2">
      <c r="A11" s="506" t="s">
        <v>599</v>
      </c>
      <c r="B11" s="506" t="s">
        <v>1485</v>
      </c>
      <c r="C11" s="462" t="s">
        <v>232</v>
      </c>
      <c r="D11" s="462" t="s">
        <v>290</v>
      </c>
      <c r="E11" s="255" t="s">
        <v>222</v>
      </c>
      <c r="F11" s="255">
        <v>2</v>
      </c>
      <c r="G11" s="280" t="s">
        <v>596</v>
      </c>
      <c r="H11" s="506" t="s">
        <v>7887</v>
      </c>
      <c r="I11" s="388" t="s">
        <v>599</v>
      </c>
      <c r="J11" s="370" t="str">
        <f t="shared" si="0"/>
        <v>Value of AimSeqNumber</v>
      </c>
      <c r="K11" s="506" t="s">
        <v>218</v>
      </c>
      <c r="L11" s="506"/>
    </row>
    <row r="12" spans="1:12" ht="28.5" x14ac:dyDescent="0.2">
      <c r="A12" s="506" t="s">
        <v>8314</v>
      </c>
      <c r="B12" s="506" t="s">
        <v>8314</v>
      </c>
      <c r="C12" s="462"/>
      <c r="D12" s="462" t="s">
        <v>290</v>
      </c>
      <c r="E12" s="255" t="s">
        <v>222</v>
      </c>
      <c r="F12" s="255">
        <v>1</v>
      </c>
      <c r="G12" s="280"/>
      <c r="H12" s="506" t="s">
        <v>7887</v>
      </c>
      <c r="I12" s="388" t="s">
        <v>8314</v>
      </c>
      <c r="J12" s="370" t="str">
        <f t="shared" si="0"/>
        <v>Value of Achieved</v>
      </c>
      <c r="K12" s="506" t="s">
        <v>218</v>
      </c>
      <c r="L12" s="506"/>
    </row>
    <row r="13" spans="1:12" ht="28.5" x14ac:dyDescent="0.2">
      <c r="A13" s="506" t="s">
        <v>8315</v>
      </c>
      <c r="B13" s="506" t="s">
        <v>8316</v>
      </c>
      <c r="C13" s="462"/>
      <c r="D13" s="462" t="s">
        <v>514</v>
      </c>
      <c r="E13" s="255" t="s">
        <v>384</v>
      </c>
      <c r="F13" s="255" t="s">
        <v>515</v>
      </c>
      <c r="G13" s="280"/>
      <c r="H13" s="506" t="s">
        <v>7887</v>
      </c>
      <c r="I13" s="388" t="s">
        <v>8315</v>
      </c>
      <c r="J13" s="370" t="str">
        <f t="shared" si="0"/>
        <v>Value of AchieveElement</v>
      </c>
      <c r="K13" s="506" t="s">
        <v>218</v>
      </c>
      <c r="L13" s="506"/>
    </row>
    <row r="14" spans="1:12" ht="28.5" x14ac:dyDescent="0.2">
      <c r="A14" s="506" t="s">
        <v>8317</v>
      </c>
      <c r="B14" s="506" t="s">
        <v>8318</v>
      </c>
      <c r="C14" s="462"/>
      <c r="D14" s="462" t="s">
        <v>290</v>
      </c>
      <c r="E14" s="255" t="s">
        <v>222</v>
      </c>
      <c r="F14" s="255">
        <v>1</v>
      </c>
      <c r="G14" s="280"/>
      <c r="H14" s="506" t="s">
        <v>7887</v>
      </c>
      <c r="I14" s="388" t="s">
        <v>8317</v>
      </c>
      <c r="J14" s="370" t="str">
        <f t="shared" si="0"/>
        <v>Value of AchievePayElig</v>
      </c>
      <c r="K14" s="506" t="s">
        <v>218</v>
      </c>
      <c r="L14" s="506"/>
    </row>
    <row r="15" spans="1:12" ht="28.5" x14ac:dyDescent="0.2">
      <c r="A15" s="506" t="s">
        <v>1326</v>
      </c>
      <c r="B15" s="506" t="s">
        <v>8319</v>
      </c>
      <c r="C15" s="462"/>
      <c r="D15" s="462" t="s">
        <v>290</v>
      </c>
      <c r="E15" s="255" t="s">
        <v>222</v>
      </c>
      <c r="F15" s="255">
        <v>4</v>
      </c>
      <c r="G15" s="280"/>
      <c r="H15" s="506" t="s">
        <v>7887</v>
      </c>
      <c r="I15" s="388" t="s">
        <v>1326</v>
      </c>
      <c r="J15" s="370" t="str">
        <f t="shared" si="0"/>
        <v>Value of ActualDaysIL</v>
      </c>
      <c r="K15" s="506" t="s">
        <v>218</v>
      </c>
      <c r="L15" s="506"/>
    </row>
    <row r="16" spans="1:12" ht="28.5" x14ac:dyDescent="0.2">
      <c r="A16" s="506" t="s">
        <v>1328</v>
      </c>
      <c r="B16" s="506" t="s">
        <v>1329</v>
      </c>
      <c r="C16" s="462"/>
      <c r="D16" s="462" t="s">
        <v>290</v>
      </c>
      <c r="E16" s="255" t="s">
        <v>222</v>
      </c>
      <c r="F16" s="255">
        <v>2</v>
      </c>
      <c r="G16" s="280"/>
      <c r="H16" s="506" t="s">
        <v>7887</v>
      </c>
      <c r="I16" s="388" t="s">
        <v>1328</v>
      </c>
      <c r="J16" s="370" t="str">
        <f t="shared" si="0"/>
        <v>Value of ActualNumInstalm</v>
      </c>
      <c r="K16" s="506" t="s">
        <v>218</v>
      </c>
      <c r="L16" s="506"/>
    </row>
    <row r="17" spans="1:12" ht="28.5" x14ac:dyDescent="0.2">
      <c r="A17" s="25" t="s">
        <v>8320</v>
      </c>
      <c r="B17" s="25" t="s">
        <v>8321</v>
      </c>
      <c r="C17" s="516"/>
      <c r="D17" s="28" t="s">
        <v>8322</v>
      </c>
      <c r="E17" s="517"/>
      <c r="F17" s="517"/>
      <c r="G17" s="518"/>
      <c r="H17" s="506" t="s">
        <v>7887</v>
      </c>
      <c r="I17" s="6" t="s">
        <v>8320</v>
      </c>
      <c r="J17" s="370" t="s">
        <v>8323</v>
      </c>
      <c r="K17" s="515"/>
      <c r="L17" s="515"/>
    </row>
    <row r="18" spans="1:12" ht="28.5" x14ac:dyDescent="0.2">
      <c r="A18" s="506" t="s">
        <v>8324</v>
      </c>
      <c r="B18" s="506" t="s">
        <v>8325</v>
      </c>
      <c r="C18" s="462"/>
      <c r="D18" s="462" t="s">
        <v>290</v>
      </c>
      <c r="E18" s="255" t="s">
        <v>222</v>
      </c>
      <c r="F18" s="255">
        <v>3</v>
      </c>
      <c r="G18" s="280"/>
      <c r="H18" s="506" t="s">
        <v>7887</v>
      </c>
      <c r="I18" s="388" t="s">
        <v>8324</v>
      </c>
      <c r="J18" s="370" t="str">
        <f t="shared" si="0"/>
        <v>Value of AgeAimStart</v>
      </c>
      <c r="K18" s="506" t="s">
        <v>218</v>
      </c>
      <c r="L18" s="506"/>
    </row>
    <row r="19" spans="1:12" ht="28.5" x14ac:dyDescent="0.2">
      <c r="A19" s="506" t="s">
        <v>8326</v>
      </c>
      <c r="B19" s="506" t="s">
        <v>8327</v>
      </c>
      <c r="C19" s="462"/>
      <c r="D19" s="462" t="s">
        <v>514</v>
      </c>
      <c r="E19" s="255" t="s">
        <v>384</v>
      </c>
      <c r="F19" s="255" t="s">
        <v>515</v>
      </c>
      <c r="G19" s="280"/>
      <c r="H19" s="506" t="s">
        <v>7887</v>
      </c>
      <c r="I19" s="388" t="s">
        <v>8326</v>
      </c>
      <c r="J19" s="370" t="str">
        <f t="shared" si="0"/>
        <v>Value of AimValue</v>
      </c>
      <c r="K19" s="506" t="s">
        <v>218</v>
      </c>
      <c r="L19" s="506"/>
    </row>
    <row r="20" spans="1:12" ht="28.5" x14ac:dyDescent="0.2">
      <c r="A20" s="256" t="s">
        <v>8328</v>
      </c>
      <c r="B20" s="506" t="s">
        <v>8329</v>
      </c>
      <c r="C20" s="462"/>
      <c r="D20" s="462" t="s">
        <v>256</v>
      </c>
      <c r="E20" s="255" t="s">
        <v>2</v>
      </c>
      <c r="F20" s="255">
        <v>10</v>
      </c>
      <c r="G20" s="280"/>
      <c r="H20" s="506" t="s">
        <v>7887</v>
      </c>
      <c r="I20" s="354" t="s">
        <v>8328</v>
      </c>
      <c r="J20" s="370" t="str">
        <f t="shared" si="0"/>
        <v>Value of ApplicFactDate</v>
      </c>
      <c r="K20" s="506" t="s">
        <v>218</v>
      </c>
      <c r="L20" s="506"/>
    </row>
    <row r="21" spans="1:12" ht="28.5" x14ac:dyDescent="0.2">
      <c r="A21" s="698" t="s">
        <v>23936</v>
      </c>
      <c r="B21" s="699"/>
      <c r="C21" s="472"/>
      <c r="D21" s="472" t="s">
        <v>1108</v>
      </c>
      <c r="E21" s="626" t="s">
        <v>8348</v>
      </c>
      <c r="F21" s="626">
        <v>50</v>
      </c>
      <c r="G21" s="684"/>
      <c r="H21" s="699" t="s">
        <v>7887</v>
      </c>
      <c r="I21" s="443" t="s">
        <v>23936</v>
      </c>
      <c r="J21" s="470" t="s">
        <v>23937</v>
      </c>
      <c r="K21" s="699" t="s">
        <v>218</v>
      </c>
      <c r="L21" s="699" t="s">
        <v>23940</v>
      </c>
    </row>
    <row r="22" spans="1:12" ht="28.5" x14ac:dyDescent="0.2">
      <c r="A22" s="506" t="s">
        <v>8330</v>
      </c>
      <c r="B22" s="506" t="s">
        <v>8331</v>
      </c>
      <c r="C22" s="462"/>
      <c r="D22" s="462" t="s">
        <v>514</v>
      </c>
      <c r="E22" s="255" t="s">
        <v>384</v>
      </c>
      <c r="F22" s="255" t="s">
        <v>515</v>
      </c>
      <c r="G22" s="280"/>
      <c r="H22" s="506" t="s">
        <v>7887</v>
      </c>
      <c r="I22" s="388" t="s">
        <v>8330</v>
      </c>
      <c r="J22" s="370" t="str">
        <f t="shared" si="0"/>
        <v>Value of ApplicUnWeightFundRate</v>
      </c>
      <c r="K22" s="506" t="s">
        <v>218</v>
      </c>
      <c r="L22" s="506"/>
    </row>
    <row r="23" spans="1:12" ht="28.5" x14ac:dyDescent="0.2">
      <c r="A23" s="506" t="s">
        <v>8332</v>
      </c>
      <c r="B23" s="506" t="s">
        <v>8333</v>
      </c>
      <c r="C23" s="462"/>
      <c r="D23" s="462" t="s">
        <v>514</v>
      </c>
      <c r="E23" s="255" t="s">
        <v>384</v>
      </c>
      <c r="F23" s="255" t="s">
        <v>515</v>
      </c>
      <c r="G23" s="280"/>
      <c r="H23" s="506" t="s">
        <v>7887</v>
      </c>
      <c r="I23" s="388" t="s">
        <v>8332</v>
      </c>
      <c r="J23" s="370" t="str">
        <f t="shared" si="0"/>
        <v>Value of ApplicWeightFundRate</v>
      </c>
      <c r="K23" s="506" t="s">
        <v>218</v>
      </c>
      <c r="L23" s="506"/>
    </row>
    <row r="24" spans="1:12" ht="28.5" x14ac:dyDescent="0.2">
      <c r="A24" s="506" t="s">
        <v>8334</v>
      </c>
      <c r="B24" s="506" t="s">
        <v>8335</v>
      </c>
      <c r="C24" s="462"/>
      <c r="D24" s="462" t="s">
        <v>514</v>
      </c>
      <c r="E24" s="255" t="s">
        <v>384</v>
      </c>
      <c r="F24" s="255" t="s">
        <v>515</v>
      </c>
      <c r="G24" s="280"/>
      <c r="H24" s="506" t="s">
        <v>7887</v>
      </c>
      <c r="I24" s="388" t="s">
        <v>8334</v>
      </c>
      <c r="J24" s="370" t="str">
        <f t="shared" si="0"/>
        <v>Value of AreaCostFactAdj</v>
      </c>
      <c r="K24" s="506" t="s">
        <v>218</v>
      </c>
      <c r="L24" s="506"/>
    </row>
    <row r="25" spans="1:12" ht="28.5" x14ac:dyDescent="0.2">
      <c r="A25" s="506" t="s">
        <v>8336</v>
      </c>
      <c r="B25" s="506" t="s">
        <v>8337</v>
      </c>
      <c r="C25" s="462"/>
      <c r="D25" s="462" t="s">
        <v>514</v>
      </c>
      <c r="E25" s="255" t="s">
        <v>384</v>
      </c>
      <c r="F25" s="255" t="s">
        <v>515</v>
      </c>
      <c r="G25" s="280"/>
      <c r="H25" s="506" t="s">
        <v>7887</v>
      </c>
      <c r="I25" s="388" t="s">
        <v>8336</v>
      </c>
      <c r="J25" s="370" t="str">
        <f t="shared" si="0"/>
        <v>Value of BaseValueUnweight</v>
      </c>
      <c r="K25" s="506" t="s">
        <v>218</v>
      </c>
      <c r="L25" s="506"/>
    </row>
    <row r="26" spans="1:12" ht="28.5" x14ac:dyDescent="0.2">
      <c r="A26" s="506" t="s">
        <v>8338</v>
      </c>
      <c r="B26" s="506" t="s">
        <v>8339</v>
      </c>
      <c r="C26" s="462"/>
      <c r="D26" s="462" t="s">
        <v>514</v>
      </c>
      <c r="E26" s="255" t="s">
        <v>384</v>
      </c>
      <c r="F26" s="255" t="s">
        <v>515</v>
      </c>
      <c r="G26" s="280"/>
      <c r="H26" s="506" t="s">
        <v>7887</v>
      </c>
      <c r="I26" s="388" t="s">
        <v>8338</v>
      </c>
      <c r="J26" s="370" t="s">
        <v>8338</v>
      </c>
      <c r="K26" s="506" t="s">
        <v>218</v>
      </c>
      <c r="L26" s="506"/>
    </row>
    <row r="27" spans="1:12" ht="28.5" x14ac:dyDescent="0.2">
      <c r="A27" s="506" t="s">
        <v>5906</v>
      </c>
      <c r="B27" s="506" t="s">
        <v>8340</v>
      </c>
      <c r="C27" s="462"/>
      <c r="D27" s="462" t="s">
        <v>514</v>
      </c>
      <c r="E27" s="255" t="s">
        <v>384</v>
      </c>
      <c r="F27" s="255" t="s">
        <v>515</v>
      </c>
      <c r="G27" s="280"/>
      <c r="H27" s="506" t="s">
        <v>7887</v>
      </c>
      <c r="I27" s="388" t="s">
        <v>5906</v>
      </c>
      <c r="J27" s="370" t="str">
        <f t="shared" si="0"/>
        <v>Value of CapFactor</v>
      </c>
      <c r="K27" s="506" t="s">
        <v>218</v>
      </c>
      <c r="L27" s="506"/>
    </row>
    <row r="28" spans="1:12" ht="28.5" x14ac:dyDescent="0.2">
      <c r="A28" s="245" t="s">
        <v>8341</v>
      </c>
      <c r="B28" s="245" t="s">
        <v>8339</v>
      </c>
      <c r="C28" s="245"/>
      <c r="D28" s="462" t="s">
        <v>514</v>
      </c>
      <c r="E28" s="255" t="s">
        <v>384</v>
      </c>
      <c r="F28" s="255" t="s">
        <v>515</v>
      </c>
      <c r="G28" s="245"/>
      <c r="H28" s="506" t="s">
        <v>7887</v>
      </c>
      <c r="I28" s="245" t="s">
        <v>8341</v>
      </c>
      <c r="J28" s="370" t="s">
        <v>8341</v>
      </c>
      <c r="K28" s="506" t="s">
        <v>218</v>
      </c>
      <c r="L28" s="506"/>
    </row>
    <row r="29" spans="1:12" ht="28.5" x14ac:dyDescent="0.2">
      <c r="A29" s="245" t="s">
        <v>8342</v>
      </c>
      <c r="B29" s="245" t="s">
        <v>8339</v>
      </c>
      <c r="C29" s="245"/>
      <c r="D29" s="462" t="s">
        <v>8343</v>
      </c>
      <c r="E29" s="332"/>
      <c r="F29" s="332"/>
      <c r="G29" s="245"/>
      <c r="H29" s="506" t="s">
        <v>7887</v>
      </c>
      <c r="I29" s="245" t="s">
        <v>8342</v>
      </c>
      <c r="J29" s="370" t="s">
        <v>8342</v>
      </c>
      <c r="K29" s="506" t="s">
        <v>218</v>
      </c>
      <c r="L29" s="506"/>
    </row>
    <row r="30" spans="1:12" ht="28.5" x14ac:dyDescent="0.2">
      <c r="A30" s="519" t="s">
        <v>8344</v>
      </c>
      <c r="B30" s="519" t="s">
        <v>8345</v>
      </c>
      <c r="C30" s="519"/>
      <c r="D30" s="520" t="s">
        <v>514</v>
      </c>
      <c r="E30" s="521" t="s">
        <v>384</v>
      </c>
      <c r="F30" s="521" t="s">
        <v>515</v>
      </c>
      <c r="G30" s="519"/>
      <c r="H30" s="506" t="s">
        <v>7887</v>
      </c>
      <c r="I30" s="519" t="s">
        <v>8344</v>
      </c>
      <c r="J30" s="522" t="str">
        <f t="shared" si="0"/>
        <v>Value of DevolvedUpliftFactor</v>
      </c>
      <c r="K30" s="523" t="s">
        <v>218</v>
      </c>
      <c r="L30" s="523"/>
    </row>
    <row r="31" spans="1:12" ht="28.5" x14ac:dyDescent="0.2">
      <c r="A31" s="519" t="s">
        <v>8346</v>
      </c>
      <c r="B31" s="519" t="s">
        <v>8347</v>
      </c>
      <c r="C31" s="519"/>
      <c r="D31" s="462" t="s">
        <v>1108</v>
      </c>
      <c r="E31" s="524" t="s">
        <v>8348</v>
      </c>
      <c r="F31" s="524">
        <v>50</v>
      </c>
      <c r="G31" s="519"/>
      <c r="H31" s="506" t="s">
        <v>7887</v>
      </c>
      <c r="I31" s="519" t="s">
        <v>8346</v>
      </c>
      <c r="J31" s="522" t="str">
        <f t="shared" si="0"/>
        <v>Value of DevolvedUpliftPolicyCode</v>
      </c>
      <c r="K31" s="523" t="s">
        <v>218</v>
      </c>
      <c r="L31" s="523"/>
    </row>
    <row r="32" spans="1:12" ht="28.5" x14ac:dyDescent="0.2">
      <c r="A32" s="506" t="s">
        <v>8349</v>
      </c>
      <c r="B32" s="506" t="s">
        <v>8339</v>
      </c>
      <c r="C32" s="462"/>
      <c r="D32" s="462" t="s">
        <v>1108</v>
      </c>
      <c r="E32" s="332" t="s">
        <v>8348</v>
      </c>
      <c r="F32" s="255" t="s">
        <v>515</v>
      </c>
      <c r="G32" s="280"/>
      <c r="H32" s="506" t="s">
        <v>7887</v>
      </c>
      <c r="I32" s="388" t="s">
        <v>8349</v>
      </c>
      <c r="J32" s="370" t="s">
        <v>8349</v>
      </c>
      <c r="K32" s="506" t="s">
        <v>218</v>
      </c>
      <c r="L32" s="506"/>
    </row>
    <row r="33" spans="1:12" ht="28.5" x14ac:dyDescent="0.2">
      <c r="A33" s="506" t="s">
        <v>8350</v>
      </c>
      <c r="B33" s="506" t="s">
        <v>8351</v>
      </c>
      <c r="C33" s="462"/>
      <c r="D33" s="462" t="s">
        <v>514</v>
      </c>
      <c r="E33" s="255" t="s">
        <v>384</v>
      </c>
      <c r="F33" s="255" t="s">
        <v>515</v>
      </c>
      <c r="G33" s="280"/>
      <c r="H33" s="506" t="s">
        <v>7887</v>
      </c>
      <c r="I33" s="388" t="s">
        <v>8350</v>
      </c>
      <c r="J33" s="370" t="str">
        <f t="shared" si="0"/>
        <v>Value of DisUpFactAdj</v>
      </c>
      <c r="K33" s="506" t="s">
        <v>218</v>
      </c>
      <c r="L33" s="506"/>
    </row>
    <row r="34" spans="1:12" ht="28.5" x14ac:dyDescent="0.2">
      <c r="A34" s="506" t="s">
        <v>8352</v>
      </c>
      <c r="B34" s="506" t="s">
        <v>8353</v>
      </c>
      <c r="C34" s="462"/>
      <c r="D34" s="462" t="s">
        <v>290</v>
      </c>
      <c r="E34" s="255" t="s">
        <v>222</v>
      </c>
      <c r="F34" s="255">
        <v>1</v>
      </c>
      <c r="G34" s="280"/>
      <c r="H34" s="506" t="s">
        <v>7887</v>
      </c>
      <c r="I34" s="388" t="s">
        <v>8352</v>
      </c>
      <c r="J34" s="370" t="str">
        <f t="shared" si="0"/>
        <v>Value of EmpOutcomePayElig</v>
      </c>
      <c r="K34" s="506" t="s">
        <v>218</v>
      </c>
      <c r="L34" s="506"/>
    </row>
    <row r="35" spans="1:12" ht="28.5" x14ac:dyDescent="0.2">
      <c r="A35" s="506" t="s">
        <v>8354</v>
      </c>
      <c r="B35" s="506" t="s">
        <v>8355</v>
      </c>
      <c r="C35" s="462"/>
      <c r="D35" s="462" t="s">
        <v>290</v>
      </c>
      <c r="E35" s="255" t="s">
        <v>222</v>
      </c>
      <c r="F35" s="255">
        <v>1</v>
      </c>
      <c r="G35" s="280"/>
      <c r="H35" s="506" t="s">
        <v>7887</v>
      </c>
      <c r="I35" s="388" t="s">
        <v>8354</v>
      </c>
      <c r="J35" s="370" t="str">
        <f t="shared" si="0"/>
        <v>Value of ESOL</v>
      </c>
      <c r="K35" s="506" t="s">
        <v>218</v>
      </c>
      <c r="L35" s="506"/>
    </row>
    <row r="36" spans="1:12" ht="28.5" x14ac:dyDescent="0.2">
      <c r="A36" s="506" t="s">
        <v>8356</v>
      </c>
      <c r="B36" s="506" t="s">
        <v>8357</v>
      </c>
      <c r="C36" s="462"/>
      <c r="D36" s="462" t="s">
        <v>290</v>
      </c>
      <c r="E36" s="255" t="s">
        <v>222</v>
      </c>
      <c r="F36" s="255">
        <v>1</v>
      </c>
      <c r="G36" s="280"/>
      <c r="H36" s="506" t="s">
        <v>7887</v>
      </c>
      <c r="I36" s="388" t="s">
        <v>8356</v>
      </c>
      <c r="J36" s="370" t="str">
        <f t="shared" si="0"/>
        <v>Value of FullyFund</v>
      </c>
      <c r="K36" s="506" t="s">
        <v>218</v>
      </c>
      <c r="L36" s="506"/>
    </row>
    <row r="37" spans="1:12" ht="28.5" x14ac:dyDescent="0.2">
      <c r="A37" s="506" t="s">
        <v>5499</v>
      </c>
      <c r="B37" s="506" t="s">
        <v>751</v>
      </c>
      <c r="C37" s="462"/>
      <c r="D37" s="462" t="s">
        <v>752</v>
      </c>
      <c r="E37" s="255" t="s">
        <v>216</v>
      </c>
      <c r="F37" s="255">
        <v>100</v>
      </c>
      <c r="G37" s="280"/>
      <c r="H37" s="506" t="s">
        <v>7887</v>
      </c>
      <c r="I37" s="388" t="s">
        <v>5499</v>
      </c>
      <c r="J37" s="370" t="str">
        <f t="shared" si="0"/>
        <v>Value of FundLine</v>
      </c>
      <c r="K37" s="506" t="s">
        <v>218</v>
      </c>
      <c r="L37" s="506"/>
    </row>
    <row r="38" spans="1:12" ht="28.5" x14ac:dyDescent="0.2">
      <c r="A38" s="506" t="s">
        <v>1348</v>
      </c>
      <c r="B38" s="506" t="s">
        <v>851</v>
      </c>
      <c r="C38" s="462"/>
      <c r="D38" s="462" t="s">
        <v>290</v>
      </c>
      <c r="E38" s="255" t="s">
        <v>222</v>
      </c>
      <c r="F38" s="255">
        <v>1</v>
      </c>
      <c r="G38" s="280"/>
      <c r="H38" s="506" t="s">
        <v>7887</v>
      </c>
      <c r="I38" s="388" t="s">
        <v>1348</v>
      </c>
      <c r="J38" s="370" t="str">
        <f t="shared" si="0"/>
        <v>Value of FundStart</v>
      </c>
      <c r="K38" s="506" t="s">
        <v>218</v>
      </c>
      <c r="L38" s="506"/>
    </row>
    <row r="39" spans="1:12" ht="28.5" x14ac:dyDescent="0.2">
      <c r="A39" s="256" t="s">
        <v>8358</v>
      </c>
      <c r="B39" s="515"/>
      <c r="C39" s="516"/>
      <c r="D39" s="462" t="s">
        <v>8343</v>
      </c>
      <c r="E39" s="255" t="s">
        <v>222</v>
      </c>
      <c r="F39" s="517"/>
      <c r="G39" s="518"/>
      <c r="H39" s="506" t="s">
        <v>7887</v>
      </c>
      <c r="I39" s="256" t="s">
        <v>8358</v>
      </c>
      <c r="J39" s="370" t="s">
        <v>8358</v>
      </c>
      <c r="K39" s="515"/>
      <c r="L39" s="515"/>
    </row>
    <row r="40" spans="1:12" ht="28.5" x14ac:dyDescent="0.2">
      <c r="A40" s="256" t="s">
        <v>8359</v>
      </c>
      <c r="B40" s="515"/>
      <c r="C40" s="516"/>
      <c r="D40" s="462" t="s">
        <v>514</v>
      </c>
      <c r="E40" s="255" t="s">
        <v>384</v>
      </c>
      <c r="F40" s="255" t="s">
        <v>515</v>
      </c>
      <c r="G40" s="518"/>
      <c r="H40" s="506" t="s">
        <v>7887</v>
      </c>
      <c r="I40" s="256" t="s">
        <v>8359</v>
      </c>
      <c r="J40" s="370" t="s">
        <v>8359</v>
      </c>
      <c r="K40" s="515"/>
      <c r="L40" s="515"/>
    </row>
    <row r="41" spans="1:12" ht="28.5" x14ac:dyDescent="0.2">
      <c r="A41" s="256" t="s">
        <v>8360</v>
      </c>
      <c r="B41" s="515"/>
      <c r="C41" s="516"/>
      <c r="D41" s="462" t="s">
        <v>514</v>
      </c>
      <c r="E41" s="255" t="s">
        <v>384</v>
      </c>
      <c r="F41" s="255" t="s">
        <v>515</v>
      </c>
      <c r="G41" s="518"/>
      <c r="H41" s="506" t="s">
        <v>7887</v>
      </c>
      <c r="I41" s="256" t="s">
        <v>8360</v>
      </c>
      <c r="J41" s="370" t="s">
        <v>8360</v>
      </c>
      <c r="K41" s="515"/>
      <c r="L41" s="515"/>
    </row>
    <row r="42" spans="1:12" ht="28.5" x14ac:dyDescent="0.2">
      <c r="A42" s="256" t="s">
        <v>8361</v>
      </c>
      <c r="B42" s="515"/>
      <c r="C42" s="516"/>
      <c r="D42" s="462" t="s">
        <v>514</v>
      </c>
      <c r="E42" s="255" t="s">
        <v>384</v>
      </c>
      <c r="F42" s="255" t="s">
        <v>515</v>
      </c>
      <c r="G42" s="518"/>
      <c r="H42" s="506" t="s">
        <v>7887</v>
      </c>
      <c r="I42" s="256" t="s">
        <v>8361</v>
      </c>
      <c r="J42" s="370" t="s">
        <v>8361</v>
      </c>
      <c r="K42" s="515"/>
      <c r="L42" s="515"/>
    </row>
    <row r="43" spans="1:12" ht="28.5" x14ac:dyDescent="0.2">
      <c r="A43" s="256" t="s">
        <v>8362</v>
      </c>
      <c r="B43" s="515"/>
      <c r="C43" s="516"/>
      <c r="D43" s="462" t="s">
        <v>514</v>
      </c>
      <c r="E43" s="255" t="s">
        <v>384</v>
      </c>
      <c r="F43" s="255" t="s">
        <v>515</v>
      </c>
      <c r="G43" s="518"/>
      <c r="H43" s="506" t="s">
        <v>7887</v>
      </c>
      <c r="I43" s="256" t="s">
        <v>8362</v>
      </c>
      <c r="J43" s="370" t="s">
        <v>8362</v>
      </c>
      <c r="K43" s="515"/>
      <c r="L43" s="515"/>
    </row>
    <row r="44" spans="1:12" ht="28.5" x14ac:dyDescent="0.2">
      <c r="A44" s="256" t="s">
        <v>8363</v>
      </c>
      <c r="B44" s="515"/>
      <c r="C44" s="516"/>
      <c r="D44" s="462" t="s">
        <v>8343</v>
      </c>
      <c r="E44" s="255" t="s">
        <v>222</v>
      </c>
      <c r="F44" s="517"/>
      <c r="G44" s="518"/>
      <c r="H44" s="506" t="s">
        <v>7887</v>
      </c>
      <c r="I44" s="256" t="s">
        <v>8363</v>
      </c>
      <c r="J44" s="370" t="s">
        <v>8363</v>
      </c>
      <c r="K44" s="515"/>
      <c r="L44" s="515"/>
    </row>
    <row r="45" spans="1:12" ht="28.5" x14ac:dyDescent="0.2">
      <c r="A45" s="256" t="s">
        <v>8364</v>
      </c>
      <c r="B45" s="515"/>
      <c r="C45" s="516"/>
      <c r="D45" s="462" t="s">
        <v>8343</v>
      </c>
      <c r="E45" s="255" t="s">
        <v>222</v>
      </c>
      <c r="F45" s="517"/>
      <c r="G45" s="518"/>
      <c r="H45" s="506" t="s">
        <v>7887</v>
      </c>
      <c r="I45" s="256" t="s">
        <v>8364</v>
      </c>
      <c r="J45" s="370" t="s">
        <v>8364</v>
      </c>
      <c r="K45" s="515"/>
      <c r="L45" s="515"/>
    </row>
    <row r="46" spans="1:12" ht="28.5" x14ac:dyDescent="0.2">
      <c r="A46" s="256" t="s">
        <v>8365</v>
      </c>
      <c r="B46" s="515"/>
      <c r="C46" s="516"/>
      <c r="D46" s="462" t="s">
        <v>8343</v>
      </c>
      <c r="E46" s="255" t="s">
        <v>222</v>
      </c>
      <c r="F46" s="517"/>
      <c r="G46" s="518"/>
      <c r="H46" s="506" t="s">
        <v>7887</v>
      </c>
      <c r="I46" s="256" t="s">
        <v>8365</v>
      </c>
      <c r="J46" s="370" t="s">
        <v>8365</v>
      </c>
      <c r="K46" s="515"/>
      <c r="L46" s="515"/>
    </row>
    <row r="47" spans="1:12" ht="28.5" x14ac:dyDescent="0.2">
      <c r="A47" s="256" t="s">
        <v>8366</v>
      </c>
      <c r="B47" s="515"/>
      <c r="C47" s="516"/>
      <c r="D47" s="462" t="s">
        <v>8343</v>
      </c>
      <c r="E47" s="255" t="s">
        <v>222</v>
      </c>
      <c r="F47" s="517"/>
      <c r="G47" s="518"/>
      <c r="H47" s="506" t="s">
        <v>7887</v>
      </c>
      <c r="I47" s="256" t="s">
        <v>8366</v>
      </c>
      <c r="J47" s="370" t="s">
        <v>8366</v>
      </c>
      <c r="K47" s="515"/>
      <c r="L47" s="515"/>
    </row>
    <row r="48" spans="1:12" ht="28.5" x14ac:dyDescent="0.2">
      <c r="A48" s="256" t="s">
        <v>8367</v>
      </c>
      <c r="B48" s="515"/>
      <c r="C48" s="516"/>
      <c r="D48" s="462" t="s">
        <v>514</v>
      </c>
      <c r="E48" s="255" t="s">
        <v>384</v>
      </c>
      <c r="F48" s="255" t="s">
        <v>515</v>
      </c>
      <c r="G48" s="518"/>
      <c r="H48" s="506" t="s">
        <v>7887</v>
      </c>
      <c r="I48" s="256" t="s">
        <v>8367</v>
      </c>
      <c r="J48" s="370" t="s">
        <v>8367</v>
      </c>
      <c r="K48" s="515"/>
      <c r="L48" s="515"/>
    </row>
    <row r="49" spans="1:12" ht="28.5" x14ac:dyDescent="0.2">
      <c r="A49" s="256" t="s">
        <v>8368</v>
      </c>
      <c r="B49" s="515"/>
      <c r="C49" s="516"/>
      <c r="D49" s="462" t="s">
        <v>8343</v>
      </c>
      <c r="E49" s="255" t="s">
        <v>222</v>
      </c>
      <c r="F49" s="517"/>
      <c r="G49" s="518"/>
      <c r="H49" s="506" t="s">
        <v>7887</v>
      </c>
      <c r="I49" s="256" t="s">
        <v>8368</v>
      </c>
      <c r="J49" s="370" t="s">
        <v>8368</v>
      </c>
      <c r="K49" s="515"/>
      <c r="L49" s="515"/>
    </row>
    <row r="50" spans="1:12" ht="28.5" x14ac:dyDescent="0.2">
      <c r="A50" s="256" t="s">
        <v>8369</v>
      </c>
      <c r="B50" s="515"/>
      <c r="C50" s="516"/>
      <c r="D50" s="462" t="s">
        <v>8343</v>
      </c>
      <c r="E50" s="255" t="s">
        <v>222</v>
      </c>
      <c r="F50" s="517"/>
      <c r="G50" s="518"/>
      <c r="H50" s="506" t="s">
        <v>7887</v>
      </c>
      <c r="I50" s="256" t="s">
        <v>8369</v>
      </c>
      <c r="J50" s="370" t="s">
        <v>8369</v>
      </c>
      <c r="K50" s="515"/>
      <c r="L50" s="515"/>
    </row>
    <row r="51" spans="1:12" ht="28.5" x14ac:dyDescent="0.2">
      <c r="A51" s="256" t="s">
        <v>8370</v>
      </c>
      <c r="B51" s="515"/>
      <c r="C51" s="516"/>
      <c r="D51" s="462" t="s">
        <v>8343</v>
      </c>
      <c r="E51" s="255" t="s">
        <v>222</v>
      </c>
      <c r="F51" s="517"/>
      <c r="G51" s="518"/>
      <c r="H51" s="506" t="s">
        <v>7887</v>
      </c>
      <c r="I51" s="256" t="s">
        <v>8370</v>
      </c>
      <c r="J51" s="370" t="s">
        <v>8370</v>
      </c>
      <c r="K51" s="515"/>
      <c r="L51" s="515"/>
    </row>
    <row r="52" spans="1:12" ht="28.5" x14ac:dyDescent="0.2">
      <c r="A52" s="256" t="s">
        <v>8371</v>
      </c>
      <c r="B52" s="515"/>
      <c r="C52" s="516"/>
      <c r="D52" s="462" t="s">
        <v>1108</v>
      </c>
      <c r="E52" s="255" t="s">
        <v>216</v>
      </c>
      <c r="F52" s="255">
        <v>50</v>
      </c>
      <c r="G52" s="518"/>
      <c r="H52" s="506" t="s">
        <v>7887</v>
      </c>
      <c r="I52" s="256" t="s">
        <v>8371</v>
      </c>
      <c r="J52" s="370" t="s">
        <v>8371</v>
      </c>
      <c r="K52" s="515"/>
      <c r="L52" s="515"/>
    </row>
    <row r="53" spans="1:12" ht="28.5" x14ac:dyDescent="0.2">
      <c r="A53" s="256" t="s">
        <v>8372</v>
      </c>
      <c r="B53" s="515"/>
      <c r="C53" s="516"/>
      <c r="D53" s="462" t="s">
        <v>1108</v>
      </c>
      <c r="E53" s="255" t="s">
        <v>216</v>
      </c>
      <c r="F53" s="255">
        <v>50</v>
      </c>
      <c r="G53" s="518"/>
      <c r="H53" s="506" t="s">
        <v>7887</v>
      </c>
      <c r="I53" s="256" t="s">
        <v>8372</v>
      </c>
      <c r="J53" s="370" t="s">
        <v>8372</v>
      </c>
      <c r="K53" s="515"/>
      <c r="L53" s="515"/>
    </row>
    <row r="54" spans="1:12" ht="28.5" x14ac:dyDescent="0.2">
      <c r="A54" s="506" t="s">
        <v>8373</v>
      </c>
      <c r="B54" s="506" t="s">
        <v>8374</v>
      </c>
      <c r="C54" s="462"/>
      <c r="D54" s="462" t="s">
        <v>8343</v>
      </c>
      <c r="E54" s="255" t="s">
        <v>384</v>
      </c>
      <c r="F54" s="255" t="s">
        <v>515</v>
      </c>
      <c r="G54" s="280"/>
      <c r="H54" s="506" t="s">
        <v>7887</v>
      </c>
      <c r="I54" s="388" t="s">
        <v>8373</v>
      </c>
      <c r="J54" s="370" t="str">
        <f t="shared" si="0"/>
        <v>Value of LTRCUpliftFctr</v>
      </c>
      <c r="K54" s="506" t="s">
        <v>218</v>
      </c>
      <c r="L54" s="506"/>
    </row>
    <row r="55" spans="1:12" ht="28.5" x14ac:dyDescent="0.2">
      <c r="A55" s="506" t="s">
        <v>8375</v>
      </c>
      <c r="B55" s="506" t="s">
        <v>8376</v>
      </c>
      <c r="C55" s="462"/>
      <c r="D55" s="462" t="s">
        <v>514</v>
      </c>
      <c r="E55" s="255" t="s">
        <v>384</v>
      </c>
      <c r="F55" s="255" t="s">
        <v>515</v>
      </c>
      <c r="G55" s="280"/>
      <c r="H55" s="506" t="s">
        <v>7887</v>
      </c>
      <c r="I55" s="388" t="s">
        <v>8375</v>
      </c>
      <c r="J55" s="370" t="str">
        <f t="shared" si="0"/>
        <v>Value of NonGovCont</v>
      </c>
      <c r="K55" s="506" t="s">
        <v>218</v>
      </c>
      <c r="L55" s="506"/>
    </row>
    <row r="56" spans="1:12" ht="28.5" x14ac:dyDescent="0.2">
      <c r="A56" s="504" t="s">
        <v>8377</v>
      </c>
      <c r="B56" s="504" t="s">
        <v>1387</v>
      </c>
      <c r="C56" s="505"/>
      <c r="D56" s="462" t="s">
        <v>290</v>
      </c>
      <c r="E56" s="255" t="s">
        <v>222</v>
      </c>
      <c r="F56" s="255">
        <v>2</v>
      </c>
      <c r="G56" s="280"/>
      <c r="H56" s="506" t="s">
        <v>7887</v>
      </c>
      <c r="I56" s="388" t="s">
        <v>8377</v>
      </c>
      <c r="J56" s="370" t="str">
        <f>CONCATENATE("Value of ",I56)</f>
        <v>Value of OutstndNumOnProgInstalm</v>
      </c>
      <c r="K56" s="506" t="s">
        <v>218</v>
      </c>
      <c r="L56" s="506"/>
    </row>
    <row r="57" spans="1:12" ht="28.5" x14ac:dyDescent="0.2">
      <c r="A57" s="506" t="s">
        <v>1388</v>
      </c>
      <c r="B57" s="506" t="s">
        <v>1389</v>
      </c>
      <c r="C57" s="462"/>
      <c r="D57" s="462" t="s">
        <v>290</v>
      </c>
      <c r="E57" s="255" t="s">
        <v>222</v>
      </c>
      <c r="F57" s="255">
        <v>2</v>
      </c>
      <c r="G57" s="280"/>
      <c r="H57" s="506" t="s">
        <v>7887</v>
      </c>
      <c r="I57" s="388" t="s">
        <v>1388</v>
      </c>
      <c r="J57" s="370" t="str">
        <f t="shared" si="0"/>
        <v>Value of PlannedNumOnProgInstalm</v>
      </c>
      <c r="K57" s="506" t="s">
        <v>218</v>
      </c>
      <c r="L57" s="506"/>
    </row>
    <row r="58" spans="1:12" ht="28.5" x14ac:dyDescent="0.2">
      <c r="A58" s="506" t="s">
        <v>1390</v>
      </c>
      <c r="B58" s="506" t="s">
        <v>8378</v>
      </c>
      <c r="C58" s="462"/>
      <c r="D58" s="462" t="s">
        <v>290</v>
      </c>
      <c r="E58" s="255" t="s">
        <v>222</v>
      </c>
      <c r="F58" s="255">
        <v>4</v>
      </c>
      <c r="G58" s="280"/>
      <c r="H58" s="506" t="s">
        <v>7887</v>
      </c>
      <c r="I58" s="388" t="s">
        <v>1390</v>
      </c>
      <c r="J58" s="370" t="str">
        <f t="shared" si="0"/>
        <v>Value of PlannedTotalDaysIL</v>
      </c>
      <c r="K58" s="506" t="s">
        <v>218</v>
      </c>
      <c r="L58" s="506"/>
    </row>
    <row r="59" spans="1:12" ht="28.5" x14ac:dyDescent="0.2">
      <c r="A59" s="506" t="s">
        <v>8379</v>
      </c>
      <c r="B59" s="504" t="s">
        <v>8380</v>
      </c>
      <c r="C59" s="505"/>
      <c r="D59" s="462" t="s">
        <v>514</v>
      </c>
      <c r="E59" s="255" t="s">
        <v>384</v>
      </c>
      <c r="F59" s="255" t="s">
        <v>515</v>
      </c>
      <c r="G59" s="280"/>
      <c r="H59" s="506" t="s">
        <v>7887</v>
      </c>
      <c r="I59" s="388" t="s">
        <v>8379</v>
      </c>
      <c r="J59" s="370" t="str">
        <f>CONCATENATE("Value of ",I59)</f>
        <v>Value of PolicyUpliftRate</v>
      </c>
      <c r="K59" s="506" t="s">
        <v>218</v>
      </c>
      <c r="L59" s="525"/>
    </row>
    <row r="60" spans="1:12" ht="28.5" x14ac:dyDescent="0.2">
      <c r="A60" s="506" t="s">
        <v>8381</v>
      </c>
      <c r="B60" s="504" t="s">
        <v>8382</v>
      </c>
      <c r="C60" s="505"/>
      <c r="D60" s="462" t="s">
        <v>752</v>
      </c>
      <c r="E60" s="255" t="s">
        <v>216</v>
      </c>
      <c r="F60" s="255">
        <v>100</v>
      </c>
      <c r="G60" s="280"/>
      <c r="H60" s="506" t="s">
        <v>7887</v>
      </c>
      <c r="I60" s="388" t="s">
        <v>8381</v>
      </c>
      <c r="J60" s="370" t="str">
        <f>CONCATENATE("Value of ",I60)</f>
        <v>Value of PolicyUpliftCategory</v>
      </c>
      <c r="K60" s="506" t="s">
        <v>218</v>
      </c>
      <c r="L60" s="525"/>
    </row>
    <row r="61" spans="1:12" ht="28.5" x14ac:dyDescent="0.2">
      <c r="A61" s="506" t="s">
        <v>8383</v>
      </c>
      <c r="B61" s="506" t="s">
        <v>8384</v>
      </c>
      <c r="C61" s="462"/>
      <c r="D61" s="462" t="s">
        <v>514</v>
      </c>
      <c r="E61" s="255" t="s">
        <v>384</v>
      </c>
      <c r="F61" s="255" t="s">
        <v>515</v>
      </c>
      <c r="G61" s="280"/>
      <c r="H61" s="506" t="s">
        <v>7887</v>
      </c>
      <c r="I61" s="388" t="s">
        <v>8383</v>
      </c>
      <c r="J61" s="370" t="str">
        <f t="shared" si="0"/>
        <v>Value of PropFundRemain</v>
      </c>
      <c r="K61" s="506" t="s">
        <v>218</v>
      </c>
      <c r="L61" s="506"/>
    </row>
    <row r="62" spans="1:12" ht="28.5" x14ac:dyDescent="0.2">
      <c r="A62" s="25" t="s">
        <v>8385</v>
      </c>
      <c r="B62" s="526"/>
      <c r="C62" s="505"/>
      <c r="D62" s="462" t="s">
        <v>514</v>
      </c>
      <c r="E62" s="255" t="s">
        <v>222</v>
      </c>
      <c r="F62" s="255">
        <v>1</v>
      </c>
      <c r="G62" s="280"/>
      <c r="H62" s="506" t="s">
        <v>7887</v>
      </c>
      <c r="I62" s="25" t="s">
        <v>8385</v>
      </c>
      <c r="J62" s="370" t="s">
        <v>8386</v>
      </c>
      <c r="K62" s="506" t="s">
        <v>218</v>
      </c>
      <c r="L62" s="525"/>
    </row>
    <row r="63" spans="1:12" ht="28.5" x14ac:dyDescent="0.2">
      <c r="A63" s="506" t="s">
        <v>8387</v>
      </c>
      <c r="B63" s="506" t="s">
        <v>8388</v>
      </c>
      <c r="C63" s="462"/>
      <c r="D63" s="462" t="s">
        <v>514</v>
      </c>
      <c r="E63" s="255" t="s">
        <v>384</v>
      </c>
      <c r="F63" s="255" t="s">
        <v>515</v>
      </c>
      <c r="G63" s="280"/>
      <c r="H63" s="506" t="s">
        <v>7887</v>
      </c>
      <c r="I63" s="388" t="s">
        <v>8387</v>
      </c>
      <c r="J63" s="370" t="str">
        <f>CONCATENATE("Value of ",I63)</f>
        <v>Value of ReservedUpliftFactor1</v>
      </c>
      <c r="K63" s="506" t="s">
        <v>218</v>
      </c>
      <c r="L63" s="506"/>
    </row>
    <row r="64" spans="1:12" ht="28.5" x14ac:dyDescent="0.2">
      <c r="A64" s="506" t="s">
        <v>8389</v>
      </c>
      <c r="B64" s="506" t="s">
        <v>8390</v>
      </c>
      <c r="C64" s="462"/>
      <c r="D64" s="462" t="s">
        <v>514</v>
      </c>
      <c r="E64" s="255" t="s">
        <v>384</v>
      </c>
      <c r="F64" s="255" t="s">
        <v>515</v>
      </c>
      <c r="G64" s="280"/>
      <c r="H64" s="506" t="s">
        <v>7887</v>
      </c>
      <c r="I64" s="388" t="s">
        <v>8389</v>
      </c>
      <c r="J64" s="370" t="str">
        <f t="shared" si="0"/>
        <v>Value of ReservedUpliftRate2</v>
      </c>
      <c r="K64" s="506" t="s">
        <v>218</v>
      </c>
      <c r="L64" s="506"/>
    </row>
    <row r="65" spans="1:12" ht="28.5" x14ac:dyDescent="0.2">
      <c r="A65" s="506" t="s">
        <v>8391</v>
      </c>
      <c r="B65" s="506" t="s">
        <v>8391</v>
      </c>
      <c r="C65" s="462"/>
      <c r="D65" s="462" t="s">
        <v>290</v>
      </c>
      <c r="E65" s="255" t="s">
        <v>222</v>
      </c>
      <c r="F65" s="255">
        <v>1</v>
      </c>
      <c r="G65" s="280"/>
      <c r="H65" s="506" t="s">
        <v>7887</v>
      </c>
      <c r="I65" s="388" t="s">
        <v>8391</v>
      </c>
      <c r="J65" s="370" t="str">
        <f t="shared" si="0"/>
        <v>Value of Residential</v>
      </c>
      <c r="K65" s="506" t="s">
        <v>218</v>
      </c>
      <c r="L65" s="506"/>
    </row>
    <row r="66" spans="1:12" ht="28.5" x14ac:dyDescent="0.2">
      <c r="A66" s="506" t="s">
        <v>8392</v>
      </c>
      <c r="B66" s="506" t="s">
        <v>8392</v>
      </c>
      <c r="C66" s="462"/>
      <c r="D66" s="462" t="s">
        <v>290</v>
      </c>
      <c r="E66" s="255" t="s">
        <v>222</v>
      </c>
      <c r="F66" s="255">
        <v>1</v>
      </c>
      <c r="G66" s="280"/>
      <c r="H66" s="506" t="s">
        <v>7887</v>
      </c>
      <c r="I66" s="388" t="s">
        <v>8392</v>
      </c>
      <c r="J66" s="370" t="str">
        <f t="shared" si="0"/>
        <v>Value of Restart</v>
      </c>
      <c r="K66" s="506" t="s">
        <v>218</v>
      </c>
      <c r="L66" s="506"/>
    </row>
    <row r="67" spans="1:12" ht="28.5" x14ac:dyDescent="0.2">
      <c r="A67" s="506" t="s">
        <v>8393</v>
      </c>
      <c r="B67" s="506" t="s">
        <v>8394</v>
      </c>
      <c r="C67" s="462"/>
      <c r="D67" s="462" t="s">
        <v>514</v>
      </c>
      <c r="E67" s="255" t="s">
        <v>384</v>
      </c>
      <c r="F67" s="255" t="s">
        <v>515</v>
      </c>
      <c r="G67" s="280"/>
      <c r="H67" s="506" t="s">
        <v>7887</v>
      </c>
      <c r="I67" s="388" t="s">
        <v>8393</v>
      </c>
      <c r="J67" s="370" t="str">
        <f t="shared" si="0"/>
        <v>Value of SpecResUplift</v>
      </c>
      <c r="K67" s="506" t="s">
        <v>218</v>
      </c>
      <c r="L67" s="506"/>
    </row>
    <row r="68" spans="1:12" ht="28.5" x14ac:dyDescent="0.2">
      <c r="A68" s="506" t="s">
        <v>1394</v>
      </c>
      <c r="B68" s="506" t="s">
        <v>1395</v>
      </c>
      <c r="C68" s="462"/>
      <c r="D68" s="462" t="s">
        <v>290</v>
      </c>
      <c r="E68" s="255" t="s">
        <v>222</v>
      </c>
      <c r="F68" s="255">
        <v>2</v>
      </c>
      <c r="G68" s="280"/>
      <c r="H68" s="506" t="s">
        <v>7887</v>
      </c>
      <c r="I68" s="388" t="s">
        <v>1394</v>
      </c>
      <c r="J68" s="370" t="str">
        <f t="shared" si="0"/>
        <v>Value of ThresholdDays</v>
      </c>
      <c r="K68" s="506" t="s">
        <v>218</v>
      </c>
      <c r="L68" s="506"/>
    </row>
    <row r="69" spans="1:12" ht="28.5" x14ac:dyDescent="0.2">
      <c r="A69" s="256" t="s">
        <v>8395</v>
      </c>
      <c r="B69" s="256" t="s">
        <v>8396</v>
      </c>
      <c r="C69" s="370"/>
      <c r="D69" s="462" t="s">
        <v>514</v>
      </c>
      <c r="E69" s="255" t="s">
        <v>384</v>
      </c>
      <c r="F69" s="255" t="s">
        <v>515</v>
      </c>
      <c r="G69" s="280"/>
      <c r="H69" s="506" t="s">
        <v>7887</v>
      </c>
      <c r="I69" s="354" t="s">
        <v>8395</v>
      </c>
      <c r="J69" s="370" t="str">
        <f t="shared" si="0"/>
        <v>Value of UnWeightedRateFromESOL</v>
      </c>
      <c r="K69" s="506" t="s">
        <v>218</v>
      </c>
      <c r="L69" s="506"/>
    </row>
    <row r="70" spans="1:12" ht="28.5" x14ac:dyDescent="0.2">
      <c r="A70" s="256" t="s">
        <v>8397</v>
      </c>
      <c r="B70" s="256" t="s">
        <v>8398</v>
      </c>
      <c r="C70" s="370"/>
      <c r="D70" s="462" t="s">
        <v>514</v>
      </c>
      <c r="E70" s="255" t="s">
        <v>384</v>
      </c>
      <c r="F70" s="255" t="s">
        <v>515</v>
      </c>
      <c r="G70" s="280"/>
      <c r="H70" s="506" t="s">
        <v>7887</v>
      </c>
      <c r="I70" s="354" t="s">
        <v>8397</v>
      </c>
      <c r="J70" s="370" t="str">
        <f t="shared" si="0"/>
        <v>Value of UnweightedRateFromLARS</v>
      </c>
      <c r="K70" s="506" t="s">
        <v>218</v>
      </c>
      <c r="L70" s="506"/>
    </row>
    <row r="71" spans="1:12" ht="28.5" x14ac:dyDescent="0.2">
      <c r="A71" s="256" t="s">
        <v>8399</v>
      </c>
      <c r="B71" s="256" t="s">
        <v>8400</v>
      </c>
      <c r="C71" s="370"/>
      <c r="D71" s="462" t="s">
        <v>514</v>
      </c>
      <c r="E71" s="255" t="s">
        <v>384</v>
      </c>
      <c r="F71" s="255" t="s">
        <v>515</v>
      </c>
      <c r="G71" s="280"/>
      <c r="H71" s="506" t="s">
        <v>7887</v>
      </c>
      <c r="I71" s="354" t="s">
        <v>8399</v>
      </c>
      <c r="J71" s="370" t="str">
        <f t="shared" si="0"/>
        <v>Value of WeightedRateFromESOL</v>
      </c>
      <c r="K71" s="506" t="s">
        <v>218</v>
      </c>
      <c r="L71" s="506"/>
    </row>
    <row r="72" spans="1:12" ht="28.5" x14ac:dyDescent="0.2">
      <c r="A72" s="256" t="s">
        <v>8401</v>
      </c>
      <c r="B72" s="256" t="s">
        <v>8402</v>
      </c>
      <c r="C72" s="370"/>
      <c r="D72" s="462" t="s">
        <v>514</v>
      </c>
      <c r="E72" s="255" t="s">
        <v>384</v>
      </c>
      <c r="F72" s="255" t="s">
        <v>515</v>
      </c>
      <c r="G72" s="280"/>
      <c r="H72" s="506" t="s">
        <v>7887</v>
      </c>
      <c r="I72" s="354" t="s">
        <v>8401</v>
      </c>
      <c r="J72" s="370" t="str">
        <f t="shared" si="0"/>
        <v>Value of WeightedRateFromLARS</v>
      </c>
      <c r="K72" s="506" t="s">
        <v>218</v>
      </c>
      <c r="L72" s="506"/>
    </row>
    <row r="73" spans="1:12" ht="28.5" x14ac:dyDescent="0.2">
      <c r="A73" s="506" t="s">
        <v>8403</v>
      </c>
      <c r="B73" s="504" t="s">
        <v>8404</v>
      </c>
      <c r="C73" s="505"/>
      <c r="D73" s="462" t="s">
        <v>514</v>
      </c>
      <c r="E73" s="255" t="s">
        <v>384</v>
      </c>
      <c r="F73" s="255" t="s">
        <v>515</v>
      </c>
      <c r="G73" s="280"/>
      <c r="H73" s="506" t="s">
        <v>7887</v>
      </c>
      <c r="I73" s="388" t="s">
        <v>8403</v>
      </c>
      <c r="J73" s="370" t="str">
        <f t="shared" si="0"/>
        <v>Value of WeightRatePolicyUplift</v>
      </c>
      <c r="K73" s="506" t="s">
        <v>218</v>
      </c>
      <c r="L73" s="525"/>
    </row>
    <row r="74" spans="1:12" s="36" customFormat="1" ht="28.5" x14ac:dyDescent="0.2">
      <c r="A74" s="506" t="s">
        <v>8405</v>
      </c>
      <c r="B74" s="504" t="s">
        <v>8406</v>
      </c>
      <c r="C74" s="505"/>
      <c r="D74" s="462" t="s">
        <v>514</v>
      </c>
      <c r="E74" s="255" t="s">
        <v>384</v>
      </c>
      <c r="F74" s="255" t="s">
        <v>515</v>
      </c>
      <c r="G74" s="280"/>
      <c r="H74" s="506" t="s">
        <v>7887</v>
      </c>
      <c r="I74" s="388" t="s">
        <v>8405</v>
      </c>
      <c r="J74" s="370" t="str">
        <f t="shared" si="0"/>
        <v>Value of WeightRateSpecRes</v>
      </c>
      <c r="K74" s="506" t="s">
        <v>218</v>
      </c>
      <c r="L74" s="525"/>
    </row>
    <row r="78" spans="1:12" x14ac:dyDescent="0.2">
      <c r="A78" s="208"/>
      <c r="B78" s="209"/>
      <c r="C78" s="210"/>
      <c r="D78" s="210"/>
      <c r="E78" s="210"/>
      <c r="F78" s="210"/>
      <c r="G78" s="211"/>
      <c r="H78" s="211"/>
      <c r="I78" s="209"/>
      <c r="J78" s="210"/>
      <c r="K78" s="209"/>
      <c r="L78" s="212"/>
    </row>
  </sheetData>
  <autoFilter ref="A4:L4" xr:uid="{C187913C-1338-48DC-AE16-E9C23AFB7D66}"/>
  <mergeCells count="1">
    <mergeCell ref="A1:B1"/>
  </mergeCell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3406-8388-4F71-8F59-CF3A5A8A5FC5}">
  <sheetPr>
    <tabColor rgb="FFFFFF00"/>
  </sheetPr>
  <dimension ref="A1:L222"/>
  <sheetViews>
    <sheetView zoomScale="80" zoomScaleNormal="80" workbookViewId="0">
      <pane xSplit="1" ySplit="4" topLeftCell="B159" activePane="bottomRight" state="frozen"/>
      <selection pane="topRight" activeCell="B1" sqref="B1"/>
      <selection pane="bottomLeft" activeCell="A5" sqref="A5"/>
      <selection pane="bottomRight" activeCell="N163" sqref="N163"/>
    </sheetView>
  </sheetViews>
  <sheetFormatPr defaultRowHeight="15" x14ac:dyDescent="0.2"/>
  <cols>
    <col min="1" max="1" width="31" customWidth="1"/>
    <col min="2" max="2" width="26" customWidth="1"/>
    <col min="4" max="4" width="10.77734375" customWidth="1"/>
    <col min="6" max="6" width="8.88671875" style="144"/>
    <col min="8" max="8" width="19.5546875" customWidth="1"/>
    <col min="9" max="9" width="17.77734375" customWidth="1"/>
    <col min="10" max="10" width="35" customWidth="1"/>
    <col min="11" max="11" width="18.88671875" customWidth="1"/>
    <col min="12" max="12" width="17.109375" customWidth="1"/>
  </cols>
  <sheetData>
    <row r="1" spans="1:12" ht="15.75" x14ac:dyDescent="0.2">
      <c r="A1" s="848" t="s">
        <v>190</v>
      </c>
      <c r="B1" s="849"/>
      <c r="C1" s="849"/>
      <c r="D1" s="849"/>
      <c r="E1" s="34"/>
      <c r="F1" s="34"/>
      <c r="G1" s="195"/>
      <c r="H1" s="195"/>
      <c r="I1" s="195"/>
      <c r="J1" s="34"/>
      <c r="K1" s="195"/>
      <c r="L1" s="700" t="s">
        <v>8313</v>
      </c>
    </row>
    <row r="2" spans="1:12" ht="30" x14ac:dyDescent="0.2">
      <c r="A2" s="63" t="s">
        <v>7885</v>
      </c>
      <c r="B2" s="63"/>
      <c r="C2" s="56"/>
      <c r="D2" s="56"/>
      <c r="E2" s="56"/>
      <c r="F2" s="56"/>
      <c r="G2" s="69"/>
      <c r="H2" s="69"/>
      <c r="I2" s="69"/>
      <c r="J2" s="66"/>
      <c r="K2" s="57"/>
      <c r="L2" s="69"/>
    </row>
    <row r="3" spans="1:12" x14ac:dyDescent="0.2">
      <c r="A3" s="63"/>
      <c r="B3" s="63"/>
      <c r="C3" s="56"/>
      <c r="D3" s="56"/>
      <c r="E3" s="56"/>
      <c r="F3" s="56"/>
      <c r="G3" s="69"/>
      <c r="H3" s="69"/>
      <c r="I3" s="69"/>
      <c r="J3" s="66"/>
      <c r="K3" s="57"/>
      <c r="L3" s="69"/>
    </row>
    <row r="4" spans="1:12"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419" t="s">
        <v>214</v>
      </c>
      <c r="B5" s="280" t="s">
        <v>6815</v>
      </c>
      <c r="C5" s="255"/>
      <c r="D5" s="510" t="s">
        <v>215</v>
      </c>
      <c r="E5" s="255" t="s">
        <v>216</v>
      </c>
      <c r="F5" s="255">
        <v>8</v>
      </c>
      <c r="G5" s="419"/>
      <c r="H5" s="419"/>
      <c r="I5" s="419"/>
      <c r="J5" s="510" t="s">
        <v>217</v>
      </c>
      <c r="K5" s="374" t="s">
        <v>218</v>
      </c>
      <c r="L5" s="419"/>
    </row>
    <row r="6" spans="1:12" x14ac:dyDescent="0.2">
      <c r="A6" s="419" t="s">
        <v>219</v>
      </c>
      <c r="B6" s="280" t="s">
        <v>220</v>
      </c>
      <c r="C6" s="255"/>
      <c r="D6" s="510" t="s">
        <v>221</v>
      </c>
      <c r="E6" s="255" t="s">
        <v>222</v>
      </c>
      <c r="F6" s="255">
        <v>2</v>
      </c>
      <c r="G6" s="419"/>
      <c r="H6" s="419"/>
      <c r="I6" s="419"/>
      <c r="J6" s="510" t="s">
        <v>223</v>
      </c>
      <c r="K6" s="374" t="s">
        <v>218</v>
      </c>
      <c r="L6" s="419"/>
    </row>
    <row r="7" spans="1:12" x14ac:dyDescent="0.2">
      <c r="A7" s="419" t="s">
        <v>224</v>
      </c>
      <c r="B7" s="280" t="s">
        <v>5364</v>
      </c>
      <c r="C7" s="255"/>
      <c r="D7" s="510" t="s">
        <v>221</v>
      </c>
      <c r="E7" s="255" t="s">
        <v>222</v>
      </c>
      <c r="F7" s="255">
        <v>2</v>
      </c>
      <c r="G7" s="419"/>
      <c r="H7" s="419"/>
      <c r="I7" s="419"/>
      <c r="J7" s="510" t="s">
        <v>226</v>
      </c>
      <c r="K7" s="374" t="s">
        <v>218</v>
      </c>
      <c r="L7" s="419"/>
    </row>
    <row r="8" spans="1:12" x14ac:dyDescent="0.2">
      <c r="A8" s="279" t="s">
        <v>227</v>
      </c>
      <c r="B8" s="280" t="s">
        <v>228</v>
      </c>
      <c r="C8" s="255"/>
      <c r="D8" s="510" t="s">
        <v>221</v>
      </c>
      <c r="E8" s="255" t="s">
        <v>222</v>
      </c>
      <c r="F8" s="255">
        <v>2</v>
      </c>
      <c r="G8" s="419"/>
      <c r="H8" s="419"/>
      <c r="I8" s="419"/>
      <c r="J8" s="255" t="s">
        <v>229</v>
      </c>
      <c r="K8" s="374" t="s">
        <v>218</v>
      </c>
      <c r="L8" s="419"/>
    </row>
    <row r="9" spans="1:12" ht="42.75" x14ac:dyDescent="0.2">
      <c r="A9" s="419" t="s">
        <v>230</v>
      </c>
      <c r="B9" s="419" t="s">
        <v>231</v>
      </c>
      <c r="C9" s="510" t="s">
        <v>232</v>
      </c>
      <c r="D9" s="510" t="s">
        <v>233</v>
      </c>
      <c r="E9" s="255" t="s">
        <v>222</v>
      </c>
      <c r="F9" s="255">
        <v>8</v>
      </c>
      <c r="G9" s="419" t="s">
        <v>234</v>
      </c>
      <c r="H9" s="419" t="s">
        <v>7886</v>
      </c>
      <c r="I9" s="419" t="s">
        <v>230</v>
      </c>
      <c r="J9" s="370" t="str">
        <f t="shared" ref="J9:J12" si="0">CONCATENATE("Value of ",I9)</f>
        <v>Value of UKPRN</v>
      </c>
      <c r="K9" s="374" t="s">
        <v>218</v>
      </c>
      <c r="L9" s="419"/>
    </row>
    <row r="10" spans="1:12" x14ac:dyDescent="0.2">
      <c r="A10" s="279" t="s">
        <v>244</v>
      </c>
      <c r="B10" s="279" t="s">
        <v>245</v>
      </c>
      <c r="C10" s="255" t="s">
        <v>232</v>
      </c>
      <c r="D10" s="510" t="s">
        <v>246</v>
      </c>
      <c r="E10" s="255" t="s">
        <v>216</v>
      </c>
      <c r="F10" s="255">
        <v>12</v>
      </c>
      <c r="G10" s="279" t="s">
        <v>238</v>
      </c>
      <c r="H10" s="419" t="s">
        <v>235</v>
      </c>
      <c r="I10" s="279" t="s">
        <v>244</v>
      </c>
      <c r="J10" s="370" t="str">
        <f t="shared" si="0"/>
        <v>Value of LearnRefNumber</v>
      </c>
      <c r="K10" s="374" t="s">
        <v>218</v>
      </c>
      <c r="L10" s="279"/>
    </row>
    <row r="11" spans="1:12" ht="28.5" x14ac:dyDescent="0.2">
      <c r="A11" s="287" t="s">
        <v>599</v>
      </c>
      <c r="B11" s="287" t="s">
        <v>1485</v>
      </c>
      <c r="C11" s="250" t="s">
        <v>232</v>
      </c>
      <c r="D11" s="510" t="s">
        <v>290</v>
      </c>
      <c r="E11" s="255" t="s">
        <v>222</v>
      </c>
      <c r="F11" s="255">
        <v>2</v>
      </c>
      <c r="G11" s="287" t="s">
        <v>596</v>
      </c>
      <c r="H11" s="419" t="s">
        <v>593</v>
      </c>
      <c r="I11" s="287" t="s">
        <v>599</v>
      </c>
      <c r="J11" s="370" t="str">
        <f t="shared" si="0"/>
        <v>Value of AimSeqNumber</v>
      </c>
      <c r="K11" s="374" t="s">
        <v>218</v>
      </c>
      <c r="L11" s="287"/>
    </row>
    <row r="12" spans="1:12" ht="28.5" x14ac:dyDescent="0.2">
      <c r="A12" s="253" t="s">
        <v>4553</v>
      </c>
      <c r="B12" s="253" t="s">
        <v>5912</v>
      </c>
      <c r="C12" s="252"/>
      <c r="D12" s="252" t="s">
        <v>752</v>
      </c>
      <c r="E12" s="255" t="s">
        <v>216</v>
      </c>
      <c r="F12" s="255">
        <v>100</v>
      </c>
      <c r="G12" s="253"/>
      <c r="H12" s="253" t="s">
        <v>7887</v>
      </c>
      <c r="I12" s="253" t="s">
        <v>5499</v>
      </c>
      <c r="J12" s="370" t="str">
        <f t="shared" si="0"/>
        <v>Value of FundLine</v>
      </c>
      <c r="K12" s="249" t="s">
        <v>218</v>
      </c>
      <c r="L12" s="253"/>
    </row>
    <row r="13" spans="1:12" ht="42.75" x14ac:dyDescent="0.2">
      <c r="A13" s="254" t="s">
        <v>5589</v>
      </c>
      <c r="B13" s="253" t="s">
        <v>5916</v>
      </c>
      <c r="C13" s="252"/>
      <c r="D13" s="252" t="s">
        <v>4520</v>
      </c>
      <c r="E13" s="255" t="s">
        <v>384</v>
      </c>
      <c r="F13" s="255" t="s">
        <v>4521</v>
      </c>
      <c r="G13" s="253"/>
      <c r="H13" s="253" t="s">
        <v>7888</v>
      </c>
      <c r="I13" s="253" t="s">
        <v>1566</v>
      </c>
      <c r="J13" s="250" t="s">
        <v>5917</v>
      </c>
      <c r="K13" s="249" t="s">
        <v>218</v>
      </c>
      <c r="L13" s="253"/>
    </row>
    <row r="14" spans="1:12" ht="42.75" x14ac:dyDescent="0.2">
      <c r="A14" s="419" t="s">
        <v>5918</v>
      </c>
      <c r="B14" s="419" t="s">
        <v>5919</v>
      </c>
      <c r="C14" s="419"/>
      <c r="D14" s="419" t="s">
        <v>4520</v>
      </c>
      <c r="E14" s="419" t="s">
        <v>384</v>
      </c>
      <c r="F14" s="510" t="s">
        <v>4521</v>
      </c>
      <c r="G14" s="419"/>
      <c r="H14" s="419" t="s">
        <v>7888</v>
      </c>
      <c r="I14" s="419" t="s">
        <v>1566</v>
      </c>
      <c r="J14" s="419" t="s">
        <v>5920</v>
      </c>
      <c r="K14" s="419" t="s">
        <v>218</v>
      </c>
      <c r="L14" s="419"/>
    </row>
    <row r="15" spans="1:12" ht="42.75" x14ac:dyDescent="0.2">
      <c r="A15" s="419" t="s">
        <v>5593</v>
      </c>
      <c r="B15" s="419" t="s">
        <v>5924</v>
      </c>
      <c r="C15" s="419"/>
      <c r="D15" s="419" t="s">
        <v>4520</v>
      </c>
      <c r="E15" s="419" t="s">
        <v>384</v>
      </c>
      <c r="F15" s="510" t="s">
        <v>4521</v>
      </c>
      <c r="G15" s="419"/>
      <c r="H15" s="419" t="s">
        <v>7888</v>
      </c>
      <c r="I15" s="419" t="s">
        <v>1566</v>
      </c>
      <c r="J15" s="419" t="s">
        <v>5925</v>
      </c>
      <c r="K15" s="419" t="s">
        <v>218</v>
      </c>
      <c r="L15" s="419"/>
    </row>
    <row r="16" spans="1:12" ht="42.75" x14ac:dyDescent="0.2">
      <c r="A16" s="419" t="s">
        <v>5597</v>
      </c>
      <c r="B16" s="419" t="s">
        <v>5926</v>
      </c>
      <c r="C16" s="419"/>
      <c r="D16" s="419" t="s">
        <v>4520</v>
      </c>
      <c r="E16" s="419" t="s">
        <v>384</v>
      </c>
      <c r="F16" s="510" t="s">
        <v>4521</v>
      </c>
      <c r="G16" s="419"/>
      <c r="H16" s="419" t="s">
        <v>7888</v>
      </c>
      <c r="I16" s="419" t="s">
        <v>1566</v>
      </c>
      <c r="J16" s="419" t="s">
        <v>5927</v>
      </c>
      <c r="K16" s="419" t="s">
        <v>218</v>
      </c>
      <c r="L16" s="419"/>
    </row>
    <row r="17" spans="1:12" ht="42.75" x14ac:dyDescent="0.2">
      <c r="A17" s="419" t="s">
        <v>5928</v>
      </c>
      <c r="B17" s="419" t="s">
        <v>5929</v>
      </c>
      <c r="C17" s="419"/>
      <c r="D17" s="419" t="s">
        <v>4520</v>
      </c>
      <c r="E17" s="419" t="s">
        <v>384</v>
      </c>
      <c r="F17" s="510" t="s">
        <v>4521</v>
      </c>
      <c r="G17" s="419"/>
      <c r="H17" s="419" t="s">
        <v>7888</v>
      </c>
      <c r="I17" s="419" t="s">
        <v>1566</v>
      </c>
      <c r="J17" s="419" t="s">
        <v>5930</v>
      </c>
      <c r="K17" s="419" t="s">
        <v>218</v>
      </c>
      <c r="L17" s="419"/>
    </row>
    <row r="18" spans="1:12" ht="42.75" x14ac:dyDescent="0.2">
      <c r="A18" s="419" t="s">
        <v>5601</v>
      </c>
      <c r="B18" s="419" t="s">
        <v>5934</v>
      </c>
      <c r="C18" s="419"/>
      <c r="D18" s="419" t="s">
        <v>4520</v>
      </c>
      <c r="E18" s="419" t="s">
        <v>384</v>
      </c>
      <c r="F18" s="510" t="s">
        <v>4521</v>
      </c>
      <c r="G18" s="419"/>
      <c r="H18" s="419" t="s">
        <v>7888</v>
      </c>
      <c r="I18" s="419" t="s">
        <v>1566</v>
      </c>
      <c r="J18" s="419" t="s">
        <v>5935</v>
      </c>
      <c r="K18" s="419" t="s">
        <v>218</v>
      </c>
      <c r="L18" s="419"/>
    </row>
    <row r="19" spans="1:12" ht="42.75" x14ac:dyDescent="0.2">
      <c r="A19" s="419" t="s">
        <v>5936</v>
      </c>
      <c r="B19" s="419" t="s">
        <v>5937</v>
      </c>
      <c r="C19" s="419"/>
      <c r="D19" s="419" t="s">
        <v>4520</v>
      </c>
      <c r="E19" s="419" t="s">
        <v>384</v>
      </c>
      <c r="F19" s="510" t="s">
        <v>4521</v>
      </c>
      <c r="G19" s="419"/>
      <c r="H19" s="419" t="s">
        <v>7888</v>
      </c>
      <c r="I19" s="419" t="s">
        <v>1566</v>
      </c>
      <c r="J19" s="419" t="s">
        <v>5938</v>
      </c>
      <c r="K19" s="419" t="s">
        <v>218</v>
      </c>
      <c r="L19" s="419"/>
    </row>
    <row r="20" spans="1:12" ht="42.75" x14ac:dyDescent="0.2">
      <c r="A20" s="419" t="s">
        <v>1602</v>
      </c>
      <c r="B20" s="419" t="s">
        <v>5942</v>
      </c>
      <c r="C20" s="419"/>
      <c r="D20" s="419" t="s">
        <v>221</v>
      </c>
      <c r="E20" s="419" t="s">
        <v>222</v>
      </c>
      <c r="F20" s="510">
        <v>1</v>
      </c>
      <c r="G20" s="419"/>
      <c r="H20" s="419" t="s">
        <v>7888</v>
      </c>
      <c r="I20" s="419" t="s">
        <v>1566</v>
      </c>
      <c r="J20" s="419" t="s">
        <v>5943</v>
      </c>
      <c r="K20" s="419" t="s">
        <v>218</v>
      </c>
      <c r="L20" s="419"/>
    </row>
    <row r="21" spans="1:12" ht="42.75" x14ac:dyDescent="0.2">
      <c r="A21" s="419" t="s">
        <v>5605</v>
      </c>
      <c r="B21" s="419" t="s">
        <v>5944</v>
      </c>
      <c r="C21" s="419"/>
      <c r="D21" s="419" t="s">
        <v>4520</v>
      </c>
      <c r="E21" s="419" t="s">
        <v>384</v>
      </c>
      <c r="F21" s="510" t="s">
        <v>4521</v>
      </c>
      <c r="G21" s="419"/>
      <c r="H21" s="419" t="s">
        <v>7888</v>
      </c>
      <c r="I21" s="419" t="s">
        <v>1566</v>
      </c>
      <c r="J21" s="419" t="s">
        <v>5945</v>
      </c>
      <c r="K21" s="419" t="s">
        <v>218</v>
      </c>
      <c r="L21" s="419"/>
    </row>
    <row r="22" spans="1:12" ht="42.75" x14ac:dyDescent="0.2">
      <c r="A22" s="419" t="s">
        <v>5609</v>
      </c>
      <c r="B22" s="419" t="s">
        <v>5946</v>
      </c>
      <c r="C22" s="419"/>
      <c r="D22" s="419" t="s">
        <v>4520</v>
      </c>
      <c r="E22" s="419" t="s">
        <v>384</v>
      </c>
      <c r="F22" s="510" t="s">
        <v>4521</v>
      </c>
      <c r="G22" s="419"/>
      <c r="H22" s="419" t="s">
        <v>7888</v>
      </c>
      <c r="I22" s="419" t="s">
        <v>1566</v>
      </c>
      <c r="J22" s="419" t="s">
        <v>5947</v>
      </c>
      <c r="K22" s="419" t="s">
        <v>218</v>
      </c>
      <c r="L22" s="419"/>
    </row>
    <row r="23" spans="1:12" ht="42.75" x14ac:dyDescent="0.2">
      <c r="A23" s="419" t="s">
        <v>5613</v>
      </c>
      <c r="B23" s="419" t="s">
        <v>5948</v>
      </c>
      <c r="C23" s="419"/>
      <c r="D23" s="419" t="s">
        <v>4520</v>
      </c>
      <c r="E23" s="419" t="s">
        <v>384</v>
      </c>
      <c r="F23" s="510" t="s">
        <v>4521</v>
      </c>
      <c r="G23" s="419"/>
      <c r="H23" s="419" t="s">
        <v>7888</v>
      </c>
      <c r="I23" s="419" t="s">
        <v>1566</v>
      </c>
      <c r="J23" s="419" t="s">
        <v>5949</v>
      </c>
      <c r="K23" s="419" t="s">
        <v>218</v>
      </c>
      <c r="L23" s="419"/>
    </row>
    <row r="24" spans="1:12" ht="42.75" x14ac:dyDescent="0.2">
      <c r="A24" s="419" t="s">
        <v>5950</v>
      </c>
      <c r="B24" s="419" t="s">
        <v>5951</v>
      </c>
      <c r="C24" s="419"/>
      <c r="D24" s="419" t="s">
        <v>4520</v>
      </c>
      <c r="E24" s="419" t="s">
        <v>384</v>
      </c>
      <c r="F24" s="510" t="s">
        <v>4521</v>
      </c>
      <c r="G24" s="419"/>
      <c r="H24" s="419" t="s">
        <v>7888</v>
      </c>
      <c r="I24" s="419" t="s">
        <v>1566</v>
      </c>
      <c r="J24" s="419" t="s">
        <v>5952</v>
      </c>
      <c r="K24" s="419" t="s">
        <v>218</v>
      </c>
      <c r="L24" s="419"/>
    </row>
    <row r="25" spans="1:12" ht="42.75" x14ac:dyDescent="0.2">
      <c r="A25" s="419" t="s">
        <v>1571</v>
      </c>
      <c r="B25" s="419" t="s">
        <v>5956</v>
      </c>
      <c r="C25" s="419"/>
      <c r="D25" s="701" t="s">
        <v>290</v>
      </c>
      <c r="E25" s="701" t="s">
        <v>222</v>
      </c>
      <c r="F25" s="702">
        <v>2</v>
      </c>
      <c r="G25" s="419"/>
      <c r="H25" s="419" t="s">
        <v>7888</v>
      </c>
      <c r="I25" s="419" t="s">
        <v>1566</v>
      </c>
      <c r="J25" s="419" t="s">
        <v>5957</v>
      </c>
      <c r="K25" s="419" t="s">
        <v>218</v>
      </c>
      <c r="L25" s="701" t="s">
        <v>23941</v>
      </c>
    </row>
    <row r="26" spans="1:12" ht="42.75" x14ac:dyDescent="0.2">
      <c r="A26" s="419" t="s">
        <v>7889</v>
      </c>
      <c r="B26" s="419" t="s">
        <v>7890</v>
      </c>
      <c r="C26" s="419"/>
      <c r="D26" s="419" t="s">
        <v>4520</v>
      </c>
      <c r="E26" s="419" t="s">
        <v>384</v>
      </c>
      <c r="F26" s="510" t="s">
        <v>4521</v>
      </c>
      <c r="G26" s="419"/>
      <c r="H26" s="419" t="s">
        <v>7888</v>
      </c>
      <c r="I26" s="419" t="s">
        <v>1566</v>
      </c>
      <c r="J26" s="419" t="s">
        <v>7891</v>
      </c>
      <c r="K26" s="419" t="s">
        <v>218</v>
      </c>
      <c r="L26" s="419"/>
    </row>
    <row r="27" spans="1:12" ht="42.75" x14ac:dyDescent="0.2">
      <c r="A27" s="419" t="s">
        <v>7892</v>
      </c>
      <c r="B27" s="419" t="s">
        <v>7893</v>
      </c>
      <c r="C27" s="419"/>
      <c r="D27" s="419" t="s">
        <v>4520</v>
      </c>
      <c r="E27" s="419" t="s">
        <v>384</v>
      </c>
      <c r="F27" s="510" t="s">
        <v>4521</v>
      </c>
      <c r="G27" s="419"/>
      <c r="H27" s="419" t="s">
        <v>7888</v>
      </c>
      <c r="I27" s="419" t="s">
        <v>1566</v>
      </c>
      <c r="J27" s="419" t="s">
        <v>7894</v>
      </c>
      <c r="K27" s="419" t="s">
        <v>218</v>
      </c>
      <c r="L27" s="419"/>
    </row>
    <row r="28" spans="1:12" ht="114" x14ac:dyDescent="0.2">
      <c r="A28" s="419" t="s">
        <v>1638</v>
      </c>
      <c r="B28" s="419" t="s">
        <v>5961</v>
      </c>
      <c r="C28" s="419"/>
      <c r="D28" s="419" t="s">
        <v>4520</v>
      </c>
      <c r="E28" s="419" t="s">
        <v>384</v>
      </c>
      <c r="F28" s="510" t="s">
        <v>4521</v>
      </c>
      <c r="G28" s="419"/>
      <c r="H28" s="419" t="s">
        <v>7895</v>
      </c>
      <c r="I28" s="419" t="s">
        <v>7896</v>
      </c>
      <c r="J28" s="419" t="s">
        <v>7897</v>
      </c>
      <c r="K28" s="419" t="s">
        <v>218</v>
      </c>
      <c r="L28" s="419"/>
    </row>
    <row r="29" spans="1:12" ht="42.75" x14ac:dyDescent="0.2">
      <c r="A29" s="419" t="s">
        <v>5617</v>
      </c>
      <c r="B29" s="419" t="s">
        <v>5964</v>
      </c>
      <c r="C29" s="419"/>
      <c r="D29" s="419" t="s">
        <v>4520</v>
      </c>
      <c r="E29" s="419" t="s">
        <v>384</v>
      </c>
      <c r="F29" s="510" t="s">
        <v>4521</v>
      </c>
      <c r="G29" s="419"/>
      <c r="H29" s="419" t="s">
        <v>7888</v>
      </c>
      <c r="I29" s="419" t="s">
        <v>1645</v>
      </c>
      <c r="J29" s="419" t="s">
        <v>5965</v>
      </c>
      <c r="K29" s="419" t="s">
        <v>218</v>
      </c>
      <c r="L29" s="419"/>
    </row>
    <row r="30" spans="1:12" ht="42.75" x14ac:dyDescent="0.2">
      <c r="A30" s="419" t="s">
        <v>5966</v>
      </c>
      <c r="B30" s="419" t="s">
        <v>5967</v>
      </c>
      <c r="C30" s="419"/>
      <c r="D30" s="419" t="s">
        <v>4520</v>
      </c>
      <c r="E30" s="419" t="s">
        <v>384</v>
      </c>
      <c r="F30" s="510" t="s">
        <v>4521</v>
      </c>
      <c r="G30" s="419"/>
      <c r="H30" s="419" t="s">
        <v>7888</v>
      </c>
      <c r="I30" s="419" t="s">
        <v>1645</v>
      </c>
      <c r="J30" s="419" t="s">
        <v>5968</v>
      </c>
      <c r="K30" s="419" t="s">
        <v>218</v>
      </c>
      <c r="L30" s="419"/>
    </row>
    <row r="31" spans="1:12" ht="42.75" x14ac:dyDescent="0.2">
      <c r="A31" s="419" t="s">
        <v>5620</v>
      </c>
      <c r="B31" s="419" t="s">
        <v>5972</v>
      </c>
      <c r="C31" s="419"/>
      <c r="D31" s="419" t="s">
        <v>4520</v>
      </c>
      <c r="E31" s="419" t="s">
        <v>384</v>
      </c>
      <c r="F31" s="510" t="s">
        <v>4521</v>
      </c>
      <c r="G31" s="419"/>
      <c r="H31" s="419" t="s">
        <v>7888</v>
      </c>
      <c r="I31" s="419" t="s">
        <v>1645</v>
      </c>
      <c r="J31" s="419" t="s">
        <v>5973</v>
      </c>
      <c r="K31" s="419" t="s">
        <v>218</v>
      </c>
      <c r="L31" s="419"/>
    </row>
    <row r="32" spans="1:12" ht="42.75" x14ac:dyDescent="0.2">
      <c r="A32" s="419" t="s">
        <v>5623</v>
      </c>
      <c r="B32" s="419" t="s">
        <v>5974</v>
      </c>
      <c r="C32" s="419"/>
      <c r="D32" s="419" t="s">
        <v>4520</v>
      </c>
      <c r="E32" s="419" t="s">
        <v>384</v>
      </c>
      <c r="F32" s="510" t="s">
        <v>4521</v>
      </c>
      <c r="G32" s="419"/>
      <c r="H32" s="419" t="s">
        <v>7888</v>
      </c>
      <c r="I32" s="419" t="s">
        <v>1645</v>
      </c>
      <c r="J32" s="419" t="s">
        <v>5975</v>
      </c>
      <c r="K32" s="419" t="s">
        <v>218</v>
      </c>
      <c r="L32" s="419"/>
    </row>
    <row r="33" spans="1:12" ht="42.75" x14ac:dyDescent="0.2">
      <c r="A33" s="419" t="s">
        <v>5976</v>
      </c>
      <c r="B33" s="419" t="s">
        <v>5977</v>
      </c>
      <c r="C33" s="419"/>
      <c r="D33" s="419" t="s">
        <v>4520</v>
      </c>
      <c r="E33" s="419" t="s">
        <v>384</v>
      </c>
      <c r="F33" s="510" t="s">
        <v>4521</v>
      </c>
      <c r="G33" s="419"/>
      <c r="H33" s="419" t="s">
        <v>7888</v>
      </c>
      <c r="I33" s="419" t="s">
        <v>1645</v>
      </c>
      <c r="J33" s="419" t="s">
        <v>5978</v>
      </c>
      <c r="K33" s="419" t="s">
        <v>218</v>
      </c>
      <c r="L33" s="419"/>
    </row>
    <row r="34" spans="1:12" ht="42.75" x14ac:dyDescent="0.2">
      <c r="A34" s="419" t="s">
        <v>5626</v>
      </c>
      <c r="B34" s="419" t="s">
        <v>5982</v>
      </c>
      <c r="C34" s="419"/>
      <c r="D34" s="419" t="s">
        <v>4520</v>
      </c>
      <c r="E34" s="419" t="s">
        <v>384</v>
      </c>
      <c r="F34" s="510" t="s">
        <v>4521</v>
      </c>
      <c r="G34" s="419"/>
      <c r="H34" s="419" t="s">
        <v>7888</v>
      </c>
      <c r="I34" s="419" t="s">
        <v>1645</v>
      </c>
      <c r="J34" s="419" t="s">
        <v>5983</v>
      </c>
      <c r="K34" s="419" t="s">
        <v>218</v>
      </c>
      <c r="L34" s="419"/>
    </row>
    <row r="35" spans="1:12" ht="42.75" x14ac:dyDescent="0.2">
      <c r="A35" s="419" t="s">
        <v>5984</v>
      </c>
      <c r="B35" s="419" t="s">
        <v>5985</v>
      </c>
      <c r="C35" s="419"/>
      <c r="D35" s="419" t="s">
        <v>4520</v>
      </c>
      <c r="E35" s="419" t="s">
        <v>384</v>
      </c>
      <c r="F35" s="510" t="s">
        <v>4521</v>
      </c>
      <c r="G35" s="419"/>
      <c r="H35" s="419" t="s">
        <v>7888</v>
      </c>
      <c r="I35" s="419" t="s">
        <v>1645</v>
      </c>
      <c r="J35" s="419" t="s">
        <v>5986</v>
      </c>
      <c r="K35" s="419" t="s">
        <v>218</v>
      </c>
      <c r="L35" s="419"/>
    </row>
    <row r="36" spans="1:12" ht="42.75" x14ac:dyDescent="0.2">
      <c r="A36" s="419" t="s">
        <v>1680</v>
      </c>
      <c r="B36" s="419" t="s">
        <v>5990</v>
      </c>
      <c r="C36" s="419"/>
      <c r="D36" s="419" t="s">
        <v>221</v>
      </c>
      <c r="E36" s="419" t="s">
        <v>222</v>
      </c>
      <c r="F36" s="510">
        <v>1</v>
      </c>
      <c r="G36" s="419"/>
      <c r="H36" s="419" t="s">
        <v>7888</v>
      </c>
      <c r="I36" s="419" t="s">
        <v>1645</v>
      </c>
      <c r="J36" s="419" t="s">
        <v>5991</v>
      </c>
      <c r="K36" s="419" t="s">
        <v>218</v>
      </c>
      <c r="L36" s="419"/>
    </row>
    <row r="37" spans="1:12" ht="42.75" x14ac:dyDescent="0.2">
      <c r="A37" s="419" t="s">
        <v>5629</v>
      </c>
      <c r="B37" s="419" t="s">
        <v>5992</v>
      </c>
      <c r="C37" s="419"/>
      <c r="D37" s="419" t="s">
        <v>4520</v>
      </c>
      <c r="E37" s="419" t="s">
        <v>384</v>
      </c>
      <c r="F37" s="510" t="s">
        <v>4521</v>
      </c>
      <c r="G37" s="419"/>
      <c r="H37" s="419" t="s">
        <v>7888</v>
      </c>
      <c r="I37" s="419" t="s">
        <v>1645</v>
      </c>
      <c r="J37" s="419" t="s">
        <v>5993</v>
      </c>
      <c r="K37" s="419" t="s">
        <v>218</v>
      </c>
      <c r="L37" s="419"/>
    </row>
    <row r="38" spans="1:12" ht="42.75" x14ac:dyDescent="0.2">
      <c r="A38" s="419" t="s">
        <v>5632</v>
      </c>
      <c r="B38" s="419" t="s">
        <v>5994</v>
      </c>
      <c r="C38" s="419"/>
      <c r="D38" s="419" t="s">
        <v>4520</v>
      </c>
      <c r="E38" s="419" t="s">
        <v>384</v>
      </c>
      <c r="F38" s="510" t="s">
        <v>4521</v>
      </c>
      <c r="G38" s="419"/>
      <c r="H38" s="419" t="s">
        <v>7888</v>
      </c>
      <c r="I38" s="419" t="s">
        <v>1645</v>
      </c>
      <c r="J38" s="419" t="s">
        <v>5995</v>
      </c>
      <c r="K38" s="419" t="s">
        <v>218</v>
      </c>
      <c r="L38" s="419"/>
    </row>
    <row r="39" spans="1:12" ht="42.75" x14ac:dyDescent="0.2">
      <c r="A39" s="419" t="s">
        <v>5635</v>
      </c>
      <c r="B39" s="419" t="s">
        <v>5996</v>
      </c>
      <c r="C39" s="419"/>
      <c r="D39" s="419" t="s">
        <v>4520</v>
      </c>
      <c r="E39" s="419" t="s">
        <v>384</v>
      </c>
      <c r="F39" s="510" t="s">
        <v>4521</v>
      </c>
      <c r="G39" s="419"/>
      <c r="H39" s="419" t="s">
        <v>7888</v>
      </c>
      <c r="I39" s="419" t="s">
        <v>1645</v>
      </c>
      <c r="J39" s="419" t="s">
        <v>5997</v>
      </c>
      <c r="K39" s="419" t="s">
        <v>218</v>
      </c>
      <c r="L39" s="419"/>
    </row>
    <row r="40" spans="1:12" ht="42.75" x14ac:dyDescent="0.2">
      <c r="A40" s="419" t="s">
        <v>5998</v>
      </c>
      <c r="B40" s="419" t="s">
        <v>5999</v>
      </c>
      <c r="C40" s="419"/>
      <c r="D40" s="419" t="s">
        <v>4520</v>
      </c>
      <c r="E40" s="419" t="s">
        <v>384</v>
      </c>
      <c r="F40" s="510" t="s">
        <v>4521</v>
      </c>
      <c r="G40" s="419"/>
      <c r="H40" s="419" t="s">
        <v>7888</v>
      </c>
      <c r="I40" s="419" t="s">
        <v>1645</v>
      </c>
      <c r="J40" s="419" t="s">
        <v>6000</v>
      </c>
      <c r="K40" s="419" t="s">
        <v>218</v>
      </c>
      <c r="L40" s="419"/>
    </row>
    <row r="41" spans="1:12" ht="42.75" x14ac:dyDescent="0.2">
      <c r="A41" s="419" t="s">
        <v>1650</v>
      </c>
      <c r="B41" s="419" t="s">
        <v>6004</v>
      </c>
      <c r="C41" s="419"/>
      <c r="D41" s="701" t="s">
        <v>290</v>
      </c>
      <c r="E41" s="701" t="s">
        <v>222</v>
      </c>
      <c r="F41" s="702">
        <v>2</v>
      </c>
      <c r="G41" s="419"/>
      <c r="H41" s="419" t="s">
        <v>7888</v>
      </c>
      <c r="I41" s="419" t="s">
        <v>1645</v>
      </c>
      <c r="J41" s="419" t="s">
        <v>6005</v>
      </c>
      <c r="K41" s="419" t="s">
        <v>218</v>
      </c>
      <c r="L41" s="701" t="s">
        <v>23941</v>
      </c>
    </row>
    <row r="42" spans="1:12" ht="42.75" x14ac:dyDescent="0.2">
      <c r="A42" s="419" t="s">
        <v>7898</v>
      </c>
      <c r="B42" s="419" t="s">
        <v>7899</v>
      </c>
      <c r="C42" s="419"/>
      <c r="D42" s="419" t="s">
        <v>4520</v>
      </c>
      <c r="E42" s="419" t="s">
        <v>384</v>
      </c>
      <c r="F42" s="510" t="s">
        <v>4521</v>
      </c>
      <c r="G42" s="419"/>
      <c r="H42" s="419" t="s">
        <v>7888</v>
      </c>
      <c r="I42" s="419" t="s">
        <v>1645</v>
      </c>
      <c r="J42" s="419" t="s">
        <v>7900</v>
      </c>
      <c r="K42" s="419" t="s">
        <v>218</v>
      </c>
      <c r="L42" s="419"/>
    </row>
    <row r="43" spans="1:12" ht="42.75" x14ac:dyDescent="0.2">
      <c r="A43" s="419" t="s">
        <v>7901</v>
      </c>
      <c r="B43" s="419" t="s">
        <v>7902</v>
      </c>
      <c r="C43" s="419"/>
      <c r="D43" s="419" t="s">
        <v>4520</v>
      </c>
      <c r="E43" s="419" t="s">
        <v>384</v>
      </c>
      <c r="F43" s="510" t="s">
        <v>4521</v>
      </c>
      <c r="G43" s="419"/>
      <c r="H43" s="419" t="s">
        <v>7888</v>
      </c>
      <c r="I43" s="419" t="s">
        <v>1645</v>
      </c>
      <c r="J43" s="419" t="s">
        <v>7903</v>
      </c>
      <c r="K43" s="419" t="s">
        <v>218</v>
      </c>
      <c r="L43" s="419"/>
    </row>
    <row r="44" spans="1:12" ht="114" x14ac:dyDescent="0.2">
      <c r="A44" s="419" t="s">
        <v>1715</v>
      </c>
      <c r="B44" s="419" t="s">
        <v>6009</v>
      </c>
      <c r="C44" s="419"/>
      <c r="D44" s="419" t="s">
        <v>4520</v>
      </c>
      <c r="E44" s="419" t="s">
        <v>384</v>
      </c>
      <c r="F44" s="510" t="s">
        <v>4521</v>
      </c>
      <c r="G44" s="419"/>
      <c r="H44" s="419" t="s">
        <v>7895</v>
      </c>
      <c r="I44" s="419" t="s">
        <v>7904</v>
      </c>
      <c r="J44" s="419" t="s">
        <v>7905</v>
      </c>
      <c r="K44" s="419" t="s">
        <v>218</v>
      </c>
      <c r="L44" s="419"/>
    </row>
    <row r="45" spans="1:12" ht="42.75" x14ac:dyDescent="0.2">
      <c r="A45" s="419" t="s">
        <v>5639</v>
      </c>
      <c r="B45" s="419" t="s">
        <v>6012</v>
      </c>
      <c r="C45" s="419"/>
      <c r="D45" s="419" t="s">
        <v>4520</v>
      </c>
      <c r="E45" s="419" t="s">
        <v>384</v>
      </c>
      <c r="F45" s="510" t="s">
        <v>4521</v>
      </c>
      <c r="G45" s="419"/>
      <c r="H45" s="419" t="s">
        <v>7888</v>
      </c>
      <c r="I45" s="419" t="s">
        <v>1721</v>
      </c>
      <c r="J45" s="419" t="s">
        <v>6013</v>
      </c>
      <c r="K45" s="419" t="s">
        <v>218</v>
      </c>
      <c r="L45" s="419"/>
    </row>
    <row r="46" spans="1:12" ht="42.75" x14ac:dyDescent="0.2">
      <c r="A46" s="419" t="s">
        <v>6014</v>
      </c>
      <c r="B46" s="419" t="s">
        <v>6015</v>
      </c>
      <c r="C46" s="419"/>
      <c r="D46" s="419" t="s">
        <v>4520</v>
      </c>
      <c r="E46" s="419" t="s">
        <v>384</v>
      </c>
      <c r="F46" s="510" t="s">
        <v>4521</v>
      </c>
      <c r="G46" s="419"/>
      <c r="H46" s="419" t="s">
        <v>7888</v>
      </c>
      <c r="I46" s="419" t="s">
        <v>1721</v>
      </c>
      <c r="J46" s="419" t="s">
        <v>6016</v>
      </c>
      <c r="K46" s="419" t="s">
        <v>218</v>
      </c>
      <c r="L46" s="419"/>
    </row>
    <row r="47" spans="1:12" ht="42.75" x14ac:dyDescent="0.2">
      <c r="A47" s="419" t="s">
        <v>5642</v>
      </c>
      <c r="B47" s="419" t="s">
        <v>7906</v>
      </c>
      <c r="C47" s="419"/>
      <c r="D47" s="419" t="s">
        <v>4520</v>
      </c>
      <c r="E47" s="419" t="s">
        <v>384</v>
      </c>
      <c r="F47" s="510" t="s">
        <v>4521</v>
      </c>
      <c r="G47" s="419"/>
      <c r="H47" s="419" t="s">
        <v>7888</v>
      </c>
      <c r="I47" s="419" t="s">
        <v>1721</v>
      </c>
      <c r="J47" s="419" t="s">
        <v>6021</v>
      </c>
      <c r="K47" s="419" t="s">
        <v>218</v>
      </c>
      <c r="L47" s="419"/>
    </row>
    <row r="48" spans="1:12" s="36" customFormat="1" ht="42.75" x14ac:dyDescent="0.2">
      <c r="A48" s="419" t="s">
        <v>5645</v>
      </c>
      <c r="B48" s="419" t="s">
        <v>7907</v>
      </c>
      <c r="C48" s="419"/>
      <c r="D48" s="419" t="s">
        <v>4520</v>
      </c>
      <c r="E48" s="419" t="s">
        <v>384</v>
      </c>
      <c r="F48" s="510" t="s">
        <v>4521</v>
      </c>
      <c r="G48" s="419"/>
      <c r="H48" s="419" t="s">
        <v>7888</v>
      </c>
      <c r="I48" s="419" t="s">
        <v>1721</v>
      </c>
      <c r="J48" s="419" t="s">
        <v>6023</v>
      </c>
      <c r="K48" s="419" t="s">
        <v>218</v>
      </c>
      <c r="L48" s="419"/>
    </row>
    <row r="49" spans="1:12" ht="42.75" x14ac:dyDescent="0.2">
      <c r="A49" s="419" t="s">
        <v>6024</v>
      </c>
      <c r="B49" s="419" t="s">
        <v>6025</v>
      </c>
      <c r="C49" s="419"/>
      <c r="D49" s="419" t="s">
        <v>4520</v>
      </c>
      <c r="E49" s="419" t="s">
        <v>384</v>
      </c>
      <c r="F49" s="510" t="s">
        <v>4521</v>
      </c>
      <c r="G49" s="419"/>
      <c r="H49" s="419" t="s">
        <v>7888</v>
      </c>
      <c r="I49" s="419" t="s">
        <v>1721</v>
      </c>
      <c r="J49" s="419" t="s">
        <v>6026</v>
      </c>
      <c r="K49" s="419" t="s">
        <v>218</v>
      </c>
      <c r="L49" s="419"/>
    </row>
    <row r="50" spans="1:12" ht="42.75" x14ac:dyDescent="0.2">
      <c r="A50" s="419" t="s">
        <v>5648</v>
      </c>
      <c r="B50" s="419" t="s">
        <v>6030</v>
      </c>
      <c r="C50" s="419"/>
      <c r="D50" s="419" t="s">
        <v>4520</v>
      </c>
      <c r="E50" s="419" t="s">
        <v>384</v>
      </c>
      <c r="F50" s="510" t="s">
        <v>4521</v>
      </c>
      <c r="G50" s="419"/>
      <c r="H50" s="419" t="s">
        <v>7888</v>
      </c>
      <c r="I50" s="419" t="s">
        <v>1721</v>
      </c>
      <c r="J50" s="419" t="s">
        <v>6031</v>
      </c>
      <c r="K50" s="419" t="s">
        <v>218</v>
      </c>
      <c r="L50" s="419"/>
    </row>
    <row r="51" spans="1:12" ht="42.75" x14ac:dyDescent="0.2">
      <c r="A51" s="419" t="s">
        <v>6032</v>
      </c>
      <c r="B51" s="419" t="s">
        <v>6033</v>
      </c>
      <c r="C51" s="419"/>
      <c r="D51" s="419" t="s">
        <v>4520</v>
      </c>
      <c r="E51" s="419" t="s">
        <v>384</v>
      </c>
      <c r="F51" s="510" t="s">
        <v>4521</v>
      </c>
      <c r="G51" s="419"/>
      <c r="H51" s="419" t="s">
        <v>7888</v>
      </c>
      <c r="I51" s="419" t="s">
        <v>1721</v>
      </c>
      <c r="J51" s="419" t="s">
        <v>6034</v>
      </c>
      <c r="K51" s="419" t="s">
        <v>218</v>
      </c>
      <c r="L51" s="419"/>
    </row>
    <row r="52" spans="1:12" ht="42.75" x14ac:dyDescent="0.2">
      <c r="A52" s="419" t="s">
        <v>1756</v>
      </c>
      <c r="B52" s="419" t="s">
        <v>6038</v>
      </c>
      <c r="C52" s="419"/>
      <c r="D52" s="419" t="s">
        <v>221</v>
      </c>
      <c r="E52" s="419" t="s">
        <v>222</v>
      </c>
      <c r="F52" s="510">
        <v>1</v>
      </c>
      <c r="G52" s="419"/>
      <c r="H52" s="419" t="s">
        <v>7888</v>
      </c>
      <c r="I52" s="419" t="s">
        <v>1721</v>
      </c>
      <c r="J52" s="419" t="s">
        <v>6039</v>
      </c>
      <c r="K52" s="419" t="s">
        <v>218</v>
      </c>
      <c r="L52" s="419"/>
    </row>
    <row r="53" spans="1:12" ht="42.75" x14ac:dyDescent="0.2">
      <c r="A53" s="419" t="s">
        <v>5651</v>
      </c>
      <c r="B53" s="419" t="s">
        <v>6040</v>
      </c>
      <c r="C53" s="419"/>
      <c r="D53" s="419" t="s">
        <v>4520</v>
      </c>
      <c r="E53" s="419" t="s">
        <v>384</v>
      </c>
      <c r="F53" s="510" t="s">
        <v>4521</v>
      </c>
      <c r="G53" s="419"/>
      <c r="H53" s="419" t="s">
        <v>7888</v>
      </c>
      <c r="I53" s="419" t="s">
        <v>1721</v>
      </c>
      <c r="J53" s="419" t="s">
        <v>6041</v>
      </c>
      <c r="K53" s="419" t="s">
        <v>218</v>
      </c>
      <c r="L53" s="419"/>
    </row>
    <row r="54" spans="1:12" ht="42.75" x14ac:dyDescent="0.2">
      <c r="A54" s="419" t="s">
        <v>5654</v>
      </c>
      <c r="B54" s="419" t="s">
        <v>6042</v>
      </c>
      <c r="C54" s="419"/>
      <c r="D54" s="419" t="s">
        <v>4520</v>
      </c>
      <c r="E54" s="419" t="s">
        <v>384</v>
      </c>
      <c r="F54" s="510" t="s">
        <v>4521</v>
      </c>
      <c r="G54" s="419"/>
      <c r="H54" s="419" t="s">
        <v>7888</v>
      </c>
      <c r="I54" s="419" t="s">
        <v>1721</v>
      </c>
      <c r="J54" s="419" t="s">
        <v>6043</v>
      </c>
      <c r="K54" s="419" t="s">
        <v>218</v>
      </c>
      <c r="L54" s="419"/>
    </row>
    <row r="55" spans="1:12" ht="42.75" x14ac:dyDescent="0.2">
      <c r="A55" s="419" t="s">
        <v>5657</v>
      </c>
      <c r="B55" s="419" t="s">
        <v>6044</v>
      </c>
      <c r="C55" s="419"/>
      <c r="D55" s="419" t="s">
        <v>4520</v>
      </c>
      <c r="E55" s="419" t="s">
        <v>384</v>
      </c>
      <c r="F55" s="510" t="s">
        <v>4521</v>
      </c>
      <c r="G55" s="419"/>
      <c r="H55" s="419" t="s">
        <v>7888</v>
      </c>
      <c r="I55" s="419" t="s">
        <v>1721</v>
      </c>
      <c r="J55" s="419" t="s">
        <v>6045</v>
      </c>
      <c r="K55" s="419" t="s">
        <v>218</v>
      </c>
      <c r="L55" s="419"/>
    </row>
    <row r="56" spans="1:12" ht="42.75" x14ac:dyDescent="0.2">
      <c r="A56" s="419" t="s">
        <v>6046</v>
      </c>
      <c r="B56" s="419" t="s">
        <v>6047</v>
      </c>
      <c r="C56" s="419"/>
      <c r="D56" s="419" t="s">
        <v>4520</v>
      </c>
      <c r="E56" s="419" t="s">
        <v>384</v>
      </c>
      <c r="F56" s="510" t="s">
        <v>4521</v>
      </c>
      <c r="G56" s="419"/>
      <c r="H56" s="419" t="s">
        <v>7888</v>
      </c>
      <c r="I56" s="419" t="s">
        <v>1721</v>
      </c>
      <c r="J56" s="419" t="s">
        <v>6048</v>
      </c>
      <c r="K56" s="419" t="s">
        <v>218</v>
      </c>
      <c r="L56" s="419"/>
    </row>
    <row r="57" spans="1:12" ht="42.75" x14ac:dyDescent="0.2">
      <c r="A57" s="419" t="s">
        <v>1726</v>
      </c>
      <c r="B57" s="419" t="s">
        <v>6052</v>
      </c>
      <c r="C57" s="419"/>
      <c r="D57" s="701" t="s">
        <v>290</v>
      </c>
      <c r="E57" s="701" t="s">
        <v>222</v>
      </c>
      <c r="F57" s="702">
        <v>2</v>
      </c>
      <c r="G57" s="419"/>
      <c r="H57" s="419" t="s">
        <v>7888</v>
      </c>
      <c r="I57" s="419" t="s">
        <v>1721</v>
      </c>
      <c r="J57" s="419" t="s">
        <v>6053</v>
      </c>
      <c r="K57" s="419" t="s">
        <v>218</v>
      </c>
      <c r="L57" s="701" t="s">
        <v>23941</v>
      </c>
    </row>
    <row r="58" spans="1:12" ht="42.75" x14ac:dyDescent="0.2">
      <c r="A58" s="419" t="s">
        <v>7908</v>
      </c>
      <c r="B58" s="419" t="s">
        <v>7909</v>
      </c>
      <c r="C58" s="419"/>
      <c r="D58" s="419" t="s">
        <v>4520</v>
      </c>
      <c r="E58" s="419" t="s">
        <v>384</v>
      </c>
      <c r="F58" s="510" t="s">
        <v>4521</v>
      </c>
      <c r="G58" s="419"/>
      <c r="H58" s="419" t="s">
        <v>7888</v>
      </c>
      <c r="I58" s="419" t="s">
        <v>1721</v>
      </c>
      <c r="J58" s="419" t="s">
        <v>7910</v>
      </c>
      <c r="K58" s="419" t="s">
        <v>218</v>
      </c>
      <c r="L58" s="419"/>
    </row>
    <row r="59" spans="1:12" ht="42.75" x14ac:dyDescent="0.2">
      <c r="A59" s="419" t="s">
        <v>7911</v>
      </c>
      <c r="B59" s="419" t="s">
        <v>7912</v>
      </c>
      <c r="C59" s="419"/>
      <c r="D59" s="419" t="s">
        <v>4520</v>
      </c>
      <c r="E59" s="419" t="s">
        <v>384</v>
      </c>
      <c r="F59" s="510" t="s">
        <v>4521</v>
      </c>
      <c r="G59" s="419"/>
      <c r="H59" s="419" t="s">
        <v>7888</v>
      </c>
      <c r="I59" s="419" t="s">
        <v>1721</v>
      </c>
      <c r="J59" s="419" t="s">
        <v>7913</v>
      </c>
      <c r="K59" s="419" t="s">
        <v>218</v>
      </c>
      <c r="L59" s="419"/>
    </row>
    <row r="60" spans="1:12" ht="114" x14ac:dyDescent="0.2">
      <c r="A60" s="419" t="s">
        <v>1791</v>
      </c>
      <c r="B60" s="419" t="s">
        <v>6057</v>
      </c>
      <c r="C60" s="419"/>
      <c r="D60" s="419" t="s">
        <v>4520</v>
      </c>
      <c r="E60" s="419" t="s">
        <v>384</v>
      </c>
      <c r="F60" s="510" t="s">
        <v>4521</v>
      </c>
      <c r="G60" s="419"/>
      <c r="H60" s="419" t="s">
        <v>7895</v>
      </c>
      <c r="I60" s="419" t="s">
        <v>7914</v>
      </c>
      <c r="J60" s="419" t="s">
        <v>7915</v>
      </c>
      <c r="K60" s="419" t="s">
        <v>218</v>
      </c>
      <c r="L60" s="419"/>
    </row>
    <row r="61" spans="1:12" ht="42.75" x14ac:dyDescent="0.2">
      <c r="A61" s="419" t="s">
        <v>5661</v>
      </c>
      <c r="B61" s="419" t="s">
        <v>6060</v>
      </c>
      <c r="C61" s="419"/>
      <c r="D61" s="419" t="s">
        <v>4520</v>
      </c>
      <c r="E61" s="419" t="s">
        <v>384</v>
      </c>
      <c r="F61" s="510" t="s">
        <v>4521</v>
      </c>
      <c r="G61" s="419"/>
      <c r="H61" s="419" t="s">
        <v>7888</v>
      </c>
      <c r="I61" s="419" t="s">
        <v>1797</v>
      </c>
      <c r="J61" s="419" t="s">
        <v>6061</v>
      </c>
      <c r="K61" s="419" t="s">
        <v>218</v>
      </c>
      <c r="L61" s="419"/>
    </row>
    <row r="62" spans="1:12" ht="42.75" x14ac:dyDescent="0.2">
      <c r="A62" s="419" t="s">
        <v>6062</v>
      </c>
      <c r="B62" s="419" t="s">
        <v>6063</v>
      </c>
      <c r="C62" s="419"/>
      <c r="D62" s="419" t="s">
        <v>4520</v>
      </c>
      <c r="E62" s="419" t="s">
        <v>384</v>
      </c>
      <c r="F62" s="510" t="s">
        <v>4521</v>
      </c>
      <c r="G62" s="419"/>
      <c r="H62" s="419" t="s">
        <v>7888</v>
      </c>
      <c r="I62" s="419" t="s">
        <v>1797</v>
      </c>
      <c r="J62" s="419" t="s">
        <v>6064</v>
      </c>
      <c r="K62" s="419" t="s">
        <v>218</v>
      </c>
      <c r="L62" s="419"/>
    </row>
    <row r="63" spans="1:12" ht="42.75" x14ac:dyDescent="0.2">
      <c r="A63" s="419" t="s">
        <v>5664</v>
      </c>
      <c r="B63" s="419" t="s">
        <v>7916</v>
      </c>
      <c r="C63" s="419"/>
      <c r="D63" s="419" t="s">
        <v>4520</v>
      </c>
      <c r="E63" s="419" t="s">
        <v>384</v>
      </c>
      <c r="F63" s="510" t="s">
        <v>4521</v>
      </c>
      <c r="G63" s="419"/>
      <c r="H63" s="419" t="s">
        <v>7888</v>
      </c>
      <c r="I63" s="419" t="s">
        <v>1797</v>
      </c>
      <c r="J63" s="419" t="s">
        <v>6069</v>
      </c>
      <c r="K63" s="419" t="s">
        <v>218</v>
      </c>
      <c r="L63" s="419"/>
    </row>
    <row r="64" spans="1:12" ht="42.75" x14ac:dyDescent="0.2">
      <c r="A64" s="419" t="s">
        <v>5667</v>
      </c>
      <c r="B64" s="419" t="s">
        <v>7917</v>
      </c>
      <c r="C64" s="419"/>
      <c r="D64" s="419" t="s">
        <v>4520</v>
      </c>
      <c r="E64" s="419" t="s">
        <v>384</v>
      </c>
      <c r="F64" s="510" t="s">
        <v>4521</v>
      </c>
      <c r="G64" s="419"/>
      <c r="H64" s="419" t="s">
        <v>7888</v>
      </c>
      <c r="I64" s="419" t="s">
        <v>1797</v>
      </c>
      <c r="J64" s="419" t="s">
        <v>6071</v>
      </c>
      <c r="K64" s="419" t="s">
        <v>218</v>
      </c>
      <c r="L64" s="419"/>
    </row>
    <row r="65" spans="1:12" ht="42.75" x14ac:dyDescent="0.2">
      <c r="A65" s="419" t="s">
        <v>6072</v>
      </c>
      <c r="B65" s="419" t="s">
        <v>6073</v>
      </c>
      <c r="C65" s="419"/>
      <c r="D65" s="419" t="s">
        <v>4520</v>
      </c>
      <c r="E65" s="419" t="s">
        <v>384</v>
      </c>
      <c r="F65" s="510" t="s">
        <v>4521</v>
      </c>
      <c r="G65" s="419"/>
      <c r="H65" s="419" t="s">
        <v>7888</v>
      </c>
      <c r="I65" s="419" t="s">
        <v>1797</v>
      </c>
      <c r="J65" s="419" t="s">
        <v>6074</v>
      </c>
      <c r="K65" s="419" t="s">
        <v>218</v>
      </c>
      <c r="L65" s="419"/>
    </row>
    <row r="66" spans="1:12" ht="42.75" x14ac:dyDescent="0.2">
      <c r="A66" s="419" t="s">
        <v>5670</v>
      </c>
      <c r="B66" s="419" t="s">
        <v>6078</v>
      </c>
      <c r="C66" s="419"/>
      <c r="D66" s="419" t="s">
        <v>4520</v>
      </c>
      <c r="E66" s="419" t="s">
        <v>384</v>
      </c>
      <c r="F66" s="510" t="s">
        <v>4521</v>
      </c>
      <c r="G66" s="419"/>
      <c r="H66" s="419" t="s">
        <v>7888</v>
      </c>
      <c r="I66" s="419" t="s">
        <v>1797</v>
      </c>
      <c r="J66" s="419" t="s">
        <v>6079</v>
      </c>
      <c r="K66" s="419" t="s">
        <v>218</v>
      </c>
      <c r="L66" s="419"/>
    </row>
    <row r="67" spans="1:12" ht="42.75" x14ac:dyDescent="0.2">
      <c r="A67" s="419" t="s">
        <v>6080</v>
      </c>
      <c r="B67" s="419" t="s">
        <v>6081</v>
      </c>
      <c r="C67" s="419"/>
      <c r="D67" s="419" t="s">
        <v>4520</v>
      </c>
      <c r="E67" s="419" t="s">
        <v>384</v>
      </c>
      <c r="F67" s="510" t="s">
        <v>4521</v>
      </c>
      <c r="G67" s="419"/>
      <c r="H67" s="419" t="s">
        <v>7888</v>
      </c>
      <c r="I67" s="419" t="s">
        <v>1797</v>
      </c>
      <c r="J67" s="419" t="s">
        <v>6082</v>
      </c>
      <c r="K67" s="419" t="s">
        <v>218</v>
      </c>
      <c r="L67" s="419"/>
    </row>
    <row r="68" spans="1:12" ht="42.75" x14ac:dyDescent="0.2">
      <c r="A68" s="419" t="s">
        <v>1832</v>
      </c>
      <c r="B68" s="419" t="s">
        <v>6086</v>
      </c>
      <c r="C68" s="419"/>
      <c r="D68" s="419" t="s">
        <v>221</v>
      </c>
      <c r="E68" s="419" t="s">
        <v>222</v>
      </c>
      <c r="F68" s="510">
        <v>1</v>
      </c>
      <c r="G68" s="419"/>
      <c r="H68" s="419" t="s">
        <v>7888</v>
      </c>
      <c r="I68" s="419" t="s">
        <v>1797</v>
      </c>
      <c r="J68" s="419" t="s">
        <v>6087</v>
      </c>
      <c r="K68" s="419" t="s">
        <v>218</v>
      </c>
      <c r="L68" s="419"/>
    </row>
    <row r="69" spans="1:12" ht="42.75" x14ac:dyDescent="0.2">
      <c r="A69" s="419" t="s">
        <v>5673</v>
      </c>
      <c r="B69" s="419" t="s">
        <v>6088</v>
      </c>
      <c r="C69" s="419"/>
      <c r="D69" s="419" t="s">
        <v>4520</v>
      </c>
      <c r="E69" s="419" t="s">
        <v>384</v>
      </c>
      <c r="F69" s="510" t="s">
        <v>4521</v>
      </c>
      <c r="G69" s="419"/>
      <c r="H69" s="419" t="s">
        <v>7888</v>
      </c>
      <c r="I69" s="419" t="s">
        <v>1797</v>
      </c>
      <c r="J69" s="419" t="s">
        <v>6089</v>
      </c>
      <c r="K69" s="419" t="s">
        <v>218</v>
      </c>
      <c r="L69" s="419"/>
    </row>
    <row r="70" spans="1:12" ht="42.75" x14ac:dyDescent="0.2">
      <c r="A70" s="419" t="s">
        <v>5676</v>
      </c>
      <c r="B70" s="419" t="s">
        <v>6090</v>
      </c>
      <c r="C70" s="419"/>
      <c r="D70" s="419" t="s">
        <v>4520</v>
      </c>
      <c r="E70" s="419" t="s">
        <v>384</v>
      </c>
      <c r="F70" s="510" t="s">
        <v>4521</v>
      </c>
      <c r="G70" s="419"/>
      <c r="H70" s="419" t="s">
        <v>7888</v>
      </c>
      <c r="I70" s="419" t="s">
        <v>1797</v>
      </c>
      <c r="J70" s="419" t="s">
        <v>6091</v>
      </c>
      <c r="K70" s="419" t="s">
        <v>218</v>
      </c>
      <c r="L70" s="419"/>
    </row>
    <row r="71" spans="1:12" ht="42.75" x14ac:dyDescent="0.2">
      <c r="A71" s="419" t="s">
        <v>5679</v>
      </c>
      <c r="B71" s="419" t="s">
        <v>6092</v>
      </c>
      <c r="C71" s="419"/>
      <c r="D71" s="419" t="s">
        <v>4520</v>
      </c>
      <c r="E71" s="419" t="s">
        <v>384</v>
      </c>
      <c r="F71" s="510" t="s">
        <v>4521</v>
      </c>
      <c r="G71" s="419"/>
      <c r="H71" s="419" t="s">
        <v>7888</v>
      </c>
      <c r="I71" s="419" t="s">
        <v>1797</v>
      </c>
      <c r="J71" s="419" t="s">
        <v>6093</v>
      </c>
      <c r="K71" s="419" t="s">
        <v>218</v>
      </c>
      <c r="L71" s="419"/>
    </row>
    <row r="72" spans="1:12" ht="42.75" x14ac:dyDescent="0.2">
      <c r="A72" s="419" t="s">
        <v>6094</v>
      </c>
      <c r="B72" s="419" t="s">
        <v>6095</v>
      </c>
      <c r="C72" s="419"/>
      <c r="D72" s="419" t="s">
        <v>4520</v>
      </c>
      <c r="E72" s="419" t="s">
        <v>384</v>
      </c>
      <c r="F72" s="510" t="s">
        <v>4521</v>
      </c>
      <c r="G72" s="419"/>
      <c r="H72" s="419" t="s">
        <v>7888</v>
      </c>
      <c r="I72" s="419" t="s">
        <v>1797</v>
      </c>
      <c r="J72" s="419" t="s">
        <v>6096</v>
      </c>
      <c r="K72" s="419" t="s">
        <v>218</v>
      </c>
      <c r="L72" s="419"/>
    </row>
    <row r="73" spans="1:12" ht="42.75" x14ac:dyDescent="0.2">
      <c r="A73" s="419" t="s">
        <v>1802</v>
      </c>
      <c r="B73" s="419" t="s">
        <v>6100</v>
      </c>
      <c r="C73" s="419"/>
      <c r="D73" s="701" t="s">
        <v>290</v>
      </c>
      <c r="E73" s="701" t="s">
        <v>222</v>
      </c>
      <c r="F73" s="702">
        <v>2</v>
      </c>
      <c r="G73" s="419"/>
      <c r="H73" s="419" t="s">
        <v>7888</v>
      </c>
      <c r="I73" s="419" t="s">
        <v>1797</v>
      </c>
      <c r="J73" s="419" t="s">
        <v>6101</v>
      </c>
      <c r="K73" s="419" t="s">
        <v>218</v>
      </c>
      <c r="L73" s="701" t="s">
        <v>23941</v>
      </c>
    </row>
    <row r="74" spans="1:12" ht="42.75" x14ac:dyDescent="0.2">
      <c r="A74" s="419" t="s">
        <v>7918</v>
      </c>
      <c r="B74" s="419" t="s">
        <v>7919</v>
      </c>
      <c r="C74" s="419"/>
      <c r="D74" s="419" t="s">
        <v>4520</v>
      </c>
      <c r="E74" s="419" t="s">
        <v>384</v>
      </c>
      <c r="F74" s="510" t="s">
        <v>4521</v>
      </c>
      <c r="G74" s="419"/>
      <c r="H74" s="419" t="s">
        <v>7888</v>
      </c>
      <c r="I74" s="419" t="s">
        <v>1797</v>
      </c>
      <c r="J74" s="419" t="s">
        <v>7920</v>
      </c>
      <c r="K74" s="419" t="s">
        <v>218</v>
      </c>
      <c r="L74" s="419"/>
    </row>
    <row r="75" spans="1:12" ht="42.75" x14ac:dyDescent="0.2">
      <c r="A75" s="419" t="s">
        <v>7921</v>
      </c>
      <c r="B75" s="419" t="s">
        <v>7922</v>
      </c>
      <c r="C75" s="419"/>
      <c r="D75" s="419" t="s">
        <v>4520</v>
      </c>
      <c r="E75" s="419" t="s">
        <v>384</v>
      </c>
      <c r="F75" s="510" t="s">
        <v>4521</v>
      </c>
      <c r="G75" s="419"/>
      <c r="H75" s="419" t="s">
        <v>7888</v>
      </c>
      <c r="I75" s="419" t="s">
        <v>1797</v>
      </c>
      <c r="J75" s="419" t="s">
        <v>7923</v>
      </c>
      <c r="K75" s="419" t="s">
        <v>218</v>
      </c>
      <c r="L75" s="419"/>
    </row>
    <row r="76" spans="1:12" ht="114" x14ac:dyDescent="0.2">
      <c r="A76" s="419" t="s">
        <v>1867</v>
      </c>
      <c r="B76" s="419" t="s">
        <v>6105</v>
      </c>
      <c r="C76" s="419"/>
      <c r="D76" s="419" t="s">
        <v>4520</v>
      </c>
      <c r="E76" s="419" t="s">
        <v>384</v>
      </c>
      <c r="F76" s="510" t="s">
        <v>4521</v>
      </c>
      <c r="G76" s="419"/>
      <c r="H76" s="419" t="s">
        <v>7895</v>
      </c>
      <c r="I76" s="419" t="s">
        <v>7924</v>
      </c>
      <c r="J76" s="419" t="s">
        <v>7925</v>
      </c>
      <c r="K76" s="419" t="s">
        <v>218</v>
      </c>
      <c r="L76" s="419"/>
    </row>
    <row r="77" spans="1:12" ht="42.75" x14ac:dyDescent="0.2">
      <c r="A77" s="419" t="s">
        <v>5683</v>
      </c>
      <c r="B77" s="419" t="s">
        <v>6108</v>
      </c>
      <c r="C77" s="419"/>
      <c r="D77" s="419" t="s">
        <v>4520</v>
      </c>
      <c r="E77" s="419" t="s">
        <v>384</v>
      </c>
      <c r="F77" s="510" t="s">
        <v>4521</v>
      </c>
      <c r="G77" s="419"/>
      <c r="H77" s="419" t="s">
        <v>7888</v>
      </c>
      <c r="I77" s="419" t="s">
        <v>1873</v>
      </c>
      <c r="J77" s="419" t="s">
        <v>6109</v>
      </c>
      <c r="K77" s="419" t="s">
        <v>218</v>
      </c>
      <c r="L77" s="419"/>
    </row>
    <row r="78" spans="1:12" ht="42.75" x14ac:dyDescent="0.2">
      <c r="A78" s="419" t="s">
        <v>6110</v>
      </c>
      <c r="B78" s="419" t="s">
        <v>6111</v>
      </c>
      <c r="C78" s="419"/>
      <c r="D78" s="419" t="s">
        <v>4520</v>
      </c>
      <c r="E78" s="419" t="s">
        <v>384</v>
      </c>
      <c r="F78" s="510" t="s">
        <v>4521</v>
      </c>
      <c r="G78" s="419"/>
      <c r="H78" s="419" t="s">
        <v>7888</v>
      </c>
      <c r="I78" s="419" t="s">
        <v>1873</v>
      </c>
      <c r="J78" s="419" t="s">
        <v>6112</v>
      </c>
      <c r="K78" s="419" t="s">
        <v>218</v>
      </c>
      <c r="L78" s="419"/>
    </row>
    <row r="79" spans="1:12" ht="42.75" x14ac:dyDescent="0.2">
      <c r="A79" s="419" t="s">
        <v>5686</v>
      </c>
      <c r="B79" s="419" t="s">
        <v>7926</v>
      </c>
      <c r="C79" s="419"/>
      <c r="D79" s="419" t="s">
        <v>4520</v>
      </c>
      <c r="E79" s="419" t="s">
        <v>384</v>
      </c>
      <c r="F79" s="510" t="s">
        <v>4521</v>
      </c>
      <c r="G79" s="419"/>
      <c r="H79" s="419" t="s">
        <v>7888</v>
      </c>
      <c r="I79" s="419" t="s">
        <v>1873</v>
      </c>
      <c r="J79" s="419" t="s">
        <v>6117</v>
      </c>
      <c r="K79" s="419" t="s">
        <v>218</v>
      </c>
      <c r="L79" s="419"/>
    </row>
    <row r="80" spans="1:12" ht="42.75" x14ac:dyDescent="0.2">
      <c r="A80" s="419" t="s">
        <v>5689</v>
      </c>
      <c r="B80" s="419" t="s">
        <v>7927</v>
      </c>
      <c r="C80" s="419"/>
      <c r="D80" s="419" t="s">
        <v>4520</v>
      </c>
      <c r="E80" s="419" t="s">
        <v>384</v>
      </c>
      <c r="F80" s="510" t="s">
        <v>4521</v>
      </c>
      <c r="G80" s="419"/>
      <c r="H80" s="419" t="s">
        <v>7888</v>
      </c>
      <c r="I80" s="419" t="s">
        <v>1873</v>
      </c>
      <c r="J80" s="419" t="s">
        <v>6119</v>
      </c>
      <c r="K80" s="419" t="s">
        <v>218</v>
      </c>
      <c r="L80" s="419"/>
    </row>
    <row r="81" spans="1:12" ht="42.75" x14ac:dyDescent="0.2">
      <c r="A81" s="419" t="s">
        <v>6120</v>
      </c>
      <c r="B81" s="419" t="s">
        <v>6121</v>
      </c>
      <c r="C81" s="419"/>
      <c r="D81" s="419" t="s">
        <v>4520</v>
      </c>
      <c r="E81" s="419" t="s">
        <v>384</v>
      </c>
      <c r="F81" s="510" t="s">
        <v>4521</v>
      </c>
      <c r="G81" s="419"/>
      <c r="H81" s="419" t="s">
        <v>7888</v>
      </c>
      <c r="I81" s="419" t="s">
        <v>1873</v>
      </c>
      <c r="J81" s="419" t="s">
        <v>6122</v>
      </c>
      <c r="K81" s="419" t="s">
        <v>218</v>
      </c>
      <c r="L81" s="419"/>
    </row>
    <row r="82" spans="1:12" ht="42.75" x14ac:dyDescent="0.2">
      <c r="A82" s="419" t="s">
        <v>5692</v>
      </c>
      <c r="B82" s="419" t="s">
        <v>6126</v>
      </c>
      <c r="C82" s="419"/>
      <c r="D82" s="419" t="s">
        <v>4520</v>
      </c>
      <c r="E82" s="419" t="s">
        <v>384</v>
      </c>
      <c r="F82" s="510" t="s">
        <v>4521</v>
      </c>
      <c r="G82" s="419"/>
      <c r="H82" s="419" t="s">
        <v>7888</v>
      </c>
      <c r="I82" s="419" t="s">
        <v>1873</v>
      </c>
      <c r="J82" s="419" t="s">
        <v>6127</v>
      </c>
      <c r="K82" s="419" t="s">
        <v>218</v>
      </c>
      <c r="L82" s="419"/>
    </row>
    <row r="83" spans="1:12" ht="42.75" x14ac:dyDescent="0.2">
      <c r="A83" s="419" t="s">
        <v>6128</v>
      </c>
      <c r="B83" s="419" t="s">
        <v>6129</v>
      </c>
      <c r="C83" s="419"/>
      <c r="D83" s="419" t="s">
        <v>4520</v>
      </c>
      <c r="E83" s="419" t="s">
        <v>384</v>
      </c>
      <c r="F83" s="510" t="s">
        <v>4521</v>
      </c>
      <c r="G83" s="419"/>
      <c r="H83" s="419" t="s">
        <v>7888</v>
      </c>
      <c r="I83" s="419" t="s">
        <v>1873</v>
      </c>
      <c r="J83" s="419" t="s">
        <v>6130</v>
      </c>
      <c r="K83" s="419" t="s">
        <v>218</v>
      </c>
      <c r="L83" s="419"/>
    </row>
    <row r="84" spans="1:12" ht="42.75" x14ac:dyDescent="0.2">
      <c r="A84" s="419" t="s">
        <v>1908</v>
      </c>
      <c r="B84" s="419" t="s">
        <v>6134</v>
      </c>
      <c r="C84" s="419"/>
      <c r="D84" s="419" t="s">
        <v>221</v>
      </c>
      <c r="E84" s="419" t="s">
        <v>222</v>
      </c>
      <c r="F84" s="510">
        <v>1</v>
      </c>
      <c r="G84" s="419"/>
      <c r="H84" s="419" t="s">
        <v>7888</v>
      </c>
      <c r="I84" s="419" t="s">
        <v>1873</v>
      </c>
      <c r="J84" s="419" t="s">
        <v>6135</v>
      </c>
      <c r="K84" s="419" t="s">
        <v>218</v>
      </c>
      <c r="L84" s="419"/>
    </row>
    <row r="85" spans="1:12" ht="42.75" x14ac:dyDescent="0.2">
      <c r="A85" s="419" t="s">
        <v>5695</v>
      </c>
      <c r="B85" s="419" t="s">
        <v>6136</v>
      </c>
      <c r="C85" s="419"/>
      <c r="D85" s="419" t="s">
        <v>4520</v>
      </c>
      <c r="E85" s="419" t="s">
        <v>384</v>
      </c>
      <c r="F85" s="510" t="s">
        <v>4521</v>
      </c>
      <c r="G85" s="419"/>
      <c r="H85" s="419" t="s">
        <v>7888</v>
      </c>
      <c r="I85" s="419" t="s">
        <v>1873</v>
      </c>
      <c r="J85" s="419" t="s">
        <v>6137</v>
      </c>
      <c r="K85" s="419" t="s">
        <v>218</v>
      </c>
      <c r="L85" s="419"/>
    </row>
    <row r="86" spans="1:12" ht="42.75" x14ac:dyDescent="0.2">
      <c r="A86" s="419" t="s">
        <v>5698</v>
      </c>
      <c r="B86" s="419" t="s">
        <v>6138</v>
      </c>
      <c r="C86" s="419"/>
      <c r="D86" s="419" t="s">
        <v>4520</v>
      </c>
      <c r="E86" s="419" t="s">
        <v>384</v>
      </c>
      <c r="F86" s="510" t="s">
        <v>4521</v>
      </c>
      <c r="G86" s="419"/>
      <c r="H86" s="419" t="s">
        <v>7888</v>
      </c>
      <c r="I86" s="419" t="s">
        <v>1873</v>
      </c>
      <c r="J86" s="419" t="s">
        <v>6139</v>
      </c>
      <c r="K86" s="419" t="s">
        <v>218</v>
      </c>
      <c r="L86" s="419"/>
    </row>
    <row r="87" spans="1:12" ht="42.75" x14ac:dyDescent="0.2">
      <c r="A87" s="419" t="s">
        <v>5701</v>
      </c>
      <c r="B87" s="419" t="s">
        <v>6140</v>
      </c>
      <c r="C87" s="419"/>
      <c r="D87" s="419" t="s">
        <v>4520</v>
      </c>
      <c r="E87" s="419" t="s">
        <v>384</v>
      </c>
      <c r="F87" s="510" t="s">
        <v>4521</v>
      </c>
      <c r="G87" s="419"/>
      <c r="H87" s="419" t="s">
        <v>7888</v>
      </c>
      <c r="I87" s="419" t="s">
        <v>1873</v>
      </c>
      <c r="J87" s="419" t="s">
        <v>6141</v>
      </c>
      <c r="K87" s="419" t="s">
        <v>218</v>
      </c>
      <c r="L87" s="419"/>
    </row>
    <row r="88" spans="1:12" ht="42.75" x14ac:dyDescent="0.2">
      <c r="A88" s="419" t="s">
        <v>6142</v>
      </c>
      <c r="B88" s="419" t="s">
        <v>6143</v>
      </c>
      <c r="C88" s="419"/>
      <c r="D88" s="419" t="s">
        <v>4520</v>
      </c>
      <c r="E88" s="419" t="s">
        <v>384</v>
      </c>
      <c r="F88" s="510" t="s">
        <v>4521</v>
      </c>
      <c r="G88" s="419"/>
      <c r="H88" s="419" t="s">
        <v>7888</v>
      </c>
      <c r="I88" s="419" t="s">
        <v>1873</v>
      </c>
      <c r="J88" s="419" t="s">
        <v>6144</v>
      </c>
      <c r="K88" s="419" t="s">
        <v>218</v>
      </c>
      <c r="L88" s="419"/>
    </row>
    <row r="89" spans="1:12" ht="42.75" x14ac:dyDescent="0.2">
      <c r="A89" s="419" t="s">
        <v>1878</v>
      </c>
      <c r="B89" s="419" t="s">
        <v>6148</v>
      </c>
      <c r="C89" s="419"/>
      <c r="D89" s="701" t="s">
        <v>290</v>
      </c>
      <c r="E89" s="701" t="s">
        <v>222</v>
      </c>
      <c r="F89" s="702">
        <v>2</v>
      </c>
      <c r="G89" s="419"/>
      <c r="H89" s="419" t="s">
        <v>7888</v>
      </c>
      <c r="I89" s="419" t="s">
        <v>1873</v>
      </c>
      <c r="J89" s="419" t="s">
        <v>6149</v>
      </c>
      <c r="K89" s="419" t="s">
        <v>218</v>
      </c>
      <c r="L89" s="701" t="s">
        <v>23941</v>
      </c>
    </row>
    <row r="90" spans="1:12" ht="42.75" x14ac:dyDescent="0.2">
      <c r="A90" s="419" t="s">
        <v>7928</v>
      </c>
      <c r="B90" s="419" t="s">
        <v>7929</v>
      </c>
      <c r="C90" s="419"/>
      <c r="D90" s="419" t="s">
        <v>4520</v>
      </c>
      <c r="E90" s="419" t="s">
        <v>384</v>
      </c>
      <c r="F90" s="510" t="s">
        <v>4521</v>
      </c>
      <c r="G90" s="419"/>
      <c r="H90" s="419" t="s">
        <v>7888</v>
      </c>
      <c r="I90" s="419" t="s">
        <v>1873</v>
      </c>
      <c r="J90" s="419" t="s">
        <v>7930</v>
      </c>
      <c r="K90" s="419" t="s">
        <v>218</v>
      </c>
      <c r="L90" s="419"/>
    </row>
    <row r="91" spans="1:12" ht="42.75" x14ac:dyDescent="0.2">
      <c r="A91" s="419" t="s">
        <v>7931</v>
      </c>
      <c r="B91" s="419" t="s">
        <v>7932</v>
      </c>
      <c r="C91" s="419"/>
      <c r="D91" s="419" t="s">
        <v>4520</v>
      </c>
      <c r="E91" s="419" t="s">
        <v>384</v>
      </c>
      <c r="F91" s="510" t="s">
        <v>4521</v>
      </c>
      <c r="G91" s="419"/>
      <c r="H91" s="419" t="s">
        <v>7888</v>
      </c>
      <c r="I91" s="419" t="s">
        <v>1873</v>
      </c>
      <c r="J91" s="419" t="s">
        <v>7933</v>
      </c>
      <c r="K91" s="419" t="s">
        <v>218</v>
      </c>
      <c r="L91" s="419"/>
    </row>
    <row r="92" spans="1:12" ht="114" x14ac:dyDescent="0.2">
      <c r="A92" s="419" t="s">
        <v>1943</v>
      </c>
      <c r="B92" s="419" t="s">
        <v>6153</v>
      </c>
      <c r="C92" s="419"/>
      <c r="D92" s="419" t="s">
        <v>4520</v>
      </c>
      <c r="E92" s="419" t="s">
        <v>384</v>
      </c>
      <c r="F92" s="510" t="s">
        <v>4521</v>
      </c>
      <c r="G92" s="419"/>
      <c r="H92" s="419" t="s">
        <v>7895</v>
      </c>
      <c r="I92" s="419" t="s">
        <v>7934</v>
      </c>
      <c r="J92" s="419" t="s">
        <v>7935</v>
      </c>
      <c r="K92" s="419" t="s">
        <v>218</v>
      </c>
      <c r="L92" s="419"/>
    </row>
    <row r="93" spans="1:12" ht="42.75" x14ac:dyDescent="0.2">
      <c r="A93" s="419" t="s">
        <v>5705</v>
      </c>
      <c r="B93" s="419" t="s">
        <v>6156</v>
      </c>
      <c r="C93" s="419"/>
      <c r="D93" s="419" t="s">
        <v>4520</v>
      </c>
      <c r="E93" s="419" t="s">
        <v>384</v>
      </c>
      <c r="F93" s="510" t="s">
        <v>4521</v>
      </c>
      <c r="G93" s="419"/>
      <c r="H93" s="419" t="s">
        <v>7888</v>
      </c>
      <c r="I93" s="419" t="s">
        <v>1949</v>
      </c>
      <c r="J93" s="419" t="s">
        <v>6157</v>
      </c>
      <c r="K93" s="419" t="s">
        <v>218</v>
      </c>
      <c r="L93" s="419"/>
    </row>
    <row r="94" spans="1:12" ht="42.75" x14ac:dyDescent="0.2">
      <c r="A94" s="419" t="s">
        <v>6158</v>
      </c>
      <c r="B94" s="419" t="s">
        <v>6159</v>
      </c>
      <c r="C94" s="419"/>
      <c r="D94" s="419" t="s">
        <v>4520</v>
      </c>
      <c r="E94" s="419" t="s">
        <v>384</v>
      </c>
      <c r="F94" s="510" t="s">
        <v>4521</v>
      </c>
      <c r="G94" s="419"/>
      <c r="H94" s="419" t="s">
        <v>7888</v>
      </c>
      <c r="I94" s="419" t="s">
        <v>1949</v>
      </c>
      <c r="J94" s="419" t="s">
        <v>6160</v>
      </c>
      <c r="K94" s="419" t="s">
        <v>218</v>
      </c>
      <c r="L94" s="419"/>
    </row>
    <row r="95" spans="1:12" ht="42.75" x14ac:dyDescent="0.2">
      <c r="A95" s="419" t="s">
        <v>5708</v>
      </c>
      <c r="B95" s="419" t="s">
        <v>7936</v>
      </c>
      <c r="C95" s="419"/>
      <c r="D95" s="419" t="s">
        <v>4520</v>
      </c>
      <c r="E95" s="419" t="s">
        <v>384</v>
      </c>
      <c r="F95" s="510" t="s">
        <v>4521</v>
      </c>
      <c r="G95" s="419"/>
      <c r="H95" s="419" t="s">
        <v>7888</v>
      </c>
      <c r="I95" s="419" t="s">
        <v>1949</v>
      </c>
      <c r="J95" s="419" t="s">
        <v>6165</v>
      </c>
      <c r="K95" s="419" t="s">
        <v>218</v>
      </c>
      <c r="L95" s="419"/>
    </row>
    <row r="96" spans="1:12" ht="42.75" x14ac:dyDescent="0.2">
      <c r="A96" s="419" t="s">
        <v>5711</v>
      </c>
      <c r="B96" s="419" t="s">
        <v>7937</v>
      </c>
      <c r="C96" s="419"/>
      <c r="D96" s="419" t="s">
        <v>4520</v>
      </c>
      <c r="E96" s="419" t="s">
        <v>384</v>
      </c>
      <c r="F96" s="510" t="s">
        <v>4521</v>
      </c>
      <c r="G96" s="419"/>
      <c r="H96" s="419" t="s">
        <v>7888</v>
      </c>
      <c r="I96" s="419" t="s">
        <v>1949</v>
      </c>
      <c r="J96" s="419" t="s">
        <v>6167</v>
      </c>
      <c r="K96" s="419" t="s">
        <v>218</v>
      </c>
      <c r="L96" s="419"/>
    </row>
    <row r="97" spans="1:12" ht="42.75" x14ac:dyDescent="0.2">
      <c r="A97" s="419" t="s">
        <v>6168</v>
      </c>
      <c r="B97" s="419" t="s">
        <v>6169</v>
      </c>
      <c r="C97" s="419"/>
      <c r="D97" s="419" t="s">
        <v>4520</v>
      </c>
      <c r="E97" s="419" t="s">
        <v>384</v>
      </c>
      <c r="F97" s="510" t="s">
        <v>4521</v>
      </c>
      <c r="G97" s="419"/>
      <c r="H97" s="419" t="s">
        <v>7888</v>
      </c>
      <c r="I97" s="419" t="s">
        <v>1949</v>
      </c>
      <c r="J97" s="419" t="s">
        <v>6170</v>
      </c>
      <c r="K97" s="419" t="s">
        <v>218</v>
      </c>
      <c r="L97" s="419"/>
    </row>
    <row r="98" spans="1:12" ht="42.75" x14ac:dyDescent="0.2">
      <c r="A98" s="419" t="s">
        <v>5714</v>
      </c>
      <c r="B98" s="419" t="s">
        <v>6174</v>
      </c>
      <c r="C98" s="419"/>
      <c r="D98" s="419" t="s">
        <v>4520</v>
      </c>
      <c r="E98" s="419" t="s">
        <v>384</v>
      </c>
      <c r="F98" s="510" t="s">
        <v>4521</v>
      </c>
      <c r="G98" s="419"/>
      <c r="H98" s="419" t="s">
        <v>7888</v>
      </c>
      <c r="I98" s="419" t="s">
        <v>1949</v>
      </c>
      <c r="J98" s="419" t="s">
        <v>6175</v>
      </c>
      <c r="K98" s="419" t="s">
        <v>218</v>
      </c>
      <c r="L98" s="419"/>
    </row>
    <row r="99" spans="1:12" ht="42.75" x14ac:dyDescent="0.2">
      <c r="A99" s="419" t="s">
        <v>6176</v>
      </c>
      <c r="B99" s="419" t="s">
        <v>6177</v>
      </c>
      <c r="C99" s="419"/>
      <c r="D99" s="419" t="s">
        <v>4520</v>
      </c>
      <c r="E99" s="419" t="s">
        <v>384</v>
      </c>
      <c r="F99" s="510" t="s">
        <v>4521</v>
      </c>
      <c r="G99" s="419"/>
      <c r="H99" s="419" t="s">
        <v>7888</v>
      </c>
      <c r="I99" s="419" t="s">
        <v>1949</v>
      </c>
      <c r="J99" s="419" t="s">
        <v>6178</v>
      </c>
      <c r="K99" s="419" t="s">
        <v>218</v>
      </c>
      <c r="L99" s="419"/>
    </row>
    <row r="100" spans="1:12" ht="42.75" x14ac:dyDescent="0.2">
      <c r="A100" s="419" t="s">
        <v>1984</v>
      </c>
      <c r="B100" s="419" t="s">
        <v>6182</v>
      </c>
      <c r="C100" s="419"/>
      <c r="D100" s="419" t="s">
        <v>221</v>
      </c>
      <c r="E100" s="419" t="s">
        <v>222</v>
      </c>
      <c r="F100" s="510">
        <v>1</v>
      </c>
      <c r="G100" s="419"/>
      <c r="H100" s="419" t="s">
        <v>7888</v>
      </c>
      <c r="I100" s="419" t="s">
        <v>1949</v>
      </c>
      <c r="J100" s="419" t="s">
        <v>6183</v>
      </c>
      <c r="K100" s="419" t="s">
        <v>218</v>
      </c>
      <c r="L100" s="419"/>
    </row>
    <row r="101" spans="1:12" ht="42.75" x14ac:dyDescent="0.2">
      <c r="A101" s="419" t="s">
        <v>5717</v>
      </c>
      <c r="B101" s="419" t="s">
        <v>6184</v>
      </c>
      <c r="C101" s="419"/>
      <c r="D101" s="419" t="s">
        <v>4520</v>
      </c>
      <c r="E101" s="419" t="s">
        <v>384</v>
      </c>
      <c r="F101" s="510" t="s">
        <v>4521</v>
      </c>
      <c r="G101" s="419"/>
      <c r="H101" s="419" t="s">
        <v>7888</v>
      </c>
      <c r="I101" s="419" t="s">
        <v>1949</v>
      </c>
      <c r="J101" s="419" t="s">
        <v>6185</v>
      </c>
      <c r="K101" s="419" t="s">
        <v>218</v>
      </c>
      <c r="L101" s="419"/>
    </row>
    <row r="102" spans="1:12" ht="42.75" x14ac:dyDescent="0.2">
      <c r="A102" s="419" t="s">
        <v>5720</v>
      </c>
      <c r="B102" s="419" t="s">
        <v>6186</v>
      </c>
      <c r="C102" s="419"/>
      <c r="D102" s="419" t="s">
        <v>4520</v>
      </c>
      <c r="E102" s="419" t="s">
        <v>384</v>
      </c>
      <c r="F102" s="510" t="s">
        <v>4521</v>
      </c>
      <c r="G102" s="419"/>
      <c r="H102" s="419" t="s">
        <v>7888</v>
      </c>
      <c r="I102" s="419" t="s">
        <v>1949</v>
      </c>
      <c r="J102" s="419" t="s">
        <v>6187</v>
      </c>
      <c r="K102" s="419" t="s">
        <v>218</v>
      </c>
      <c r="L102" s="419"/>
    </row>
    <row r="103" spans="1:12" ht="42.75" x14ac:dyDescent="0.2">
      <c r="A103" s="419" t="s">
        <v>5723</v>
      </c>
      <c r="B103" s="419" t="s">
        <v>6188</v>
      </c>
      <c r="C103" s="419"/>
      <c r="D103" s="419" t="s">
        <v>4520</v>
      </c>
      <c r="E103" s="419" t="s">
        <v>384</v>
      </c>
      <c r="F103" s="510" t="s">
        <v>4521</v>
      </c>
      <c r="G103" s="419"/>
      <c r="H103" s="419" t="s">
        <v>7888</v>
      </c>
      <c r="I103" s="419" t="s">
        <v>1949</v>
      </c>
      <c r="J103" s="419" t="s">
        <v>6189</v>
      </c>
      <c r="K103" s="419" t="s">
        <v>218</v>
      </c>
      <c r="L103" s="419"/>
    </row>
    <row r="104" spans="1:12" ht="42.75" x14ac:dyDescent="0.2">
      <c r="A104" s="419" t="s">
        <v>6190</v>
      </c>
      <c r="B104" s="419" t="s">
        <v>6191</v>
      </c>
      <c r="C104" s="419"/>
      <c r="D104" s="419" t="s">
        <v>4520</v>
      </c>
      <c r="E104" s="419" t="s">
        <v>384</v>
      </c>
      <c r="F104" s="510" t="s">
        <v>4521</v>
      </c>
      <c r="G104" s="419"/>
      <c r="H104" s="419" t="s">
        <v>7888</v>
      </c>
      <c r="I104" s="419" t="s">
        <v>1949</v>
      </c>
      <c r="J104" s="419" t="s">
        <v>6192</v>
      </c>
      <c r="K104" s="419" t="s">
        <v>218</v>
      </c>
      <c r="L104" s="419"/>
    </row>
    <row r="105" spans="1:12" ht="42.75" x14ac:dyDescent="0.2">
      <c r="A105" s="419" t="s">
        <v>1954</v>
      </c>
      <c r="B105" s="419" t="s">
        <v>6196</v>
      </c>
      <c r="C105" s="419"/>
      <c r="D105" s="701" t="s">
        <v>290</v>
      </c>
      <c r="E105" s="701" t="s">
        <v>222</v>
      </c>
      <c r="F105" s="702">
        <v>2</v>
      </c>
      <c r="G105" s="419"/>
      <c r="H105" s="419" t="s">
        <v>7888</v>
      </c>
      <c r="I105" s="419" t="s">
        <v>1949</v>
      </c>
      <c r="J105" s="419" t="s">
        <v>6197</v>
      </c>
      <c r="K105" s="419" t="s">
        <v>218</v>
      </c>
      <c r="L105" s="701" t="s">
        <v>23941</v>
      </c>
    </row>
    <row r="106" spans="1:12" ht="42.75" x14ac:dyDescent="0.2">
      <c r="A106" s="419" t="s">
        <v>7938</v>
      </c>
      <c r="B106" s="419" t="s">
        <v>7939</v>
      </c>
      <c r="C106" s="419"/>
      <c r="D106" s="419" t="s">
        <v>4520</v>
      </c>
      <c r="E106" s="419" t="s">
        <v>384</v>
      </c>
      <c r="F106" s="510" t="s">
        <v>4521</v>
      </c>
      <c r="G106" s="419"/>
      <c r="H106" s="419" t="s">
        <v>7888</v>
      </c>
      <c r="I106" s="419" t="s">
        <v>1949</v>
      </c>
      <c r="J106" s="419" t="s">
        <v>7940</v>
      </c>
      <c r="K106" s="419" t="s">
        <v>218</v>
      </c>
      <c r="L106" s="419"/>
    </row>
    <row r="107" spans="1:12" ht="42.75" x14ac:dyDescent="0.2">
      <c r="A107" s="419" t="s">
        <v>7941</v>
      </c>
      <c r="B107" s="419" t="s">
        <v>7942</v>
      </c>
      <c r="C107" s="419"/>
      <c r="D107" s="419" t="s">
        <v>4520</v>
      </c>
      <c r="E107" s="419" t="s">
        <v>384</v>
      </c>
      <c r="F107" s="510" t="s">
        <v>4521</v>
      </c>
      <c r="G107" s="419"/>
      <c r="H107" s="419" t="s">
        <v>7888</v>
      </c>
      <c r="I107" s="419" t="s">
        <v>1949</v>
      </c>
      <c r="J107" s="419" t="s">
        <v>7943</v>
      </c>
      <c r="K107" s="419" t="s">
        <v>218</v>
      </c>
      <c r="L107" s="419"/>
    </row>
    <row r="108" spans="1:12" ht="114" x14ac:dyDescent="0.2">
      <c r="A108" s="419" t="s">
        <v>2019</v>
      </c>
      <c r="B108" s="419" t="s">
        <v>6201</v>
      </c>
      <c r="C108" s="419"/>
      <c r="D108" s="419" t="s">
        <v>4520</v>
      </c>
      <c r="E108" s="419" t="s">
        <v>384</v>
      </c>
      <c r="F108" s="510" t="s">
        <v>4521</v>
      </c>
      <c r="G108" s="419"/>
      <c r="H108" s="419" t="s">
        <v>7895</v>
      </c>
      <c r="I108" s="419" t="s">
        <v>7944</v>
      </c>
      <c r="J108" s="419" t="s">
        <v>7945</v>
      </c>
      <c r="K108" s="419" t="s">
        <v>218</v>
      </c>
      <c r="L108" s="419"/>
    </row>
    <row r="109" spans="1:12" ht="42.75" x14ac:dyDescent="0.2">
      <c r="A109" s="419" t="s">
        <v>5727</v>
      </c>
      <c r="B109" s="419" t="s">
        <v>6204</v>
      </c>
      <c r="C109" s="419"/>
      <c r="D109" s="419" t="s">
        <v>4520</v>
      </c>
      <c r="E109" s="419" t="s">
        <v>384</v>
      </c>
      <c r="F109" s="510" t="s">
        <v>4521</v>
      </c>
      <c r="G109" s="419"/>
      <c r="H109" s="419" t="s">
        <v>7888</v>
      </c>
      <c r="I109" s="419" t="s">
        <v>2025</v>
      </c>
      <c r="J109" s="419" t="s">
        <v>6205</v>
      </c>
      <c r="K109" s="419" t="s">
        <v>218</v>
      </c>
      <c r="L109" s="419"/>
    </row>
    <row r="110" spans="1:12" ht="42.75" x14ac:dyDescent="0.2">
      <c r="A110" s="419" t="s">
        <v>6206</v>
      </c>
      <c r="B110" s="419" t="s">
        <v>6207</v>
      </c>
      <c r="C110" s="419"/>
      <c r="D110" s="419" t="s">
        <v>4520</v>
      </c>
      <c r="E110" s="419" t="s">
        <v>384</v>
      </c>
      <c r="F110" s="510" t="s">
        <v>4521</v>
      </c>
      <c r="G110" s="419"/>
      <c r="H110" s="419" t="s">
        <v>7888</v>
      </c>
      <c r="I110" s="419" t="s">
        <v>2025</v>
      </c>
      <c r="J110" s="419" t="s">
        <v>6208</v>
      </c>
      <c r="K110" s="419" t="s">
        <v>218</v>
      </c>
      <c r="L110" s="419"/>
    </row>
    <row r="111" spans="1:12" ht="42.75" x14ac:dyDescent="0.2">
      <c r="A111" s="419" t="s">
        <v>5730</v>
      </c>
      <c r="B111" s="419" t="s">
        <v>7946</v>
      </c>
      <c r="C111" s="419"/>
      <c r="D111" s="419" t="s">
        <v>4520</v>
      </c>
      <c r="E111" s="419" t="s">
        <v>384</v>
      </c>
      <c r="F111" s="510" t="s">
        <v>4521</v>
      </c>
      <c r="G111" s="419"/>
      <c r="H111" s="419" t="s">
        <v>7888</v>
      </c>
      <c r="I111" s="419" t="s">
        <v>2025</v>
      </c>
      <c r="J111" s="419" t="s">
        <v>6213</v>
      </c>
      <c r="K111" s="419" t="s">
        <v>218</v>
      </c>
      <c r="L111" s="419"/>
    </row>
    <row r="112" spans="1:12" ht="42.75" x14ac:dyDescent="0.2">
      <c r="A112" s="419" t="s">
        <v>5733</v>
      </c>
      <c r="B112" s="419" t="s">
        <v>7947</v>
      </c>
      <c r="C112" s="419"/>
      <c r="D112" s="419" t="s">
        <v>4520</v>
      </c>
      <c r="E112" s="419" t="s">
        <v>384</v>
      </c>
      <c r="F112" s="510" t="s">
        <v>4521</v>
      </c>
      <c r="G112" s="419"/>
      <c r="H112" s="419" t="s">
        <v>7888</v>
      </c>
      <c r="I112" s="419" t="s">
        <v>2025</v>
      </c>
      <c r="J112" s="419" t="s">
        <v>6215</v>
      </c>
      <c r="K112" s="419" t="s">
        <v>218</v>
      </c>
      <c r="L112" s="419"/>
    </row>
    <row r="113" spans="1:12" ht="42.75" x14ac:dyDescent="0.2">
      <c r="A113" s="419" t="s">
        <v>6216</v>
      </c>
      <c r="B113" s="419" t="s">
        <v>6217</v>
      </c>
      <c r="C113" s="419"/>
      <c r="D113" s="419" t="s">
        <v>4520</v>
      </c>
      <c r="E113" s="419" t="s">
        <v>384</v>
      </c>
      <c r="F113" s="510" t="s">
        <v>4521</v>
      </c>
      <c r="G113" s="419"/>
      <c r="H113" s="419" t="s">
        <v>7888</v>
      </c>
      <c r="I113" s="419" t="s">
        <v>2025</v>
      </c>
      <c r="J113" s="419" t="s">
        <v>6218</v>
      </c>
      <c r="K113" s="419" t="s">
        <v>218</v>
      </c>
      <c r="L113" s="419"/>
    </row>
    <row r="114" spans="1:12" ht="42.75" x14ac:dyDescent="0.2">
      <c r="A114" s="419" t="s">
        <v>5736</v>
      </c>
      <c r="B114" s="419" t="s">
        <v>6222</v>
      </c>
      <c r="C114" s="419"/>
      <c r="D114" s="419" t="s">
        <v>4520</v>
      </c>
      <c r="E114" s="419" t="s">
        <v>384</v>
      </c>
      <c r="F114" s="510" t="s">
        <v>4521</v>
      </c>
      <c r="G114" s="419"/>
      <c r="H114" s="419" t="s">
        <v>7888</v>
      </c>
      <c r="I114" s="419" t="s">
        <v>2025</v>
      </c>
      <c r="J114" s="419" t="s">
        <v>6223</v>
      </c>
      <c r="K114" s="419" t="s">
        <v>218</v>
      </c>
      <c r="L114" s="419"/>
    </row>
    <row r="115" spans="1:12" ht="42.75" x14ac:dyDescent="0.2">
      <c r="A115" s="419" t="s">
        <v>6224</v>
      </c>
      <c r="B115" s="419" t="s">
        <v>6225</v>
      </c>
      <c r="C115" s="419"/>
      <c r="D115" s="419" t="s">
        <v>4520</v>
      </c>
      <c r="E115" s="419" t="s">
        <v>384</v>
      </c>
      <c r="F115" s="510" t="s">
        <v>4521</v>
      </c>
      <c r="G115" s="419"/>
      <c r="H115" s="419" t="s">
        <v>7888</v>
      </c>
      <c r="I115" s="419" t="s">
        <v>2025</v>
      </c>
      <c r="J115" s="419" t="s">
        <v>6226</v>
      </c>
      <c r="K115" s="419" t="s">
        <v>218</v>
      </c>
      <c r="L115" s="419"/>
    </row>
    <row r="116" spans="1:12" ht="42.75" x14ac:dyDescent="0.2">
      <c r="A116" s="419" t="s">
        <v>2060</v>
      </c>
      <c r="B116" s="419" t="s">
        <v>6230</v>
      </c>
      <c r="C116" s="419"/>
      <c r="D116" s="419" t="s">
        <v>221</v>
      </c>
      <c r="E116" s="419" t="s">
        <v>222</v>
      </c>
      <c r="F116" s="510">
        <v>1</v>
      </c>
      <c r="G116" s="419"/>
      <c r="H116" s="419" t="s">
        <v>7888</v>
      </c>
      <c r="I116" s="419" t="s">
        <v>2025</v>
      </c>
      <c r="J116" s="419" t="s">
        <v>6231</v>
      </c>
      <c r="K116" s="419" t="s">
        <v>218</v>
      </c>
      <c r="L116" s="419"/>
    </row>
    <row r="117" spans="1:12" ht="42.75" x14ac:dyDescent="0.2">
      <c r="A117" s="419" t="s">
        <v>5739</v>
      </c>
      <c r="B117" s="419" t="s">
        <v>6232</v>
      </c>
      <c r="C117" s="419"/>
      <c r="D117" s="419" t="s">
        <v>4520</v>
      </c>
      <c r="E117" s="419" t="s">
        <v>384</v>
      </c>
      <c r="F117" s="510" t="s">
        <v>4521</v>
      </c>
      <c r="G117" s="419"/>
      <c r="H117" s="419" t="s">
        <v>7888</v>
      </c>
      <c r="I117" s="419" t="s">
        <v>2025</v>
      </c>
      <c r="J117" s="419" t="s">
        <v>6233</v>
      </c>
      <c r="K117" s="419" t="s">
        <v>218</v>
      </c>
      <c r="L117" s="419"/>
    </row>
    <row r="118" spans="1:12" ht="42.75" x14ac:dyDescent="0.2">
      <c r="A118" s="419" t="s">
        <v>5742</v>
      </c>
      <c r="B118" s="419" t="s">
        <v>6234</v>
      </c>
      <c r="C118" s="419"/>
      <c r="D118" s="419" t="s">
        <v>4520</v>
      </c>
      <c r="E118" s="419" t="s">
        <v>384</v>
      </c>
      <c r="F118" s="510" t="s">
        <v>4521</v>
      </c>
      <c r="G118" s="419"/>
      <c r="H118" s="419" t="s">
        <v>7888</v>
      </c>
      <c r="I118" s="419" t="s">
        <v>2025</v>
      </c>
      <c r="J118" s="419" t="s">
        <v>6235</v>
      </c>
      <c r="K118" s="419" t="s">
        <v>218</v>
      </c>
      <c r="L118" s="419"/>
    </row>
    <row r="119" spans="1:12" ht="42.75" x14ac:dyDescent="0.2">
      <c r="A119" s="419" t="s">
        <v>5745</v>
      </c>
      <c r="B119" s="419" t="s">
        <v>6236</v>
      </c>
      <c r="C119" s="419"/>
      <c r="D119" s="419" t="s">
        <v>4520</v>
      </c>
      <c r="E119" s="419" t="s">
        <v>384</v>
      </c>
      <c r="F119" s="510" t="s">
        <v>4521</v>
      </c>
      <c r="G119" s="419"/>
      <c r="H119" s="419" t="s">
        <v>7888</v>
      </c>
      <c r="I119" s="419" t="s">
        <v>2025</v>
      </c>
      <c r="J119" s="419" t="s">
        <v>6237</v>
      </c>
      <c r="K119" s="419" t="s">
        <v>218</v>
      </c>
      <c r="L119" s="419"/>
    </row>
    <row r="120" spans="1:12" ht="42.75" x14ac:dyDescent="0.2">
      <c r="A120" s="419" t="s">
        <v>6238</v>
      </c>
      <c r="B120" s="419" t="s">
        <v>6239</v>
      </c>
      <c r="C120" s="419"/>
      <c r="D120" s="419" t="s">
        <v>4520</v>
      </c>
      <c r="E120" s="419" t="s">
        <v>384</v>
      </c>
      <c r="F120" s="510" t="s">
        <v>4521</v>
      </c>
      <c r="G120" s="419"/>
      <c r="H120" s="419" t="s">
        <v>7888</v>
      </c>
      <c r="I120" s="419" t="s">
        <v>2025</v>
      </c>
      <c r="J120" s="419" t="s">
        <v>6240</v>
      </c>
      <c r="K120" s="419" t="s">
        <v>218</v>
      </c>
      <c r="L120" s="419"/>
    </row>
    <row r="121" spans="1:12" ht="42.75" x14ac:dyDescent="0.2">
      <c r="A121" s="419" t="s">
        <v>2030</v>
      </c>
      <c r="B121" s="419" t="s">
        <v>6244</v>
      </c>
      <c r="C121" s="419"/>
      <c r="D121" s="701" t="s">
        <v>290</v>
      </c>
      <c r="E121" s="701" t="s">
        <v>222</v>
      </c>
      <c r="F121" s="702">
        <v>2</v>
      </c>
      <c r="G121" s="419"/>
      <c r="H121" s="419" t="s">
        <v>7888</v>
      </c>
      <c r="I121" s="419" t="s">
        <v>2025</v>
      </c>
      <c r="J121" s="419" t="s">
        <v>6245</v>
      </c>
      <c r="K121" s="419" t="s">
        <v>218</v>
      </c>
      <c r="L121" s="701" t="s">
        <v>23941</v>
      </c>
    </row>
    <row r="122" spans="1:12" ht="42.75" x14ac:dyDescent="0.2">
      <c r="A122" s="419" t="s">
        <v>7948</v>
      </c>
      <c r="B122" s="419" t="s">
        <v>7949</v>
      </c>
      <c r="C122" s="419"/>
      <c r="D122" s="419" t="s">
        <v>4520</v>
      </c>
      <c r="E122" s="419" t="s">
        <v>384</v>
      </c>
      <c r="F122" s="510" t="s">
        <v>4521</v>
      </c>
      <c r="G122" s="419"/>
      <c r="H122" s="419" t="s">
        <v>7888</v>
      </c>
      <c r="I122" s="419" t="s">
        <v>2025</v>
      </c>
      <c r="J122" s="419" t="s">
        <v>7950</v>
      </c>
      <c r="K122" s="419" t="s">
        <v>218</v>
      </c>
      <c r="L122" s="419"/>
    </row>
    <row r="123" spans="1:12" ht="42.75" x14ac:dyDescent="0.2">
      <c r="A123" s="419" t="s">
        <v>7951</v>
      </c>
      <c r="B123" s="419" t="s">
        <v>7952</v>
      </c>
      <c r="C123" s="419"/>
      <c r="D123" s="419" t="s">
        <v>4520</v>
      </c>
      <c r="E123" s="419" t="s">
        <v>384</v>
      </c>
      <c r="F123" s="510" t="s">
        <v>4521</v>
      </c>
      <c r="G123" s="419"/>
      <c r="H123" s="419" t="s">
        <v>7888</v>
      </c>
      <c r="I123" s="419" t="s">
        <v>2025</v>
      </c>
      <c r="J123" s="419" t="s">
        <v>7953</v>
      </c>
      <c r="K123" s="419" t="s">
        <v>218</v>
      </c>
      <c r="L123" s="419"/>
    </row>
    <row r="124" spans="1:12" ht="114" x14ac:dyDescent="0.2">
      <c r="A124" s="419" t="s">
        <v>2095</v>
      </c>
      <c r="B124" s="419" t="s">
        <v>6249</v>
      </c>
      <c r="C124" s="419"/>
      <c r="D124" s="419" t="s">
        <v>4520</v>
      </c>
      <c r="E124" s="419" t="s">
        <v>384</v>
      </c>
      <c r="F124" s="510" t="s">
        <v>4521</v>
      </c>
      <c r="G124" s="419"/>
      <c r="H124" s="419" t="s">
        <v>7895</v>
      </c>
      <c r="I124" s="419" t="s">
        <v>7954</v>
      </c>
      <c r="J124" s="419" t="s">
        <v>7955</v>
      </c>
      <c r="K124" s="419" t="s">
        <v>218</v>
      </c>
      <c r="L124" s="419"/>
    </row>
    <row r="125" spans="1:12" ht="42.75" x14ac:dyDescent="0.2">
      <c r="A125" s="419" t="s">
        <v>5749</v>
      </c>
      <c r="B125" s="419" t="s">
        <v>6252</v>
      </c>
      <c r="C125" s="419"/>
      <c r="D125" s="419" t="s">
        <v>4520</v>
      </c>
      <c r="E125" s="419" t="s">
        <v>384</v>
      </c>
      <c r="F125" s="510" t="s">
        <v>4521</v>
      </c>
      <c r="G125" s="419"/>
      <c r="H125" s="419" t="s">
        <v>7888</v>
      </c>
      <c r="I125" s="419" t="s">
        <v>2101</v>
      </c>
      <c r="J125" s="419" t="s">
        <v>6253</v>
      </c>
      <c r="K125" s="419" t="s">
        <v>218</v>
      </c>
      <c r="L125" s="419"/>
    </row>
    <row r="126" spans="1:12" ht="42.75" x14ac:dyDescent="0.2">
      <c r="A126" s="419" t="s">
        <v>6254</v>
      </c>
      <c r="B126" s="419" t="s">
        <v>6255</v>
      </c>
      <c r="C126" s="419"/>
      <c r="D126" s="419" t="s">
        <v>4520</v>
      </c>
      <c r="E126" s="419" t="s">
        <v>384</v>
      </c>
      <c r="F126" s="510" t="s">
        <v>4521</v>
      </c>
      <c r="G126" s="419"/>
      <c r="H126" s="419" t="s">
        <v>7888</v>
      </c>
      <c r="I126" s="419" t="s">
        <v>2101</v>
      </c>
      <c r="J126" s="419" t="s">
        <v>6256</v>
      </c>
      <c r="K126" s="419" t="s">
        <v>218</v>
      </c>
      <c r="L126" s="419"/>
    </row>
    <row r="127" spans="1:12" ht="42.75" x14ac:dyDescent="0.2">
      <c r="A127" s="419" t="s">
        <v>5752</v>
      </c>
      <c r="B127" s="419" t="s">
        <v>7956</v>
      </c>
      <c r="C127" s="419"/>
      <c r="D127" s="419" t="s">
        <v>4520</v>
      </c>
      <c r="E127" s="419" t="s">
        <v>384</v>
      </c>
      <c r="F127" s="510" t="s">
        <v>4521</v>
      </c>
      <c r="G127" s="419"/>
      <c r="H127" s="419" t="s">
        <v>7888</v>
      </c>
      <c r="I127" s="419" t="s">
        <v>2101</v>
      </c>
      <c r="J127" s="419" t="s">
        <v>6261</v>
      </c>
      <c r="K127" s="419" t="s">
        <v>218</v>
      </c>
      <c r="L127" s="419"/>
    </row>
    <row r="128" spans="1:12" ht="42.75" x14ac:dyDescent="0.2">
      <c r="A128" s="419" t="s">
        <v>5755</v>
      </c>
      <c r="B128" s="419" t="s">
        <v>7957</v>
      </c>
      <c r="C128" s="419"/>
      <c r="D128" s="419" t="s">
        <v>4520</v>
      </c>
      <c r="E128" s="419" t="s">
        <v>384</v>
      </c>
      <c r="F128" s="510" t="s">
        <v>4521</v>
      </c>
      <c r="G128" s="419"/>
      <c r="H128" s="419" t="s">
        <v>7888</v>
      </c>
      <c r="I128" s="419" t="s">
        <v>2101</v>
      </c>
      <c r="J128" s="419" t="s">
        <v>6263</v>
      </c>
      <c r="K128" s="419" t="s">
        <v>218</v>
      </c>
      <c r="L128" s="419"/>
    </row>
    <row r="129" spans="1:12" ht="42.75" x14ac:dyDescent="0.2">
      <c r="A129" s="419" t="s">
        <v>6264</v>
      </c>
      <c r="B129" s="419" t="s">
        <v>6265</v>
      </c>
      <c r="C129" s="419"/>
      <c r="D129" s="419" t="s">
        <v>4520</v>
      </c>
      <c r="E129" s="419" t="s">
        <v>384</v>
      </c>
      <c r="F129" s="510" t="s">
        <v>4521</v>
      </c>
      <c r="G129" s="419"/>
      <c r="H129" s="419" t="s">
        <v>7888</v>
      </c>
      <c r="I129" s="419" t="s">
        <v>2101</v>
      </c>
      <c r="J129" s="419" t="s">
        <v>6266</v>
      </c>
      <c r="K129" s="419" t="s">
        <v>218</v>
      </c>
      <c r="L129" s="419"/>
    </row>
    <row r="130" spans="1:12" ht="42.75" x14ac:dyDescent="0.2">
      <c r="A130" s="419" t="s">
        <v>5758</v>
      </c>
      <c r="B130" s="419" t="s">
        <v>6270</v>
      </c>
      <c r="C130" s="419"/>
      <c r="D130" s="419" t="s">
        <v>4520</v>
      </c>
      <c r="E130" s="419" t="s">
        <v>384</v>
      </c>
      <c r="F130" s="510" t="s">
        <v>4521</v>
      </c>
      <c r="G130" s="419"/>
      <c r="H130" s="419" t="s">
        <v>7888</v>
      </c>
      <c r="I130" s="419" t="s">
        <v>2101</v>
      </c>
      <c r="J130" s="419" t="s">
        <v>6271</v>
      </c>
      <c r="K130" s="419" t="s">
        <v>218</v>
      </c>
      <c r="L130" s="419"/>
    </row>
    <row r="131" spans="1:12" ht="42.75" x14ac:dyDescent="0.2">
      <c r="A131" s="419" t="s">
        <v>6272</v>
      </c>
      <c r="B131" s="419" t="s">
        <v>6273</v>
      </c>
      <c r="C131" s="419"/>
      <c r="D131" s="419" t="s">
        <v>4520</v>
      </c>
      <c r="E131" s="419" t="s">
        <v>384</v>
      </c>
      <c r="F131" s="510" t="s">
        <v>4521</v>
      </c>
      <c r="G131" s="419"/>
      <c r="H131" s="419" t="s">
        <v>7888</v>
      </c>
      <c r="I131" s="419" t="s">
        <v>2101</v>
      </c>
      <c r="J131" s="419" t="s">
        <v>6274</v>
      </c>
      <c r="K131" s="419" t="s">
        <v>218</v>
      </c>
      <c r="L131" s="419"/>
    </row>
    <row r="132" spans="1:12" ht="42.75" x14ac:dyDescent="0.2">
      <c r="A132" s="419" t="s">
        <v>2136</v>
      </c>
      <c r="B132" s="419" t="s">
        <v>6278</v>
      </c>
      <c r="C132" s="419"/>
      <c r="D132" s="419" t="s">
        <v>221</v>
      </c>
      <c r="E132" s="419" t="s">
        <v>222</v>
      </c>
      <c r="F132" s="510">
        <v>1</v>
      </c>
      <c r="G132" s="419"/>
      <c r="H132" s="419" t="s">
        <v>7888</v>
      </c>
      <c r="I132" s="419" t="s">
        <v>2101</v>
      </c>
      <c r="J132" s="419" t="s">
        <v>6279</v>
      </c>
      <c r="K132" s="419" t="s">
        <v>218</v>
      </c>
      <c r="L132" s="419"/>
    </row>
    <row r="133" spans="1:12" ht="42.75" x14ac:dyDescent="0.2">
      <c r="A133" s="419" t="s">
        <v>5761</v>
      </c>
      <c r="B133" s="419" t="s">
        <v>6280</v>
      </c>
      <c r="C133" s="419"/>
      <c r="D133" s="419" t="s">
        <v>4520</v>
      </c>
      <c r="E133" s="419" t="s">
        <v>384</v>
      </c>
      <c r="F133" s="510" t="s">
        <v>4521</v>
      </c>
      <c r="G133" s="419"/>
      <c r="H133" s="419" t="s">
        <v>7888</v>
      </c>
      <c r="I133" s="419" t="s">
        <v>2101</v>
      </c>
      <c r="J133" s="419" t="s">
        <v>6281</v>
      </c>
      <c r="K133" s="419" t="s">
        <v>218</v>
      </c>
      <c r="L133" s="419"/>
    </row>
    <row r="134" spans="1:12" ht="42.75" x14ac:dyDescent="0.2">
      <c r="A134" s="419" t="s">
        <v>5764</v>
      </c>
      <c r="B134" s="419" t="s">
        <v>6282</v>
      </c>
      <c r="C134" s="419"/>
      <c r="D134" s="419" t="s">
        <v>4520</v>
      </c>
      <c r="E134" s="419" t="s">
        <v>384</v>
      </c>
      <c r="F134" s="510" t="s">
        <v>4521</v>
      </c>
      <c r="G134" s="419"/>
      <c r="H134" s="419" t="s">
        <v>7888</v>
      </c>
      <c r="I134" s="419" t="s">
        <v>2101</v>
      </c>
      <c r="J134" s="419" t="s">
        <v>6283</v>
      </c>
      <c r="K134" s="419" t="s">
        <v>218</v>
      </c>
      <c r="L134" s="419"/>
    </row>
    <row r="135" spans="1:12" ht="42.75" x14ac:dyDescent="0.2">
      <c r="A135" s="419" t="s">
        <v>5767</v>
      </c>
      <c r="B135" s="419" t="s">
        <v>6284</v>
      </c>
      <c r="C135" s="419"/>
      <c r="D135" s="419" t="s">
        <v>4520</v>
      </c>
      <c r="E135" s="419" t="s">
        <v>384</v>
      </c>
      <c r="F135" s="510" t="s">
        <v>4521</v>
      </c>
      <c r="G135" s="419"/>
      <c r="H135" s="419" t="s">
        <v>7888</v>
      </c>
      <c r="I135" s="419" t="s">
        <v>2101</v>
      </c>
      <c r="J135" s="419" t="s">
        <v>6285</v>
      </c>
      <c r="K135" s="419" t="s">
        <v>218</v>
      </c>
      <c r="L135" s="419"/>
    </row>
    <row r="136" spans="1:12" ht="42.75" x14ac:dyDescent="0.2">
      <c r="A136" s="419" t="s">
        <v>6286</v>
      </c>
      <c r="B136" s="419" t="s">
        <v>6287</v>
      </c>
      <c r="C136" s="419"/>
      <c r="D136" s="419" t="s">
        <v>4520</v>
      </c>
      <c r="E136" s="419" t="s">
        <v>384</v>
      </c>
      <c r="F136" s="510" t="s">
        <v>4521</v>
      </c>
      <c r="G136" s="419"/>
      <c r="H136" s="419" t="s">
        <v>7888</v>
      </c>
      <c r="I136" s="419" t="s">
        <v>2101</v>
      </c>
      <c r="J136" s="419" t="s">
        <v>6288</v>
      </c>
      <c r="K136" s="419" t="s">
        <v>218</v>
      </c>
      <c r="L136" s="419"/>
    </row>
    <row r="137" spans="1:12" ht="42.75" x14ac:dyDescent="0.2">
      <c r="A137" s="419" t="s">
        <v>2106</v>
      </c>
      <c r="B137" s="419" t="s">
        <v>6292</v>
      </c>
      <c r="C137" s="419"/>
      <c r="D137" s="701" t="s">
        <v>290</v>
      </c>
      <c r="E137" s="701" t="s">
        <v>222</v>
      </c>
      <c r="F137" s="702">
        <v>2</v>
      </c>
      <c r="G137" s="419"/>
      <c r="H137" s="419" t="s">
        <v>7888</v>
      </c>
      <c r="I137" s="419" t="s">
        <v>2101</v>
      </c>
      <c r="J137" s="419" t="s">
        <v>6293</v>
      </c>
      <c r="K137" s="419" t="s">
        <v>218</v>
      </c>
      <c r="L137" s="701" t="s">
        <v>23941</v>
      </c>
    </row>
    <row r="138" spans="1:12" ht="42.75" x14ac:dyDescent="0.2">
      <c r="A138" s="419" t="s">
        <v>7958</v>
      </c>
      <c r="B138" s="419" t="s">
        <v>7959</v>
      </c>
      <c r="C138" s="419"/>
      <c r="D138" s="419" t="s">
        <v>4520</v>
      </c>
      <c r="E138" s="419" t="s">
        <v>384</v>
      </c>
      <c r="F138" s="510" t="s">
        <v>4521</v>
      </c>
      <c r="G138" s="419"/>
      <c r="H138" s="419" t="s">
        <v>7888</v>
      </c>
      <c r="I138" s="419" t="s">
        <v>2101</v>
      </c>
      <c r="J138" s="419" t="s">
        <v>7960</v>
      </c>
      <c r="K138" s="419" t="s">
        <v>218</v>
      </c>
      <c r="L138" s="419"/>
    </row>
    <row r="139" spans="1:12" ht="42.75" x14ac:dyDescent="0.2">
      <c r="A139" s="419" t="s">
        <v>7961</v>
      </c>
      <c r="B139" s="419" t="s">
        <v>7962</v>
      </c>
      <c r="C139" s="419"/>
      <c r="D139" s="419" t="s">
        <v>4520</v>
      </c>
      <c r="E139" s="419" t="s">
        <v>384</v>
      </c>
      <c r="F139" s="510" t="s">
        <v>4521</v>
      </c>
      <c r="G139" s="419"/>
      <c r="H139" s="419" t="s">
        <v>7888</v>
      </c>
      <c r="I139" s="419" t="s">
        <v>2101</v>
      </c>
      <c r="J139" s="419" t="s">
        <v>7963</v>
      </c>
      <c r="K139" s="419" t="s">
        <v>218</v>
      </c>
      <c r="L139" s="419"/>
    </row>
    <row r="140" spans="1:12" ht="114" x14ac:dyDescent="0.2">
      <c r="A140" s="419" t="s">
        <v>2171</v>
      </c>
      <c r="B140" s="419" t="s">
        <v>6297</v>
      </c>
      <c r="C140" s="419"/>
      <c r="D140" s="419" t="s">
        <v>4520</v>
      </c>
      <c r="E140" s="419" t="s">
        <v>384</v>
      </c>
      <c r="F140" s="510" t="s">
        <v>4521</v>
      </c>
      <c r="G140" s="419"/>
      <c r="H140" s="419" t="s">
        <v>7895</v>
      </c>
      <c r="I140" s="419" t="s">
        <v>7964</v>
      </c>
      <c r="J140" s="419" t="s">
        <v>7965</v>
      </c>
      <c r="K140" s="419" t="s">
        <v>218</v>
      </c>
      <c r="L140" s="419"/>
    </row>
    <row r="141" spans="1:12" ht="42.75" x14ac:dyDescent="0.2">
      <c r="A141" s="419" t="s">
        <v>5771</v>
      </c>
      <c r="B141" s="419" t="s">
        <v>6300</v>
      </c>
      <c r="C141" s="419"/>
      <c r="D141" s="419" t="s">
        <v>4520</v>
      </c>
      <c r="E141" s="419" t="s">
        <v>384</v>
      </c>
      <c r="F141" s="510" t="s">
        <v>4521</v>
      </c>
      <c r="G141" s="419"/>
      <c r="H141" s="419" t="s">
        <v>7888</v>
      </c>
      <c r="I141" s="419" t="s">
        <v>2177</v>
      </c>
      <c r="J141" s="419" t="s">
        <v>6301</v>
      </c>
      <c r="K141" s="419" t="s">
        <v>218</v>
      </c>
      <c r="L141" s="419"/>
    </row>
    <row r="142" spans="1:12" ht="42.75" x14ac:dyDescent="0.2">
      <c r="A142" s="419" t="s">
        <v>6302</v>
      </c>
      <c r="B142" s="419" t="s">
        <v>6303</v>
      </c>
      <c r="C142" s="419"/>
      <c r="D142" s="419" t="s">
        <v>4520</v>
      </c>
      <c r="E142" s="419" t="s">
        <v>384</v>
      </c>
      <c r="F142" s="510" t="s">
        <v>4521</v>
      </c>
      <c r="G142" s="419"/>
      <c r="H142" s="419" t="s">
        <v>7888</v>
      </c>
      <c r="I142" s="419" t="s">
        <v>2177</v>
      </c>
      <c r="J142" s="419" t="s">
        <v>6304</v>
      </c>
      <c r="K142" s="419" t="s">
        <v>218</v>
      </c>
      <c r="L142" s="419"/>
    </row>
    <row r="143" spans="1:12" ht="42.75" x14ac:dyDescent="0.2">
      <c r="A143" s="419" t="s">
        <v>5774</v>
      </c>
      <c r="B143" s="419" t="s">
        <v>7966</v>
      </c>
      <c r="C143" s="419"/>
      <c r="D143" s="419" t="s">
        <v>4520</v>
      </c>
      <c r="E143" s="419" t="s">
        <v>384</v>
      </c>
      <c r="F143" s="510" t="s">
        <v>4521</v>
      </c>
      <c r="G143" s="419"/>
      <c r="H143" s="419" t="s">
        <v>7888</v>
      </c>
      <c r="I143" s="419" t="s">
        <v>2177</v>
      </c>
      <c r="J143" s="419" t="s">
        <v>6309</v>
      </c>
      <c r="K143" s="419" t="s">
        <v>218</v>
      </c>
      <c r="L143" s="419"/>
    </row>
    <row r="144" spans="1:12" ht="42.75" x14ac:dyDescent="0.2">
      <c r="A144" s="419" t="s">
        <v>5777</v>
      </c>
      <c r="B144" s="419" t="s">
        <v>7967</v>
      </c>
      <c r="C144" s="419"/>
      <c r="D144" s="419" t="s">
        <v>4520</v>
      </c>
      <c r="E144" s="419" t="s">
        <v>384</v>
      </c>
      <c r="F144" s="510" t="s">
        <v>4521</v>
      </c>
      <c r="G144" s="419"/>
      <c r="H144" s="419" t="s">
        <v>7888</v>
      </c>
      <c r="I144" s="419" t="s">
        <v>2177</v>
      </c>
      <c r="J144" s="419" t="s">
        <v>6311</v>
      </c>
      <c r="K144" s="419" t="s">
        <v>218</v>
      </c>
      <c r="L144" s="419"/>
    </row>
    <row r="145" spans="1:12" ht="42.75" x14ac:dyDescent="0.2">
      <c r="A145" s="419" t="s">
        <v>6312</v>
      </c>
      <c r="B145" s="419" t="s">
        <v>6313</v>
      </c>
      <c r="C145" s="419"/>
      <c r="D145" s="419" t="s">
        <v>4520</v>
      </c>
      <c r="E145" s="419" t="s">
        <v>384</v>
      </c>
      <c r="F145" s="510" t="s">
        <v>4521</v>
      </c>
      <c r="G145" s="419"/>
      <c r="H145" s="419" t="s">
        <v>7888</v>
      </c>
      <c r="I145" s="419" t="s">
        <v>2177</v>
      </c>
      <c r="J145" s="419" t="s">
        <v>6314</v>
      </c>
      <c r="K145" s="419" t="s">
        <v>218</v>
      </c>
      <c r="L145" s="419"/>
    </row>
    <row r="146" spans="1:12" ht="42.75" x14ac:dyDescent="0.2">
      <c r="A146" s="419" t="s">
        <v>5780</v>
      </c>
      <c r="B146" s="419" t="s">
        <v>6318</v>
      </c>
      <c r="C146" s="419"/>
      <c r="D146" s="419" t="s">
        <v>4520</v>
      </c>
      <c r="E146" s="419" t="s">
        <v>384</v>
      </c>
      <c r="F146" s="510" t="s">
        <v>4521</v>
      </c>
      <c r="G146" s="419"/>
      <c r="H146" s="419" t="s">
        <v>7888</v>
      </c>
      <c r="I146" s="419" t="s">
        <v>2177</v>
      </c>
      <c r="J146" s="419" t="s">
        <v>6319</v>
      </c>
      <c r="K146" s="419" t="s">
        <v>218</v>
      </c>
      <c r="L146" s="419"/>
    </row>
    <row r="147" spans="1:12" ht="42.75" x14ac:dyDescent="0.2">
      <c r="A147" s="419" t="s">
        <v>6320</v>
      </c>
      <c r="B147" s="419" t="s">
        <v>6321</v>
      </c>
      <c r="C147" s="419"/>
      <c r="D147" s="419" t="s">
        <v>4520</v>
      </c>
      <c r="E147" s="419" t="s">
        <v>384</v>
      </c>
      <c r="F147" s="510" t="s">
        <v>4521</v>
      </c>
      <c r="G147" s="419"/>
      <c r="H147" s="419" t="s">
        <v>7888</v>
      </c>
      <c r="I147" s="419" t="s">
        <v>2177</v>
      </c>
      <c r="J147" s="419" t="s">
        <v>6322</v>
      </c>
      <c r="K147" s="419" t="s">
        <v>218</v>
      </c>
      <c r="L147" s="419"/>
    </row>
    <row r="148" spans="1:12" ht="42.75" x14ac:dyDescent="0.2">
      <c r="A148" s="419" t="s">
        <v>2213</v>
      </c>
      <c r="B148" s="419" t="s">
        <v>6326</v>
      </c>
      <c r="C148" s="419"/>
      <c r="D148" s="419" t="s">
        <v>221</v>
      </c>
      <c r="E148" s="419" t="s">
        <v>222</v>
      </c>
      <c r="F148" s="510">
        <v>1</v>
      </c>
      <c r="G148" s="419"/>
      <c r="H148" s="419" t="s">
        <v>7888</v>
      </c>
      <c r="I148" s="419" t="s">
        <v>2177</v>
      </c>
      <c r="J148" s="419" t="s">
        <v>6327</v>
      </c>
      <c r="K148" s="419" t="s">
        <v>218</v>
      </c>
      <c r="L148" s="419"/>
    </row>
    <row r="149" spans="1:12" ht="42.75" x14ac:dyDescent="0.2">
      <c r="A149" s="419" t="s">
        <v>5783</v>
      </c>
      <c r="B149" s="419" t="s">
        <v>6328</v>
      </c>
      <c r="C149" s="419"/>
      <c r="D149" s="419" t="s">
        <v>4520</v>
      </c>
      <c r="E149" s="419" t="s">
        <v>384</v>
      </c>
      <c r="F149" s="510" t="s">
        <v>4521</v>
      </c>
      <c r="G149" s="419"/>
      <c r="H149" s="419" t="s">
        <v>7888</v>
      </c>
      <c r="I149" s="419" t="s">
        <v>2177</v>
      </c>
      <c r="J149" s="419" t="s">
        <v>6329</v>
      </c>
      <c r="K149" s="419" t="s">
        <v>218</v>
      </c>
      <c r="L149" s="419"/>
    </row>
    <row r="150" spans="1:12" ht="42.75" x14ac:dyDescent="0.2">
      <c r="A150" s="419" t="s">
        <v>5786</v>
      </c>
      <c r="B150" s="419" t="s">
        <v>6330</v>
      </c>
      <c r="C150" s="419"/>
      <c r="D150" s="419" t="s">
        <v>4520</v>
      </c>
      <c r="E150" s="419" t="s">
        <v>384</v>
      </c>
      <c r="F150" s="510" t="s">
        <v>4521</v>
      </c>
      <c r="G150" s="419"/>
      <c r="H150" s="419" t="s">
        <v>7888</v>
      </c>
      <c r="I150" s="419" t="s">
        <v>2177</v>
      </c>
      <c r="J150" s="419" t="s">
        <v>6331</v>
      </c>
      <c r="K150" s="419" t="s">
        <v>218</v>
      </c>
      <c r="L150" s="419"/>
    </row>
    <row r="151" spans="1:12" ht="42.75" x14ac:dyDescent="0.2">
      <c r="A151" s="419" t="s">
        <v>5789</v>
      </c>
      <c r="B151" s="419" t="s">
        <v>6332</v>
      </c>
      <c r="C151" s="419"/>
      <c r="D151" s="419" t="s">
        <v>4520</v>
      </c>
      <c r="E151" s="419" t="s">
        <v>384</v>
      </c>
      <c r="F151" s="510" t="s">
        <v>4521</v>
      </c>
      <c r="G151" s="419"/>
      <c r="H151" s="419" t="s">
        <v>7888</v>
      </c>
      <c r="I151" s="419" t="s">
        <v>2177</v>
      </c>
      <c r="J151" s="419" t="s">
        <v>6333</v>
      </c>
      <c r="K151" s="419" t="s">
        <v>218</v>
      </c>
      <c r="L151" s="419"/>
    </row>
    <row r="152" spans="1:12" ht="42.75" x14ac:dyDescent="0.2">
      <c r="A152" s="419" t="s">
        <v>6334</v>
      </c>
      <c r="B152" s="419" t="s">
        <v>6335</v>
      </c>
      <c r="C152" s="419"/>
      <c r="D152" s="419" t="s">
        <v>4520</v>
      </c>
      <c r="E152" s="419" t="s">
        <v>384</v>
      </c>
      <c r="F152" s="510" t="s">
        <v>4521</v>
      </c>
      <c r="G152" s="419"/>
      <c r="H152" s="419" t="s">
        <v>7888</v>
      </c>
      <c r="I152" s="419" t="s">
        <v>2177</v>
      </c>
      <c r="J152" s="419" t="s">
        <v>6336</v>
      </c>
      <c r="K152" s="419" t="s">
        <v>218</v>
      </c>
      <c r="L152" s="419"/>
    </row>
    <row r="153" spans="1:12" ht="42.75" x14ac:dyDescent="0.2">
      <c r="A153" s="419" t="s">
        <v>2182</v>
      </c>
      <c r="B153" s="419" t="s">
        <v>6340</v>
      </c>
      <c r="C153" s="419"/>
      <c r="D153" s="701" t="s">
        <v>290</v>
      </c>
      <c r="E153" s="701" t="s">
        <v>222</v>
      </c>
      <c r="F153" s="702">
        <v>2</v>
      </c>
      <c r="G153" s="419"/>
      <c r="H153" s="419" t="s">
        <v>7888</v>
      </c>
      <c r="I153" s="419" t="s">
        <v>2177</v>
      </c>
      <c r="J153" s="419" t="s">
        <v>6341</v>
      </c>
      <c r="K153" s="419" t="s">
        <v>218</v>
      </c>
      <c r="L153" s="701" t="s">
        <v>23941</v>
      </c>
    </row>
    <row r="154" spans="1:12" ht="42.75" x14ac:dyDescent="0.2">
      <c r="A154" s="419" t="s">
        <v>7968</v>
      </c>
      <c r="B154" s="419" t="s">
        <v>7969</v>
      </c>
      <c r="C154" s="419"/>
      <c r="D154" s="419" t="s">
        <v>4520</v>
      </c>
      <c r="E154" s="419" t="s">
        <v>384</v>
      </c>
      <c r="F154" s="510" t="s">
        <v>4521</v>
      </c>
      <c r="G154" s="419"/>
      <c r="H154" s="419" t="s">
        <v>7888</v>
      </c>
      <c r="I154" s="419" t="s">
        <v>2177</v>
      </c>
      <c r="J154" s="419" t="s">
        <v>7970</v>
      </c>
      <c r="K154" s="419" t="s">
        <v>218</v>
      </c>
      <c r="L154" s="419"/>
    </row>
    <row r="155" spans="1:12" ht="42.75" x14ac:dyDescent="0.2">
      <c r="A155" s="419" t="s">
        <v>7971</v>
      </c>
      <c r="B155" s="419" t="s">
        <v>7972</v>
      </c>
      <c r="C155" s="419"/>
      <c r="D155" s="419" t="s">
        <v>4520</v>
      </c>
      <c r="E155" s="419" t="s">
        <v>384</v>
      </c>
      <c r="F155" s="510" t="s">
        <v>4521</v>
      </c>
      <c r="G155" s="419"/>
      <c r="H155" s="419" t="s">
        <v>7888</v>
      </c>
      <c r="I155" s="419" t="s">
        <v>2177</v>
      </c>
      <c r="J155" s="419" t="s">
        <v>7973</v>
      </c>
      <c r="K155" s="419" t="s">
        <v>218</v>
      </c>
      <c r="L155" s="419"/>
    </row>
    <row r="156" spans="1:12" ht="114" x14ac:dyDescent="0.2">
      <c r="A156" s="419" t="s">
        <v>2249</v>
      </c>
      <c r="B156" s="419" t="s">
        <v>6345</v>
      </c>
      <c r="C156" s="419"/>
      <c r="D156" s="419" t="s">
        <v>4520</v>
      </c>
      <c r="E156" s="419" t="s">
        <v>384</v>
      </c>
      <c r="F156" s="510" t="s">
        <v>4521</v>
      </c>
      <c r="G156" s="419"/>
      <c r="H156" s="419" t="s">
        <v>7895</v>
      </c>
      <c r="I156" s="419" t="s">
        <v>7974</v>
      </c>
      <c r="J156" s="419" t="s">
        <v>7975</v>
      </c>
      <c r="K156" s="419" t="s">
        <v>218</v>
      </c>
      <c r="L156" s="419"/>
    </row>
    <row r="157" spans="1:12" ht="42.75" x14ac:dyDescent="0.2">
      <c r="A157" s="419" t="s">
        <v>5793</v>
      </c>
      <c r="B157" s="419" t="s">
        <v>6348</v>
      </c>
      <c r="C157" s="419"/>
      <c r="D157" s="419" t="s">
        <v>4520</v>
      </c>
      <c r="E157" s="419" t="s">
        <v>384</v>
      </c>
      <c r="F157" s="510" t="s">
        <v>4521</v>
      </c>
      <c r="G157" s="419"/>
      <c r="H157" s="419" t="s">
        <v>7888</v>
      </c>
      <c r="I157" s="419" t="s">
        <v>2255</v>
      </c>
      <c r="J157" s="419" t="s">
        <v>6349</v>
      </c>
      <c r="K157" s="419" t="s">
        <v>218</v>
      </c>
      <c r="L157" s="419"/>
    </row>
    <row r="158" spans="1:12" ht="42.75" x14ac:dyDescent="0.2">
      <c r="A158" s="419" t="s">
        <v>6350</v>
      </c>
      <c r="B158" s="419" t="s">
        <v>6351</v>
      </c>
      <c r="C158" s="419"/>
      <c r="D158" s="419" t="s">
        <v>4520</v>
      </c>
      <c r="E158" s="419" t="s">
        <v>384</v>
      </c>
      <c r="F158" s="510" t="s">
        <v>4521</v>
      </c>
      <c r="G158" s="419"/>
      <c r="H158" s="419" t="s">
        <v>7888</v>
      </c>
      <c r="I158" s="419" t="s">
        <v>2255</v>
      </c>
      <c r="J158" s="419" t="s">
        <v>6352</v>
      </c>
      <c r="K158" s="419" t="s">
        <v>218</v>
      </c>
      <c r="L158" s="419"/>
    </row>
    <row r="159" spans="1:12" ht="42.75" x14ac:dyDescent="0.2">
      <c r="A159" s="419" t="s">
        <v>5796</v>
      </c>
      <c r="B159" s="419" t="s">
        <v>7976</v>
      </c>
      <c r="C159" s="419"/>
      <c r="D159" s="419" t="s">
        <v>4520</v>
      </c>
      <c r="E159" s="419" t="s">
        <v>384</v>
      </c>
      <c r="F159" s="510" t="s">
        <v>4521</v>
      </c>
      <c r="G159" s="419"/>
      <c r="H159" s="419" t="s">
        <v>7888</v>
      </c>
      <c r="I159" s="419" t="s">
        <v>2255</v>
      </c>
      <c r="J159" s="419" t="s">
        <v>6357</v>
      </c>
      <c r="K159" s="419" t="s">
        <v>218</v>
      </c>
      <c r="L159" s="419"/>
    </row>
    <row r="160" spans="1:12" ht="42.75" x14ac:dyDescent="0.2">
      <c r="A160" s="419" t="s">
        <v>5799</v>
      </c>
      <c r="B160" s="419" t="s">
        <v>7977</v>
      </c>
      <c r="C160" s="419"/>
      <c r="D160" s="419" t="s">
        <v>4520</v>
      </c>
      <c r="E160" s="419" t="s">
        <v>384</v>
      </c>
      <c r="F160" s="510" t="s">
        <v>4521</v>
      </c>
      <c r="G160" s="419"/>
      <c r="H160" s="419" t="s">
        <v>7888</v>
      </c>
      <c r="I160" s="419" t="s">
        <v>2255</v>
      </c>
      <c r="J160" s="419" t="s">
        <v>6359</v>
      </c>
      <c r="K160" s="419" t="s">
        <v>218</v>
      </c>
      <c r="L160" s="419"/>
    </row>
    <row r="161" spans="1:12" ht="42.75" x14ac:dyDescent="0.2">
      <c r="A161" s="419" t="s">
        <v>6360</v>
      </c>
      <c r="B161" s="419" t="s">
        <v>6361</v>
      </c>
      <c r="C161" s="419"/>
      <c r="D161" s="419" t="s">
        <v>4520</v>
      </c>
      <c r="E161" s="419" t="s">
        <v>384</v>
      </c>
      <c r="F161" s="510" t="s">
        <v>4521</v>
      </c>
      <c r="G161" s="419"/>
      <c r="H161" s="419" t="s">
        <v>7888</v>
      </c>
      <c r="I161" s="419" t="s">
        <v>2255</v>
      </c>
      <c r="J161" s="419" t="s">
        <v>6362</v>
      </c>
      <c r="K161" s="419" t="s">
        <v>218</v>
      </c>
      <c r="L161" s="419"/>
    </row>
    <row r="162" spans="1:12" ht="42.75" x14ac:dyDescent="0.2">
      <c r="A162" s="419" t="s">
        <v>5802</v>
      </c>
      <c r="B162" s="419" t="s">
        <v>6366</v>
      </c>
      <c r="C162" s="419"/>
      <c r="D162" s="419" t="s">
        <v>4520</v>
      </c>
      <c r="E162" s="419" t="s">
        <v>384</v>
      </c>
      <c r="F162" s="510" t="s">
        <v>4521</v>
      </c>
      <c r="G162" s="419"/>
      <c r="H162" s="419" t="s">
        <v>7888</v>
      </c>
      <c r="I162" s="419" t="s">
        <v>2255</v>
      </c>
      <c r="J162" s="419" t="s">
        <v>6367</v>
      </c>
      <c r="K162" s="419" t="s">
        <v>218</v>
      </c>
      <c r="L162" s="419"/>
    </row>
    <row r="163" spans="1:12" ht="42.75" x14ac:dyDescent="0.2">
      <c r="A163" s="419" t="s">
        <v>6368</v>
      </c>
      <c r="B163" s="419" t="s">
        <v>6369</v>
      </c>
      <c r="C163" s="419"/>
      <c r="D163" s="419" t="s">
        <v>4520</v>
      </c>
      <c r="E163" s="419" t="s">
        <v>384</v>
      </c>
      <c r="F163" s="510" t="s">
        <v>4521</v>
      </c>
      <c r="G163" s="419"/>
      <c r="H163" s="419" t="s">
        <v>7888</v>
      </c>
      <c r="I163" s="419" t="s">
        <v>2255</v>
      </c>
      <c r="J163" s="419" t="s">
        <v>6370</v>
      </c>
      <c r="K163" s="419" t="s">
        <v>218</v>
      </c>
      <c r="L163" s="419"/>
    </row>
    <row r="164" spans="1:12" ht="42.75" x14ac:dyDescent="0.2">
      <c r="A164" s="419" t="s">
        <v>2290</v>
      </c>
      <c r="B164" s="419" t="s">
        <v>6374</v>
      </c>
      <c r="C164" s="419"/>
      <c r="D164" s="419" t="s">
        <v>221</v>
      </c>
      <c r="E164" s="419" t="s">
        <v>222</v>
      </c>
      <c r="F164" s="510">
        <v>1</v>
      </c>
      <c r="G164" s="419"/>
      <c r="H164" s="419" t="s">
        <v>7888</v>
      </c>
      <c r="I164" s="419" t="s">
        <v>2255</v>
      </c>
      <c r="J164" s="419" t="s">
        <v>6375</v>
      </c>
      <c r="K164" s="419" t="s">
        <v>218</v>
      </c>
      <c r="L164" s="419"/>
    </row>
    <row r="165" spans="1:12" ht="42.75" x14ac:dyDescent="0.2">
      <c r="A165" s="419" t="s">
        <v>5805</v>
      </c>
      <c r="B165" s="419" t="s">
        <v>6376</v>
      </c>
      <c r="C165" s="419"/>
      <c r="D165" s="419" t="s">
        <v>4520</v>
      </c>
      <c r="E165" s="419" t="s">
        <v>384</v>
      </c>
      <c r="F165" s="510" t="s">
        <v>4521</v>
      </c>
      <c r="G165" s="419"/>
      <c r="H165" s="419" t="s">
        <v>7888</v>
      </c>
      <c r="I165" s="419" t="s">
        <v>2255</v>
      </c>
      <c r="J165" s="419" t="s">
        <v>6377</v>
      </c>
      <c r="K165" s="419" t="s">
        <v>218</v>
      </c>
      <c r="L165" s="419"/>
    </row>
    <row r="166" spans="1:12" ht="42.75" x14ac:dyDescent="0.2">
      <c r="A166" s="419" t="s">
        <v>5808</v>
      </c>
      <c r="B166" s="419" t="s">
        <v>6378</v>
      </c>
      <c r="C166" s="419"/>
      <c r="D166" s="419" t="s">
        <v>4520</v>
      </c>
      <c r="E166" s="419" t="s">
        <v>384</v>
      </c>
      <c r="F166" s="510" t="s">
        <v>4521</v>
      </c>
      <c r="G166" s="419"/>
      <c r="H166" s="419" t="s">
        <v>7888</v>
      </c>
      <c r="I166" s="419" t="s">
        <v>2255</v>
      </c>
      <c r="J166" s="419" t="s">
        <v>6379</v>
      </c>
      <c r="K166" s="419" t="s">
        <v>218</v>
      </c>
      <c r="L166" s="419"/>
    </row>
    <row r="167" spans="1:12" ht="42.75" x14ac:dyDescent="0.2">
      <c r="A167" s="419" t="s">
        <v>5811</v>
      </c>
      <c r="B167" s="419" t="s">
        <v>6380</v>
      </c>
      <c r="C167" s="419"/>
      <c r="D167" s="419" t="s">
        <v>4520</v>
      </c>
      <c r="E167" s="419" t="s">
        <v>384</v>
      </c>
      <c r="F167" s="510" t="s">
        <v>4521</v>
      </c>
      <c r="G167" s="419"/>
      <c r="H167" s="419" t="s">
        <v>7888</v>
      </c>
      <c r="I167" s="419" t="s">
        <v>2255</v>
      </c>
      <c r="J167" s="419" t="s">
        <v>6381</v>
      </c>
      <c r="K167" s="419" t="s">
        <v>218</v>
      </c>
      <c r="L167" s="419"/>
    </row>
    <row r="168" spans="1:12" ht="42.75" x14ac:dyDescent="0.2">
      <c r="A168" s="419" t="s">
        <v>6382</v>
      </c>
      <c r="B168" s="419" t="s">
        <v>6383</v>
      </c>
      <c r="C168" s="419"/>
      <c r="D168" s="419" t="s">
        <v>4520</v>
      </c>
      <c r="E168" s="419" t="s">
        <v>384</v>
      </c>
      <c r="F168" s="510" t="s">
        <v>4521</v>
      </c>
      <c r="G168" s="419"/>
      <c r="H168" s="419" t="s">
        <v>7888</v>
      </c>
      <c r="I168" s="419" t="s">
        <v>2255</v>
      </c>
      <c r="J168" s="419" t="s">
        <v>6384</v>
      </c>
      <c r="K168" s="419" t="s">
        <v>218</v>
      </c>
      <c r="L168" s="419"/>
    </row>
    <row r="169" spans="1:12" ht="42.75" x14ac:dyDescent="0.2">
      <c r="A169" s="419" t="s">
        <v>2260</v>
      </c>
      <c r="B169" s="419" t="s">
        <v>6388</v>
      </c>
      <c r="C169" s="419"/>
      <c r="D169" s="701" t="s">
        <v>290</v>
      </c>
      <c r="E169" s="701" t="s">
        <v>222</v>
      </c>
      <c r="F169" s="702">
        <v>2</v>
      </c>
      <c r="G169" s="419"/>
      <c r="H169" s="419" t="s">
        <v>7888</v>
      </c>
      <c r="I169" s="419" t="s">
        <v>2255</v>
      </c>
      <c r="J169" s="419" t="s">
        <v>6389</v>
      </c>
      <c r="K169" s="419" t="s">
        <v>218</v>
      </c>
      <c r="L169" s="701" t="s">
        <v>23941</v>
      </c>
    </row>
    <row r="170" spans="1:12" ht="42.75" x14ac:dyDescent="0.2">
      <c r="A170" s="419" t="s">
        <v>7978</v>
      </c>
      <c r="B170" s="419" t="s">
        <v>7979</v>
      </c>
      <c r="C170" s="419"/>
      <c r="D170" s="419" t="s">
        <v>4520</v>
      </c>
      <c r="E170" s="419" t="s">
        <v>384</v>
      </c>
      <c r="F170" s="510" t="s">
        <v>4521</v>
      </c>
      <c r="G170" s="419"/>
      <c r="H170" s="419" t="s">
        <v>7888</v>
      </c>
      <c r="I170" s="419" t="s">
        <v>2255</v>
      </c>
      <c r="J170" s="419" t="s">
        <v>7980</v>
      </c>
      <c r="K170" s="419" t="s">
        <v>218</v>
      </c>
      <c r="L170" s="419"/>
    </row>
    <row r="171" spans="1:12" ht="42.75" x14ac:dyDescent="0.2">
      <c r="A171" s="419" t="s">
        <v>7981</v>
      </c>
      <c r="B171" s="419" t="s">
        <v>7982</v>
      </c>
      <c r="C171" s="419"/>
      <c r="D171" s="419" t="s">
        <v>4520</v>
      </c>
      <c r="E171" s="419" t="s">
        <v>384</v>
      </c>
      <c r="F171" s="510" t="s">
        <v>4521</v>
      </c>
      <c r="G171" s="419"/>
      <c r="H171" s="419" t="s">
        <v>7888</v>
      </c>
      <c r="I171" s="419" t="s">
        <v>2255</v>
      </c>
      <c r="J171" s="419" t="s">
        <v>7983</v>
      </c>
      <c r="K171" s="419" t="s">
        <v>218</v>
      </c>
      <c r="L171" s="419"/>
    </row>
    <row r="172" spans="1:12" ht="142.5" x14ac:dyDescent="0.2">
      <c r="A172" s="419" t="s">
        <v>2326</v>
      </c>
      <c r="B172" s="419" t="s">
        <v>6393</v>
      </c>
      <c r="C172" s="419"/>
      <c r="D172" s="419" t="s">
        <v>4520</v>
      </c>
      <c r="E172" s="419" t="s">
        <v>384</v>
      </c>
      <c r="F172" s="510" t="s">
        <v>4521</v>
      </c>
      <c r="G172" s="419"/>
      <c r="H172" s="419" t="s">
        <v>7895</v>
      </c>
      <c r="I172" s="419" t="s">
        <v>7984</v>
      </c>
      <c r="J172" s="419" t="s">
        <v>7985</v>
      </c>
      <c r="K172" s="419" t="s">
        <v>218</v>
      </c>
      <c r="L172" s="419"/>
    </row>
    <row r="173" spans="1:12" ht="42.75" x14ac:dyDescent="0.2">
      <c r="A173" s="419" t="s">
        <v>5815</v>
      </c>
      <c r="B173" s="419" t="s">
        <v>6396</v>
      </c>
      <c r="C173" s="419"/>
      <c r="D173" s="419" t="s">
        <v>4520</v>
      </c>
      <c r="E173" s="419" t="s">
        <v>384</v>
      </c>
      <c r="F173" s="510" t="s">
        <v>4521</v>
      </c>
      <c r="G173" s="419"/>
      <c r="H173" s="419" t="s">
        <v>7888</v>
      </c>
      <c r="I173" s="419" t="s">
        <v>2332</v>
      </c>
      <c r="J173" s="419" t="s">
        <v>6397</v>
      </c>
      <c r="K173" s="419" t="s">
        <v>218</v>
      </c>
      <c r="L173" s="419"/>
    </row>
    <row r="174" spans="1:12" ht="42.75" x14ac:dyDescent="0.2">
      <c r="A174" s="419" t="s">
        <v>6398</v>
      </c>
      <c r="B174" s="419" t="s">
        <v>6399</v>
      </c>
      <c r="C174" s="419"/>
      <c r="D174" s="419" t="s">
        <v>4520</v>
      </c>
      <c r="E174" s="419" t="s">
        <v>384</v>
      </c>
      <c r="F174" s="510" t="s">
        <v>4521</v>
      </c>
      <c r="G174" s="419"/>
      <c r="H174" s="419" t="s">
        <v>7888</v>
      </c>
      <c r="I174" s="419" t="s">
        <v>2332</v>
      </c>
      <c r="J174" s="419" t="s">
        <v>6400</v>
      </c>
      <c r="K174" s="419" t="s">
        <v>218</v>
      </c>
      <c r="L174" s="419"/>
    </row>
    <row r="175" spans="1:12" ht="42.75" x14ac:dyDescent="0.2">
      <c r="A175" s="419" t="s">
        <v>5818</v>
      </c>
      <c r="B175" s="419" t="s">
        <v>7986</v>
      </c>
      <c r="C175" s="419"/>
      <c r="D175" s="419" t="s">
        <v>4520</v>
      </c>
      <c r="E175" s="419" t="s">
        <v>384</v>
      </c>
      <c r="F175" s="510" t="s">
        <v>4521</v>
      </c>
      <c r="G175" s="419"/>
      <c r="H175" s="419" t="s">
        <v>7888</v>
      </c>
      <c r="I175" s="419" t="s">
        <v>2332</v>
      </c>
      <c r="J175" s="419" t="s">
        <v>6405</v>
      </c>
      <c r="K175" s="419" t="s">
        <v>218</v>
      </c>
      <c r="L175" s="419"/>
    </row>
    <row r="176" spans="1:12" ht="42.75" x14ac:dyDescent="0.2">
      <c r="A176" s="419" t="s">
        <v>5821</v>
      </c>
      <c r="B176" s="419" t="s">
        <v>7987</v>
      </c>
      <c r="C176" s="419"/>
      <c r="D176" s="419" t="s">
        <v>4520</v>
      </c>
      <c r="E176" s="419" t="s">
        <v>384</v>
      </c>
      <c r="F176" s="510" t="s">
        <v>4521</v>
      </c>
      <c r="G176" s="419"/>
      <c r="H176" s="419" t="s">
        <v>7888</v>
      </c>
      <c r="I176" s="419" t="s">
        <v>2332</v>
      </c>
      <c r="J176" s="419" t="s">
        <v>6407</v>
      </c>
      <c r="K176" s="419" t="s">
        <v>218</v>
      </c>
      <c r="L176" s="419"/>
    </row>
    <row r="177" spans="1:12" ht="42.75" x14ac:dyDescent="0.2">
      <c r="A177" s="419" t="s">
        <v>6408</v>
      </c>
      <c r="B177" s="419" t="s">
        <v>6409</v>
      </c>
      <c r="C177" s="419"/>
      <c r="D177" s="419" t="s">
        <v>4520</v>
      </c>
      <c r="E177" s="419" t="s">
        <v>384</v>
      </c>
      <c r="F177" s="510" t="s">
        <v>4521</v>
      </c>
      <c r="G177" s="419"/>
      <c r="H177" s="419" t="s">
        <v>7888</v>
      </c>
      <c r="I177" s="419" t="s">
        <v>2332</v>
      </c>
      <c r="J177" s="419" t="s">
        <v>6410</v>
      </c>
      <c r="K177" s="419" t="s">
        <v>218</v>
      </c>
      <c r="L177" s="419"/>
    </row>
    <row r="178" spans="1:12" ht="42.75" x14ac:dyDescent="0.2">
      <c r="A178" s="419" t="s">
        <v>5824</v>
      </c>
      <c r="B178" s="419" t="s">
        <v>6414</v>
      </c>
      <c r="C178" s="419"/>
      <c r="D178" s="419" t="s">
        <v>4520</v>
      </c>
      <c r="E178" s="419" t="s">
        <v>384</v>
      </c>
      <c r="F178" s="510" t="s">
        <v>4521</v>
      </c>
      <c r="G178" s="419"/>
      <c r="H178" s="419" t="s">
        <v>7888</v>
      </c>
      <c r="I178" s="419" t="s">
        <v>2332</v>
      </c>
      <c r="J178" s="419" t="s">
        <v>6415</v>
      </c>
      <c r="K178" s="419" t="s">
        <v>218</v>
      </c>
      <c r="L178" s="419"/>
    </row>
    <row r="179" spans="1:12" ht="42.75" x14ac:dyDescent="0.2">
      <c r="A179" s="419" t="s">
        <v>6416</v>
      </c>
      <c r="B179" s="419" t="s">
        <v>6417</v>
      </c>
      <c r="C179" s="419"/>
      <c r="D179" s="419" t="s">
        <v>4520</v>
      </c>
      <c r="E179" s="419" t="s">
        <v>384</v>
      </c>
      <c r="F179" s="510" t="s">
        <v>4521</v>
      </c>
      <c r="G179" s="419"/>
      <c r="H179" s="419" t="s">
        <v>7888</v>
      </c>
      <c r="I179" s="419" t="s">
        <v>2332</v>
      </c>
      <c r="J179" s="419" t="s">
        <v>6418</v>
      </c>
      <c r="K179" s="419" t="s">
        <v>218</v>
      </c>
      <c r="L179" s="419"/>
    </row>
    <row r="180" spans="1:12" ht="42.75" x14ac:dyDescent="0.2">
      <c r="A180" s="419" t="s">
        <v>2367</v>
      </c>
      <c r="B180" s="419" t="s">
        <v>6422</v>
      </c>
      <c r="C180" s="419"/>
      <c r="D180" s="419" t="s">
        <v>221</v>
      </c>
      <c r="E180" s="419" t="s">
        <v>222</v>
      </c>
      <c r="F180" s="510">
        <v>1</v>
      </c>
      <c r="G180" s="419"/>
      <c r="H180" s="419" t="s">
        <v>7888</v>
      </c>
      <c r="I180" s="419" t="s">
        <v>2332</v>
      </c>
      <c r="J180" s="419" t="s">
        <v>6423</v>
      </c>
      <c r="K180" s="419" t="s">
        <v>218</v>
      </c>
      <c r="L180" s="419"/>
    </row>
    <row r="181" spans="1:12" ht="42.75" x14ac:dyDescent="0.2">
      <c r="A181" s="419" t="s">
        <v>5827</v>
      </c>
      <c r="B181" s="419" t="s">
        <v>6424</v>
      </c>
      <c r="C181" s="419"/>
      <c r="D181" s="419" t="s">
        <v>4520</v>
      </c>
      <c r="E181" s="419" t="s">
        <v>384</v>
      </c>
      <c r="F181" s="510" t="s">
        <v>4521</v>
      </c>
      <c r="G181" s="419"/>
      <c r="H181" s="419" t="s">
        <v>7888</v>
      </c>
      <c r="I181" s="419" t="s">
        <v>2332</v>
      </c>
      <c r="J181" s="419" t="s">
        <v>6425</v>
      </c>
      <c r="K181" s="419" t="s">
        <v>218</v>
      </c>
      <c r="L181" s="419"/>
    </row>
    <row r="182" spans="1:12" ht="42.75" x14ac:dyDescent="0.2">
      <c r="A182" s="419" t="s">
        <v>5830</v>
      </c>
      <c r="B182" s="419" t="s">
        <v>6426</v>
      </c>
      <c r="C182" s="419"/>
      <c r="D182" s="419" t="s">
        <v>4520</v>
      </c>
      <c r="E182" s="419" t="s">
        <v>384</v>
      </c>
      <c r="F182" s="510" t="s">
        <v>4521</v>
      </c>
      <c r="G182" s="419"/>
      <c r="H182" s="419" t="s">
        <v>7888</v>
      </c>
      <c r="I182" s="419" t="s">
        <v>2332</v>
      </c>
      <c r="J182" s="419" t="s">
        <v>6427</v>
      </c>
      <c r="K182" s="419" t="s">
        <v>218</v>
      </c>
      <c r="L182" s="419"/>
    </row>
    <row r="183" spans="1:12" ht="42.75" x14ac:dyDescent="0.2">
      <c r="A183" s="419" t="s">
        <v>5833</v>
      </c>
      <c r="B183" s="419" t="s">
        <v>6428</v>
      </c>
      <c r="C183" s="419"/>
      <c r="D183" s="419" t="s">
        <v>4520</v>
      </c>
      <c r="E183" s="419" t="s">
        <v>384</v>
      </c>
      <c r="F183" s="510" t="s">
        <v>4521</v>
      </c>
      <c r="G183" s="419"/>
      <c r="H183" s="419" t="s">
        <v>7888</v>
      </c>
      <c r="I183" s="419" t="s">
        <v>2332</v>
      </c>
      <c r="J183" s="419" t="s">
        <v>6429</v>
      </c>
      <c r="K183" s="419" t="s">
        <v>218</v>
      </c>
      <c r="L183" s="419"/>
    </row>
    <row r="184" spans="1:12" ht="42.75" x14ac:dyDescent="0.2">
      <c r="A184" s="419" t="s">
        <v>6430</v>
      </c>
      <c r="B184" s="419" t="s">
        <v>6431</v>
      </c>
      <c r="C184" s="419"/>
      <c r="D184" s="419" t="s">
        <v>4520</v>
      </c>
      <c r="E184" s="419" t="s">
        <v>384</v>
      </c>
      <c r="F184" s="510" t="s">
        <v>4521</v>
      </c>
      <c r="G184" s="419"/>
      <c r="H184" s="419" t="s">
        <v>7888</v>
      </c>
      <c r="I184" s="419" t="s">
        <v>2332</v>
      </c>
      <c r="J184" s="419" t="s">
        <v>6432</v>
      </c>
      <c r="K184" s="419" t="s">
        <v>218</v>
      </c>
      <c r="L184" s="419"/>
    </row>
    <row r="185" spans="1:12" ht="42.75" x14ac:dyDescent="0.2">
      <c r="A185" s="419" t="s">
        <v>2337</v>
      </c>
      <c r="B185" s="419" t="s">
        <v>6436</v>
      </c>
      <c r="C185" s="419"/>
      <c r="D185" s="701" t="s">
        <v>290</v>
      </c>
      <c r="E185" s="701" t="s">
        <v>222</v>
      </c>
      <c r="F185" s="702">
        <v>2</v>
      </c>
      <c r="G185" s="419"/>
      <c r="H185" s="419" t="s">
        <v>7888</v>
      </c>
      <c r="I185" s="419" t="s">
        <v>2332</v>
      </c>
      <c r="J185" s="419" t="s">
        <v>6437</v>
      </c>
      <c r="K185" s="419" t="s">
        <v>218</v>
      </c>
      <c r="L185" s="701" t="s">
        <v>23941</v>
      </c>
    </row>
    <row r="186" spans="1:12" ht="42.75" x14ac:dyDescent="0.2">
      <c r="A186" s="419" t="s">
        <v>7988</v>
      </c>
      <c r="B186" s="419" t="s">
        <v>7989</v>
      </c>
      <c r="C186" s="419"/>
      <c r="D186" s="419" t="s">
        <v>4520</v>
      </c>
      <c r="E186" s="419" t="s">
        <v>384</v>
      </c>
      <c r="F186" s="510" t="s">
        <v>4521</v>
      </c>
      <c r="G186" s="419"/>
      <c r="H186" s="419" t="s">
        <v>7888</v>
      </c>
      <c r="I186" s="419" t="s">
        <v>2332</v>
      </c>
      <c r="J186" s="419" t="s">
        <v>7990</v>
      </c>
      <c r="K186" s="419" t="s">
        <v>218</v>
      </c>
      <c r="L186" s="419"/>
    </row>
    <row r="187" spans="1:12" ht="42.75" x14ac:dyDescent="0.2">
      <c r="A187" s="419" t="s">
        <v>7991</v>
      </c>
      <c r="B187" s="419" t="s">
        <v>7992</v>
      </c>
      <c r="C187" s="419"/>
      <c r="D187" s="419" t="s">
        <v>4520</v>
      </c>
      <c r="E187" s="419" t="s">
        <v>384</v>
      </c>
      <c r="F187" s="510" t="s">
        <v>4521</v>
      </c>
      <c r="G187" s="419"/>
      <c r="H187" s="419" t="s">
        <v>7888</v>
      </c>
      <c r="I187" s="419" t="s">
        <v>2332</v>
      </c>
      <c r="J187" s="419" t="s">
        <v>7993</v>
      </c>
      <c r="K187" s="419" t="s">
        <v>218</v>
      </c>
      <c r="L187" s="419"/>
    </row>
    <row r="188" spans="1:12" ht="142.5" x14ac:dyDescent="0.2">
      <c r="A188" s="419" t="s">
        <v>2403</v>
      </c>
      <c r="B188" s="419" t="s">
        <v>6441</v>
      </c>
      <c r="C188" s="419"/>
      <c r="D188" s="419" t="s">
        <v>4520</v>
      </c>
      <c r="E188" s="419" t="s">
        <v>384</v>
      </c>
      <c r="F188" s="510" t="s">
        <v>4521</v>
      </c>
      <c r="G188" s="419"/>
      <c r="H188" s="419" t="s">
        <v>7895</v>
      </c>
      <c r="I188" s="419" t="s">
        <v>7994</v>
      </c>
      <c r="J188" s="419" t="s">
        <v>7995</v>
      </c>
      <c r="K188" s="419" t="s">
        <v>218</v>
      </c>
      <c r="L188" s="419"/>
    </row>
    <row r="189" spans="1:12" ht="42.75" x14ac:dyDescent="0.2">
      <c r="A189" s="419" t="s">
        <v>5837</v>
      </c>
      <c r="B189" s="419" t="s">
        <v>6444</v>
      </c>
      <c r="C189" s="419"/>
      <c r="D189" s="419" t="s">
        <v>4520</v>
      </c>
      <c r="E189" s="419" t="s">
        <v>384</v>
      </c>
      <c r="F189" s="510" t="s">
        <v>4521</v>
      </c>
      <c r="G189" s="419"/>
      <c r="H189" s="419" t="s">
        <v>7888</v>
      </c>
      <c r="I189" s="419" t="s">
        <v>2409</v>
      </c>
      <c r="J189" s="419" t="s">
        <v>6397</v>
      </c>
      <c r="K189" s="419" t="s">
        <v>218</v>
      </c>
      <c r="L189" s="419"/>
    </row>
    <row r="190" spans="1:12" ht="42.75" x14ac:dyDescent="0.2">
      <c r="A190" s="419" t="s">
        <v>6446</v>
      </c>
      <c r="B190" s="419" t="s">
        <v>6447</v>
      </c>
      <c r="C190" s="419"/>
      <c r="D190" s="419" t="s">
        <v>4520</v>
      </c>
      <c r="E190" s="419" t="s">
        <v>384</v>
      </c>
      <c r="F190" s="510" t="s">
        <v>4521</v>
      </c>
      <c r="G190" s="419"/>
      <c r="H190" s="419" t="s">
        <v>7888</v>
      </c>
      <c r="I190" s="419" t="s">
        <v>2409</v>
      </c>
      <c r="J190" s="419" t="s">
        <v>6400</v>
      </c>
      <c r="K190" s="419" t="s">
        <v>218</v>
      </c>
      <c r="L190" s="419"/>
    </row>
    <row r="191" spans="1:12" ht="42.75" x14ac:dyDescent="0.2">
      <c r="A191" s="419" t="s">
        <v>5840</v>
      </c>
      <c r="B191" s="419" t="s">
        <v>7996</v>
      </c>
      <c r="C191" s="419"/>
      <c r="D191" s="419" t="s">
        <v>4520</v>
      </c>
      <c r="E191" s="419" t="s">
        <v>384</v>
      </c>
      <c r="F191" s="510" t="s">
        <v>4521</v>
      </c>
      <c r="G191" s="419"/>
      <c r="H191" s="419" t="s">
        <v>7888</v>
      </c>
      <c r="I191" s="419" t="s">
        <v>2409</v>
      </c>
      <c r="J191" s="419" t="s">
        <v>6405</v>
      </c>
      <c r="K191" s="419" t="s">
        <v>218</v>
      </c>
      <c r="L191" s="419"/>
    </row>
    <row r="192" spans="1:12" ht="42.75" x14ac:dyDescent="0.2">
      <c r="A192" s="419" t="s">
        <v>5843</v>
      </c>
      <c r="B192" s="419" t="s">
        <v>7997</v>
      </c>
      <c r="C192" s="419"/>
      <c r="D192" s="419" t="s">
        <v>4520</v>
      </c>
      <c r="E192" s="419" t="s">
        <v>384</v>
      </c>
      <c r="F192" s="510" t="s">
        <v>4521</v>
      </c>
      <c r="G192" s="419"/>
      <c r="H192" s="419" t="s">
        <v>7888</v>
      </c>
      <c r="I192" s="419" t="s">
        <v>2409</v>
      </c>
      <c r="J192" s="419" t="s">
        <v>6407</v>
      </c>
      <c r="K192" s="419" t="s">
        <v>218</v>
      </c>
      <c r="L192" s="419"/>
    </row>
    <row r="193" spans="1:12" ht="42.75" x14ac:dyDescent="0.2">
      <c r="A193" s="419" t="s">
        <v>6456</v>
      </c>
      <c r="B193" s="419" t="s">
        <v>6457</v>
      </c>
      <c r="C193" s="419"/>
      <c r="D193" s="419" t="s">
        <v>4520</v>
      </c>
      <c r="E193" s="419" t="s">
        <v>384</v>
      </c>
      <c r="F193" s="510" t="s">
        <v>4521</v>
      </c>
      <c r="G193" s="419"/>
      <c r="H193" s="419" t="s">
        <v>7888</v>
      </c>
      <c r="I193" s="419" t="s">
        <v>2409</v>
      </c>
      <c r="J193" s="419" t="s">
        <v>6410</v>
      </c>
      <c r="K193" s="419" t="s">
        <v>218</v>
      </c>
      <c r="L193" s="419"/>
    </row>
    <row r="194" spans="1:12" ht="42.75" x14ac:dyDescent="0.2">
      <c r="A194" s="419" t="s">
        <v>5846</v>
      </c>
      <c r="B194" s="419" t="s">
        <v>6462</v>
      </c>
      <c r="C194" s="419"/>
      <c r="D194" s="419" t="s">
        <v>4520</v>
      </c>
      <c r="E194" s="419" t="s">
        <v>384</v>
      </c>
      <c r="F194" s="510" t="s">
        <v>4521</v>
      </c>
      <c r="G194" s="419"/>
      <c r="H194" s="419" t="s">
        <v>7888</v>
      </c>
      <c r="I194" s="419" t="s">
        <v>2409</v>
      </c>
      <c r="J194" s="419" t="s">
        <v>6415</v>
      </c>
      <c r="K194" s="419" t="s">
        <v>218</v>
      </c>
      <c r="L194" s="419"/>
    </row>
    <row r="195" spans="1:12" ht="42.75" x14ac:dyDescent="0.2">
      <c r="A195" s="419" t="s">
        <v>6464</v>
      </c>
      <c r="B195" s="419" t="s">
        <v>6465</v>
      </c>
      <c r="C195" s="419"/>
      <c r="D195" s="419" t="s">
        <v>4520</v>
      </c>
      <c r="E195" s="419" t="s">
        <v>384</v>
      </c>
      <c r="F195" s="510" t="s">
        <v>4521</v>
      </c>
      <c r="G195" s="419"/>
      <c r="H195" s="419" t="s">
        <v>7888</v>
      </c>
      <c r="I195" s="419" t="s">
        <v>2409</v>
      </c>
      <c r="J195" s="419" t="s">
        <v>6418</v>
      </c>
      <c r="K195" s="419" t="s">
        <v>218</v>
      </c>
      <c r="L195" s="419"/>
    </row>
    <row r="196" spans="1:12" ht="42.75" x14ac:dyDescent="0.2">
      <c r="A196" s="419" t="s">
        <v>2444</v>
      </c>
      <c r="B196" s="419" t="s">
        <v>6470</v>
      </c>
      <c r="C196" s="419"/>
      <c r="D196" s="419" t="s">
        <v>221</v>
      </c>
      <c r="E196" s="419" t="s">
        <v>222</v>
      </c>
      <c r="F196" s="510">
        <v>1</v>
      </c>
      <c r="G196" s="419"/>
      <c r="H196" s="419" t="s">
        <v>7888</v>
      </c>
      <c r="I196" s="419" t="s">
        <v>2409</v>
      </c>
      <c r="J196" s="419" t="s">
        <v>6423</v>
      </c>
      <c r="K196" s="419" t="s">
        <v>218</v>
      </c>
      <c r="L196" s="419"/>
    </row>
    <row r="197" spans="1:12" ht="42.75" x14ac:dyDescent="0.2">
      <c r="A197" s="419" t="s">
        <v>5849</v>
      </c>
      <c r="B197" s="419" t="s">
        <v>6472</v>
      </c>
      <c r="C197" s="419"/>
      <c r="D197" s="419" t="s">
        <v>4520</v>
      </c>
      <c r="E197" s="419" t="s">
        <v>384</v>
      </c>
      <c r="F197" s="510" t="s">
        <v>4521</v>
      </c>
      <c r="G197" s="419"/>
      <c r="H197" s="419" t="s">
        <v>7888</v>
      </c>
      <c r="I197" s="419" t="s">
        <v>2409</v>
      </c>
      <c r="J197" s="419" t="s">
        <v>6425</v>
      </c>
      <c r="K197" s="419" t="s">
        <v>218</v>
      </c>
      <c r="L197" s="419"/>
    </row>
    <row r="198" spans="1:12" ht="42.75" x14ac:dyDescent="0.2">
      <c r="A198" s="419" t="s">
        <v>5852</v>
      </c>
      <c r="B198" s="419" t="s">
        <v>6474</v>
      </c>
      <c r="C198" s="419"/>
      <c r="D198" s="419" t="s">
        <v>4520</v>
      </c>
      <c r="E198" s="419" t="s">
        <v>384</v>
      </c>
      <c r="F198" s="510" t="s">
        <v>4521</v>
      </c>
      <c r="G198" s="419"/>
      <c r="H198" s="419" t="s">
        <v>7888</v>
      </c>
      <c r="I198" s="419" t="s">
        <v>2409</v>
      </c>
      <c r="J198" s="419" t="s">
        <v>6427</v>
      </c>
      <c r="K198" s="419" t="s">
        <v>218</v>
      </c>
      <c r="L198" s="419"/>
    </row>
    <row r="199" spans="1:12" ht="42.75" x14ac:dyDescent="0.2">
      <c r="A199" s="419" t="s">
        <v>5855</v>
      </c>
      <c r="B199" s="419" t="s">
        <v>6476</v>
      </c>
      <c r="C199" s="419"/>
      <c r="D199" s="419" t="s">
        <v>4520</v>
      </c>
      <c r="E199" s="419" t="s">
        <v>384</v>
      </c>
      <c r="F199" s="510" t="s">
        <v>4521</v>
      </c>
      <c r="G199" s="419"/>
      <c r="H199" s="419" t="s">
        <v>7888</v>
      </c>
      <c r="I199" s="419" t="s">
        <v>2409</v>
      </c>
      <c r="J199" s="419" t="s">
        <v>6429</v>
      </c>
      <c r="K199" s="419" t="s">
        <v>218</v>
      </c>
      <c r="L199" s="419"/>
    </row>
    <row r="200" spans="1:12" ht="42.75" x14ac:dyDescent="0.2">
      <c r="A200" s="419" t="s">
        <v>6478</v>
      </c>
      <c r="B200" s="419" t="s">
        <v>6479</v>
      </c>
      <c r="C200" s="419"/>
      <c r="D200" s="419" t="s">
        <v>4520</v>
      </c>
      <c r="E200" s="419" t="s">
        <v>384</v>
      </c>
      <c r="F200" s="510" t="s">
        <v>4521</v>
      </c>
      <c r="G200" s="419"/>
      <c r="H200" s="419" t="s">
        <v>7888</v>
      </c>
      <c r="I200" s="419" t="s">
        <v>2409</v>
      </c>
      <c r="J200" s="419" t="s">
        <v>6432</v>
      </c>
      <c r="K200" s="419" t="s">
        <v>218</v>
      </c>
      <c r="L200" s="419"/>
    </row>
    <row r="201" spans="1:12" ht="42.75" x14ac:dyDescent="0.2">
      <c r="A201" s="419" t="s">
        <v>2414</v>
      </c>
      <c r="B201" s="419" t="s">
        <v>6484</v>
      </c>
      <c r="C201" s="419"/>
      <c r="D201" s="701" t="s">
        <v>290</v>
      </c>
      <c r="E201" s="701" t="s">
        <v>222</v>
      </c>
      <c r="F201" s="702">
        <v>2</v>
      </c>
      <c r="G201" s="419"/>
      <c r="H201" s="419" t="s">
        <v>7888</v>
      </c>
      <c r="I201" s="419" t="s">
        <v>2409</v>
      </c>
      <c r="J201" s="419" t="s">
        <v>6437</v>
      </c>
      <c r="K201" s="419" t="s">
        <v>218</v>
      </c>
      <c r="L201" s="701" t="s">
        <v>23941</v>
      </c>
    </row>
    <row r="202" spans="1:12" ht="42.75" x14ac:dyDescent="0.2">
      <c r="A202" s="419" t="s">
        <v>7998</v>
      </c>
      <c r="B202" s="419" t="s">
        <v>7999</v>
      </c>
      <c r="C202" s="419"/>
      <c r="D202" s="419" t="s">
        <v>4520</v>
      </c>
      <c r="E202" s="419" t="s">
        <v>384</v>
      </c>
      <c r="F202" s="510" t="s">
        <v>4521</v>
      </c>
      <c r="G202" s="419"/>
      <c r="H202" s="419" t="s">
        <v>7888</v>
      </c>
      <c r="I202" s="419" t="s">
        <v>2409</v>
      </c>
      <c r="J202" s="419" t="s">
        <v>7990</v>
      </c>
      <c r="K202" s="419" t="s">
        <v>218</v>
      </c>
      <c r="L202" s="419"/>
    </row>
    <row r="203" spans="1:12" ht="42.75" x14ac:dyDescent="0.2">
      <c r="A203" s="419" t="s">
        <v>8000</v>
      </c>
      <c r="B203" s="419" t="s">
        <v>8001</v>
      </c>
      <c r="C203" s="419"/>
      <c r="D203" s="419" t="s">
        <v>4520</v>
      </c>
      <c r="E203" s="419" t="s">
        <v>384</v>
      </c>
      <c r="F203" s="510" t="s">
        <v>4521</v>
      </c>
      <c r="G203" s="419"/>
      <c r="H203" s="419" t="s">
        <v>7888</v>
      </c>
      <c r="I203" s="419" t="s">
        <v>2409</v>
      </c>
      <c r="J203" s="419" t="s">
        <v>7993</v>
      </c>
      <c r="K203" s="419" t="s">
        <v>218</v>
      </c>
      <c r="L203" s="419"/>
    </row>
    <row r="204" spans="1:12" ht="142.5" x14ac:dyDescent="0.2">
      <c r="A204" s="419" t="s">
        <v>2478</v>
      </c>
      <c r="B204" s="419" t="s">
        <v>6489</v>
      </c>
      <c r="C204" s="419"/>
      <c r="D204" s="419" t="s">
        <v>4520</v>
      </c>
      <c r="E204" s="419" t="s">
        <v>384</v>
      </c>
      <c r="F204" s="510" t="s">
        <v>4521</v>
      </c>
      <c r="G204" s="419"/>
      <c r="H204" s="419" t="s">
        <v>7895</v>
      </c>
      <c r="I204" s="419" t="s">
        <v>8002</v>
      </c>
      <c r="J204" s="419" t="s">
        <v>8003</v>
      </c>
      <c r="K204" s="419" t="s">
        <v>218</v>
      </c>
      <c r="L204" s="419"/>
    </row>
    <row r="205" spans="1:12" ht="313.5" x14ac:dyDescent="0.2">
      <c r="A205" s="419" t="s">
        <v>5859</v>
      </c>
      <c r="B205" s="419" t="s">
        <v>6492</v>
      </c>
      <c r="C205" s="419"/>
      <c r="D205" s="419" t="s">
        <v>4520</v>
      </c>
      <c r="E205" s="419" t="s">
        <v>384</v>
      </c>
      <c r="F205" s="510" t="s">
        <v>4521</v>
      </c>
      <c r="G205" s="419"/>
      <c r="H205" s="419" t="s">
        <v>7895</v>
      </c>
      <c r="I205" s="419" t="s">
        <v>6493</v>
      </c>
      <c r="J205" s="419" t="s">
        <v>6494</v>
      </c>
      <c r="K205" s="419" t="s">
        <v>218</v>
      </c>
      <c r="L205" s="419"/>
    </row>
    <row r="206" spans="1:12" ht="313.5" x14ac:dyDescent="0.2">
      <c r="A206" s="419" t="s">
        <v>5862</v>
      </c>
      <c r="B206" s="419" t="s">
        <v>6503</v>
      </c>
      <c r="C206" s="419"/>
      <c r="D206" s="419" t="s">
        <v>4520</v>
      </c>
      <c r="E206" s="419" t="s">
        <v>384</v>
      </c>
      <c r="F206" s="510" t="s">
        <v>4521</v>
      </c>
      <c r="G206" s="419"/>
      <c r="H206" s="419" t="s">
        <v>7895</v>
      </c>
      <c r="I206" s="419" t="s">
        <v>6504</v>
      </c>
      <c r="J206" s="419" t="s">
        <v>6505</v>
      </c>
      <c r="K206" s="419" t="s">
        <v>218</v>
      </c>
      <c r="L206" s="419"/>
    </row>
    <row r="207" spans="1:12" ht="327.75" x14ac:dyDescent="0.2">
      <c r="A207" s="419" t="s">
        <v>5868</v>
      </c>
      <c r="B207" s="419" t="s">
        <v>6517</v>
      </c>
      <c r="C207" s="419"/>
      <c r="D207" s="419" t="s">
        <v>4520</v>
      </c>
      <c r="E207" s="419" t="s">
        <v>384</v>
      </c>
      <c r="F207" s="510" t="s">
        <v>4521</v>
      </c>
      <c r="G207" s="419"/>
      <c r="H207" s="419" t="s">
        <v>7895</v>
      </c>
      <c r="I207" s="419" t="s">
        <v>6518</v>
      </c>
      <c r="J207" s="419" t="s">
        <v>6519</v>
      </c>
      <c r="K207" s="419" t="s">
        <v>218</v>
      </c>
      <c r="L207" s="419"/>
    </row>
    <row r="208" spans="1:12" ht="313.5" x14ac:dyDescent="0.2">
      <c r="A208" s="419" t="s">
        <v>5871</v>
      </c>
      <c r="B208" s="419" t="s">
        <v>6532</v>
      </c>
      <c r="C208" s="419"/>
      <c r="D208" s="419" t="s">
        <v>4520</v>
      </c>
      <c r="E208" s="419" t="s">
        <v>384</v>
      </c>
      <c r="F208" s="510" t="s">
        <v>4521</v>
      </c>
      <c r="G208" s="419"/>
      <c r="H208" s="419" t="s">
        <v>7895</v>
      </c>
      <c r="I208" s="419" t="s">
        <v>2520</v>
      </c>
      <c r="J208" s="419" t="s">
        <v>6533</v>
      </c>
      <c r="K208" s="419" t="s">
        <v>218</v>
      </c>
      <c r="L208" s="419"/>
    </row>
    <row r="209" spans="1:12" ht="327.75" x14ac:dyDescent="0.2">
      <c r="A209" s="419" t="s">
        <v>5874</v>
      </c>
      <c r="B209" s="419" t="s">
        <v>6534</v>
      </c>
      <c r="C209" s="419"/>
      <c r="D209" s="419" t="s">
        <v>4520</v>
      </c>
      <c r="E209" s="419" t="s">
        <v>384</v>
      </c>
      <c r="F209" s="510" t="s">
        <v>4521</v>
      </c>
      <c r="G209" s="419"/>
      <c r="H209" s="419" t="s">
        <v>7895</v>
      </c>
      <c r="I209" s="419" t="s">
        <v>6535</v>
      </c>
      <c r="J209" s="419" t="s">
        <v>6536</v>
      </c>
      <c r="K209" s="419" t="s">
        <v>218</v>
      </c>
      <c r="L209" s="419"/>
    </row>
    <row r="210" spans="1:12" ht="327.75" x14ac:dyDescent="0.2">
      <c r="A210" s="419" t="s">
        <v>8004</v>
      </c>
      <c r="B210" s="419" t="s">
        <v>8005</v>
      </c>
      <c r="C210" s="419"/>
      <c r="D210" s="419" t="s">
        <v>4520</v>
      </c>
      <c r="E210" s="419" t="s">
        <v>384</v>
      </c>
      <c r="F210" s="510" t="s">
        <v>4521</v>
      </c>
      <c r="G210" s="419"/>
      <c r="H210" s="419" t="s">
        <v>7895</v>
      </c>
      <c r="I210" s="419" t="s">
        <v>8006</v>
      </c>
      <c r="J210" s="419" t="s">
        <v>8007</v>
      </c>
      <c r="K210" s="419" t="s">
        <v>218</v>
      </c>
      <c r="L210" s="419"/>
    </row>
    <row r="211" spans="1:12" ht="327.75" x14ac:dyDescent="0.2">
      <c r="A211" s="419" t="s">
        <v>2553</v>
      </c>
      <c r="B211" s="419" t="s">
        <v>2554</v>
      </c>
      <c r="C211" s="419"/>
      <c r="D211" s="419" t="s">
        <v>4520</v>
      </c>
      <c r="E211" s="419" t="s">
        <v>384</v>
      </c>
      <c r="F211" s="510" t="s">
        <v>4521</v>
      </c>
      <c r="G211" s="419"/>
      <c r="H211" s="419" t="s">
        <v>7895</v>
      </c>
      <c r="I211" s="419" t="s">
        <v>6556</v>
      </c>
      <c r="J211" s="419" t="s">
        <v>6557</v>
      </c>
      <c r="K211" s="419" t="s">
        <v>218</v>
      </c>
      <c r="L211" s="419"/>
    </row>
    <row r="212" spans="1:12" ht="42.75" x14ac:dyDescent="0.2">
      <c r="A212" s="419" t="s">
        <v>5882</v>
      </c>
      <c r="B212" s="419" t="s">
        <v>6558</v>
      </c>
      <c r="C212" s="419"/>
      <c r="D212" s="419" t="s">
        <v>4520</v>
      </c>
      <c r="E212" s="419" t="s">
        <v>384</v>
      </c>
      <c r="F212" s="510" t="s">
        <v>4521</v>
      </c>
      <c r="G212" s="419"/>
      <c r="H212" s="419" t="s">
        <v>7895</v>
      </c>
      <c r="I212" s="419" t="s">
        <v>6493</v>
      </c>
      <c r="J212" s="419" t="s">
        <v>6559</v>
      </c>
      <c r="K212" s="419" t="s">
        <v>218</v>
      </c>
      <c r="L212" s="419"/>
    </row>
    <row r="213" spans="1:12" ht="28.5" x14ac:dyDescent="0.2">
      <c r="A213" s="419" t="s">
        <v>5885</v>
      </c>
      <c r="B213" s="419" t="s">
        <v>6566</v>
      </c>
      <c r="C213" s="419"/>
      <c r="D213" s="419" t="s">
        <v>4520</v>
      </c>
      <c r="E213" s="419" t="s">
        <v>384</v>
      </c>
      <c r="F213" s="510" t="s">
        <v>4521</v>
      </c>
      <c r="G213" s="419"/>
      <c r="H213" s="419" t="s">
        <v>7895</v>
      </c>
      <c r="I213" s="419" t="s">
        <v>6504</v>
      </c>
      <c r="J213" s="419" t="s">
        <v>6567</v>
      </c>
      <c r="K213" s="419" t="s">
        <v>218</v>
      </c>
      <c r="L213" s="419"/>
    </row>
    <row r="214" spans="1:12" ht="42.75" x14ac:dyDescent="0.2">
      <c r="A214" s="419" t="s">
        <v>5891</v>
      </c>
      <c r="B214" s="419" t="s">
        <v>6576</v>
      </c>
      <c r="C214" s="419"/>
      <c r="D214" s="419" t="s">
        <v>4520</v>
      </c>
      <c r="E214" s="419" t="s">
        <v>384</v>
      </c>
      <c r="F214" s="510" t="s">
        <v>4521</v>
      </c>
      <c r="G214" s="419"/>
      <c r="H214" s="419" t="s">
        <v>7895</v>
      </c>
      <c r="I214" s="419" t="s">
        <v>6518</v>
      </c>
      <c r="J214" s="419" t="s">
        <v>6577</v>
      </c>
      <c r="K214" s="419" t="s">
        <v>218</v>
      </c>
      <c r="L214" s="419"/>
    </row>
    <row r="215" spans="1:12" ht="28.5" x14ac:dyDescent="0.2">
      <c r="A215" s="419" t="s">
        <v>5894</v>
      </c>
      <c r="B215" s="419" t="s">
        <v>6587</v>
      </c>
      <c r="C215" s="419"/>
      <c r="D215" s="419" t="s">
        <v>4520</v>
      </c>
      <c r="E215" s="419" t="s">
        <v>384</v>
      </c>
      <c r="F215" s="510" t="s">
        <v>4521</v>
      </c>
      <c r="G215" s="419"/>
      <c r="H215" s="419" t="s">
        <v>7895</v>
      </c>
      <c r="I215" s="419" t="s">
        <v>6588</v>
      </c>
      <c r="J215" s="419" t="s">
        <v>6589</v>
      </c>
      <c r="K215" s="419" t="s">
        <v>218</v>
      </c>
      <c r="L215" s="419"/>
    </row>
    <row r="216" spans="1:12" ht="42.75" x14ac:dyDescent="0.2">
      <c r="A216" s="419" t="s">
        <v>5897</v>
      </c>
      <c r="B216" s="419" t="s">
        <v>6590</v>
      </c>
      <c r="C216" s="419"/>
      <c r="D216" s="419" t="s">
        <v>4520</v>
      </c>
      <c r="E216" s="419" t="s">
        <v>384</v>
      </c>
      <c r="F216" s="510" t="s">
        <v>4521</v>
      </c>
      <c r="G216" s="419"/>
      <c r="H216" s="419" t="s">
        <v>7895</v>
      </c>
      <c r="I216" s="419" t="s">
        <v>6535</v>
      </c>
      <c r="J216" s="419" t="s">
        <v>6591</v>
      </c>
      <c r="K216" s="419" t="s">
        <v>218</v>
      </c>
      <c r="L216" s="419"/>
    </row>
    <row r="217" spans="1:12" ht="28.5" x14ac:dyDescent="0.2">
      <c r="A217" s="419" t="s">
        <v>8008</v>
      </c>
      <c r="B217" s="419" t="s">
        <v>8009</v>
      </c>
      <c r="C217" s="419"/>
      <c r="D217" s="419" t="s">
        <v>4520</v>
      </c>
      <c r="E217" s="419" t="s">
        <v>384</v>
      </c>
      <c r="F217" s="510" t="s">
        <v>4521</v>
      </c>
      <c r="G217" s="419"/>
      <c r="H217" s="419" t="s">
        <v>7895</v>
      </c>
      <c r="I217" s="419" t="s">
        <v>8006</v>
      </c>
      <c r="J217" s="419" t="s">
        <v>8010</v>
      </c>
      <c r="K217" s="419" t="s">
        <v>218</v>
      </c>
      <c r="L217" s="419"/>
    </row>
    <row r="218" spans="1:12" ht="28.5" x14ac:dyDescent="0.2">
      <c r="A218" s="419" t="s">
        <v>2609</v>
      </c>
      <c r="B218" s="419" t="s">
        <v>6608</v>
      </c>
      <c r="C218" s="419"/>
      <c r="D218" s="419" t="s">
        <v>4520</v>
      </c>
      <c r="E218" s="419" t="s">
        <v>384</v>
      </c>
      <c r="F218" s="510" t="s">
        <v>4521</v>
      </c>
      <c r="G218" s="419"/>
      <c r="H218" s="419" t="s">
        <v>7895</v>
      </c>
      <c r="I218" s="419" t="s">
        <v>6556</v>
      </c>
      <c r="J218" s="419" t="s">
        <v>6609</v>
      </c>
      <c r="K218" s="419" t="s">
        <v>218</v>
      </c>
      <c r="L218" s="419"/>
    </row>
    <row r="222" spans="1:12" x14ac:dyDescent="0.2">
      <c r="A222" s="208"/>
      <c r="B222" s="209"/>
      <c r="C222" s="210"/>
      <c r="D222" s="210"/>
      <c r="E222" s="210"/>
      <c r="F222" s="210"/>
      <c r="G222" s="211"/>
      <c r="H222" s="211"/>
      <c r="I222" s="209"/>
      <c r="J222" s="210"/>
      <c r="K222" s="209"/>
      <c r="L222" s="212"/>
    </row>
  </sheetData>
  <autoFilter ref="A4:L4" xr:uid="{97443406-8388-4F71-8F59-CF3A5A8A5FC5}"/>
  <mergeCells count="1">
    <mergeCell ref="A1:D1"/>
  </mergeCells>
  <phoneticPr fontId="14" type="noConversion"/>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500F3-05A0-4ACD-AEE3-34AEC087E6B1}">
  <dimension ref="A1:M28"/>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C1"/>
    </sheetView>
  </sheetViews>
  <sheetFormatPr defaultColWidth="24.6640625" defaultRowHeight="14.25" x14ac:dyDescent="0.2"/>
  <cols>
    <col min="1" max="1" width="17.44140625" style="70" customWidth="1"/>
    <col min="2" max="2" width="20.88671875" style="70" customWidth="1"/>
    <col min="3" max="3" width="7.109375" style="58" customWidth="1"/>
    <col min="4" max="4" width="11.88671875" style="58" bestFit="1" customWidth="1"/>
    <col min="5" max="5" width="7.44140625" style="58" bestFit="1" customWidth="1"/>
    <col min="6" max="6" width="8.21875" style="58" bestFit="1" customWidth="1"/>
    <col min="7" max="7" width="8.109375" style="70" customWidth="1"/>
    <col min="8" max="8" width="21.109375" style="70" customWidth="1"/>
    <col min="9" max="9" width="17.33203125" style="70" customWidth="1"/>
    <col min="10" max="10" width="25.44140625" style="58" customWidth="1"/>
    <col min="11" max="11" width="7.109375" style="37" customWidth="1"/>
    <col min="12" max="12" width="7.21875" style="70" customWidth="1"/>
    <col min="13" max="16384" width="24.6640625" style="70"/>
  </cols>
  <sheetData>
    <row r="1" spans="1:13" s="37" customFormat="1" ht="31.9" customHeight="1" x14ac:dyDescent="0.2">
      <c r="A1" s="848" t="s">
        <v>8407</v>
      </c>
      <c r="B1" s="849"/>
      <c r="C1" s="849"/>
      <c r="D1" s="34"/>
      <c r="E1" s="34"/>
      <c r="F1" s="34"/>
      <c r="G1" s="195"/>
      <c r="H1" s="195"/>
      <c r="I1" s="195"/>
      <c r="J1" s="34"/>
      <c r="K1" s="195"/>
      <c r="L1" s="33"/>
    </row>
    <row r="2" spans="1:13" ht="15" x14ac:dyDescent="0.2">
      <c r="A2" s="63"/>
      <c r="B2" s="63"/>
      <c r="C2" s="56"/>
      <c r="D2" s="56"/>
      <c r="E2" s="56"/>
      <c r="F2" s="56"/>
      <c r="G2" s="69"/>
      <c r="H2" s="69"/>
      <c r="I2" s="69"/>
      <c r="J2" s="66"/>
      <c r="K2" s="57"/>
      <c r="L2" s="69"/>
    </row>
    <row r="3" spans="1:13" ht="15" x14ac:dyDescent="0.2">
      <c r="A3" s="63"/>
      <c r="B3" s="63"/>
      <c r="C3" s="56"/>
      <c r="D3" s="56"/>
      <c r="E3" s="56"/>
      <c r="F3" s="56"/>
      <c r="G3" s="69"/>
      <c r="H3" s="69"/>
      <c r="I3" s="69"/>
      <c r="J3" s="66"/>
      <c r="K3" s="57"/>
      <c r="L3" s="69"/>
    </row>
    <row r="4" spans="1:13"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3" s="36" customFormat="1" x14ac:dyDescent="0.2">
      <c r="A5" s="419" t="s">
        <v>214</v>
      </c>
      <c r="B5" s="280" t="s">
        <v>6815</v>
      </c>
      <c r="C5" s="255"/>
      <c r="D5" s="510" t="s">
        <v>215</v>
      </c>
      <c r="E5" s="255" t="s">
        <v>216</v>
      </c>
      <c r="F5" s="255">
        <v>8</v>
      </c>
      <c r="G5" s="419"/>
      <c r="H5" s="419"/>
      <c r="I5" s="419"/>
      <c r="J5" s="510" t="s">
        <v>217</v>
      </c>
      <c r="K5" s="374" t="s">
        <v>218</v>
      </c>
      <c r="L5" s="419"/>
    </row>
    <row r="6" spans="1:13" s="36" customFormat="1" x14ac:dyDescent="0.2">
      <c r="A6" s="419" t="s">
        <v>219</v>
      </c>
      <c r="B6" s="280" t="s">
        <v>220</v>
      </c>
      <c r="C6" s="255"/>
      <c r="D6" s="510" t="s">
        <v>221</v>
      </c>
      <c r="E6" s="255" t="s">
        <v>222</v>
      </c>
      <c r="F6" s="255">
        <v>2</v>
      </c>
      <c r="G6" s="419"/>
      <c r="H6" s="419"/>
      <c r="I6" s="419"/>
      <c r="J6" s="510" t="s">
        <v>223</v>
      </c>
      <c r="K6" s="374" t="s">
        <v>218</v>
      </c>
      <c r="L6" s="419"/>
    </row>
    <row r="7" spans="1:13" s="36" customFormat="1" x14ac:dyDescent="0.2">
      <c r="A7" s="419" t="s">
        <v>224</v>
      </c>
      <c r="B7" s="280" t="s">
        <v>5364</v>
      </c>
      <c r="C7" s="255"/>
      <c r="D7" s="510" t="s">
        <v>221</v>
      </c>
      <c r="E7" s="255" t="s">
        <v>222</v>
      </c>
      <c r="F7" s="255">
        <v>2</v>
      </c>
      <c r="G7" s="419"/>
      <c r="H7" s="419"/>
      <c r="I7" s="419"/>
      <c r="J7" s="510" t="s">
        <v>226</v>
      </c>
      <c r="K7" s="374" t="s">
        <v>218</v>
      </c>
      <c r="L7" s="419"/>
    </row>
    <row r="8" spans="1:13" s="36" customFormat="1" ht="28.5" x14ac:dyDescent="0.2">
      <c r="A8" s="279" t="s">
        <v>227</v>
      </c>
      <c r="B8" s="280" t="s">
        <v>228</v>
      </c>
      <c r="C8" s="255"/>
      <c r="D8" s="510" t="s">
        <v>221</v>
      </c>
      <c r="E8" s="255" t="s">
        <v>222</v>
      </c>
      <c r="F8" s="255">
        <v>2</v>
      </c>
      <c r="G8" s="419"/>
      <c r="H8" s="419"/>
      <c r="I8" s="419"/>
      <c r="J8" s="255" t="s">
        <v>229</v>
      </c>
      <c r="K8" s="374" t="s">
        <v>218</v>
      </c>
      <c r="L8" s="419"/>
    </row>
    <row r="9" spans="1:13" s="36" customFormat="1" ht="28.5" customHeight="1" x14ac:dyDescent="0.2">
      <c r="A9" s="419" t="s">
        <v>230</v>
      </c>
      <c r="B9" s="419" t="s">
        <v>231</v>
      </c>
      <c r="C9" s="510" t="s">
        <v>232</v>
      </c>
      <c r="D9" s="510" t="s">
        <v>233</v>
      </c>
      <c r="E9" s="255" t="s">
        <v>222</v>
      </c>
      <c r="F9" s="255">
        <v>8</v>
      </c>
      <c r="G9" s="419" t="s">
        <v>234</v>
      </c>
      <c r="H9" s="419" t="s">
        <v>8408</v>
      </c>
      <c r="I9" s="419" t="s">
        <v>230</v>
      </c>
      <c r="J9" s="370" t="str">
        <f>CONCATENATE("Value of ",I9)</f>
        <v>Value of UKPRN</v>
      </c>
      <c r="K9" s="374" t="s">
        <v>218</v>
      </c>
      <c r="L9" s="419"/>
      <c r="M9" s="70"/>
    </row>
    <row r="10" spans="1:13" s="37" customFormat="1" x14ac:dyDescent="0.2">
      <c r="A10" s="248" t="s">
        <v>236</v>
      </c>
      <c r="B10" s="248" t="s">
        <v>237</v>
      </c>
      <c r="C10" s="510"/>
      <c r="D10" s="252" t="s">
        <v>233</v>
      </c>
      <c r="E10" s="251" t="s">
        <v>222</v>
      </c>
      <c r="F10" s="251">
        <v>8</v>
      </c>
      <c r="G10" s="280" t="s">
        <v>238</v>
      </c>
      <c r="H10" s="256" t="s">
        <v>593</v>
      </c>
      <c r="I10" s="256" t="s">
        <v>236</v>
      </c>
      <c r="J10" s="370" t="str">
        <f t="shared" ref="J10:J15" si="0">CONCATENATE("Value of ",I10)</f>
        <v>Value of PrevUKPRN</v>
      </c>
      <c r="K10" s="419" t="s">
        <v>218</v>
      </c>
      <c r="L10" s="280"/>
    </row>
    <row r="11" spans="1:13" s="36" customFormat="1" ht="28.5" customHeight="1" x14ac:dyDescent="0.2">
      <c r="A11" s="279" t="s">
        <v>244</v>
      </c>
      <c r="B11" s="279" t="s">
        <v>245</v>
      </c>
      <c r="C11" s="255" t="s">
        <v>232</v>
      </c>
      <c r="D11" s="510" t="s">
        <v>246</v>
      </c>
      <c r="E11" s="255" t="s">
        <v>216</v>
      </c>
      <c r="F11" s="255">
        <v>12</v>
      </c>
      <c r="G11" s="279" t="s">
        <v>238</v>
      </c>
      <c r="H11" s="419" t="s">
        <v>8408</v>
      </c>
      <c r="I11" s="279" t="s">
        <v>244</v>
      </c>
      <c r="J11" s="370" t="str">
        <f t="shared" si="0"/>
        <v>Value of LearnRefNumber</v>
      </c>
      <c r="K11" s="374" t="s">
        <v>218</v>
      </c>
      <c r="L11" s="279"/>
      <c r="M11" s="70"/>
    </row>
    <row r="12" spans="1:13" s="37" customFormat="1" ht="28.5" x14ac:dyDescent="0.2">
      <c r="A12" s="248" t="s">
        <v>247</v>
      </c>
      <c r="B12" s="248" t="s">
        <v>248</v>
      </c>
      <c r="C12" s="255"/>
      <c r="D12" s="252" t="s">
        <v>246</v>
      </c>
      <c r="E12" s="251" t="s">
        <v>216</v>
      </c>
      <c r="F12" s="251">
        <v>12</v>
      </c>
      <c r="G12" s="248" t="s">
        <v>238</v>
      </c>
      <c r="H12" s="256" t="s">
        <v>235</v>
      </c>
      <c r="I12" s="256" t="s">
        <v>247</v>
      </c>
      <c r="J12" s="370" t="str">
        <f t="shared" si="0"/>
        <v>Value of PrevLearnRefNumber</v>
      </c>
      <c r="K12" s="419" t="s">
        <v>218</v>
      </c>
      <c r="L12" s="280"/>
    </row>
    <row r="13" spans="1:13" s="36" customFormat="1" ht="28.5" customHeight="1" x14ac:dyDescent="0.2">
      <c r="A13" s="287" t="s">
        <v>599</v>
      </c>
      <c r="B13" s="287" t="s">
        <v>1485</v>
      </c>
      <c r="C13" s="250" t="s">
        <v>232</v>
      </c>
      <c r="D13" s="510" t="s">
        <v>290</v>
      </c>
      <c r="E13" s="255" t="s">
        <v>222</v>
      </c>
      <c r="F13" s="255">
        <v>2</v>
      </c>
      <c r="G13" s="287" t="s">
        <v>596</v>
      </c>
      <c r="H13" s="419" t="s">
        <v>8408</v>
      </c>
      <c r="I13" s="287" t="s">
        <v>599</v>
      </c>
      <c r="J13" s="370" t="str">
        <f t="shared" si="0"/>
        <v>Value of AimSeqNumber</v>
      </c>
      <c r="K13" s="374" t="s">
        <v>218</v>
      </c>
      <c r="L13" s="287"/>
      <c r="M13" s="70"/>
    </row>
    <row r="14" spans="1:13" ht="28.5" x14ac:dyDescent="0.2">
      <c r="A14" s="245" t="s">
        <v>8409</v>
      </c>
      <c r="B14" s="245" t="s">
        <v>8410</v>
      </c>
      <c r="C14" s="245"/>
      <c r="D14" s="510" t="s">
        <v>872</v>
      </c>
      <c r="E14" s="332">
        <v>5</v>
      </c>
      <c r="F14" s="332">
        <v>5</v>
      </c>
      <c r="G14" s="245"/>
      <c r="H14" s="419" t="s">
        <v>8408</v>
      </c>
      <c r="I14" s="245" t="s">
        <v>8409</v>
      </c>
      <c r="J14" s="370" t="str">
        <f t="shared" si="0"/>
        <v>Value of EarningsCode</v>
      </c>
      <c r="K14" s="249" t="s">
        <v>218</v>
      </c>
      <c r="L14" s="253"/>
      <c r="M14" s="36"/>
    </row>
    <row r="15" spans="1:13" s="36" customFormat="1" ht="28.5" x14ac:dyDescent="0.2">
      <c r="A15" s="245" t="s">
        <v>8411</v>
      </c>
      <c r="B15" s="245" t="s">
        <v>8412</v>
      </c>
      <c r="C15" s="245"/>
      <c r="D15" s="462" t="s">
        <v>256</v>
      </c>
      <c r="E15" s="251" t="s">
        <v>2</v>
      </c>
      <c r="F15" s="251">
        <v>10</v>
      </c>
      <c r="G15" s="245"/>
      <c r="H15" s="419" t="s">
        <v>8408</v>
      </c>
      <c r="I15" s="245" t="s">
        <v>8411</v>
      </c>
      <c r="J15" s="370" t="str">
        <f t="shared" si="0"/>
        <v>Value of EarningsDate</v>
      </c>
      <c r="K15" s="249" t="s">
        <v>218</v>
      </c>
      <c r="L15" s="287"/>
      <c r="M15" s="70"/>
    </row>
    <row r="16" spans="1:13" s="36" customFormat="1" x14ac:dyDescent="0.2">
      <c r="A16" s="70"/>
      <c r="B16" s="70"/>
      <c r="C16" s="58"/>
      <c r="D16" s="35"/>
      <c r="E16" s="35"/>
      <c r="F16" s="27"/>
      <c r="H16" s="70"/>
      <c r="I16" s="70"/>
      <c r="J16" s="58"/>
      <c r="K16" s="37"/>
      <c r="L16" s="213"/>
    </row>
    <row r="17" spans="1:12" s="36" customFormat="1" x14ac:dyDescent="0.2">
      <c r="A17" s="70"/>
      <c r="B17" s="70"/>
      <c r="C17" s="58"/>
      <c r="D17" s="35"/>
      <c r="E17" s="35"/>
      <c r="F17" s="27"/>
      <c r="H17" s="70"/>
      <c r="I17" s="70"/>
      <c r="J17" s="58"/>
      <c r="K17" s="37"/>
      <c r="L17" s="213"/>
    </row>
    <row r="18" spans="1:12" s="36" customFormat="1" x14ac:dyDescent="0.2">
      <c r="A18" s="70"/>
      <c r="B18" s="70"/>
      <c r="C18" s="58"/>
      <c r="D18" s="35"/>
      <c r="E18" s="35"/>
      <c r="F18" s="27"/>
      <c r="H18" s="70"/>
      <c r="I18" s="70"/>
      <c r="J18" s="58"/>
      <c r="K18" s="37"/>
      <c r="L18" s="213"/>
    </row>
    <row r="19" spans="1:12" s="36" customFormat="1" ht="15" x14ac:dyDescent="0.2">
      <c r="A19" s="208"/>
      <c r="B19" s="209"/>
      <c r="C19" s="210"/>
      <c r="D19" s="210"/>
      <c r="E19" s="210"/>
      <c r="F19" s="210"/>
      <c r="G19" s="211"/>
      <c r="H19" s="211"/>
      <c r="I19" s="209"/>
      <c r="J19" s="210"/>
      <c r="K19" s="209"/>
      <c r="L19" s="212"/>
    </row>
    <row r="20" spans="1:12" s="36" customFormat="1" x14ac:dyDescent="0.2">
      <c r="A20" s="70"/>
      <c r="B20" s="70"/>
      <c r="C20" s="58"/>
      <c r="D20" s="58"/>
      <c r="E20" s="58"/>
      <c r="F20" s="58"/>
      <c r="G20" s="70"/>
      <c r="H20" s="70"/>
      <c r="I20" s="70"/>
      <c r="J20" s="58"/>
      <c r="K20" s="37"/>
      <c r="L20" s="70"/>
    </row>
    <row r="21" spans="1:12" s="36" customFormat="1" x14ac:dyDescent="0.2">
      <c r="A21" s="70"/>
      <c r="B21" s="70"/>
      <c r="C21" s="58"/>
      <c r="D21" s="58"/>
      <c r="E21" s="58"/>
      <c r="F21" s="58"/>
      <c r="G21" s="70"/>
      <c r="H21" s="70"/>
      <c r="I21" s="70"/>
      <c r="J21" s="58"/>
      <c r="K21" s="37"/>
      <c r="L21" s="70"/>
    </row>
    <row r="22" spans="1:12" s="36" customFormat="1" x14ac:dyDescent="0.2">
      <c r="A22" s="70"/>
      <c r="B22" s="70"/>
      <c r="C22" s="58"/>
      <c r="D22" s="58"/>
      <c r="E22" s="58"/>
      <c r="F22" s="58"/>
      <c r="G22" s="70"/>
      <c r="H22" s="70"/>
      <c r="I22" s="70"/>
      <c r="J22" s="58"/>
      <c r="K22" s="37"/>
      <c r="L22" s="70"/>
    </row>
    <row r="23" spans="1:12" s="36" customFormat="1" x14ac:dyDescent="0.2">
      <c r="A23" s="70"/>
      <c r="B23" s="70"/>
      <c r="C23" s="58"/>
      <c r="D23" s="58"/>
      <c r="E23" s="58"/>
      <c r="F23" s="58"/>
      <c r="G23" s="70"/>
      <c r="H23" s="70"/>
      <c r="I23" s="70"/>
      <c r="J23" s="58"/>
      <c r="K23" s="37"/>
      <c r="L23" s="70"/>
    </row>
    <row r="24" spans="1:12" s="36" customFormat="1" x14ac:dyDescent="0.2">
      <c r="A24" s="70"/>
      <c r="B24" s="70"/>
      <c r="C24" s="58"/>
      <c r="D24" s="58"/>
      <c r="E24" s="58"/>
      <c r="F24" s="58"/>
      <c r="G24" s="70"/>
      <c r="H24" s="70"/>
      <c r="I24" s="70"/>
      <c r="J24" s="58"/>
      <c r="K24" s="37"/>
      <c r="L24" s="70"/>
    </row>
    <row r="28" spans="1:12" s="59" customFormat="1" x14ac:dyDescent="0.2">
      <c r="A28" s="70"/>
      <c r="B28" s="70"/>
      <c r="C28" s="58"/>
      <c r="D28" s="58"/>
      <c r="E28" s="58"/>
      <c r="F28" s="58"/>
      <c r="G28" s="70"/>
      <c r="H28" s="70"/>
      <c r="I28" s="70"/>
      <c r="J28" s="58"/>
      <c r="K28" s="37"/>
      <c r="L28" s="70"/>
    </row>
  </sheetData>
  <mergeCells count="1">
    <mergeCell ref="A1:C1"/>
  </mergeCells>
  <pageMargins left="0.70866141732283472" right="0.70866141732283472"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6151E-5E8F-40B2-8FD6-A41BCF852106}">
  <dimension ref="A1:L56"/>
  <sheetViews>
    <sheetView zoomScale="80" zoomScaleNormal="80" workbookViewId="0">
      <pane xSplit="1" ySplit="4" topLeftCell="B37" activePane="bottomRight" state="frozen"/>
      <selection pane="topRight" activeCell="B1" sqref="B1"/>
      <selection pane="bottomLeft" activeCell="A5" sqref="A5"/>
      <selection pane="bottomRight" sqref="A1:B1"/>
    </sheetView>
  </sheetViews>
  <sheetFormatPr defaultColWidth="19" defaultRowHeight="14.25" x14ac:dyDescent="0.2"/>
  <cols>
    <col min="1" max="1" width="36.33203125" style="37" customWidth="1"/>
    <col min="2" max="2" width="28.44140625" style="37" customWidth="1"/>
    <col min="3" max="3" width="7.21875" style="58" customWidth="1"/>
    <col min="4" max="4" width="12.44140625" style="58" customWidth="1"/>
    <col min="5" max="5" width="7.88671875" style="58" customWidth="1"/>
    <col min="6" max="6" width="8.6640625" style="58" customWidth="1"/>
    <col min="7" max="7" width="7.5546875" style="37" customWidth="1"/>
    <col min="8" max="8" width="13.77734375" style="37" customWidth="1"/>
    <col min="9" max="9" width="19.77734375" style="37" customWidth="1"/>
    <col min="10" max="10" width="35.21875" style="58" customWidth="1"/>
    <col min="11" max="11" width="7.21875" style="37" customWidth="1"/>
    <col min="12" max="12" width="23" style="37" customWidth="1"/>
    <col min="13" max="13" width="11" style="37" customWidth="1"/>
    <col min="14" max="14" width="33.44140625" style="37" bestFit="1" customWidth="1"/>
    <col min="15" max="15" width="11" style="37" customWidth="1"/>
    <col min="16" max="16384" width="19" style="37"/>
  </cols>
  <sheetData>
    <row r="1" spans="1:12" ht="30" x14ac:dyDescent="0.2">
      <c r="A1" s="850" t="s">
        <v>8413</v>
      </c>
      <c r="B1" s="851"/>
      <c r="C1" s="195" t="s">
        <v>4505</v>
      </c>
      <c r="D1" s="34"/>
      <c r="E1" s="34"/>
      <c r="F1" s="34"/>
      <c r="G1" s="195"/>
      <c r="H1" s="195"/>
      <c r="I1" s="195"/>
      <c r="J1" s="34"/>
      <c r="K1" s="195"/>
      <c r="L1" s="33"/>
    </row>
    <row r="2" spans="1:12" ht="15" x14ac:dyDescent="0.2">
      <c r="A2" s="45"/>
      <c r="B2" s="45"/>
      <c r="C2" s="56"/>
      <c r="D2" s="56"/>
      <c r="E2" s="56"/>
      <c r="F2" s="56"/>
      <c r="G2" s="57"/>
      <c r="H2" s="57"/>
      <c r="I2" s="57"/>
      <c r="J2" s="66"/>
      <c r="K2" s="57"/>
      <c r="L2" s="57"/>
    </row>
    <row r="3" spans="1:12" ht="15" x14ac:dyDescent="0.2">
      <c r="A3" s="45"/>
      <c r="B3" s="45"/>
      <c r="C3" s="56"/>
      <c r="D3" s="56"/>
      <c r="E3" s="56"/>
      <c r="F3" s="56"/>
      <c r="G3" s="57"/>
      <c r="H3" s="57"/>
      <c r="I3" s="57"/>
      <c r="J3" s="66"/>
      <c r="K3" s="57"/>
      <c r="L3" s="57"/>
    </row>
    <row r="4" spans="1:12" s="26" customFormat="1" ht="30" x14ac:dyDescent="0.2">
      <c r="A4" s="276" t="s">
        <v>7</v>
      </c>
      <c r="B4" s="277" t="s">
        <v>11</v>
      </c>
      <c r="C4" s="276" t="s">
        <v>13</v>
      </c>
      <c r="D4" s="276" t="s">
        <v>15</v>
      </c>
      <c r="E4" s="276" t="s">
        <v>213</v>
      </c>
      <c r="F4" s="276" t="s">
        <v>19</v>
      </c>
      <c r="G4" s="277" t="s">
        <v>21</v>
      </c>
      <c r="H4" s="276" t="s">
        <v>23</v>
      </c>
      <c r="I4" s="276" t="s">
        <v>25</v>
      </c>
      <c r="J4" s="277" t="s">
        <v>27</v>
      </c>
      <c r="K4" s="276" t="s">
        <v>29</v>
      </c>
      <c r="L4" s="276" t="s">
        <v>31</v>
      </c>
    </row>
    <row r="5" spans="1:12" ht="28.5" x14ac:dyDescent="0.2">
      <c r="A5" s="374" t="s">
        <v>230</v>
      </c>
      <c r="B5" s="374" t="s">
        <v>231</v>
      </c>
      <c r="C5" s="510" t="s">
        <v>232</v>
      </c>
      <c r="D5" s="510" t="s">
        <v>233</v>
      </c>
      <c r="E5" s="255" t="s">
        <v>222</v>
      </c>
      <c r="F5" s="255">
        <v>8</v>
      </c>
      <c r="G5" s="374" t="s">
        <v>234</v>
      </c>
      <c r="H5" s="374" t="s">
        <v>8196</v>
      </c>
      <c r="I5" s="374" t="s">
        <v>230</v>
      </c>
      <c r="J5" s="462" t="str">
        <f>CONCATENATE("Value of ",I5)</f>
        <v>Value of UKPRN</v>
      </c>
      <c r="K5" s="374" t="s">
        <v>218</v>
      </c>
      <c r="L5" s="374"/>
    </row>
    <row r="6" spans="1:12" ht="28.5" x14ac:dyDescent="0.2">
      <c r="A6" s="280" t="s">
        <v>244</v>
      </c>
      <c r="B6" s="280" t="s">
        <v>245</v>
      </c>
      <c r="C6" s="255" t="s">
        <v>232</v>
      </c>
      <c r="D6" s="510" t="s">
        <v>246</v>
      </c>
      <c r="E6" s="255" t="s">
        <v>216</v>
      </c>
      <c r="F6" s="255">
        <v>12</v>
      </c>
      <c r="G6" s="280" t="s">
        <v>238</v>
      </c>
      <c r="H6" s="374" t="s">
        <v>8196</v>
      </c>
      <c r="I6" s="280" t="s">
        <v>244</v>
      </c>
      <c r="J6" s="462" t="str">
        <f t="shared" ref="J6:J52" si="0">CONCATENATE("Value of ",I6)</f>
        <v>Value of LearnRefNumber</v>
      </c>
      <c r="K6" s="374" t="s">
        <v>218</v>
      </c>
      <c r="L6" s="374"/>
    </row>
    <row r="7" spans="1:12" ht="28.5" x14ac:dyDescent="0.2">
      <c r="A7" s="254" t="s">
        <v>599</v>
      </c>
      <c r="B7" s="254" t="s">
        <v>1485</v>
      </c>
      <c r="C7" s="250" t="s">
        <v>232</v>
      </c>
      <c r="D7" s="510" t="s">
        <v>290</v>
      </c>
      <c r="E7" s="255" t="s">
        <v>222</v>
      </c>
      <c r="F7" s="255">
        <v>2</v>
      </c>
      <c r="G7" s="254" t="s">
        <v>596</v>
      </c>
      <c r="H7" s="374" t="s">
        <v>8196</v>
      </c>
      <c r="I7" s="254" t="s">
        <v>599</v>
      </c>
      <c r="J7" s="462" t="str">
        <f t="shared" si="0"/>
        <v>Value of AimSeqNumber</v>
      </c>
      <c r="K7" s="374" t="s">
        <v>218</v>
      </c>
      <c r="L7" s="374"/>
    </row>
    <row r="8" spans="1:12" ht="28.5" x14ac:dyDescent="0.2">
      <c r="A8" s="389" t="s">
        <v>715</v>
      </c>
      <c r="B8" s="266" t="s">
        <v>8414</v>
      </c>
      <c r="C8" s="510"/>
      <c r="D8" s="252" t="s">
        <v>349</v>
      </c>
      <c r="E8" s="255" t="s">
        <v>216</v>
      </c>
      <c r="F8" s="255">
        <v>20</v>
      </c>
      <c r="G8" s="374"/>
      <c r="H8" s="374" t="s">
        <v>8196</v>
      </c>
      <c r="I8" s="374" t="s">
        <v>715</v>
      </c>
      <c r="J8" s="462" t="str">
        <f>CONCATENATE("Value of ",I8)</f>
        <v>Value of ConRefNumber</v>
      </c>
      <c r="K8" s="374"/>
      <c r="L8" s="374" t="s">
        <v>8415</v>
      </c>
    </row>
    <row r="9" spans="1:12" ht="28.5" x14ac:dyDescent="0.2">
      <c r="A9" s="374" t="s">
        <v>1326</v>
      </c>
      <c r="B9" s="374" t="s">
        <v>8416</v>
      </c>
      <c r="C9" s="510"/>
      <c r="D9" s="510" t="s">
        <v>290</v>
      </c>
      <c r="E9" s="255" t="s">
        <v>222</v>
      </c>
      <c r="F9" s="510">
        <v>5</v>
      </c>
      <c r="G9" s="374"/>
      <c r="H9" s="374" t="s">
        <v>8196</v>
      </c>
      <c r="I9" s="374" t="s">
        <v>1326</v>
      </c>
      <c r="J9" s="462" t="str">
        <f t="shared" si="0"/>
        <v>Value of ActualDaysIL</v>
      </c>
      <c r="K9" s="374"/>
      <c r="L9" s="374"/>
    </row>
    <row r="10" spans="1:12" ht="28.5" x14ac:dyDescent="0.2">
      <c r="A10" s="374" t="s">
        <v>8326</v>
      </c>
      <c r="B10" s="374" t="s">
        <v>8417</v>
      </c>
      <c r="C10" s="510"/>
      <c r="D10" s="462" t="s">
        <v>514</v>
      </c>
      <c r="E10" s="251" t="s">
        <v>384</v>
      </c>
      <c r="F10" s="251" t="s">
        <v>515</v>
      </c>
      <c r="G10" s="374"/>
      <c r="H10" s="374" t="s">
        <v>8196</v>
      </c>
      <c r="I10" s="374" t="s">
        <v>8326</v>
      </c>
      <c r="J10" s="462" t="str">
        <f t="shared" si="0"/>
        <v>Value of AimValue</v>
      </c>
      <c r="K10" s="374"/>
      <c r="L10" s="374"/>
    </row>
    <row r="11" spans="1:12" ht="28.5" x14ac:dyDescent="0.2">
      <c r="A11" s="374" t="s">
        <v>8418</v>
      </c>
      <c r="B11" s="374" t="s">
        <v>8419</v>
      </c>
      <c r="C11" s="510"/>
      <c r="D11" s="255" t="s">
        <v>8420</v>
      </c>
      <c r="E11" s="255" t="s">
        <v>216</v>
      </c>
      <c r="F11" s="255">
        <v>20</v>
      </c>
      <c r="G11" s="374"/>
      <c r="H11" s="374" t="s">
        <v>8196</v>
      </c>
      <c r="I11" s="374" t="s">
        <v>8418</v>
      </c>
      <c r="J11" s="462" t="str">
        <f t="shared" si="0"/>
        <v>Value of CalcMethod</v>
      </c>
      <c r="K11" s="374"/>
      <c r="L11" s="374"/>
    </row>
    <row r="12" spans="1:12" ht="28.5" x14ac:dyDescent="0.2">
      <c r="A12" s="374" t="s">
        <v>1344</v>
      </c>
      <c r="B12" s="374" t="s">
        <v>8421</v>
      </c>
      <c r="C12" s="510"/>
      <c r="D12" s="255" t="s">
        <v>221</v>
      </c>
      <c r="E12" s="255" t="s">
        <v>222</v>
      </c>
      <c r="F12" s="255">
        <v>1</v>
      </c>
      <c r="G12" s="374"/>
      <c r="H12" s="374" t="s">
        <v>8196</v>
      </c>
      <c r="I12" s="374" t="s">
        <v>1344</v>
      </c>
      <c r="J12" s="462" t="str">
        <f t="shared" si="0"/>
        <v>Value of Completed</v>
      </c>
      <c r="K12" s="374"/>
      <c r="L12" s="374" t="s">
        <v>8422</v>
      </c>
    </row>
    <row r="13" spans="1:12" ht="28.5" x14ac:dyDescent="0.2">
      <c r="A13" s="374" t="s">
        <v>8423</v>
      </c>
      <c r="B13" s="374" t="s">
        <v>8424</v>
      </c>
      <c r="C13" s="510"/>
      <c r="D13" s="255" t="s">
        <v>221</v>
      </c>
      <c r="E13" s="255" t="s">
        <v>222</v>
      </c>
      <c r="F13" s="510">
        <v>1</v>
      </c>
      <c r="G13" s="374"/>
      <c r="H13" s="374" t="s">
        <v>8196</v>
      </c>
      <c r="I13" s="374" t="s">
        <v>8423</v>
      </c>
      <c r="J13" s="462" t="str">
        <f t="shared" si="0"/>
        <v>Value of EligibleForFunding</v>
      </c>
      <c r="K13" s="374"/>
      <c r="L13" s="374" t="s">
        <v>8422</v>
      </c>
    </row>
    <row r="14" spans="1:12" ht="28.5" x14ac:dyDescent="0.2">
      <c r="A14" s="374" t="s">
        <v>5499</v>
      </c>
      <c r="B14" s="374" t="s">
        <v>8425</v>
      </c>
      <c r="C14" s="510"/>
      <c r="D14" s="510" t="s">
        <v>8420</v>
      </c>
      <c r="E14" s="510" t="s">
        <v>216</v>
      </c>
      <c r="F14" s="510">
        <v>100</v>
      </c>
      <c r="G14" s="374"/>
      <c r="H14" s="374" t="s">
        <v>8196</v>
      </c>
      <c r="I14" s="374" t="s">
        <v>5499</v>
      </c>
      <c r="J14" s="462" t="str">
        <f t="shared" si="0"/>
        <v>Value of FundLine</v>
      </c>
      <c r="K14" s="374"/>
      <c r="L14" s="374"/>
    </row>
    <row r="15" spans="1:12" ht="28.5" x14ac:dyDescent="0.2">
      <c r="A15" s="374" t="s">
        <v>8426</v>
      </c>
      <c r="B15" s="374" t="s">
        <v>8427</v>
      </c>
      <c r="C15" s="510"/>
      <c r="D15" s="510" t="s">
        <v>256</v>
      </c>
      <c r="E15" s="510" t="s">
        <v>2</v>
      </c>
      <c r="F15" s="510">
        <v>10</v>
      </c>
      <c r="G15" s="374"/>
      <c r="H15" s="374" t="s">
        <v>8196</v>
      </c>
      <c r="I15" s="374" t="s">
        <v>8426</v>
      </c>
      <c r="J15" s="462" t="str">
        <f t="shared" si="0"/>
        <v>Value of LearnDelAdjProgStartDate</v>
      </c>
      <c r="K15" s="374"/>
      <c r="L15" s="374"/>
    </row>
    <row r="16" spans="1:12" ht="30" x14ac:dyDescent="0.2">
      <c r="A16" s="389" t="s">
        <v>8428</v>
      </c>
      <c r="B16" s="266" t="s">
        <v>8429</v>
      </c>
      <c r="C16" s="510"/>
      <c r="D16" s="510" t="s">
        <v>290</v>
      </c>
      <c r="E16" s="510" t="s">
        <v>222</v>
      </c>
      <c r="F16" s="510">
        <v>10</v>
      </c>
      <c r="G16" s="374"/>
      <c r="H16" s="374" t="s">
        <v>8196</v>
      </c>
      <c r="I16" s="389" t="s">
        <v>8428</v>
      </c>
      <c r="J16" s="462" t="str">
        <f t="shared" si="0"/>
        <v>Value of LearnDelApplicEmpCode</v>
      </c>
      <c r="K16" s="374"/>
      <c r="L16" s="374" t="s">
        <v>8415</v>
      </c>
    </row>
    <row r="17" spans="1:12" ht="30" x14ac:dyDescent="0.2">
      <c r="A17" s="389" t="s">
        <v>1360</v>
      </c>
      <c r="B17" s="266" t="s">
        <v>8430</v>
      </c>
      <c r="C17" s="510"/>
      <c r="D17" s="510" t="s">
        <v>256</v>
      </c>
      <c r="E17" s="510" t="s">
        <v>2</v>
      </c>
      <c r="F17" s="510">
        <v>10</v>
      </c>
      <c r="G17" s="374"/>
      <c r="H17" s="374" t="s">
        <v>8196</v>
      </c>
      <c r="I17" s="389" t="s">
        <v>1360</v>
      </c>
      <c r="J17" s="462" t="str">
        <f t="shared" si="0"/>
        <v>Value of LearnDelApplicEmpDate</v>
      </c>
      <c r="K17" s="374"/>
      <c r="L17" s="374" t="s">
        <v>8415</v>
      </c>
    </row>
    <row r="18" spans="1:12" ht="30" x14ac:dyDescent="0.2">
      <c r="A18" s="389" t="s">
        <v>8431</v>
      </c>
      <c r="B18" s="266" t="s">
        <v>8432</v>
      </c>
      <c r="C18" s="510"/>
      <c r="D18" s="510" t="s">
        <v>290</v>
      </c>
      <c r="E18" s="510" t="s">
        <v>222</v>
      </c>
      <c r="F18" s="510">
        <v>10</v>
      </c>
      <c r="G18" s="374"/>
      <c r="H18" s="374" t="s">
        <v>8196</v>
      </c>
      <c r="I18" s="389" t="s">
        <v>8431</v>
      </c>
      <c r="J18" s="462" t="str">
        <f t="shared" si="0"/>
        <v>Value of LearnDelApplicSelfEmpInd</v>
      </c>
      <c r="K18" s="374"/>
      <c r="L18" s="374" t="s">
        <v>8415</v>
      </c>
    </row>
    <row r="19" spans="1:12" ht="28.5" x14ac:dyDescent="0.2">
      <c r="A19" s="374" t="s">
        <v>8433</v>
      </c>
      <c r="B19" s="374" t="s">
        <v>8434</v>
      </c>
      <c r="C19" s="510"/>
      <c r="D19" s="510" t="s">
        <v>256</v>
      </c>
      <c r="E19" s="510" t="s">
        <v>2</v>
      </c>
      <c r="F19" s="510">
        <v>10</v>
      </c>
      <c r="G19" s="374"/>
      <c r="H19" s="374" t="s">
        <v>8196</v>
      </c>
      <c r="I19" s="374" t="s">
        <v>8433</v>
      </c>
      <c r="J19" s="462" t="str">
        <f t="shared" si="0"/>
        <v>Value of LearnDelCompEarningsApplicDate</v>
      </c>
      <c r="K19" s="374"/>
      <c r="L19" s="374"/>
    </row>
    <row r="20" spans="1:12" ht="28.5" x14ac:dyDescent="0.2">
      <c r="A20" s="374" t="s">
        <v>8435</v>
      </c>
      <c r="B20" s="374" t="s">
        <v>8436</v>
      </c>
      <c r="C20" s="510"/>
      <c r="D20" s="462" t="s">
        <v>514</v>
      </c>
      <c r="E20" s="251" t="s">
        <v>384</v>
      </c>
      <c r="F20" s="251" t="s">
        <v>515</v>
      </c>
      <c r="G20" s="374"/>
      <c r="H20" s="374" t="s">
        <v>8196</v>
      </c>
      <c r="I20" s="374" t="s">
        <v>8435</v>
      </c>
      <c r="J20" s="462" t="str">
        <f>CONCATENATE("Value of ",I20)</f>
        <v>Value of LearnDelCompEarningsPct</v>
      </c>
      <c r="K20" s="374"/>
      <c r="L20" s="374"/>
    </row>
    <row r="21" spans="1:12" ht="30" x14ac:dyDescent="0.2">
      <c r="A21" s="245" t="s">
        <v>8437</v>
      </c>
      <c r="B21" s="266" t="s">
        <v>8438</v>
      </c>
      <c r="C21" s="510"/>
      <c r="D21" s="462" t="s">
        <v>514</v>
      </c>
      <c r="E21" s="251" t="s">
        <v>384</v>
      </c>
      <c r="F21" s="251" t="s">
        <v>515</v>
      </c>
      <c r="G21" s="374"/>
      <c r="H21" s="374" t="s">
        <v>8196</v>
      </c>
      <c r="I21" s="266" t="s">
        <v>8437</v>
      </c>
      <c r="J21" s="462" t="str">
        <f t="shared" ref="J21:J25" si="1">CONCATENATE("Value of ",I21)</f>
        <v>Value of LearnDelCompEarningsPctStage1</v>
      </c>
      <c r="K21" s="374"/>
      <c r="L21" s="374" t="s">
        <v>8439</v>
      </c>
    </row>
    <row r="22" spans="1:12" ht="30" x14ac:dyDescent="0.2">
      <c r="A22" s="245" t="s">
        <v>8440</v>
      </c>
      <c r="B22" s="266" t="s">
        <v>8441</v>
      </c>
      <c r="C22" s="510"/>
      <c r="D22" s="510" t="s">
        <v>256</v>
      </c>
      <c r="E22" s="510" t="s">
        <v>2</v>
      </c>
      <c r="F22" s="510">
        <v>10</v>
      </c>
      <c r="G22" s="374"/>
      <c r="H22" s="374" t="s">
        <v>8196</v>
      </c>
      <c r="I22" s="266" t="s">
        <v>8440</v>
      </c>
      <c r="J22" s="462" t="str">
        <f t="shared" si="1"/>
        <v>Value of LearnDelContractLastDateCompEarnings</v>
      </c>
      <c r="K22" s="374"/>
      <c r="L22" s="374" t="s">
        <v>8442</v>
      </c>
    </row>
    <row r="23" spans="1:12" ht="30" x14ac:dyDescent="0.2">
      <c r="A23" s="245" t="s">
        <v>8443</v>
      </c>
      <c r="B23" s="266" t="s">
        <v>8444</v>
      </c>
      <c r="C23" s="510"/>
      <c r="D23" s="510" t="s">
        <v>256</v>
      </c>
      <c r="E23" s="510" t="s">
        <v>2</v>
      </c>
      <c r="F23" s="510">
        <v>10</v>
      </c>
      <c r="G23" s="374"/>
      <c r="H23" s="374" t="s">
        <v>8196</v>
      </c>
      <c r="I23" s="266" t="s">
        <v>8443</v>
      </c>
      <c r="J23" s="462" t="str">
        <f t="shared" si="1"/>
        <v>Value of LearnDelContractLastDateMidTrainEarnings</v>
      </c>
      <c r="K23" s="374"/>
      <c r="L23" s="374" t="s">
        <v>8442</v>
      </c>
    </row>
    <row r="24" spans="1:12" ht="30" x14ac:dyDescent="0.2">
      <c r="A24" s="245" t="s">
        <v>8445</v>
      </c>
      <c r="B24" s="266" t="s">
        <v>8446</v>
      </c>
      <c r="C24" s="510"/>
      <c r="D24" s="510" t="s">
        <v>256</v>
      </c>
      <c r="E24" s="510" t="s">
        <v>2</v>
      </c>
      <c r="F24" s="510">
        <v>10</v>
      </c>
      <c r="G24" s="374"/>
      <c r="H24" s="374" t="s">
        <v>8196</v>
      </c>
      <c r="I24" s="266" t="s">
        <v>8445</v>
      </c>
      <c r="J24" s="462" t="str">
        <f t="shared" si="1"/>
        <v>Value of LearnDelContractLastDateOutcomeEarnings</v>
      </c>
      <c r="K24" s="374"/>
      <c r="L24" s="374" t="s">
        <v>8442</v>
      </c>
    </row>
    <row r="25" spans="1:12" ht="30" x14ac:dyDescent="0.2">
      <c r="A25" s="245" t="s">
        <v>8447</v>
      </c>
      <c r="B25" s="266" t="s">
        <v>8448</v>
      </c>
      <c r="C25" s="510"/>
      <c r="D25" s="510" t="s">
        <v>256</v>
      </c>
      <c r="E25" s="510" t="s">
        <v>2</v>
      </c>
      <c r="F25" s="510">
        <v>10</v>
      </c>
      <c r="G25" s="374"/>
      <c r="H25" s="374" t="s">
        <v>8196</v>
      </c>
      <c r="I25" s="266" t="s">
        <v>8447</v>
      </c>
      <c r="J25" s="462" t="str">
        <f t="shared" si="1"/>
        <v>Value of LearnDelContractLastDateStartEarnings</v>
      </c>
      <c r="K25" s="374"/>
      <c r="L25" s="374" t="s">
        <v>8442</v>
      </c>
    </row>
    <row r="26" spans="1:12" ht="30" x14ac:dyDescent="0.2">
      <c r="A26" s="389" t="s">
        <v>8449</v>
      </c>
      <c r="B26" s="266" t="s">
        <v>8450</v>
      </c>
      <c r="C26" s="510"/>
      <c r="D26" s="462" t="s">
        <v>221</v>
      </c>
      <c r="E26" s="251" t="s">
        <v>222</v>
      </c>
      <c r="F26" s="251">
        <v>1</v>
      </c>
      <c r="G26" s="374"/>
      <c r="H26" s="374" t="s">
        <v>8196</v>
      </c>
      <c r="I26" s="388" t="s">
        <v>8449</v>
      </c>
      <c r="J26" s="462" t="str">
        <f t="shared" ref="J26:J41" si="2">CONCATENATE("Value of ",I26)</f>
        <v>Value of LearnDelEarliestQualAimForContract</v>
      </c>
      <c r="K26" s="374"/>
      <c r="L26" s="374" t="s">
        <v>8451</v>
      </c>
    </row>
    <row r="27" spans="1:12" ht="30" x14ac:dyDescent="0.2">
      <c r="A27" s="389" t="s">
        <v>8452</v>
      </c>
      <c r="B27" s="266" t="s">
        <v>8453</v>
      </c>
      <c r="C27" s="510"/>
      <c r="D27" s="510" t="s">
        <v>290</v>
      </c>
      <c r="E27" s="510" t="s">
        <v>222</v>
      </c>
      <c r="F27" s="510">
        <v>10</v>
      </c>
      <c r="G27" s="374"/>
      <c r="H27" s="374" t="s">
        <v>8196</v>
      </c>
      <c r="I27" s="388" t="s">
        <v>8452</v>
      </c>
      <c r="J27" s="462" t="str">
        <f t="shared" si="2"/>
        <v>Value of LearnDelEmpCoInvestContrib</v>
      </c>
      <c r="K27" s="374"/>
      <c r="L27" s="374" t="s">
        <v>8415</v>
      </c>
    </row>
    <row r="28" spans="1:12" ht="28.5" x14ac:dyDescent="0.2">
      <c r="A28" s="374" t="s">
        <v>8454</v>
      </c>
      <c r="B28" s="374" t="s">
        <v>8455</v>
      </c>
      <c r="C28" s="510"/>
      <c r="D28" s="462" t="s">
        <v>514</v>
      </c>
      <c r="E28" s="251" t="s">
        <v>384</v>
      </c>
      <c r="F28" s="251" t="s">
        <v>515</v>
      </c>
      <c r="G28" s="374"/>
      <c r="H28" s="374" t="s">
        <v>8196</v>
      </c>
      <c r="I28" s="374" t="s">
        <v>8454</v>
      </c>
      <c r="J28" s="462" t="str">
        <f t="shared" si="0"/>
        <v>Value of LearnDelESFAContribPct</v>
      </c>
      <c r="K28" s="374"/>
      <c r="L28" s="374"/>
    </row>
    <row r="29" spans="1:12" ht="28.5" x14ac:dyDescent="0.2">
      <c r="A29" s="374" t="s">
        <v>8456</v>
      </c>
      <c r="B29" s="374" t="s">
        <v>8457</v>
      </c>
      <c r="C29" s="510"/>
      <c r="D29" s="527" t="s">
        <v>349</v>
      </c>
      <c r="E29" s="332" t="s">
        <v>216</v>
      </c>
      <c r="F29" s="251">
        <v>20</v>
      </c>
      <c r="G29" s="374"/>
      <c r="H29" s="374" t="s">
        <v>8196</v>
      </c>
      <c r="I29" s="374" t="s">
        <v>8456</v>
      </c>
      <c r="J29" s="462" t="str">
        <f t="shared" si="2"/>
        <v>Value of LearnDelFCSContractAllocationNumber</v>
      </c>
      <c r="K29" s="374"/>
      <c r="L29" s="374" t="s">
        <v>8415</v>
      </c>
    </row>
    <row r="30" spans="1:12" ht="28.5" x14ac:dyDescent="0.2">
      <c r="A30" s="374" t="s">
        <v>8458</v>
      </c>
      <c r="B30" s="374" t="s">
        <v>8459</v>
      </c>
      <c r="C30" s="510"/>
      <c r="D30" s="527" t="s">
        <v>8343</v>
      </c>
      <c r="E30" s="332" t="s">
        <v>222</v>
      </c>
      <c r="F30" s="528"/>
      <c r="G30" s="374"/>
      <c r="H30" s="374" t="s">
        <v>8196</v>
      </c>
      <c r="I30" s="374" t="s">
        <v>8458</v>
      </c>
      <c r="J30" s="462" t="str">
        <f t="shared" si="2"/>
        <v>Value of LearnDelFCSDeliverableCode</v>
      </c>
      <c r="K30" s="374"/>
      <c r="L30" s="374" t="s">
        <v>8415</v>
      </c>
    </row>
    <row r="31" spans="1:12" ht="28.5" x14ac:dyDescent="0.2">
      <c r="A31" s="374" t="s">
        <v>8460</v>
      </c>
      <c r="B31" s="374" t="s">
        <v>8461</v>
      </c>
      <c r="C31" s="510"/>
      <c r="D31" s="527" t="s">
        <v>3156</v>
      </c>
      <c r="E31" s="332" t="s">
        <v>216</v>
      </c>
      <c r="F31" s="251">
        <v>255</v>
      </c>
      <c r="G31" s="374"/>
      <c r="H31" s="374" t="s">
        <v>8196</v>
      </c>
      <c r="I31" s="374" t="s">
        <v>8460</v>
      </c>
      <c r="J31" s="462" t="str">
        <f t="shared" si="2"/>
        <v>Value of LearnDelFCSDeliverableDesc</v>
      </c>
      <c r="K31" s="374"/>
      <c r="L31" s="374" t="s">
        <v>8415</v>
      </c>
    </row>
    <row r="32" spans="1:12" ht="28.5" x14ac:dyDescent="0.2">
      <c r="A32" s="374" t="s">
        <v>8462</v>
      </c>
      <c r="B32" s="374" t="s">
        <v>8463</v>
      </c>
      <c r="C32" s="510"/>
      <c r="D32" s="527" t="s">
        <v>349</v>
      </c>
      <c r="E32" s="332" t="s">
        <v>216</v>
      </c>
      <c r="F32" s="251">
        <v>20</v>
      </c>
      <c r="G32" s="374"/>
      <c r="H32" s="374" t="s">
        <v>8196</v>
      </c>
      <c r="I32" s="374" t="s">
        <v>8462</v>
      </c>
      <c r="J32" s="462" t="str">
        <f t="shared" si="2"/>
        <v>Value of LearnDelFCSUoPCode</v>
      </c>
      <c r="K32" s="374"/>
      <c r="L32" s="374" t="s">
        <v>8415</v>
      </c>
    </row>
    <row r="33" spans="1:12" ht="28.5" x14ac:dyDescent="0.2">
      <c r="A33" s="374" t="s">
        <v>8464</v>
      </c>
      <c r="B33" s="374" t="s">
        <v>8465</v>
      </c>
      <c r="C33" s="510"/>
      <c r="D33" s="527" t="s">
        <v>3156</v>
      </c>
      <c r="E33" s="332" t="s">
        <v>216</v>
      </c>
      <c r="F33" s="251">
        <v>255</v>
      </c>
      <c r="G33" s="374"/>
      <c r="H33" s="374" t="s">
        <v>8196</v>
      </c>
      <c r="I33" s="374" t="s">
        <v>8464</v>
      </c>
      <c r="J33" s="462" t="str">
        <f t="shared" si="2"/>
        <v>Value of LearnDelFSPDelCat</v>
      </c>
      <c r="K33" s="374"/>
      <c r="L33" s="374" t="s">
        <v>8415</v>
      </c>
    </row>
    <row r="34" spans="1:12" ht="28.5" x14ac:dyDescent="0.2">
      <c r="A34" s="374" t="s">
        <v>8371</v>
      </c>
      <c r="B34" s="374" t="s">
        <v>8466</v>
      </c>
      <c r="C34" s="510"/>
      <c r="D34" s="527" t="s">
        <v>349</v>
      </c>
      <c r="E34" s="332" t="s">
        <v>216</v>
      </c>
      <c r="F34" s="251">
        <v>20</v>
      </c>
      <c r="G34" s="374"/>
      <c r="H34" s="374" t="s">
        <v>8196</v>
      </c>
      <c r="I34" s="374" t="s">
        <v>8371</v>
      </c>
      <c r="J34" s="462" t="str">
        <f t="shared" si="2"/>
        <v>Value of LearnDelFundOrgCode</v>
      </c>
      <c r="K34" s="374"/>
      <c r="L34" s="374" t="s">
        <v>8415</v>
      </c>
    </row>
    <row r="35" spans="1:12" ht="28.5" x14ac:dyDescent="0.2">
      <c r="A35" s="374" t="s">
        <v>8467</v>
      </c>
      <c r="B35" s="374" t="s">
        <v>8468</v>
      </c>
      <c r="C35" s="510"/>
      <c r="D35" s="510" t="s">
        <v>256</v>
      </c>
      <c r="E35" s="510" t="s">
        <v>2</v>
      </c>
      <c r="F35" s="510">
        <v>10</v>
      </c>
      <c r="G35" s="374"/>
      <c r="H35" s="374" t="s">
        <v>8196</v>
      </c>
      <c r="I35" s="374" t="s">
        <v>8467</v>
      </c>
      <c r="J35" s="462" t="str">
        <f t="shared" si="2"/>
        <v>Value of LearnDelLatestOutcomeDate</v>
      </c>
      <c r="K35" s="374"/>
      <c r="L35" s="374" t="s">
        <v>8415</v>
      </c>
    </row>
    <row r="36" spans="1:12" ht="28.5" x14ac:dyDescent="0.2">
      <c r="A36" s="374" t="s">
        <v>8469</v>
      </c>
      <c r="B36" s="374" t="s">
        <v>8470</v>
      </c>
      <c r="C36" s="510"/>
      <c r="D36" s="462" t="s">
        <v>221</v>
      </c>
      <c r="E36" s="332" t="s">
        <v>222</v>
      </c>
      <c r="F36" s="251">
        <v>1</v>
      </c>
      <c r="G36" s="374"/>
      <c r="H36" s="374" t="s">
        <v>8196</v>
      </c>
      <c r="I36" s="374" t="s">
        <v>8469</v>
      </c>
      <c r="J36" s="462" t="str">
        <f t="shared" si="2"/>
        <v>Value of LearnDelLearnCompComplCriteriaMet</v>
      </c>
      <c r="K36" s="374"/>
      <c r="L36" s="374" t="s">
        <v>8451</v>
      </c>
    </row>
    <row r="37" spans="1:12" ht="28.5" x14ac:dyDescent="0.2">
      <c r="A37" s="374" t="s">
        <v>8471</v>
      </c>
      <c r="B37" s="374" t="s">
        <v>8472</v>
      </c>
      <c r="C37" s="510"/>
      <c r="D37" s="510" t="s">
        <v>256</v>
      </c>
      <c r="E37" s="510" t="s">
        <v>2</v>
      </c>
      <c r="F37" s="510">
        <v>10</v>
      </c>
      <c r="G37" s="374"/>
      <c r="H37" s="374" t="s">
        <v>8196</v>
      </c>
      <c r="I37" s="374" t="s">
        <v>8471</v>
      </c>
      <c r="J37" s="462" t="str">
        <f t="shared" si="2"/>
        <v>Value of LearnDelMidTrainEarningsApplicDate</v>
      </c>
      <c r="K37" s="374"/>
      <c r="L37" s="374" t="s">
        <v>8415</v>
      </c>
    </row>
    <row r="38" spans="1:12" ht="28.5" x14ac:dyDescent="0.2">
      <c r="A38" s="374" t="s">
        <v>8473</v>
      </c>
      <c r="B38" s="374" t="s">
        <v>8474</v>
      </c>
      <c r="C38" s="510"/>
      <c r="D38" s="527" t="s">
        <v>8343</v>
      </c>
      <c r="E38" s="332" t="s">
        <v>222</v>
      </c>
      <c r="F38" s="528"/>
      <c r="G38" s="374"/>
      <c r="H38" s="374" t="s">
        <v>8196</v>
      </c>
      <c r="I38" s="374" t="s">
        <v>8473</v>
      </c>
      <c r="J38" s="462" t="str">
        <f t="shared" si="2"/>
        <v>Value of LearnDelMidTrainEarningsStage1</v>
      </c>
      <c r="K38" s="374"/>
      <c r="L38" s="374" t="s">
        <v>8415</v>
      </c>
    </row>
    <row r="39" spans="1:12" ht="28.5" x14ac:dyDescent="0.2">
      <c r="A39" s="374" t="s">
        <v>8475</v>
      </c>
      <c r="B39" s="374" t="s">
        <v>8476</v>
      </c>
      <c r="C39" s="510"/>
      <c r="D39" s="462" t="s">
        <v>514</v>
      </c>
      <c r="E39" s="251" t="s">
        <v>384</v>
      </c>
      <c r="F39" s="251" t="s">
        <v>515</v>
      </c>
      <c r="G39" s="374"/>
      <c r="H39" s="374" t="s">
        <v>8196</v>
      </c>
      <c r="I39" s="374" t="s">
        <v>8475</v>
      </c>
      <c r="J39" s="462" t="str">
        <f t="shared" si="0"/>
        <v>Value of LearnDelMidTrainingEarningsPct</v>
      </c>
      <c r="K39" s="374"/>
      <c r="L39" s="374"/>
    </row>
    <row r="40" spans="1:12" ht="28.5" x14ac:dyDescent="0.2">
      <c r="A40" s="374" t="s">
        <v>8477</v>
      </c>
      <c r="B40" s="374" t="s">
        <v>8478</v>
      </c>
      <c r="C40" s="510"/>
      <c r="D40" s="462" t="s">
        <v>221</v>
      </c>
      <c r="E40" s="332" t="s">
        <v>222</v>
      </c>
      <c r="F40" s="251">
        <v>1</v>
      </c>
      <c r="G40" s="374"/>
      <c r="H40" s="374" t="s">
        <v>8196</v>
      </c>
      <c r="I40" s="374" t="s">
        <v>8477</v>
      </c>
      <c r="J40" s="462" t="str">
        <f t="shared" si="2"/>
        <v>Value of LearnDelNonLearnCompCriteriaMet</v>
      </c>
      <c r="K40" s="374"/>
      <c r="L40" s="374" t="s">
        <v>8451</v>
      </c>
    </row>
    <row r="41" spans="1:12" ht="28.5" x14ac:dyDescent="0.2">
      <c r="A41" s="374" t="s">
        <v>8479</v>
      </c>
      <c r="B41" s="374" t="s">
        <v>8480</v>
      </c>
      <c r="C41" s="510"/>
      <c r="D41" s="462" t="s">
        <v>221</v>
      </c>
      <c r="E41" s="332" t="s">
        <v>222</v>
      </c>
      <c r="F41" s="251">
        <v>1</v>
      </c>
      <c r="G41" s="374"/>
      <c r="H41" s="374" t="s">
        <v>8196</v>
      </c>
      <c r="I41" s="374" t="s">
        <v>8479</v>
      </c>
      <c r="J41" s="462" t="str">
        <f t="shared" si="2"/>
        <v>Value of LearnDelNonLearnStartCriteriaMet</v>
      </c>
      <c r="K41" s="374"/>
      <c r="L41" s="374" t="s">
        <v>8481</v>
      </c>
    </row>
    <row r="42" spans="1:12" ht="28.5" x14ac:dyDescent="0.2">
      <c r="A42" s="374" t="s">
        <v>8482</v>
      </c>
      <c r="B42" s="374" t="s">
        <v>8483</v>
      </c>
      <c r="C42" s="510"/>
      <c r="D42" s="510" t="s">
        <v>256</v>
      </c>
      <c r="E42" s="510" t="s">
        <v>2</v>
      </c>
      <c r="F42" s="510">
        <v>10</v>
      </c>
      <c r="G42" s="374"/>
      <c r="H42" s="374" t="s">
        <v>8196</v>
      </c>
      <c r="I42" s="374" t="s">
        <v>8482</v>
      </c>
      <c r="J42" s="462" t="str">
        <f t="shared" si="0"/>
        <v>Value of LearnDelOutcomeEarningsApplicDate</v>
      </c>
      <c r="K42" s="374"/>
      <c r="L42" s="374"/>
    </row>
    <row r="43" spans="1:12" ht="28.5" x14ac:dyDescent="0.2">
      <c r="A43" s="374" t="s">
        <v>8484</v>
      </c>
      <c r="B43" s="374" t="s">
        <v>8485</v>
      </c>
      <c r="C43" s="510"/>
      <c r="D43" s="462" t="s">
        <v>514</v>
      </c>
      <c r="E43" s="251" t="s">
        <v>384</v>
      </c>
      <c r="F43" s="251" t="s">
        <v>515</v>
      </c>
      <c r="G43" s="374"/>
      <c r="H43" s="374" t="s">
        <v>8196</v>
      </c>
      <c r="I43" s="374" t="s">
        <v>8484</v>
      </c>
      <c r="J43" s="462" t="str">
        <f t="shared" si="0"/>
        <v>Value of LearnDelOutcomeEarningsPct</v>
      </c>
      <c r="K43" s="374"/>
      <c r="L43" s="374"/>
    </row>
    <row r="44" spans="1:12" ht="28.5" x14ac:dyDescent="0.2">
      <c r="A44" s="374" t="s">
        <v>8486</v>
      </c>
      <c r="B44" s="374" t="s">
        <v>8487</v>
      </c>
      <c r="C44" s="510"/>
      <c r="D44" s="462" t="s">
        <v>514</v>
      </c>
      <c r="E44" s="251" t="s">
        <v>384</v>
      </c>
      <c r="F44" s="251" t="s">
        <v>515</v>
      </c>
      <c r="G44" s="374"/>
      <c r="H44" s="374" t="s">
        <v>8196</v>
      </c>
      <c r="I44" s="374" t="s">
        <v>8486</v>
      </c>
      <c r="J44" s="462" t="str">
        <f t="shared" si="0"/>
        <v>Value of LearnDelOutcomeEarningsStage1</v>
      </c>
      <c r="K44" s="374"/>
      <c r="L44" s="374"/>
    </row>
    <row r="45" spans="1:12" ht="28.5" x14ac:dyDescent="0.2">
      <c r="A45" s="374" t="s">
        <v>8488</v>
      </c>
      <c r="B45" s="374" t="s">
        <v>8489</v>
      </c>
      <c r="C45" s="510"/>
      <c r="D45" s="255" t="s">
        <v>221</v>
      </c>
      <c r="E45" s="510" t="s">
        <v>222</v>
      </c>
      <c r="F45" s="510">
        <v>1</v>
      </c>
      <c r="G45" s="374"/>
      <c r="H45" s="374" t="s">
        <v>8196</v>
      </c>
      <c r="I45" s="374" t="s">
        <v>8488</v>
      </c>
      <c r="J45" s="462" t="str">
        <f t="shared" si="0"/>
        <v>Value of LearnDelSmallMedEmp</v>
      </c>
      <c r="K45" s="374"/>
      <c r="L45" s="374" t="s">
        <v>8422</v>
      </c>
    </row>
    <row r="46" spans="1:12" ht="28.5" x14ac:dyDescent="0.2">
      <c r="A46" s="374" t="s">
        <v>8490</v>
      </c>
      <c r="B46" s="374" t="s">
        <v>8491</v>
      </c>
      <c r="C46" s="510"/>
      <c r="D46" s="510" t="s">
        <v>256</v>
      </c>
      <c r="E46" s="510" t="s">
        <v>2</v>
      </c>
      <c r="F46" s="510">
        <v>10</v>
      </c>
      <c r="G46" s="374"/>
      <c r="H46" s="374" t="s">
        <v>8196</v>
      </c>
      <c r="I46" s="374" t="s">
        <v>8490</v>
      </c>
      <c r="J46" s="462" t="str">
        <f t="shared" si="0"/>
        <v>Value of LearnDelStartEarningsApplicDate</v>
      </c>
      <c r="K46" s="374"/>
      <c r="L46" s="374"/>
    </row>
    <row r="47" spans="1:12" ht="28.5" x14ac:dyDescent="0.2">
      <c r="A47" s="374" t="s">
        <v>8492</v>
      </c>
      <c r="B47" s="374" t="s">
        <v>8493</v>
      </c>
      <c r="C47" s="510"/>
      <c r="D47" s="462" t="s">
        <v>514</v>
      </c>
      <c r="E47" s="251" t="s">
        <v>384</v>
      </c>
      <c r="F47" s="251" t="s">
        <v>515</v>
      </c>
      <c r="G47" s="374"/>
      <c r="H47" s="374" t="s">
        <v>8196</v>
      </c>
      <c r="I47" s="374" t="s">
        <v>8492</v>
      </c>
      <c r="J47" s="462" t="str">
        <f t="shared" si="0"/>
        <v>Value of LearnDelStartEarningsPct</v>
      </c>
      <c r="K47" s="374"/>
      <c r="L47" s="374"/>
    </row>
    <row r="48" spans="1:12" ht="28.5" x14ac:dyDescent="0.2">
      <c r="A48" s="374" t="s">
        <v>8494</v>
      </c>
      <c r="B48" s="374" t="s">
        <v>8495</v>
      </c>
      <c r="C48" s="510"/>
      <c r="D48" s="462" t="s">
        <v>514</v>
      </c>
      <c r="E48" s="251" t="s">
        <v>384</v>
      </c>
      <c r="F48" s="251" t="s">
        <v>515</v>
      </c>
      <c r="G48" s="374"/>
      <c r="H48" s="374" t="s">
        <v>8196</v>
      </c>
      <c r="I48" s="374" t="s">
        <v>8494</v>
      </c>
      <c r="J48" s="462" t="str">
        <f t="shared" si="0"/>
        <v>Value of LearnDelStartEarningsStage1</v>
      </c>
      <c r="K48" s="374"/>
      <c r="L48" s="374"/>
    </row>
    <row r="49" spans="1:12" ht="28.5" x14ac:dyDescent="0.2">
      <c r="A49" s="374" t="s">
        <v>8496</v>
      </c>
      <c r="B49" s="374" t="s">
        <v>8497</v>
      </c>
      <c r="C49" s="510"/>
      <c r="D49" s="510" t="s">
        <v>290</v>
      </c>
      <c r="E49" s="510" t="s">
        <v>222</v>
      </c>
      <c r="F49" s="510">
        <v>10</v>
      </c>
      <c r="G49" s="374"/>
      <c r="H49" s="374" t="s">
        <v>8196</v>
      </c>
      <c r="I49" s="374" t="s">
        <v>8496</v>
      </c>
      <c r="J49" s="462" t="str">
        <f t="shared" si="0"/>
        <v>Value of LearnDelStartThresholdDays</v>
      </c>
      <c r="K49" s="374"/>
      <c r="L49" s="374" t="s">
        <v>8415</v>
      </c>
    </row>
    <row r="50" spans="1:12" ht="28.5" x14ac:dyDescent="0.2">
      <c r="A50" s="374" t="s">
        <v>8498</v>
      </c>
      <c r="B50" s="374" t="s">
        <v>8499</v>
      </c>
      <c r="C50" s="510"/>
      <c r="D50" s="462" t="s">
        <v>514</v>
      </c>
      <c r="E50" s="251" t="s">
        <v>384</v>
      </c>
      <c r="F50" s="251" t="s">
        <v>515</v>
      </c>
      <c r="G50" s="374"/>
      <c r="H50" s="374" t="s">
        <v>8196</v>
      </c>
      <c r="I50" s="374" t="s">
        <v>8498</v>
      </c>
      <c r="J50" s="462" t="str">
        <f t="shared" si="0"/>
        <v>Value of LearnDelUnitCost</v>
      </c>
      <c r="K50" s="374"/>
      <c r="L50" s="374"/>
    </row>
    <row r="51" spans="1:12" ht="28.5" x14ac:dyDescent="0.2">
      <c r="A51" s="374" t="s">
        <v>8500</v>
      </c>
      <c r="B51" s="374" t="s">
        <v>8501</v>
      </c>
      <c r="C51" s="510"/>
      <c r="D51" s="510" t="s">
        <v>221</v>
      </c>
      <c r="E51" s="510" t="s">
        <v>222</v>
      </c>
      <c r="F51" s="510">
        <v>1</v>
      </c>
      <c r="G51" s="374"/>
      <c r="H51" s="374" t="s">
        <v>8196</v>
      </c>
      <c r="I51" s="374" t="s">
        <v>8500</v>
      </c>
      <c r="J51" s="462" t="str">
        <f t="shared" si="0"/>
        <v>Value of OutcomeSuccessful</v>
      </c>
      <c r="K51" s="374"/>
      <c r="L51" s="374" t="s">
        <v>8422</v>
      </c>
    </row>
    <row r="52" spans="1:12" ht="28.5" x14ac:dyDescent="0.2">
      <c r="A52" s="374" t="s">
        <v>1390</v>
      </c>
      <c r="B52" s="374" t="s">
        <v>8502</v>
      </c>
      <c r="C52" s="510"/>
      <c r="D52" s="510" t="s">
        <v>290</v>
      </c>
      <c r="E52" s="510" t="s">
        <v>222</v>
      </c>
      <c r="F52" s="510">
        <v>10</v>
      </c>
      <c r="G52" s="374"/>
      <c r="H52" s="374" t="s">
        <v>8196</v>
      </c>
      <c r="I52" s="374" t="s">
        <v>1390</v>
      </c>
      <c r="J52" s="510" t="str">
        <f t="shared" si="0"/>
        <v>Value of PlannedTotalDaysIL</v>
      </c>
      <c r="K52" s="374"/>
      <c r="L52" s="374" t="s">
        <v>8415</v>
      </c>
    </row>
    <row r="53" spans="1:12" ht="15" x14ac:dyDescent="0.2">
      <c r="D53"/>
    </row>
    <row r="54" spans="1:12" ht="15" x14ac:dyDescent="0.2">
      <c r="D54"/>
    </row>
    <row r="56" spans="1:12" ht="15" x14ac:dyDescent="0.2">
      <c r="A56" s="325" t="s">
        <v>562</v>
      </c>
      <c r="B56" s="326"/>
      <c r="C56" s="327"/>
      <c r="D56" s="327"/>
      <c r="E56" s="327"/>
      <c r="F56" s="327"/>
      <c r="G56" s="328"/>
      <c r="H56" s="328"/>
      <c r="I56" s="326"/>
      <c r="J56" s="327"/>
      <c r="K56" s="326"/>
      <c r="L56" s="329"/>
    </row>
  </sheetData>
  <autoFilter ref="A4:L4" xr:uid="{8216151E-5E8F-40B2-8FD6-A41BCF852106}"/>
  <mergeCells count="1">
    <mergeCell ref="A1:B1"/>
  </mergeCells>
  <pageMargins left="0.3" right="0.25" top="0.59055118110236227" bottom="0.55118110236220474" header="0.31496062992125984" footer="0.27559055118110237"/>
  <pageSetup paperSize="9" scale="55" orientation="landscape" r:id="rId1"/>
  <headerFooter>
    <oddHeader>&amp;C&amp;F - &amp;A</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M33"/>
  <sheetViews>
    <sheetView zoomScale="80" zoomScaleNormal="80" workbookViewId="0">
      <pane xSplit="1" ySplit="4" topLeftCell="B5" activePane="bottomRight" state="frozen"/>
      <selection pane="topRight" activeCell="B1" sqref="B1"/>
      <selection pane="bottomLeft" activeCell="A5" sqref="A5"/>
      <selection pane="bottomRight" activeCell="A2" sqref="A2"/>
    </sheetView>
  </sheetViews>
  <sheetFormatPr defaultColWidth="8.88671875" defaultRowHeight="14.25" x14ac:dyDescent="0.2"/>
  <cols>
    <col min="1" max="1" width="37.21875" style="6" bestFit="1" customWidth="1"/>
    <col min="2" max="2" width="32" style="6" customWidth="1"/>
    <col min="3" max="3" width="8.5546875" style="28" customWidth="1"/>
    <col min="4" max="4" width="12.44140625" style="28" customWidth="1"/>
    <col min="5" max="5" width="10" style="28" customWidth="1"/>
    <col min="6" max="6" width="10.77734375" style="28" customWidth="1"/>
    <col min="7" max="7" width="12.44140625" style="28" customWidth="1"/>
    <col min="8" max="8" width="25.44140625" style="6" bestFit="1" customWidth="1"/>
    <col min="9" max="9" width="24.77734375" style="6" customWidth="1"/>
    <col min="10" max="10" width="45.6640625" style="28" customWidth="1"/>
    <col min="11" max="11" width="10.21875" style="25" customWidth="1"/>
    <col min="12" max="12" width="17.33203125" style="25" customWidth="1"/>
    <col min="13" max="13" width="13" style="6" customWidth="1"/>
    <col min="14" max="16384" width="8.88671875" style="6"/>
  </cols>
  <sheetData>
    <row r="1" spans="1:13" ht="33.75" customHeight="1" x14ac:dyDescent="0.2">
      <c r="A1" s="79" t="s">
        <v>44</v>
      </c>
      <c r="B1" s="64"/>
      <c r="C1" s="43"/>
      <c r="D1" s="43"/>
      <c r="E1" s="43"/>
      <c r="F1" s="43"/>
      <c r="G1" s="43"/>
      <c r="H1" s="64"/>
      <c r="I1" s="64"/>
      <c r="J1" s="43"/>
      <c r="K1" s="193"/>
      <c r="L1" s="44"/>
    </row>
    <row r="4" spans="1:13"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3" s="4" customFormat="1" x14ac:dyDescent="0.2">
      <c r="A5" s="354" t="s">
        <v>214</v>
      </c>
      <c r="B5" s="280" t="s">
        <v>214</v>
      </c>
      <c r="C5" s="255"/>
      <c r="D5" s="370" t="s">
        <v>215</v>
      </c>
      <c r="E5" s="370" t="s">
        <v>216</v>
      </c>
      <c r="F5" s="370">
        <v>8</v>
      </c>
      <c r="G5" s="370"/>
      <c r="H5" s="249"/>
      <c r="I5" s="249"/>
      <c r="J5" s="251" t="s">
        <v>217</v>
      </c>
      <c r="K5" s="373" t="s">
        <v>218</v>
      </c>
      <c r="L5" s="373"/>
      <c r="M5" s="13"/>
    </row>
    <row r="6" spans="1:13" s="4" customFormat="1" x14ac:dyDescent="0.2">
      <c r="A6" s="354" t="s">
        <v>219</v>
      </c>
      <c r="B6" s="280" t="s">
        <v>220</v>
      </c>
      <c r="C6" s="255"/>
      <c r="D6" s="370" t="s">
        <v>221</v>
      </c>
      <c r="E6" s="370" t="s">
        <v>222</v>
      </c>
      <c r="F6" s="370">
        <v>2</v>
      </c>
      <c r="G6" s="370"/>
      <c r="H6" s="249"/>
      <c r="I6" s="249"/>
      <c r="J6" s="251" t="s">
        <v>223</v>
      </c>
      <c r="K6" s="373" t="s">
        <v>218</v>
      </c>
      <c r="L6" s="373"/>
      <c r="M6" s="13"/>
    </row>
    <row r="7" spans="1:13" s="4" customFormat="1" x14ac:dyDescent="0.2">
      <c r="A7" s="354" t="s">
        <v>224</v>
      </c>
      <c r="B7" s="280" t="s">
        <v>225</v>
      </c>
      <c r="C7" s="255"/>
      <c r="D7" s="370" t="s">
        <v>221</v>
      </c>
      <c r="E7" s="370" t="s">
        <v>222</v>
      </c>
      <c r="F7" s="370">
        <v>2</v>
      </c>
      <c r="G7" s="370"/>
      <c r="H7" s="249"/>
      <c r="I7" s="249"/>
      <c r="J7" s="251" t="s">
        <v>226</v>
      </c>
      <c r="K7" s="373" t="s">
        <v>218</v>
      </c>
      <c r="L7" s="373"/>
      <c r="M7" s="13"/>
    </row>
    <row r="8" spans="1:13" s="4" customFormat="1" ht="30.75" customHeight="1" x14ac:dyDescent="0.2">
      <c r="A8" s="354" t="s">
        <v>227</v>
      </c>
      <c r="B8" s="280" t="s">
        <v>228</v>
      </c>
      <c r="C8" s="255"/>
      <c r="D8" s="370" t="s">
        <v>221</v>
      </c>
      <c r="E8" s="370" t="s">
        <v>222</v>
      </c>
      <c r="F8" s="370">
        <v>2</v>
      </c>
      <c r="G8" s="370"/>
      <c r="H8" s="249"/>
      <c r="I8" s="249"/>
      <c r="J8" s="251" t="s">
        <v>229</v>
      </c>
      <c r="K8" s="373" t="s">
        <v>218</v>
      </c>
      <c r="L8" s="373"/>
      <c r="M8" s="13"/>
    </row>
    <row r="9" spans="1:13" s="4" customFormat="1" ht="28.5" x14ac:dyDescent="0.2">
      <c r="A9" s="354" t="s">
        <v>230</v>
      </c>
      <c r="B9" s="354" t="s">
        <v>231</v>
      </c>
      <c r="C9" s="370" t="s">
        <v>232</v>
      </c>
      <c r="D9" s="370" t="s">
        <v>233</v>
      </c>
      <c r="E9" s="370" t="s">
        <v>222</v>
      </c>
      <c r="F9" s="370">
        <v>8</v>
      </c>
      <c r="G9" s="374" t="s">
        <v>234</v>
      </c>
      <c r="H9" s="354" t="s">
        <v>1101</v>
      </c>
      <c r="I9" s="249" t="s">
        <v>230</v>
      </c>
      <c r="J9" s="370" t="s">
        <v>1102</v>
      </c>
      <c r="K9" s="373" t="s">
        <v>218</v>
      </c>
      <c r="L9" s="256"/>
      <c r="M9" s="13"/>
    </row>
    <row r="10" spans="1:13" s="4" customFormat="1" x14ac:dyDescent="0.2">
      <c r="A10" s="354" t="s">
        <v>5</v>
      </c>
      <c r="B10" s="354" t="s">
        <v>1103</v>
      </c>
      <c r="C10" s="370"/>
      <c r="D10" s="370" t="s">
        <v>1104</v>
      </c>
      <c r="E10" s="370" t="s">
        <v>216</v>
      </c>
      <c r="F10" s="370">
        <v>250</v>
      </c>
      <c r="G10" s="370"/>
      <c r="H10" s="354" t="s">
        <v>1101</v>
      </c>
      <c r="I10" s="375" t="s">
        <v>5</v>
      </c>
      <c r="J10" s="370" t="s">
        <v>1105</v>
      </c>
      <c r="K10" s="373" t="s">
        <v>218</v>
      </c>
      <c r="L10" s="256"/>
      <c r="M10" s="13"/>
    </row>
    <row r="11" spans="1:13" s="4" customFormat="1" x14ac:dyDescent="0.2">
      <c r="A11" s="354" t="s">
        <v>1106</v>
      </c>
      <c r="B11" s="354" t="s">
        <v>1107</v>
      </c>
      <c r="C11" s="370"/>
      <c r="D11" s="370" t="s">
        <v>1108</v>
      </c>
      <c r="E11" s="370" t="s">
        <v>216</v>
      </c>
      <c r="F11" s="370">
        <v>50</v>
      </c>
      <c r="G11" s="370"/>
      <c r="H11" s="354" t="s">
        <v>1101</v>
      </c>
      <c r="I11" s="376" t="s">
        <v>1106</v>
      </c>
      <c r="J11" s="370" t="s">
        <v>1109</v>
      </c>
      <c r="K11" s="373" t="s">
        <v>218</v>
      </c>
      <c r="L11" s="256"/>
      <c r="M11" s="13"/>
    </row>
    <row r="12" spans="1:13" s="4" customFormat="1" x14ac:dyDescent="0.2">
      <c r="A12" s="354" t="s">
        <v>1110</v>
      </c>
      <c r="B12" s="354" t="s">
        <v>1111</v>
      </c>
      <c r="C12" s="370"/>
      <c r="D12" s="370" t="s">
        <v>1108</v>
      </c>
      <c r="E12" s="370" t="s">
        <v>216</v>
      </c>
      <c r="F12" s="370">
        <v>50</v>
      </c>
      <c r="G12" s="370"/>
      <c r="H12" s="354" t="s">
        <v>1101</v>
      </c>
      <c r="I12" s="279" t="s">
        <v>1110</v>
      </c>
      <c r="J12" s="370" t="s">
        <v>1112</v>
      </c>
      <c r="K12" s="373" t="s">
        <v>218</v>
      </c>
      <c r="L12" s="256"/>
      <c r="M12" s="13"/>
    </row>
    <row r="13" spans="1:13" ht="128.25" x14ac:dyDescent="0.2">
      <c r="A13" s="354" t="s">
        <v>1113</v>
      </c>
      <c r="B13" s="354" t="s">
        <v>1114</v>
      </c>
      <c r="C13" s="370"/>
      <c r="D13" s="370" t="s">
        <v>261</v>
      </c>
      <c r="E13" s="370" t="s">
        <v>216</v>
      </c>
      <c r="F13" s="370">
        <v>1</v>
      </c>
      <c r="G13" s="370"/>
      <c r="H13" s="354" t="s">
        <v>1115</v>
      </c>
      <c r="I13" s="376" t="s">
        <v>1116</v>
      </c>
      <c r="J13" s="370" t="s">
        <v>1117</v>
      </c>
      <c r="K13" s="373" t="s">
        <v>1118</v>
      </c>
      <c r="L13" s="256"/>
      <c r="M13" s="13"/>
    </row>
    <row r="14" spans="1:13" s="4" customFormat="1" ht="28.5" x14ac:dyDescent="0.2">
      <c r="A14" s="354" t="s">
        <v>1119</v>
      </c>
      <c r="B14" s="354" t="s">
        <v>1120</v>
      </c>
      <c r="C14" s="370"/>
      <c r="D14" s="370" t="s">
        <v>233</v>
      </c>
      <c r="E14" s="370" t="s">
        <v>222</v>
      </c>
      <c r="F14" s="370">
        <v>8</v>
      </c>
      <c r="G14" s="370"/>
      <c r="H14" s="354" t="s">
        <v>1121</v>
      </c>
      <c r="I14" s="354" t="s">
        <v>1122</v>
      </c>
      <c r="J14" s="370" t="s">
        <v>1123</v>
      </c>
      <c r="K14" s="373" t="s">
        <v>218</v>
      </c>
      <c r="L14" s="256"/>
      <c r="M14" s="6"/>
    </row>
    <row r="15" spans="1:13" s="4" customFormat="1" ht="28.5" x14ac:dyDescent="0.2">
      <c r="A15" s="354" t="s">
        <v>1124</v>
      </c>
      <c r="B15" s="354" t="s">
        <v>1125</v>
      </c>
      <c r="C15" s="370"/>
      <c r="D15" s="370" t="s">
        <v>233</v>
      </c>
      <c r="E15" s="370" t="s">
        <v>222</v>
      </c>
      <c r="F15" s="370">
        <v>8</v>
      </c>
      <c r="G15" s="370"/>
      <c r="H15" s="354" t="s">
        <v>1121</v>
      </c>
      <c r="I15" s="354" t="s">
        <v>1126</v>
      </c>
      <c r="J15" s="370" t="s">
        <v>1127</v>
      </c>
      <c r="K15" s="373" t="s">
        <v>218</v>
      </c>
      <c r="L15" s="256"/>
      <c r="M15" s="6"/>
    </row>
    <row r="16" spans="1:13" s="4" customFormat="1" ht="28.5" x14ac:dyDescent="0.2">
      <c r="A16" s="354" t="s">
        <v>1128</v>
      </c>
      <c r="B16" s="354" t="s">
        <v>1129</v>
      </c>
      <c r="C16" s="370"/>
      <c r="D16" s="370" t="s">
        <v>290</v>
      </c>
      <c r="E16" s="370" t="s">
        <v>222</v>
      </c>
      <c r="F16" s="370">
        <v>8</v>
      </c>
      <c r="G16" s="370"/>
      <c r="H16" s="354" t="s">
        <v>1130</v>
      </c>
      <c r="I16" s="249"/>
      <c r="J16" s="370" t="s">
        <v>1131</v>
      </c>
      <c r="K16" s="373" t="s">
        <v>218</v>
      </c>
      <c r="L16" s="256"/>
      <c r="M16" s="13"/>
    </row>
    <row r="17" spans="1:13" s="4" customFormat="1" ht="71.25" x14ac:dyDescent="0.2">
      <c r="A17" s="354" t="s">
        <v>1132</v>
      </c>
      <c r="B17" s="354" t="s">
        <v>1133</v>
      </c>
      <c r="C17" s="370"/>
      <c r="D17" s="370" t="s">
        <v>290</v>
      </c>
      <c r="E17" s="370" t="s">
        <v>222</v>
      </c>
      <c r="F17" s="370">
        <v>8</v>
      </c>
      <c r="G17" s="370"/>
      <c r="H17" s="354" t="s">
        <v>1130</v>
      </c>
      <c r="I17" s="249"/>
      <c r="J17" s="370" t="s">
        <v>1134</v>
      </c>
      <c r="K17" s="373" t="s">
        <v>218</v>
      </c>
      <c r="L17" s="256"/>
      <c r="M17" s="13"/>
    </row>
    <row r="18" spans="1:13" s="4" customFormat="1" ht="28.5" x14ac:dyDescent="0.2">
      <c r="A18" s="354" t="s">
        <v>1135</v>
      </c>
      <c r="B18" s="354" t="s">
        <v>1136</v>
      </c>
      <c r="C18" s="370"/>
      <c r="D18" s="370" t="s">
        <v>1137</v>
      </c>
      <c r="E18" s="370" t="s">
        <v>2</v>
      </c>
      <c r="F18" s="370">
        <v>10</v>
      </c>
      <c r="G18" s="370"/>
      <c r="H18" s="354" t="s">
        <v>1121</v>
      </c>
      <c r="I18" s="354" t="s">
        <v>1138</v>
      </c>
      <c r="J18" s="370" t="s">
        <v>1139</v>
      </c>
      <c r="K18" s="373" t="s">
        <v>218</v>
      </c>
      <c r="L18" s="256"/>
      <c r="M18" s="13"/>
    </row>
    <row r="19" spans="1:13" ht="114" x14ac:dyDescent="0.2">
      <c r="A19" s="354" t="s">
        <v>1140</v>
      </c>
      <c r="B19" s="354" t="s">
        <v>1141</v>
      </c>
      <c r="C19" s="370"/>
      <c r="D19" s="370" t="s">
        <v>1086</v>
      </c>
      <c r="E19" s="370" t="s">
        <v>216</v>
      </c>
      <c r="F19" s="370">
        <v>3</v>
      </c>
      <c r="G19" s="370"/>
      <c r="H19" s="354" t="s">
        <v>1142</v>
      </c>
      <c r="I19" s="376" t="s">
        <v>1116</v>
      </c>
      <c r="J19" s="370" t="s">
        <v>1143</v>
      </c>
      <c r="K19" s="373" t="s">
        <v>218</v>
      </c>
      <c r="L19" s="256"/>
    </row>
    <row r="20" spans="1:13" ht="172.5" customHeight="1" x14ac:dyDescent="0.2">
      <c r="A20" s="354" t="s">
        <v>1144</v>
      </c>
      <c r="B20" s="354" t="s">
        <v>1145</v>
      </c>
      <c r="C20" s="370"/>
      <c r="D20" s="370" t="s">
        <v>290</v>
      </c>
      <c r="E20" s="370" t="s">
        <v>222</v>
      </c>
      <c r="F20" s="370">
        <v>2</v>
      </c>
      <c r="G20" s="370"/>
      <c r="H20" s="354" t="s">
        <v>1142</v>
      </c>
      <c r="I20" s="376" t="s">
        <v>1116</v>
      </c>
      <c r="J20" s="370" t="s">
        <v>1146</v>
      </c>
      <c r="K20" s="251" t="s">
        <v>218</v>
      </c>
      <c r="L20" s="256"/>
    </row>
    <row r="21" spans="1:13" ht="146.25" customHeight="1" x14ac:dyDescent="0.2">
      <c r="A21" s="354" t="s">
        <v>1147</v>
      </c>
      <c r="B21" s="354" t="s">
        <v>1148</v>
      </c>
      <c r="C21" s="370"/>
      <c r="D21" s="370" t="s">
        <v>1137</v>
      </c>
      <c r="E21" s="370" t="s">
        <v>2</v>
      </c>
      <c r="F21" s="370">
        <v>10</v>
      </c>
      <c r="G21" s="370"/>
      <c r="H21" s="354" t="s">
        <v>1142</v>
      </c>
      <c r="I21" s="376" t="s">
        <v>1116</v>
      </c>
      <c r="J21" s="370" t="s">
        <v>1149</v>
      </c>
      <c r="K21" s="251" t="s">
        <v>218</v>
      </c>
      <c r="L21" s="256"/>
    </row>
    <row r="22" spans="1:13" ht="134.25" customHeight="1" x14ac:dyDescent="0.2">
      <c r="A22" s="354" t="s">
        <v>1150</v>
      </c>
      <c r="B22" s="354" t="s">
        <v>1151</v>
      </c>
      <c r="C22" s="370"/>
      <c r="D22" s="370" t="s">
        <v>1086</v>
      </c>
      <c r="E22" s="370" t="s">
        <v>216</v>
      </c>
      <c r="F22" s="370">
        <v>3</v>
      </c>
      <c r="G22" s="370"/>
      <c r="H22" s="354" t="s">
        <v>1142</v>
      </c>
      <c r="I22" s="376" t="s">
        <v>1116</v>
      </c>
      <c r="J22" s="370" t="s">
        <v>1152</v>
      </c>
      <c r="K22" s="251" t="s">
        <v>218</v>
      </c>
      <c r="L22" s="377"/>
    </row>
    <row r="23" spans="1:13" ht="42.75" x14ac:dyDescent="0.2">
      <c r="A23" s="354" t="s">
        <v>1153</v>
      </c>
      <c r="B23" s="354" t="s">
        <v>1154</v>
      </c>
      <c r="C23" s="370"/>
      <c r="D23" s="370" t="s">
        <v>290</v>
      </c>
      <c r="E23" s="370" t="s">
        <v>222</v>
      </c>
      <c r="F23" s="370">
        <v>4</v>
      </c>
      <c r="G23" s="370"/>
      <c r="H23" s="354" t="s">
        <v>44</v>
      </c>
      <c r="I23" s="249" t="s">
        <v>1155</v>
      </c>
      <c r="J23" s="370" t="s">
        <v>1156</v>
      </c>
      <c r="K23" s="378" t="s">
        <v>218</v>
      </c>
      <c r="L23" s="256"/>
    </row>
    <row r="24" spans="1:13" s="4" customFormat="1" ht="27.6" customHeight="1" x14ac:dyDescent="0.2">
      <c r="A24" s="354" t="s">
        <v>1157</v>
      </c>
      <c r="B24" s="354" t="s">
        <v>1158</v>
      </c>
      <c r="C24" s="370"/>
      <c r="D24" s="370" t="s">
        <v>1108</v>
      </c>
      <c r="E24" s="370" t="s">
        <v>216</v>
      </c>
      <c r="F24" s="370">
        <v>50</v>
      </c>
      <c r="G24" s="370"/>
      <c r="H24" s="354" t="s">
        <v>1121</v>
      </c>
      <c r="I24" s="249" t="s">
        <v>1159</v>
      </c>
      <c r="J24" s="370" t="s">
        <v>1160</v>
      </c>
      <c r="K24" s="378" t="s">
        <v>218</v>
      </c>
      <c r="L24" s="354"/>
      <c r="M24" s="6"/>
    </row>
    <row r="25" spans="1:13" s="4" customFormat="1" ht="27.6" customHeight="1" x14ac:dyDescent="0.2">
      <c r="A25" s="354" t="s">
        <v>1161</v>
      </c>
      <c r="B25" s="354" t="s">
        <v>1162</v>
      </c>
      <c r="C25" s="370"/>
      <c r="D25" s="370" t="s">
        <v>256</v>
      </c>
      <c r="E25" s="370" t="s">
        <v>2</v>
      </c>
      <c r="F25" s="370">
        <v>10</v>
      </c>
      <c r="G25" s="370"/>
      <c r="H25" s="354" t="s">
        <v>1163</v>
      </c>
      <c r="I25" s="354" t="s">
        <v>1164</v>
      </c>
      <c r="J25" s="370" t="s">
        <v>1165</v>
      </c>
      <c r="K25" s="251" t="s">
        <v>218</v>
      </c>
      <c r="L25" s="155"/>
      <c r="M25" s="13"/>
    </row>
    <row r="26" spans="1:13" s="4" customFormat="1" ht="27.6" customHeight="1" x14ac:dyDescent="0.2">
      <c r="A26" s="354" t="s">
        <v>1166</v>
      </c>
      <c r="B26" s="354" t="s">
        <v>1167</v>
      </c>
      <c r="C26" s="370"/>
      <c r="D26" s="370" t="s">
        <v>233</v>
      </c>
      <c r="E26" s="370" t="s">
        <v>222</v>
      </c>
      <c r="F26" s="370">
        <v>8</v>
      </c>
      <c r="G26" s="370"/>
      <c r="H26" s="354" t="s">
        <v>1121</v>
      </c>
      <c r="I26" s="354" t="s">
        <v>1168</v>
      </c>
      <c r="J26" s="370" t="s">
        <v>1169</v>
      </c>
      <c r="K26" s="378" t="s">
        <v>218</v>
      </c>
      <c r="L26" s="261"/>
      <c r="M26" s="13"/>
    </row>
    <row r="27" spans="1:13" s="4" customFormat="1" ht="28.5" x14ac:dyDescent="0.2">
      <c r="A27" s="375" t="s">
        <v>1170</v>
      </c>
      <c r="B27" s="375" t="s">
        <v>1171</v>
      </c>
      <c r="C27" s="379"/>
      <c r="D27" s="370" t="s">
        <v>1172</v>
      </c>
      <c r="E27" s="370" t="s">
        <v>216</v>
      </c>
      <c r="F27" s="370">
        <v>40</v>
      </c>
      <c r="G27" s="370"/>
      <c r="H27" s="354" t="s">
        <v>1173</v>
      </c>
      <c r="I27" s="375" t="s">
        <v>1174</v>
      </c>
      <c r="J27" s="370" t="s">
        <v>1175</v>
      </c>
      <c r="K27" s="251" t="s">
        <v>218</v>
      </c>
      <c r="L27" s="181"/>
      <c r="M27" s="6"/>
    </row>
    <row r="28" spans="1:13" s="4" customFormat="1" ht="28.5" x14ac:dyDescent="0.2">
      <c r="A28" s="375" t="s">
        <v>1176</v>
      </c>
      <c r="B28" s="375" t="s">
        <v>1177</v>
      </c>
      <c r="C28" s="379"/>
      <c r="D28" s="370" t="s">
        <v>1178</v>
      </c>
      <c r="E28" s="370" t="s">
        <v>216</v>
      </c>
      <c r="F28" s="370">
        <v>30</v>
      </c>
      <c r="G28" s="370"/>
      <c r="H28" s="354" t="s">
        <v>1173</v>
      </c>
      <c r="I28" s="375" t="s">
        <v>1179</v>
      </c>
      <c r="J28" s="370" t="s">
        <v>1180</v>
      </c>
      <c r="K28" s="251" t="s">
        <v>218</v>
      </c>
      <c r="L28" s="354"/>
      <c r="M28" s="6"/>
    </row>
    <row r="29" spans="1:13" s="4" customFormat="1" ht="28.5" x14ac:dyDescent="0.2">
      <c r="A29" s="375" t="s">
        <v>1181</v>
      </c>
      <c r="B29" s="375" t="s">
        <v>1182</v>
      </c>
      <c r="C29" s="379"/>
      <c r="D29" s="370" t="s">
        <v>349</v>
      </c>
      <c r="E29" s="370" t="s">
        <v>216</v>
      </c>
      <c r="F29" s="370">
        <v>20</v>
      </c>
      <c r="G29" s="370"/>
      <c r="H29" s="354" t="s">
        <v>1173</v>
      </c>
      <c r="I29" s="375" t="s">
        <v>1183</v>
      </c>
      <c r="J29" s="370" t="s">
        <v>1184</v>
      </c>
      <c r="K29" s="251" t="s">
        <v>218</v>
      </c>
      <c r="L29" s="354"/>
      <c r="M29" s="6"/>
    </row>
    <row r="33" spans="1:12" s="59" customFormat="1" ht="15" x14ac:dyDescent="0.2">
      <c r="A33" s="325" t="s">
        <v>562</v>
      </c>
      <c r="B33" s="326"/>
      <c r="C33" s="327"/>
      <c r="D33" s="327"/>
      <c r="E33" s="327"/>
      <c r="F33" s="327"/>
      <c r="G33" s="328"/>
      <c r="H33" s="328"/>
      <c r="I33" s="326"/>
      <c r="J33" s="327"/>
      <c r="K33" s="326"/>
      <c r="L33" s="329"/>
    </row>
  </sheetData>
  <autoFilter ref="A4:L29" xr:uid="{00000000-0009-0000-0000-000007000000}"/>
  <pageMargins left="0.6692913385826772" right="0.39370078740157483" top="0.98425196850393704" bottom="0.70866141732283472" header="0.47244094488188981" footer="0.31496062992125984"/>
  <pageSetup paperSize="8" scale="62" orientation="landscape" r:id="rId1"/>
  <headerFooter>
    <oddHeader>&amp;C&amp;F - &amp;A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2"/>
  <dimension ref="A1:N28"/>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22.33203125" style="25" bestFit="1" customWidth="1"/>
    <col min="2" max="2" width="16" style="25" customWidth="1"/>
    <col min="3" max="3" width="9" style="28" customWidth="1"/>
    <col min="4" max="4" width="12.77734375" style="28" customWidth="1"/>
    <col min="5" max="5" width="7.44140625" style="28" customWidth="1"/>
    <col min="6" max="6" width="8.77734375" style="28" customWidth="1"/>
    <col min="7" max="7" width="8.88671875" style="25"/>
    <col min="8" max="8" width="19.77734375" style="25" customWidth="1"/>
    <col min="9" max="9" width="22" style="25" customWidth="1"/>
    <col min="10" max="10" width="22.5546875" style="28" customWidth="1"/>
    <col min="11" max="11" width="10.5546875" style="25" customWidth="1"/>
    <col min="12" max="12" width="12" style="25" customWidth="1"/>
    <col min="13" max="16384" width="8.88671875" style="25"/>
  </cols>
  <sheetData>
    <row r="1" spans="1:12" ht="32.1" customHeight="1" x14ac:dyDescent="0.2">
      <c r="A1" s="848" t="s">
        <v>196</v>
      </c>
      <c r="B1" s="849"/>
      <c r="C1" s="196"/>
      <c r="D1" s="34"/>
      <c r="E1" s="34"/>
      <c r="F1" s="34"/>
      <c r="G1" s="195"/>
      <c r="H1" s="195"/>
      <c r="I1" s="195"/>
      <c r="J1" s="34"/>
      <c r="K1" s="195"/>
      <c r="L1" s="33"/>
    </row>
    <row r="2" spans="1:12" ht="15" x14ac:dyDescent="0.2">
      <c r="A2" s="45"/>
      <c r="B2" s="45"/>
      <c r="C2" s="56"/>
      <c r="D2" s="56"/>
      <c r="E2" s="56"/>
      <c r="F2" s="56"/>
      <c r="G2" s="57"/>
      <c r="H2" s="57"/>
      <c r="I2" s="57"/>
      <c r="J2" s="66"/>
      <c r="K2" s="57"/>
      <c r="L2" s="57"/>
    </row>
    <row r="3" spans="1:12" ht="15" x14ac:dyDescent="0.2">
      <c r="A3" s="45"/>
      <c r="B3" s="45"/>
      <c r="C3" s="56"/>
      <c r="D3" s="56"/>
      <c r="E3" s="56"/>
      <c r="F3" s="56"/>
      <c r="G3" s="57"/>
      <c r="H3" s="57"/>
      <c r="I3" s="57"/>
      <c r="J3" s="66"/>
      <c r="K3" s="57"/>
      <c r="L3" s="57"/>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x14ac:dyDescent="0.2">
      <c r="A5" s="374" t="s">
        <v>214</v>
      </c>
      <c r="B5" s="280" t="s">
        <v>214</v>
      </c>
      <c r="C5" s="255"/>
      <c r="D5" s="510" t="s">
        <v>215</v>
      </c>
      <c r="E5" s="255" t="s">
        <v>216</v>
      </c>
      <c r="F5" s="255">
        <v>8</v>
      </c>
      <c r="G5" s="374"/>
      <c r="H5" s="374"/>
      <c r="I5" s="374"/>
      <c r="J5" s="510" t="s">
        <v>217</v>
      </c>
      <c r="K5" s="374" t="s">
        <v>218</v>
      </c>
      <c r="L5" s="374"/>
    </row>
    <row r="6" spans="1:12" x14ac:dyDescent="0.2">
      <c r="A6" s="374" t="s">
        <v>219</v>
      </c>
      <c r="B6" s="280" t="s">
        <v>220</v>
      </c>
      <c r="C6" s="255"/>
      <c r="D6" s="510" t="s">
        <v>221</v>
      </c>
      <c r="E6" s="255" t="s">
        <v>222</v>
      </c>
      <c r="F6" s="255">
        <v>2</v>
      </c>
      <c r="G6" s="374"/>
      <c r="H6" s="374"/>
      <c r="I6" s="374"/>
      <c r="J6" s="510" t="s">
        <v>223</v>
      </c>
      <c r="K6" s="374" t="s">
        <v>218</v>
      </c>
      <c r="L6" s="374"/>
    </row>
    <row r="7" spans="1:12" x14ac:dyDescent="0.2">
      <c r="A7" s="374" t="s">
        <v>224</v>
      </c>
      <c r="B7" s="280" t="s">
        <v>5364</v>
      </c>
      <c r="C7" s="255"/>
      <c r="D7" s="510" t="s">
        <v>221</v>
      </c>
      <c r="E7" s="255" t="s">
        <v>222</v>
      </c>
      <c r="F7" s="255">
        <v>2</v>
      </c>
      <c r="G7" s="374"/>
      <c r="H7" s="374"/>
      <c r="I7" s="374"/>
      <c r="J7" s="510" t="s">
        <v>226</v>
      </c>
      <c r="K7" s="374" t="s">
        <v>218</v>
      </c>
      <c r="L7" s="256"/>
    </row>
    <row r="8" spans="1:12" ht="28.5" x14ac:dyDescent="0.2">
      <c r="A8" s="280" t="s">
        <v>227</v>
      </c>
      <c r="B8" s="280" t="s">
        <v>228</v>
      </c>
      <c r="C8" s="255"/>
      <c r="D8" s="510" t="s">
        <v>221</v>
      </c>
      <c r="E8" s="255" t="s">
        <v>222</v>
      </c>
      <c r="F8" s="255">
        <v>2</v>
      </c>
      <c r="G8" s="374"/>
      <c r="H8" s="374"/>
      <c r="I8" s="374"/>
      <c r="J8" s="255" t="s">
        <v>229</v>
      </c>
      <c r="K8" s="374" t="s">
        <v>218</v>
      </c>
      <c r="L8" s="374"/>
    </row>
    <row r="9" spans="1:12" ht="47.25" customHeight="1" x14ac:dyDescent="0.2">
      <c r="A9" s="354" t="s">
        <v>8503</v>
      </c>
      <c r="B9" s="256" t="s">
        <v>8504</v>
      </c>
      <c r="C9" s="370" t="s">
        <v>232</v>
      </c>
      <c r="D9" s="370" t="s">
        <v>290</v>
      </c>
      <c r="E9" s="370" t="s">
        <v>222</v>
      </c>
      <c r="F9" s="370">
        <v>8</v>
      </c>
      <c r="G9" s="256"/>
      <c r="H9" s="256" t="s">
        <v>8505</v>
      </c>
      <c r="I9" s="256" t="s">
        <v>4469</v>
      </c>
      <c r="J9" s="370" t="str">
        <f>CONCATENATE("Value of ",I9)</f>
        <v>Value of Id</v>
      </c>
      <c r="K9" s="374" t="s">
        <v>218</v>
      </c>
      <c r="L9" s="354"/>
    </row>
    <row r="10" spans="1:12" ht="28.5" x14ac:dyDescent="0.2">
      <c r="A10" s="374" t="s">
        <v>230</v>
      </c>
      <c r="B10" s="256" t="s">
        <v>231</v>
      </c>
      <c r="C10" s="370" t="s">
        <v>232</v>
      </c>
      <c r="D10" s="370" t="s">
        <v>233</v>
      </c>
      <c r="E10" s="370" t="s">
        <v>222</v>
      </c>
      <c r="F10" s="370">
        <v>8</v>
      </c>
      <c r="G10" s="374" t="s">
        <v>234</v>
      </c>
      <c r="H10" s="256" t="s">
        <v>8506</v>
      </c>
      <c r="I10" s="256" t="s">
        <v>230</v>
      </c>
      <c r="J10" s="370" t="str">
        <f>CONCATENATE("Value of ",I10)</f>
        <v>Value of UKPRN</v>
      </c>
      <c r="K10" s="374" t="s">
        <v>218</v>
      </c>
      <c r="L10" s="256"/>
    </row>
    <row r="11" spans="1:12" ht="57" x14ac:dyDescent="0.2">
      <c r="A11" s="374" t="s">
        <v>1428</v>
      </c>
      <c r="B11" s="256" t="s">
        <v>1429</v>
      </c>
      <c r="C11" s="370" t="s">
        <v>232</v>
      </c>
      <c r="D11" s="510" t="s">
        <v>1076</v>
      </c>
      <c r="E11" s="370" t="s">
        <v>216</v>
      </c>
      <c r="F11" s="370">
        <v>10</v>
      </c>
      <c r="G11" s="256"/>
      <c r="H11" s="256" t="s">
        <v>8507</v>
      </c>
      <c r="I11" s="256" t="s">
        <v>1428</v>
      </c>
      <c r="J11" s="370" t="s">
        <v>8508</v>
      </c>
      <c r="K11" s="374" t="s">
        <v>218</v>
      </c>
      <c r="L11" s="354"/>
    </row>
    <row r="12" spans="1:12" ht="28.5" x14ac:dyDescent="0.2">
      <c r="A12" s="374" t="s">
        <v>5365</v>
      </c>
      <c r="B12" s="256" t="s">
        <v>8509</v>
      </c>
      <c r="C12" s="370"/>
      <c r="D12" s="510" t="s">
        <v>1076</v>
      </c>
      <c r="E12" s="370" t="s">
        <v>216</v>
      </c>
      <c r="F12" s="370">
        <v>10</v>
      </c>
      <c r="G12" s="256"/>
      <c r="H12" s="256" t="s">
        <v>8505</v>
      </c>
      <c r="I12" s="256" t="s">
        <v>5365</v>
      </c>
      <c r="J12" s="370" t="str">
        <f t="shared" ref="J12:J21" si="0">CONCATENATE("Value of ",I12)</f>
        <v>Value of OrganisationId</v>
      </c>
      <c r="K12" s="374" t="s">
        <v>218</v>
      </c>
      <c r="L12" s="256"/>
    </row>
    <row r="13" spans="1:12" ht="28.5" x14ac:dyDescent="0.2">
      <c r="A13" s="374" t="s">
        <v>8510</v>
      </c>
      <c r="B13" s="256" t="s">
        <v>8511</v>
      </c>
      <c r="C13" s="370"/>
      <c r="D13" s="510" t="s">
        <v>1076</v>
      </c>
      <c r="E13" s="370" t="s">
        <v>216</v>
      </c>
      <c r="F13" s="370">
        <v>10</v>
      </c>
      <c r="G13" s="256"/>
      <c r="H13" s="256" t="s">
        <v>8505</v>
      </c>
      <c r="I13" s="256" t="s">
        <v>8510</v>
      </c>
      <c r="J13" s="370" t="str">
        <f t="shared" si="0"/>
        <v>Value of PeriodTypeCode</v>
      </c>
      <c r="K13" s="374" t="s">
        <v>218</v>
      </c>
      <c r="L13" s="256"/>
    </row>
    <row r="14" spans="1:12" ht="28.5" x14ac:dyDescent="0.2">
      <c r="A14" s="374" t="s">
        <v>8512</v>
      </c>
      <c r="B14" s="256" t="s">
        <v>8513</v>
      </c>
      <c r="C14" s="370"/>
      <c r="D14" s="370" t="s">
        <v>290</v>
      </c>
      <c r="E14" s="370" t="s">
        <v>222</v>
      </c>
      <c r="F14" s="370">
        <v>6</v>
      </c>
      <c r="G14" s="256"/>
      <c r="H14" s="256" t="s">
        <v>8505</v>
      </c>
      <c r="I14" s="256" t="s">
        <v>8512</v>
      </c>
      <c r="J14" s="370" t="str">
        <f t="shared" si="0"/>
        <v>Value of Period</v>
      </c>
      <c r="K14" s="374" t="s">
        <v>218</v>
      </c>
      <c r="L14" s="256"/>
    </row>
    <row r="15" spans="1:12" ht="28.5" x14ac:dyDescent="0.2">
      <c r="A15" s="280" t="s">
        <v>8514</v>
      </c>
      <c r="B15" s="256" t="s">
        <v>8515</v>
      </c>
      <c r="C15" s="370"/>
      <c r="D15" s="510" t="s">
        <v>349</v>
      </c>
      <c r="E15" s="370" t="s">
        <v>216</v>
      </c>
      <c r="F15" s="370">
        <v>20</v>
      </c>
      <c r="G15" s="256"/>
      <c r="H15" s="256" t="s">
        <v>8505</v>
      </c>
      <c r="I15" s="256" t="s">
        <v>8514</v>
      </c>
      <c r="J15" s="370" t="str">
        <f t="shared" si="0"/>
        <v>Value of FundingStreamPeriodCode</v>
      </c>
      <c r="K15" s="374" t="s">
        <v>218</v>
      </c>
      <c r="L15" s="256"/>
    </row>
    <row r="16" spans="1:12" ht="57" customHeight="1" x14ac:dyDescent="0.2">
      <c r="A16" s="374" t="s">
        <v>4625</v>
      </c>
      <c r="B16" s="256" t="s">
        <v>4626</v>
      </c>
      <c r="C16" s="370"/>
      <c r="D16" s="510" t="s">
        <v>349</v>
      </c>
      <c r="E16" s="370" t="s">
        <v>216</v>
      </c>
      <c r="F16" s="370">
        <v>20</v>
      </c>
      <c r="G16" s="256"/>
      <c r="H16" s="256" t="s">
        <v>8507</v>
      </c>
      <c r="I16" s="256" t="s">
        <v>4625</v>
      </c>
      <c r="J16" s="370" t="s">
        <v>8516</v>
      </c>
      <c r="K16" s="374" t="s">
        <v>218</v>
      </c>
      <c r="L16" s="354"/>
    </row>
    <row r="17" spans="1:14" ht="28.5" x14ac:dyDescent="0.2">
      <c r="A17" s="374" t="s">
        <v>8517</v>
      </c>
      <c r="B17" s="256" t="s">
        <v>8518</v>
      </c>
      <c r="C17" s="370"/>
      <c r="D17" s="510" t="s">
        <v>349</v>
      </c>
      <c r="E17" s="370" t="s">
        <v>216</v>
      </c>
      <c r="F17" s="370">
        <v>20</v>
      </c>
      <c r="G17" s="256"/>
      <c r="H17" s="256" t="s">
        <v>8505</v>
      </c>
      <c r="I17" s="256" t="s">
        <v>8517</v>
      </c>
      <c r="J17" s="370" t="str">
        <f t="shared" si="0"/>
        <v>Value of ContractAllocationNumber</v>
      </c>
      <c r="K17" s="374" t="s">
        <v>218</v>
      </c>
      <c r="L17" s="256"/>
    </row>
    <row r="18" spans="1:14" ht="28.5" x14ac:dyDescent="0.2">
      <c r="A18" s="374" t="s">
        <v>8519</v>
      </c>
      <c r="B18" s="256" t="s">
        <v>8520</v>
      </c>
      <c r="C18" s="370"/>
      <c r="D18" s="510" t="s">
        <v>349</v>
      </c>
      <c r="E18" s="370" t="s">
        <v>216</v>
      </c>
      <c r="F18" s="370">
        <v>20</v>
      </c>
      <c r="G18" s="256"/>
      <c r="H18" s="256" t="s">
        <v>8505</v>
      </c>
      <c r="I18" s="256" t="s">
        <v>8519</v>
      </c>
      <c r="J18" s="370" t="str">
        <f t="shared" si="0"/>
        <v>Value of UoPCode</v>
      </c>
      <c r="K18" s="374" t="s">
        <v>218</v>
      </c>
      <c r="L18" s="256"/>
    </row>
    <row r="19" spans="1:14" ht="28.5" x14ac:dyDescent="0.2">
      <c r="A19" s="374" t="s">
        <v>8521</v>
      </c>
      <c r="B19" s="256" t="s">
        <v>8522</v>
      </c>
      <c r="C19" s="370"/>
      <c r="D19" s="370" t="s">
        <v>290</v>
      </c>
      <c r="E19" s="370" t="s">
        <v>222</v>
      </c>
      <c r="F19" s="370">
        <v>3</v>
      </c>
      <c r="G19" s="256"/>
      <c r="H19" s="256" t="s">
        <v>8505</v>
      </c>
      <c r="I19" s="256" t="s">
        <v>8521</v>
      </c>
      <c r="J19" s="370" t="str">
        <f>CONCATENATE("Value of ",I19)</f>
        <v>Value of DeliverableCode</v>
      </c>
      <c r="K19" s="374" t="s">
        <v>218</v>
      </c>
      <c r="L19" s="256"/>
    </row>
    <row r="20" spans="1:14" ht="43.5" customHeight="1" x14ac:dyDescent="0.2">
      <c r="A20" s="374" t="s">
        <v>8523</v>
      </c>
      <c r="B20" s="256" t="s">
        <v>8524</v>
      </c>
      <c r="C20" s="370"/>
      <c r="D20" s="370" t="s">
        <v>233</v>
      </c>
      <c r="E20" s="370" t="s">
        <v>222</v>
      </c>
      <c r="F20" s="370">
        <v>4</v>
      </c>
      <c r="G20" s="256"/>
      <c r="H20" s="256" t="s">
        <v>8505</v>
      </c>
      <c r="I20" s="256" t="s">
        <v>8523</v>
      </c>
      <c r="J20" s="370" t="str">
        <f t="shared" si="0"/>
        <v>Value of ActualVolume</v>
      </c>
      <c r="K20" s="374" t="s">
        <v>218</v>
      </c>
      <c r="L20" s="354"/>
    </row>
    <row r="21" spans="1:14" ht="28.5" x14ac:dyDescent="0.2">
      <c r="A21" s="374" t="s">
        <v>8525</v>
      </c>
      <c r="B21" s="256" t="s">
        <v>8526</v>
      </c>
      <c r="C21" s="370"/>
      <c r="D21" s="510" t="s">
        <v>8527</v>
      </c>
      <c r="E21" s="510" t="s">
        <v>384</v>
      </c>
      <c r="F21" s="255" t="s">
        <v>8528</v>
      </c>
      <c r="G21" s="256"/>
      <c r="H21" s="256" t="s">
        <v>8505</v>
      </c>
      <c r="I21" s="256" t="s">
        <v>8525</v>
      </c>
      <c r="J21" s="370" t="str">
        <f t="shared" si="0"/>
        <v>Value of ActualValue</v>
      </c>
      <c r="K21" s="374" t="s">
        <v>218</v>
      </c>
      <c r="L21" s="256"/>
    </row>
    <row r="25" spans="1:14" s="59" customFormat="1" ht="15" x14ac:dyDescent="0.2">
      <c r="A25" s="325" t="s">
        <v>562</v>
      </c>
      <c r="B25" s="326"/>
      <c r="C25" s="327"/>
      <c r="D25" s="327"/>
      <c r="E25" s="327"/>
      <c r="F25" s="327"/>
      <c r="G25" s="328"/>
      <c r="H25" s="328"/>
      <c r="I25" s="326"/>
      <c r="J25" s="327"/>
      <c r="K25" s="326"/>
      <c r="L25" s="329"/>
      <c r="N25" s="25"/>
    </row>
    <row r="28" spans="1:14" x14ac:dyDescent="0.2">
      <c r="N28" s="59"/>
    </row>
  </sheetData>
  <autoFilter ref="A4:L21" xr:uid="{00000000-0009-0000-0000-00005F000000}"/>
  <mergeCells count="1">
    <mergeCell ref="A1:B1"/>
  </mergeCells>
  <pageMargins left="0.62" right="0.52" top="0.8" bottom="0.64" header="0.45" footer="0.42"/>
  <pageSetup paperSize="9" scale="60" fitToHeight="4" orientation="landscape" horizontalDpi="1200" verticalDpi="1200" r:id="rId1"/>
  <headerFooter>
    <oddHeader>&amp;C&amp;F - &amp;A</oddHeader>
    <oddFooter>&amp;C&amp;P/&amp;N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7"/>
  <dimension ref="A1:L2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28.44140625" style="19" customWidth="1"/>
    <col min="2" max="2" width="20.88671875" style="19" customWidth="1"/>
    <col min="3" max="3" width="8.5546875" style="23" customWidth="1"/>
    <col min="4" max="4" width="13" style="23" customWidth="1"/>
    <col min="5" max="5" width="7.5546875" style="23" bestFit="1" customWidth="1"/>
    <col min="6" max="6" width="8.21875" style="23" bestFit="1" customWidth="1"/>
    <col min="7" max="7" width="7.77734375" style="19" customWidth="1"/>
    <col min="8" max="8" width="19.6640625" style="19" customWidth="1"/>
    <col min="9" max="9" width="21.6640625" style="19" bestFit="1" customWidth="1"/>
    <col min="10" max="10" width="22.5546875" style="23" customWidth="1"/>
    <col min="11" max="11" width="8.88671875" style="19" customWidth="1"/>
    <col min="12" max="12" width="15.21875" style="19" bestFit="1" customWidth="1"/>
    <col min="13" max="16384" width="8.88671875" style="19"/>
  </cols>
  <sheetData>
    <row r="1" spans="1:12" ht="35.25" customHeight="1" x14ac:dyDescent="0.2">
      <c r="A1" s="792" t="s">
        <v>198</v>
      </c>
      <c r="B1" s="793"/>
      <c r="C1" s="75"/>
      <c r="D1" s="43" t="s">
        <v>4505</v>
      </c>
      <c r="E1" s="43"/>
      <c r="F1" s="43"/>
      <c r="G1" s="193"/>
      <c r="H1" s="193"/>
      <c r="I1" s="193"/>
      <c r="J1" s="43"/>
      <c r="K1" s="193"/>
      <c r="L1" s="44"/>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ht="28.5" x14ac:dyDescent="0.2">
      <c r="A5" s="506" t="s">
        <v>230</v>
      </c>
      <c r="B5" s="354" t="s">
        <v>231</v>
      </c>
      <c r="C5" s="370" t="s">
        <v>232</v>
      </c>
      <c r="D5" s="462" t="s">
        <v>233</v>
      </c>
      <c r="E5" s="251" t="s">
        <v>222</v>
      </c>
      <c r="F5" s="251">
        <v>8</v>
      </c>
      <c r="G5" s="374" t="s">
        <v>234</v>
      </c>
      <c r="H5" s="506" t="s">
        <v>6819</v>
      </c>
      <c r="I5" s="506" t="s">
        <v>230</v>
      </c>
      <c r="J5" s="462" t="str">
        <f>CONCATENATE("Value of ",I5)</f>
        <v>Value of UKPRN</v>
      </c>
      <c r="K5" s="506" t="s">
        <v>218</v>
      </c>
      <c r="L5" s="373"/>
    </row>
    <row r="6" spans="1:12" ht="28.5" x14ac:dyDescent="0.2">
      <c r="A6" s="506" t="s">
        <v>244</v>
      </c>
      <c r="B6" s="506" t="s">
        <v>245</v>
      </c>
      <c r="C6" s="462" t="s">
        <v>232</v>
      </c>
      <c r="D6" s="462" t="s">
        <v>246</v>
      </c>
      <c r="E6" s="251" t="s">
        <v>216</v>
      </c>
      <c r="F6" s="251">
        <v>12</v>
      </c>
      <c r="G6" s="373" t="s">
        <v>238</v>
      </c>
      <c r="H6" s="506" t="s">
        <v>6819</v>
      </c>
      <c r="I6" s="506" t="s">
        <v>244</v>
      </c>
      <c r="J6" s="462" t="str">
        <f>CONCATENATE("Value of ",I6)</f>
        <v>Value of LearnRefNumber</v>
      </c>
      <c r="K6" s="506" t="s">
        <v>218</v>
      </c>
      <c r="L6" s="373"/>
    </row>
    <row r="7" spans="1:12" ht="28.5" x14ac:dyDescent="0.2">
      <c r="A7" s="506" t="s">
        <v>599</v>
      </c>
      <c r="B7" s="506" t="s">
        <v>1485</v>
      </c>
      <c r="C7" s="462" t="s">
        <v>232</v>
      </c>
      <c r="D7" s="462" t="s">
        <v>290</v>
      </c>
      <c r="E7" s="251" t="s">
        <v>222</v>
      </c>
      <c r="F7" s="251">
        <v>2</v>
      </c>
      <c r="G7" s="373" t="s">
        <v>596</v>
      </c>
      <c r="H7" s="506" t="s">
        <v>6819</v>
      </c>
      <c r="I7" s="506" t="s">
        <v>599</v>
      </c>
      <c r="J7" s="462" t="str">
        <f>CONCATENATE("Value of ",I7)</f>
        <v>Value of AimSeqNumber</v>
      </c>
      <c r="K7" s="506" t="s">
        <v>218</v>
      </c>
      <c r="L7" s="373"/>
    </row>
    <row r="8" spans="1:12" ht="28.5" x14ac:dyDescent="0.2">
      <c r="A8" s="506" t="s">
        <v>8334</v>
      </c>
      <c r="B8" s="506" t="s">
        <v>8335</v>
      </c>
      <c r="C8" s="462"/>
      <c r="D8" s="462" t="s">
        <v>514</v>
      </c>
      <c r="E8" s="251" t="s">
        <v>384</v>
      </c>
      <c r="F8" s="251" t="s">
        <v>515</v>
      </c>
      <c r="G8" s="373"/>
      <c r="H8" s="506" t="s">
        <v>6819</v>
      </c>
      <c r="I8" s="506" t="s">
        <v>8334</v>
      </c>
      <c r="J8" s="462" t="str">
        <f t="shared" ref="J8:J21" si="0">CONCATENATE("Value of ",I8)</f>
        <v>Value of AreaCostFactAdj</v>
      </c>
      <c r="K8" s="506" t="s">
        <v>218</v>
      </c>
      <c r="L8" s="373"/>
    </row>
    <row r="9" spans="1:12" ht="28.5" x14ac:dyDescent="0.2">
      <c r="A9" s="506" t="s">
        <v>8529</v>
      </c>
      <c r="B9" s="506" t="s">
        <v>8333</v>
      </c>
      <c r="C9" s="462"/>
      <c r="D9" s="462" t="s">
        <v>1342</v>
      </c>
      <c r="E9" s="251" t="s">
        <v>384</v>
      </c>
      <c r="F9" s="251" t="s">
        <v>1343</v>
      </c>
      <c r="G9" s="373"/>
      <c r="H9" s="506" t="s">
        <v>6819</v>
      </c>
      <c r="I9" s="506" t="s">
        <v>8529</v>
      </c>
      <c r="J9" s="462" t="str">
        <f t="shared" si="0"/>
        <v>Value of WeightedRate</v>
      </c>
      <c r="K9" s="506" t="s">
        <v>218</v>
      </c>
      <c r="L9" s="373"/>
    </row>
    <row r="10" spans="1:12" ht="28.5" x14ac:dyDescent="0.2">
      <c r="A10" s="506" t="s">
        <v>1388</v>
      </c>
      <c r="B10" s="506" t="s">
        <v>1389</v>
      </c>
      <c r="C10" s="462"/>
      <c r="D10" s="462" t="s">
        <v>290</v>
      </c>
      <c r="E10" s="251" t="s">
        <v>222</v>
      </c>
      <c r="F10" s="251">
        <v>2</v>
      </c>
      <c r="G10" s="373"/>
      <c r="H10" s="506" t="s">
        <v>6819</v>
      </c>
      <c r="I10" s="506" t="s">
        <v>1388</v>
      </c>
      <c r="J10" s="462" t="str">
        <f t="shared" si="0"/>
        <v>Value of PlannedNumOnProgInstalm</v>
      </c>
      <c r="K10" s="506" t="s">
        <v>218</v>
      </c>
      <c r="L10" s="373"/>
    </row>
    <row r="11" spans="1:12" ht="28.5" x14ac:dyDescent="0.2">
      <c r="A11" s="506" t="s">
        <v>1348</v>
      </c>
      <c r="B11" s="506" t="s">
        <v>8530</v>
      </c>
      <c r="C11" s="462"/>
      <c r="D11" s="462" t="s">
        <v>290</v>
      </c>
      <c r="E11" s="251" t="s">
        <v>222</v>
      </c>
      <c r="F11" s="251">
        <v>1</v>
      </c>
      <c r="G11" s="373"/>
      <c r="H11" s="506" t="s">
        <v>6819</v>
      </c>
      <c r="I11" s="506" t="s">
        <v>1348</v>
      </c>
      <c r="J11" s="462" t="str">
        <f t="shared" si="0"/>
        <v>Value of FundStart</v>
      </c>
      <c r="K11" s="506" t="s">
        <v>218</v>
      </c>
      <c r="L11" s="373"/>
    </row>
    <row r="12" spans="1:12" ht="28.5" x14ac:dyDescent="0.2">
      <c r="A12" s="506" t="s">
        <v>8314</v>
      </c>
      <c r="B12" s="506" t="s">
        <v>8314</v>
      </c>
      <c r="C12" s="462"/>
      <c r="D12" s="462" t="s">
        <v>290</v>
      </c>
      <c r="E12" s="251" t="s">
        <v>222</v>
      </c>
      <c r="F12" s="251">
        <v>1</v>
      </c>
      <c r="G12" s="373"/>
      <c r="H12" s="506" t="s">
        <v>6819</v>
      </c>
      <c r="I12" s="506" t="s">
        <v>8314</v>
      </c>
      <c r="J12" s="462" t="str">
        <f t="shared" si="0"/>
        <v>Value of Achieved</v>
      </c>
      <c r="K12" s="506" t="s">
        <v>218</v>
      </c>
      <c r="L12" s="373"/>
    </row>
    <row r="13" spans="1:12" ht="28.5" x14ac:dyDescent="0.2">
      <c r="A13" s="506" t="s">
        <v>1328</v>
      </c>
      <c r="B13" s="506" t="s">
        <v>1329</v>
      </c>
      <c r="C13" s="462"/>
      <c r="D13" s="462" t="s">
        <v>290</v>
      </c>
      <c r="E13" s="251" t="s">
        <v>222</v>
      </c>
      <c r="F13" s="251">
        <v>2</v>
      </c>
      <c r="G13" s="373"/>
      <c r="H13" s="506" t="s">
        <v>6819</v>
      </c>
      <c r="I13" s="506" t="s">
        <v>1328</v>
      </c>
      <c r="J13" s="462" t="str">
        <f t="shared" si="0"/>
        <v>Value of ActualNumInstalm</v>
      </c>
      <c r="K13" s="506" t="s">
        <v>218</v>
      </c>
      <c r="L13" s="373"/>
    </row>
    <row r="14" spans="1:12" ht="28.5" x14ac:dyDescent="0.2">
      <c r="A14" s="506" t="s">
        <v>8377</v>
      </c>
      <c r="B14" s="504" t="s">
        <v>1387</v>
      </c>
      <c r="C14" s="505"/>
      <c r="D14" s="462" t="s">
        <v>290</v>
      </c>
      <c r="E14" s="251" t="s">
        <v>222</v>
      </c>
      <c r="F14" s="251">
        <v>2</v>
      </c>
      <c r="G14" s="373"/>
      <c r="H14" s="506" t="s">
        <v>6819</v>
      </c>
      <c r="I14" s="506" t="s">
        <v>8377</v>
      </c>
      <c r="J14" s="462" t="str">
        <f t="shared" si="0"/>
        <v>Value of OutstndNumOnProgInstalm</v>
      </c>
      <c r="K14" s="506" t="s">
        <v>218</v>
      </c>
      <c r="L14" s="373"/>
    </row>
    <row r="15" spans="1:12" ht="28.5" x14ac:dyDescent="0.2">
      <c r="A15" s="506" t="s">
        <v>8531</v>
      </c>
      <c r="B15" s="506" t="s">
        <v>8532</v>
      </c>
      <c r="C15" s="462"/>
      <c r="D15" s="462" t="s">
        <v>1342</v>
      </c>
      <c r="E15" s="251" t="s">
        <v>384</v>
      </c>
      <c r="F15" s="251" t="s">
        <v>1343</v>
      </c>
      <c r="G15" s="373"/>
      <c r="H15" s="506" t="s">
        <v>6819</v>
      </c>
      <c r="I15" s="506" t="s">
        <v>8531</v>
      </c>
      <c r="J15" s="462" t="str">
        <f t="shared" si="0"/>
        <v>Value of AreaCostInstalment</v>
      </c>
      <c r="K15" s="506" t="s">
        <v>218</v>
      </c>
      <c r="L15" s="373"/>
    </row>
    <row r="16" spans="1:12" ht="28.5" x14ac:dyDescent="0.2">
      <c r="A16" s="506" t="s">
        <v>8533</v>
      </c>
      <c r="B16" s="506" t="s">
        <v>8534</v>
      </c>
      <c r="C16" s="462"/>
      <c r="D16" s="462" t="s">
        <v>290</v>
      </c>
      <c r="E16" s="251" t="s">
        <v>222</v>
      </c>
      <c r="F16" s="251">
        <v>1</v>
      </c>
      <c r="G16" s="373"/>
      <c r="H16" s="506" t="s">
        <v>6819</v>
      </c>
      <c r="I16" s="506" t="s">
        <v>8533</v>
      </c>
      <c r="J16" s="462" t="str">
        <f t="shared" si="0"/>
        <v>Value of AdvLoan</v>
      </c>
      <c r="K16" s="506" t="s">
        <v>218</v>
      </c>
      <c r="L16" s="373"/>
    </row>
    <row r="17" spans="1:12" ht="28.5" x14ac:dyDescent="0.2">
      <c r="A17" s="506" t="s">
        <v>8535</v>
      </c>
      <c r="B17" s="506" t="s">
        <v>8536</v>
      </c>
      <c r="C17" s="462"/>
      <c r="D17" s="462" t="s">
        <v>290</v>
      </c>
      <c r="E17" s="333" t="s">
        <v>222</v>
      </c>
      <c r="F17" s="333">
        <v>1</v>
      </c>
      <c r="G17" s="481"/>
      <c r="H17" s="506" t="s">
        <v>6819</v>
      </c>
      <c r="I17" s="481" t="s">
        <v>8535</v>
      </c>
      <c r="J17" s="462" t="str">
        <f t="shared" si="0"/>
        <v>Value of LoanBursAreaUplift</v>
      </c>
      <c r="K17" s="506" t="s">
        <v>218</v>
      </c>
      <c r="L17" s="373"/>
    </row>
    <row r="18" spans="1:12" ht="42.75" x14ac:dyDescent="0.2">
      <c r="A18" s="506" t="s">
        <v>8537</v>
      </c>
      <c r="B18" s="506" t="s">
        <v>8538</v>
      </c>
      <c r="C18" s="462"/>
      <c r="D18" s="462" t="s">
        <v>290</v>
      </c>
      <c r="E18" s="251" t="s">
        <v>222</v>
      </c>
      <c r="F18" s="251">
        <v>1</v>
      </c>
      <c r="G18" s="373"/>
      <c r="H18" s="506" t="s">
        <v>6819</v>
      </c>
      <c r="I18" s="506" t="s">
        <v>8537</v>
      </c>
      <c r="J18" s="462" t="str">
        <f t="shared" si="0"/>
        <v>Value of LoanBursSupp</v>
      </c>
      <c r="K18" s="506" t="s">
        <v>218</v>
      </c>
      <c r="L18" s="373"/>
    </row>
    <row r="19" spans="1:12" ht="28.5" x14ac:dyDescent="0.2">
      <c r="A19" s="506" t="s">
        <v>5499</v>
      </c>
      <c r="B19" s="506" t="s">
        <v>751</v>
      </c>
      <c r="C19" s="462"/>
      <c r="D19" s="462" t="s">
        <v>1108</v>
      </c>
      <c r="E19" s="251" t="s">
        <v>216</v>
      </c>
      <c r="F19" s="251">
        <v>50</v>
      </c>
      <c r="G19" s="373"/>
      <c r="H19" s="506" t="s">
        <v>6819</v>
      </c>
      <c r="I19" s="506" t="s">
        <v>5499</v>
      </c>
      <c r="J19" s="462" t="str">
        <f t="shared" si="0"/>
        <v>Value of FundLine</v>
      </c>
      <c r="K19" s="506" t="s">
        <v>218</v>
      </c>
      <c r="L19" s="373"/>
    </row>
    <row r="20" spans="1:12" ht="28.5" x14ac:dyDescent="0.2">
      <c r="A20" s="506" t="s">
        <v>8539</v>
      </c>
      <c r="B20" s="506" t="s">
        <v>8540</v>
      </c>
      <c r="C20" s="462"/>
      <c r="D20" s="462" t="s">
        <v>256</v>
      </c>
      <c r="E20" s="251" t="s">
        <v>2</v>
      </c>
      <c r="F20" s="251">
        <v>10</v>
      </c>
      <c r="G20" s="373"/>
      <c r="H20" s="506" t="s">
        <v>6819</v>
      </c>
      <c r="I20" s="506" t="s">
        <v>8539</v>
      </c>
      <c r="J20" s="462" t="str">
        <f t="shared" si="0"/>
        <v>Value of LiabilityDate</v>
      </c>
      <c r="K20" s="506" t="s">
        <v>218</v>
      </c>
      <c r="L20" s="373"/>
    </row>
    <row r="21" spans="1:12" ht="28.5" x14ac:dyDescent="0.2">
      <c r="A21" s="506" t="s">
        <v>8541</v>
      </c>
      <c r="B21" s="506" t="s">
        <v>8542</v>
      </c>
      <c r="C21" s="462"/>
      <c r="D21" s="462" t="s">
        <v>261</v>
      </c>
      <c r="E21" s="251" t="s">
        <v>216</v>
      </c>
      <c r="F21" s="251">
        <v>1</v>
      </c>
      <c r="G21" s="373"/>
      <c r="H21" s="506" t="s">
        <v>6819</v>
      </c>
      <c r="I21" s="506" t="s">
        <v>8541</v>
      </c>
      <c r="J21" s="462" t="str">
        <f t="shared" si="0"/>
        <v>Value of ApplicProgWeightFact</v>
      </c>
      <c r="K21" s="506" t="s">
        <v>218</v>
      </c>
      <c r="L21" s="373"/>
    </row>
    <row r="22" spans="1:12" ht="28.5" x14ac:dyDescent="0.2">
      <c r="A22" s="506" t="s">
        <v>8328</v>
      </c>
      <c r="B22" s="506" t="s">
        <v>8329</v>
      </c>
      <c r="C22" s="462"/>
      <c r="D22" s="462" t="s">
        <v>256</v>
      </c>
      <c r="E22" s="251" t="s">
        <v>2</v>
      </c>
      <c r="F22" s="251">
        <v>10</v>
      </c>
      <c r="G22" s="373"/>
      <c r="H22" s="506" t="s">
        <v>6819</v>
      </c>
      <c r="I22" s="506" t="s">
        <v>8328</v>
      </c>
      <c r="J22" s="462" t="str">
        <f>CONCATENATE("Value of ",I22)</f>
        <v>Value of ApplicFactDate</v>
      </c>
      <c r="K22" s="506" t="s">
        <v>218</v>
      </c>
      <c r="L22" s="373"/>
    </row>
    <row r="26" spans="1:12" s="59" customFormat="1" ht="15" x14ac:dyDescent="0.2">
      <c r="A26" s="325" t="s">
        <v>562</v>
      </c>
      <c r="B26" s="326"/>
      <c r="C26" s="327"/>
      <c r="D26" s="327"/>
      <c r="E26" s="327"/>
      <c r="F26" s="328"/>
      <c r="G26" s="396"/>
      <c r="H26" s="326"/>
      <c r="I26" s="327"/>
      <c r="J26" s="327"/>
      <c r="K26" s="326"/>
      <c r="L26" s="329"/>
    </row>
  </sheetData>
  <autoFilter ref="A4:L26" xr:uid="{00000000-0009-0000-0000-000061000000}"/>
  <mergeCells count="1">
    <mergeCell ref="A1:B1"/>
  </mergeCells>
  <pageMargins left="0.43307086614173229" right="0.35433070866141736" top="0.59055118110236227" bottom="0.59055118110236227" header="0.31496062992125984" footer="0.23622047244094491"/>
  <pageSetup paperSize="9" scale="60" fitToHeight="5" orientation="landscape" r:id="rId1"/>
  <headerFooter>
    <oddHeader>&amp;C&amp;F - &amp;A</oddHeader>
    <oddFooter>&amp;C&amp;P/&amp;N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L95"/>
  <sheetViews>
    <sheetView zoomScale="80" zoomScaleNormal="80" workbookViewId="0">
      <pane xSplit="1" ySplit="4" topLeftCell="B83" activePane="bottomRight" state="frozen"/>
      <selection activeCell="B2" sqref="B1:B1048576"/>
      <selection pane="topRight" activeCell="B2" sqref="B1:B1048576"/>
      <selection pane="bottomLeft" activeCell="B2" sqref="B1:B1048576"/>
      <selection pane="bottomRight" sqref="A1:B1"/>
    </sheetView>
  </sheetViews>
  <sheetFormatPr defaultColWidth="8.88671875" defaultRowHeight="14.25" x14ac:dyDescent="0.2"/>
  <cols>
    <col min="1" max="1" width="22.88671875" style="25" customWidth="1"/>
    <col min="2" max="2" width="59.6640625" style="25" customWidth="1"/>
    <col min="3" max="3" width="7.6640625" style="28" customWidth="1"/>
    <col min="4" max="4" width="12.77734375" style="28" customWidth="1"/>
    <col min="5" max="5" width="7.44140625" style="28" bestFit="1" customWidth="1"/>
    <col min="6" max="6" width="8.6640625" style="28" customWidth="1"/>
    <col min="7" max="7" width="8" style="25" customWidth="1"/>
    <col min="8" max="8" width="14.21875" style="25" customWidth="1"/>
    <col min="9" max="9" width="23.21875" style="25" customWidth="1"/>
    <col min="10" max="10" width="27.21875" style="25" customWidth="1"/>
    <col min="11" max="11" width="7.33203125" style="25" customWidth="1"/>
    <col min="12" max="12" width="14" style="25" customWidth="1"/>
    <col min="13" max="13" width="12.6640625" style="25" customWidth="1"/>
    <col min="14" max="16384" width="8.88671875" style="25"/>
  </cols>
  <sheetData>
    <row r="1" spans="1:12" ht="31.9" customHeight="1" x14ac:dyDescent="0.2">
      <c r="A1" s="852" t="s">
        <v>200</v>
      </c>
      <c r="B1" s="852"/>
      <c r="C1" s="138"/>
      <c r="D1" s="138" t="s">
        <v>4505</v>
      </c>
      <c r="E1" s="138"/>
      <c r="F1" s="16"/>
      <c r="G1" s="194"/>
      <c r="H1" s="194"/>
      <c r="I1" s="194"/>
      <c r="J1" s="194"/>
      <c r="K1" s="194"/>
      <c r="L1" s="194"/>
    </row>
    <row r="4" spans="1:12" s="26" customFormat="1" ht="30" x14ac:dyDescent="0.2">
      <c r="A4" s="276" t="s">
        <v>7</v>
      </c>
      <c r="B4" s="277" t="s">
        <v>11</v>
      </c>
      <c r="C4" s="277" t="s">
        <v>13</v>
      </c>
      <c r="D4" s="276" t="s">
        <v>15</v>
      </c>
      <c r="E4" s="276" t="s">
        <v>213</v>
      </c>
      <c r="F4" s="276" t="s">
        <v>19</v>
      </c>
      <c r="G4" s="277" t="s">
        <v>21</v>
      </c>
      <c r="H4" s="276" t="s">
        <v>23</v>
      </c>
      <c r="I4" s="276" t="s">
        <v>25</v>
      </c>
      <c r="J4" s="277" t="s">
        <v>27</v>
      </c>
      <c r="K4" s="276" t="s">
        <v>29</v>
      </c>
      <c r="L4" s="276" t="s">
        <v>31</v>
      </c>
    </row>
    <row r="5" spans="1:12" ht="28.5" x14ac:dyDescent="0.2">
      <c r="A5" s="506" t="s">
        <v>230</v>
      </c>
      <c r="B5" s="354" t="s">
        <v>231</v>
      </c>
      <c r="C5" s="370" t="s">
        <v>232</v>
      </c>
      <c r="D5" s="462" t="s">
        <v>233</v>
      </c>
      <c r="E5" s="251" t="s">
        <v>222</v>
      </c>
      <c r="F5" s="251">
        <v>8</v>
      </c>
      <c r="G5" s="374" t="s">
        <v>234</v>
      </c>
      <c r="H5" s="506" t="s">
        <v>1021</v>
      </c>
      <c r="I5" s="506" t="s">
        <v>230</v>
      </c>
      <c r="J5" s="370" t="str">
        <f>CONCATENATE("Value of ",I5)</f>
        <v>Value of UKPRN</v>
      </c>
      <c r="K5" s="506" t="s">
        <v>218</v>
      </c>
      <c r="L5" s="506"/>
    </row>
    <row r="6" spans="1:12" ht="28.5" x14ac:dyDescent="0.2">
      <c r="A6" s="506" t="s">
        <v>244</v>
      </c>
      <c r="B6" s="506" t="s">
        <v>245</v>
      </c>
      <c r="C6" s="462" t="s">
        <v>232</v>
      </c>
      <c r="D6" s="462" t="s">
        <v>246</v>
      </c>
      <c r="E6" s="251" t="s">
        <v>216</v>
      </c>
      <c r="F6" s="251">
        <v>12</v>
      </c>
      <c r="G6" s="373"/>
      <c r="H6" s="506" t="s">
        <v>1021</v>
      </c>
      <c r="I6" s="506" t="s">
        <v>244</v>
      </c>
      <c r="J6" s="370" t="str">
        <f t="shared" ref="J6:J73" si="0">CONCATENATE("Value of ",I6)</f>
        <v>Value of LearnRefNumber</v>
      </c>
      <c r="K6" s="506" t="s">
        <v>218</v>
      </c>
      <c r="L6" s="506"/>
    </row>
    <row r="7" spans="1:12" ht="28.5" x14ac:dyDescent="0.2">
      <c r="A7" s="506" t="s">
        <v>599</v>
      </c>
      <c r="B7" s="506" t="s">
        <v>1485</v>
      </c>
      <c r="C7" s="462" t="s">
        <v>232</v>
      </c>
      <c r="D7" s="462" t="s">
        <v>290</v>
      </c>
      <c r="E7" s="251" t="s">
        <v>222</v>
      </c>
      <c r="F7" s="251">
        <v>2</v>
      </c>
      <c r="G7" s="373" t="s">
        <v>596</v>
      </c>
      <c r="H7" s="506" t="s">
        <v>1021</v>
      </c>
      <c r="I7" s="506" t="s">
        <v>599</v>
      </c>
      <c r="J7" s="370" t="str">
        <f t="shared" si="0"/>
        <v>Value of AimSeqNumber</v>
      </c>
      <c r="K7" s="506" t="s">
        <v>218</v>
      </c>
      <c r="L7" s="506"/>
    </row>
    <row r="8" spans="1:12" ht="28.5" x14ac:dyDescent="0.2">
      <c r="A8" s="506" t="s">
        <v>8543</v>
      </c>
      <c r="B8" s="506" t="s">
        <v>8544</v>
      </c>
      <c r="C8" s="462"/>
      <c r="D8" s="462" t="s">
        <v>256</v>
      </c>
      <c r="E8" s="251" t="s">
        <v>2</v>
      </c>
      <c r="F8" s="251">
        <v>10</v>
      </c>
      <c r="G8" s="373"/>
      <c r="H8" s="506" t="s">
        <v>1021</v>
      </c>
      <c r="I8" s="506" t="s">
        <v>8543</v>
      </c>
      <c r="J8" s="370" t="str">
        <f t="shared" si="0"/>
        <v>Value of AchApplicDate</v>
      </c>
      <c r="K8" s="506" t="s">
        <v>218</v>
      </c>
      <c r="L8" s="506"/>
    </row>
    <row r="9" spans="1:12" ht="28.5" x14ac:dyDescent="0.2">
      <c r="A9" s="506" t="s">
        <v>8314</v>
      </c>
      <c r="B9" s="506" t="s">
        <v>8314</v>
      </c>
      <c r="C9" s="462"/>
      <c r="D9" s="462" t="s">
        <v>290</v>
      </c>
      <c r="E9" s="251" t="s">
        <v>222</v>
      </c>
      <c r="F9" s="251">
        <v>1</v>
      </c>
      <c r="G9" s="373"/>
      <c r="H9" s="506" t="s">
        <v>1021</v>
      </c>
      <c r="I9" s="506" t="s">
        <v>8314</v>
      </c>
      <c r="J9" s="370" t="str">
        <f t="shared" si="0"/>
        <v>Value of Achieved</v>
      </c>
      <c r="K9" s="506" t="s">
        <v>218</v>
      </c>
      <c r="L9" s="506"/>
    </row>
    <row r="10" spans="1:12" ht="28.5" x14ac:dyDescent="0.2">
      <c r="A10" s="506" t="s">
        <v>8315</v>
      </c>
      <c r="B10" s="506" t="s">
        <v>8316</v>
      </c>
      <c r="C10" s="462"/>
      <c r="D10" s="462" t="s">
        <v>514</v>
      </c>
      <c r="E10" s="251" t="s">
        <v>384</v>
      </c>
      <c r="F10" s="251" t="s">
        <v>515</v>
      </c>
      <c r="G10" s="373"/>
      <c r="H10" s="506" t="s">
        <v>1021</v>
      </c>
      <c r="I10" s="506" t="s">
        <v>8315</v>
      </c>
      <c r="J10" s="370" t="str">
        <f t="shared" si="0"/>
        <v>Value of AchieveElement</v>
      </c>
      <c r="K10" s="506" t="s">
        <v>218</v>
      </c>
      <c r="L10" s="506"/>
    </row>
    <row r="11" spans="1:12" ht="28.5" x14ac:dyDescent="0.2">
      <c r="A11" s="506" t="s">
        <v>8317</v>
      </c>
      <c r="B11" s="506" t="s">
        <v>8318</v>
      </c>
      <c r="C11" s="462"/>
      <c r="D11" s="462" t="s">
        <v>290</v>
      </c>
      <c r="E11" s="251" t="s">
        <v>222</v>
      </c>
      <c r="F11" s="251">
        <v>1</v>
      </c>
      <c r="G11" s="373"/>
      <c r="H11" s="506" t="s">
        <v>1021</v>
      </c>
      <c r="I11" s="506" t="s">
        <v>8317</v>
      </c>
      <c r="J11" s="370" t="str">
        <f t="shared" si="0"/>
        <v>Value of AchievePayElig</v>
      </c>
      <c r="K11" s="506" t="s">
        <v>218</v>
      </c>
      <c r="L11" s="506"/>
    </row>
    <row r="12" spans="1:12" ht="28.5" x14ac:dyDescent="0.2">
      <c r="A12" s="506" t="s">
        <v>8545</v>
      </c>
      <c r="B12" s="506" t="s">
        <v>8546</v>
      </c>
      <c r="C12" s="462"/>
      <c r="D12" s="462" t="s">
        <v>514</v>
      </c>
      <c r="E12" s="251" t="s">
        <v>384</v>
      </c>
      <c r="F12" s="251" t="s">
        <v>515</v>
      </c>
      <c r="G12" s="373"/>
      <c r="H12" s="506" t="s">
        <v>1021</v>
      </c>
      <c r="I12" s="506" t="s">
        <v>8545</v>
      </c>
      <c r="J12" s="370" t="str">
        <f t="shared" si="0"/>
        <v>Value of AchievePayPctPreTrans</v>
      </c>
      <c r="K12" s="506" t="s">
        <v>218</v>
      </c>
      <c r="L12" s="506"/>
    </row>
    <row r="13" spans="1:12" ht="28.5" x14ac:dyDescent="0.2">
      <c r="A13" s="506" t="s">
        <v>8547</v>
      </c>
      <c r="B13" s="506" t="s">
        <v>8548</v>
      </c>
      <c r="C13" s="462"/>
      <c r="D13" s="462" t="s">
        <v>514</v>
      </c>
      <c r="E13" s="251" t="s">
        <v>384</v>
      </c>
      <c r="F13" s="251" t="s">
        <v>515</v>
      </c>
      <c r="G13" s="373"/>
      <c r="H13" s="506" t="s">
        <v>1021</v>
      </c>
      <c r="I13" s="506" t="s">
        <v>8547</v>
      </c>
      <c r="J13" s="370" t="str">
        <f t="shared" si="0"/>
        <v>Value of AchPayTransHeldBack</v>
      </c>
      <c r="K13" s="506" t="s">
        <v>218</v>
      </c>
      <c r="L13" s="506"/>
    </row>
    <row r="14" spans="1:12" ht="28.5" x14ac:dyDescent="0.2">
      <c r="A14" s="506" t="s">
        <v>1326</v>
      </c>
      <c r="B14" s="506" t="s">
        <v>8319</v>
      </c>
      <c r="C14" s="462"/>
      <c r="D14" s="462" t="s">
        <v>290</v>
      </c>
      <c r="E14" s="251" t="s">
        <v>222</v>
      </c>
      <c r="F14" s="251">
        <v>4</v>
      </c>
      <c r="G14" s="373"/>
      <c r="H14" s="506" t="s">
        <v>1021</v>
      </c>
      <c r="I14" s="506" t="s">
        <v>1326</v>
      </c>
      <c r="J14" s="370" t="str">
        <f t="shared" si="0"/>
        <v>Value of ActualDaysIL</v>
      </c>
      <c r="K14" s="506" t="s">
        <v>218</v>
      </c>
      <c r="L14" s="506"/>
    </row>
    <row r="15" spans="1:12" ht="28.5" x14ac:dyDescent="0.2">
      <c r="A15" s="506" t="s">
        <v>1328</v>
      </c>
      <c r="B15" s="506" t="s">
        <v>1329</v>
      </c>
      <c r="C15" s="462"/>
      <c r="D15" s="462" t="s">
        <v>290</v>
      </c>
      <c r="E15" s="251" t="s">
        <v>222</v>
      </c>
      <c r="F15" s="251">
        <v>2</v>
      </c>
      <c r="G15" s="373"/>
      <c r="H15" s="506" t="s">
        <v>1021</v>
      </c>
      <c r="I15" s="506" t="s">
        <v>1328</v>
      </c>
      <c r="J15" s="370" t="str">
        <f t="shared" si="0"/>
        <v>Value of ActualNumInstalm</v>
      </c>
      <c r="K15" s="506" t="s">
        <v>218</v>
      </c>
      <c r="L15" s="506"/>
    </row>
    <row r="16" spans="1:12" ht="28.5" x14ac:dyDescent="0.2">
      <c r="A16" s="506" t="s">
        <v>8549</v>
      </c>
      <c r="B16" s="506" t="s">
        <v>8550</v>
      </c>
      <c r="C16" s="462"/>
      <c r="D16" s="462" t="s">
        <v>290</v>
      </c>
      <c r="E16" s="251" t="s">
        <v>222</v>
      </c>
      <c r="F16" s="251">
        <v>2</v>
      </c>
      <c r="G16" s="373"/>
      <c r="H16" s="506" t="s">
        <v>1021</v>
      </c>
      <c r="I16" s="506" t="s">
        <v>8549</v>
      </c>
      <c r="J16" s="370" t="str">
        <f t="shared" si="0"/>
        <v>Value of ActualNumInstalmPreTrans</v>
      </c>
      <c r="K16" s="506" t="s">
        <v>218</v>
      </c>
      <c r="L16" s="506"/>
    </row>
    <row r="17" spans="1:12" ht="28.5" x14ac:dyDescent="0.2">
      <c r="A17" s="506" t="s">
        <v>8551</v>
      </c>
      <c r="B17" s="506" t="s">
        <v>8552</v>
      </c>
      <c r="C17" s="462"/>
      <c r="D17" s="462" t="s">
        <v>290</v>
      </c>
      <c r="E17" s="251" t="s">
        <v>222</v>
      </c>
      <c r="F17" s="251">
        <v>2</v>
      </c>
      <c r="G17" s="373"/>
      <c r="H17" s="506" t="s">
        <v>1021</v>
      </c>
      <c r="I17" s="506" t="s">
        <v>8551</v>
      </c>
      <c r="J17" s="370" t="str">
        <f t="shared" si="0"/>
        <v>Value of ActualNumInstalmTrans</v>
      </c>
      <c r="K17" s="506" t="s">
        <v>218</v>
      </c>
      <c r="L17" s="506"/>
    </row>
    <row r="18" spans="1:12" ht="28.5" x14ac:dyDescent="0.2">
      <c r="A18" s="506" t="s">
        <v>8553</v>
      </c>
      <c r="B18" s="506" t="s">
        <v>8554</v>
      </c>
      <c r="C18" s="462"/>
      <c r="D18" s="462" t="s">
        <v>290</v>
      </c>
      <c r="E18" s="251" t="s">
        <v>222</v>
      </c>
      <c r="F18" s="251">
        <v>1</v>
      </c>
      <c r="G18" s="373"/>
      <c r="H18" s="506" t="s">
        <v>1021</v>
      </c>
      <c r="I18" s="506" t="s">
        <v>8553</v>
      </c>
      <c r="J18" s="370" t="str">
        <f t="shared" si="0"/>
        <v>Value of AdltLearnResp</v>
      </c>
      <c r="K18" s="506" t="s">
        <v>218</v>
      </c>
      <c r="L18" s="506"/>
    </row>
    <row r="19" spans="1:12" ht="28.5" x14ac:dyDescent="0.2">
      <c r="A19" s="506" t="s">
        <v>8324</v>
      </c>
      <c r="B19" s="506" t="s">
        <v>8325</v>
      </c>
      <c r="C19" s="462"/>
      <c r="D19" s="462" t="s">
        <v>290</v>
      </c>
      <c r="E19" s="251" t="s">
        <v>222</v>
      </c>
      <c r="F19" s="251">
        <v>3</v>
      </c>
      <c r="G19" s="373"/>
      <c r="H19" s="506" t="s">
        <v>1021</v>
      </c>
      <c r="I19" s="506" t="s">
        <v>8324</v>
      </c>
      <c r="J19" s="370" t="str">
        <f t="shared" si="0"/>
        <v>Value of AgeAimStart</v>
      </c>
      <c r="K19" s="506" t="s">
        <v>218</v>
      </c>
      <c r="L19" s="506"/>
    </row>
    <row r="20" spans="1:12" ht="28.5" x14ac:dyDescent="0.2">
      <c r="A20" s="506" t="s">
        <v>8326</v>
      </c>
      <c r="B20" s="506" t="s">
        <v>8327</v>
      </c>
      <c r="C20" s="462"/>
      <c r="D20" s="462" t="s">
        <v>514</v>
      </c>
      <c r="E20" s="251" t="s">
        <v>384</v>
      </c>
      <c r="F20" s="251" t="s">
        <v>515</v>
      </c>
      <c r="G20" s="373"/>
      <c r="H20" s="506" t="s">
        <v>1021</v>
      </c>
      <c r="I20" s="506" t="s">
        <v>8326</v>
      </c>
      <c r="J20" s="370" t="str">
        <f t="shared" si="0"/>
        <v>Value of AimValue</v>
      </c>
      <c r="K20" s="506" t="s">
        <v>218</v>
      </c>
      <c r="L20" s="506"/>
    </row>
    <row r="21" spans="1:12" ht="28.5" x14ac:dyDescent="0.2">
      <c r="A21" s="506" t="s">
        <v>8555</v>
      </c>
      <c r="B21" s="506" t="s">
        <v>8556</v>
      </c>
      <c r="C21" s="462"/>
      <c r="D21" s="462" t="s">
        <v>514</v>
      </c>
      <c r="E21" s="251" t="s">
        <v>384</v>
      </c>
      <c r="F21" s="251" t="s">
        <v>515</v>
      </c>
      <c r="G21" s="373"/>
      <c r="H21" s="506" t="s">
        <v>1021</v>
      </c>
      <c r="I21" s="506" t="s">
        <v>8555</v>
      </c>
      <c r="J21" s="370" t="str">
        <f t="shared" si="0"/>
        <v>Value of AppAgeFact</v>
      </c>
      <c r="K21" s="506" t="s">
        <v>218</v>
      </c>
      <c r="L21" s="506"/>
    </row>
    <row r="22" spans="1:12" ht="28.5" x14ac:dyDescent="0.2">
      <c r="A22" s="506" t="s">
        <v>8557</v>
      </c>
      <c r="B22" s="506" t="s">
        <v>8558</v>
      </c>
      <c r="C22" s="462"/>
      <c r="D22" s="462" t="s">
        <v>290</v>
      </c>
      <c r="E22" s="251" t="s">
        <v>222</v>
      </c>
      <c r="F22" s="251">
        <v>1</v>
      </c>
      <c r="G22" s="373"/>
      <c r="H22" s="506" t="s">
        <v>1021</v>
      </c>
      <c r="I22" s="506" t="s">
        <v>8557</v>
      </c>
      <c r="J22" s="370" t="str">
        <f t="shared" si="0"/>
        <v>Value of AppATAGTA</v>
      </c>
      <c r="K22" s="506" t="s">
        <v>218</v>
      </c>
      <c r="L22" s="506"/>
    </row>
    <row r="23" spans="1:12" ht="28.5" x14ac:dyDescent="0.2">
      <c r="A23" s="506" t="s">
        <v>8559</v>
      </c>
      <c r="B23" s="506" t="s">
        <v>8560</v>
      </c>
      <c r="C23" s="462"/>
      <c r="D23" s="462" t="s">
        <v>290</v>
      </c>
      <c r="E23" s="251" t="s">
        <v>222</v>
      </c>
      <c r="F23" s="251">
        <v>1</v>
      </c>
      <c r="G23" s="373"/>
      <c r="H23" s="506" t="s">
        <v>1021</v>
      </c>
      <c r="I23" s="506" t="s">
        <v>8559</v>
      </c>
      <c r="J23" s="370" t="str">
        <f t="shared" si="0"/>
        <v>Value of AppCompetency</v>
      </c>
      <c r="K23" s="506" t="s">
        <v>218</v>
      </c>
      <c r="L23" s="506"/>
    </row>
    <row r="24" spans="1:12" ht="28.5" x14ac:dyDescent="0.2">
      <c r="A24" s="506" t="s">
        <v>8561</v>
      </c>
      <c r="B24" s="506" t="s">
        <v>8562</v>
      </c>
      <c r="C24" s="462"/>
      <c r="D24" s="462" t="s">
        <v>290</v>
      </c>
      <c r="E24" s="251" t="s">
        <v>222</v>
      </c>
      <c r="F24" s="251">
        <v>1</v>
      </c>
      <c r="G24" s="373"/>
      <c r="H24" s="506" t="s">
        <v>1021</v>
      </c>
      <c r="I24" s="506" t="s">
        <v>8561</v>
      </c>
      <c r="J24" s="370" t="str">
        <f t="shared" si="0"/>
        <v>Value of AppFuncSkill</v>
      </c>
      <c r="K24" s="506" t="s">
        <v>218</v>
      </c>
      <c r="L24" s="506"/>
    </row>
    <row r="25" spans="1:12" ht="28.5" x14ac:dyDescent="0.2">
      <c r="A25" s="506" t="s">
        <v>8563</v>
      </c>
      <c r="B25" s="506" t="s">
        <v>8564</v>
      </c>
      <c r="C25" s="462"/>
      <c r="D25" s="462" t="s">
        <v>514</v>
      </c>
      <c r="E25" s="251" t="s">
        <v>384</v>
      </c>
      <c r="F25" s="251" t="s">
        <v>515</v>
      </c>
      <c r="G25" s="373"/>
      <c r="H25" s="506" t="s">
        <v>1021</v>
      </c>
      <c r="I25" s="506" t="s">
        <v>8563</v>
      </c>
      <c r="J25" s="370" t="str">
        <f t="shared" si="0"/>
        <v>Value of AppFuncSkill1618AdjFact</v>
      </c>
      <c r="K25" s="506" t="s">
        <v>218</v>
      </c>
      <c r="L25" s="506"/>
    </row>
    <row r="26" spans="1:12" ht="28.5" x14ac:dyDescent="0.2">
      <c r="A26" s="506" t="s">
        <v>8565</v>
      </c>
      <c r="B26" s="506" t="s">
        <v>8566</v>
      </c>
      <c r="C26" s="462"/>
      <c r="D26" s="462" t="s">
        <v>290</v>
      </c>
      <c r="E26" s="251" t="s">
        <v>222</v>
      </c>
      <c r="F26" s="251">
        <v>1</v>
      </c>
      <c r="G26" s="373"/>
      <c r="H26" s="506" t="s">
        <v>1021</v>
      </c>
      <c r="I26" s="506" t="s">
        <v>8565</v>
      </c>
      <c r="J26" s="370" t="str">
        <f t="shared" si="0"/>
        <v>Value of AppKnowl</v>
      </c>
      <c r="K26" s="506" t="s">
        <v>218</v>
      </c>
      <c r="L26" s="506"/>
    </row>
    <row r="27" spans="1:12" ht="28.5" x14ac:dyDescent="0.2">
      <c r="A27" s="506" t="s">
        <v>8567</v>
      </c>
      <c r="B27" s="506" t="s">
        <v>8568</v>
      </c>
      <c r="C27" s="462"/>
      <c r="D27" s="462" t="s">
        <v>256</v>
      </c>
      <c r="E27" s="251" t="s">
        <v>2</v>
      </c>
      <c r="F27" s="251">
        <v>10</v>
      </c>
      <c r="G27" s="373"/>
      <c r="H27" s="506" t="s">
        <v>1021</v>
      </c>
      <c r="I27" s="506" t="s">
        <v>8567</v>
      </c>
      <c r="J27" s="370" t="str">
        <f t="shared" si="0"/>
        <v>Value of AppLearnStartDate</v>
      </c>
      <c r="K27" s="506" t="s">
        <v>218</v>
      </c>
      <c r="L27" s="506"/>
    </row>
    <row r="28" spans="1:12" ht="28.5" x14ac:dyDescent="0.2">
      <c r="A28" s="256" t="s">
        <v>8569</v>
      </c>
      <c r="B28" s="506"/>
      <c r="C28" s="462"/>
      <c r="D28" s="462" t="s">
        <v>256</v>
      </c>
      <c r="E28" s="251" t="s">
        <v>2</v>
      </c>
      <c r="F28" s="251">
        <v>10</v>
      </c>
      <c r="G28" s="373"/>
      <c r="H28" s="506" t="s">
        <v>1021</v>
      </c>
      <c r="I28" s="256" t="s">
        <v>8569</v>
      </c>
      <c r="J28" s="370" t="str">
        <f t="shared" si="0"/>
        <v>Value of ApplicEmpFactDate</v>
      </c>
      <c r="K28" s="506" t="s">
        <v>218</v>
      </c>
      <c r="L28" s="506"/>
    </row>
    <row r="29" spans="1:12" ht="28.5" x14ac:dyDescent="0.2">
      <c r="A29" s="256" t="s">
        <v>8328</v>
      </c>
      <c r="B29" s="506" t="s">
        <v>8329</v>
      </c>
      <c r="C29" s="462"/>
      <c r="D29" s="462" t="s">
        <v>256</v>
      </c>
      <c r="E29" s="251" t="s">
        <v>2</v>
      </c>
      <c r="F29" s="251">
        <v>10</v>
      </c>
      <c r="G29" s="373"/>
      <c r="H29" s="506" t="s">
        <v>1021</v>
      </c>
      <c r="I29" s="256" t="s">
        <v>8328</v>
      </c>
      <c r="J29" s="370" t="str">
        <f t="shared" si="0"/>
        <v>Value of ApplicFactDate</v>
      </c>
      <c r="K29" s="506" t="s">
        <v>218</v>
      </c>
      <c r="L29" s="506"/>
    </row>
    <row r="30" spans="1:12" ht="28.5" x14ac:dyDescent="0.2">
      <c r="A30" s="506" t="s">
        <v>8570</v>
      </c>
      <c r="B30" s="506" t="s">
        <v>8571</v>
      </c>
      <c r="C30" s="462"/>
      <c r="D30" s="462" t="s">
        <v>256</v>
      </c>
      <c r="E30" s="251" t="s">
        <v>2</v>
      </c>
      <c r="F30" s="251">
        <v>10</v>
      </c>
      <c r="G30" s="373"/>
      <c r="H30" s="506" t="s">
        <v>1021</v>
      </c>
      <c r="I30" s="506" t="s">
        <v>8570</v>
      </c>
      <c r="J30" s="370" t="str">
        <f t="shared" si="0"/>
        <v>Value of ApplicFundRateDate</v>
      </c>
      <c r="K30" s="506" t="s">
        <v>218</v>
      </c>
      <c r="L30" s="506"/>
    </row>
    <row r="31" spans="1:12" ht="28.5" x14ac:dyDescent="0.2">
      <c r="A31" s="506" t="s">
        <v>8541</v>
      </c>
      <c r="B31" s="506" t="s">
        <v>8572</v>
      </c>
      <c r="C31" s="462"/>
      <c r="D31" s="462" t="s">
        <v>261</v>
      </c>
      <c r="E31" s="251" t="s">
        <v>216</v>
      </c>
      <c r="F31" s="251">
        <v>1</v>
      </c>
      <c r="G31" s="373"/>
      <c r="H31" s="506" t="s">
        <v>1021</v>
      </c>
      <c r="I31" s="506" t="s">
        <v>8541</v>
      </c>
      <c r="J31" s="370" t="str">
        <f t="shared" si="0"/>
        <v>Value of ApplicProgWeightFact</v>
      </c>
      <c r="K31" s="506" t="s">
        <v>218</v>
      </c>
      <c r="L31" s="506"/>
    </row>
    <row r="32" spans="1:12" ht="28.5" x14ac:dyDescent="0.2">
      <c r="A32" s="506" t="s">
        <v>8330</v>
      </c>
      <c r="B32" s="506" t="s">
        <v>8331</v>
      </c>
      <c r="C32" s="462"/>
      <c r="D32" s="462" t="s">
        <v>514</v>
      </c>
      <c r="E32" s="251" t="s">
        <v>384</v>
      </c>
      <c r="F32" s="251" t="s">
        <v>515</v>
      </c>
      <c r="G32" s="373"/>
      <c r="H32" s="506" t="s">
        <v>1021</v>
      </c>
      <c r="I32" s="506" t="s">
        <v>8330</v>
      </c>
      <c r="J32" s="370" t="str">
        <f t="shared" si="0"/>
        <v>Value of ApplicUnWeightFundRate</v>
      </c>
      <c r="K32" s="506" t="s">
        <v>218</v>
      </c>
      <c r="L32" s="506"/>
    </row>
    <row r="33" spans="1:12" ht="28.5" x14ac:dyDescent="0.2">
      <c r="A33" s="506" t="s">
        <v>8332</v>
      </c>
      <c r="B33" s="506" t="s">
        <v>8333</v>
      </c>
      <c r="C33" s="462"/>
      <c r="D33" s="462" t="s">
        <v>514</v>
      </c>
      <c r="E33" s="251" t="s">
        <v>384</v>
      </c>
      <c r="F33" s="251" t="s">
        <v>515</v>
      </c>
      <c r="G33" s="373"/>
      <c r="H33" s="506" t="s">
        <v>1021</v>
      </c>
      <c r="I33" s="506" t="s">
        <v>8332</v>
      </c>
      <c r="J33" s="370" t="str">
        <f t="shared" si="0"/>
        <v>Value of ApplicWeightFundRate</v>
      </c>
      <c r="K33" s="506" t="s">
        <v>218</v>
      </c>
      <c r="L33" s="506"/>
    </row>
    <row r="34" spans="1:12" ht="28.5" x14ac:dyDescent="0.2">
      <c r="A34" s="506" t="s">
        <v>8573</v>
      </c>
      <c r="B34" s="506" t="s">
        <v>8574</v>
      </c>
      <c r="C34" s="462"/>
      <c r="D34" s="462" t="s">
        <v>290</v>
      </c>
      <c r="E34" s="251" t="s">
        <v>222</v>
      </c>
      <c r="F34" s="251">
        <v>1</v>
      </c>
      <c r="G34" s="373"/>
      <c r="H34" s="506" t="s">
        <v>1021</v>
      </c>
      <c r="I34" s="506" t="s">
        <v>8573</v>
      </c>
      <c r="J34" s="370" t="str">
        <f t="shared" si="0"/>
        <v>Value of AppNonFund</v>
      </c>
      <c r="K34" s="506" t="s">
        <v>218</v>
      </c>
      <c r="L34" s="506"/>
    </row>
    <row r="35" spans="1:12" ht="28.5" x14ac:dyDescent="0.2">
      <c r="A35" s="506" t="s">
        <v>8334</v>
      </c>
      <c r="B35" s="506" t="s">
        <v>8335</v>
      </c>
      <c r="C35" s="462"/>
      <c r="D35" s="462" t="s">
        <v>514</v>
      </c>
      <c r="E35" s="251" t="s">
        <v>384</v>
      </c>
      <c r="F35" s="251" t="s">
        <v>515</v>
      </c>
      <c r="G35" s="373"/>
      <c r="H35" s="506" t="s">
        <v>1021</v>
      </c>
      <c r="I35" s="506" t="s">
        <v>8334</v>
      </c>
      <c r="J35" s="370" t="str">
        <f t="shared" si="0"/>
        <v>Value of AreaCostFactAdj</v>
      </c>
      <c r="K35" s="506" t="s">
        <v>218</v>
      </c>
      <c r="L35" s="506"/>
    </row>
    <row r="36" spans="1:12" ht="28.5" x14ac:dyDescent="0.2">
      <c r="A36" s="506" t="s">
        <v>8336</v>
      </c>
      <c r="B36" s="506" t="s">
        <v>8337</v>
      </c>
      <c r="C36" s="462"/>
      <c r="D36" s="462" t="s">
        <v>514</v>
      </c>
      <c r="E36" s="251" t="s">
        <v>384</v>
      </c>
      <c r="F36" s="251" t="s">
        <v>515</v>
      </c>
      <c r="G36" s="373"/>
      <c r="H36" s="506" t="s">
        <v>1021</v>
      </c>
      <c r="I36" s="506" t="s">
        <v>8336</v>
      </c>
      <c r="J36" s="370" t="str">
        <f t="shared" si="0"/>
        <v>Value of BaseValueUnweight</v>
      </c>
      <c r="K36" s="506" t="s">
        <v>218</v>
      </c>
      <c r="L36" s="506"/>
    </row>
    <row r="37" spans="1:12" ht="28.5" x14ac:dyDescent="0.2">
      <c r="A37" s="506" t="s">
        <v>5906</v>
      </c>
      <c r="B37" s="506" t="s">
        <v>8340</v>
      </c>
      <c r="C37" s="462"/>
      <c r="D37" s="462" t="s">
        <v>514</v>
      </c>
      <c r="E37" s="251" t="s">
        <v>384</v>
      </c>
      <c r="F37" s="251" t="s">
        <v>515</v>
      </c>
      <c r="G37" s="373"/>
      <c r="H37" s="506" t="s">
        <v>1021</v>
      </c>
      <c r="I37" s="506" t="s">
        <v>5906</v>
      </c>
      <c r="J37" s="370" t="str">
        <f t="shared" si="0"/>
        <v>Value of CapFactor</v>
      </c>
      <c r="K37" s="506" t="s">
        <v>218</v>
      </c>
      <c r="L37" s="506"/>
    </row>
    <row r="38" spans="1:12" ht="28.5" x14ac:dyDescent="0.2">
      <c r="A38" s="245" t="s">
        <v>8344</v>
      </c>
      <c r="B38" s="245" t="s">
        <v>8345</v>
      </c>
      <c r="C38" s="245"/>
      <c r="D38" s="462" t="s">
        <v>514</v>
      </c>
      <c r="E38" s="251" t="s">
        <v>384</v>
      </c>
      <c r="F38" s="251" t="s">
        <v>515</v>
      </c>
      <c r="G38" s="245"/>
      <c r="H38" s="506" t="s">
        <v>1021</v>
      </c>
      <c r="I38" s="245" t="s">
        <v>8344</v>
      </c>
      <c r="J38" s="370" t="str">
        <f t="shared" si="0"/>
        <v>Value of DevolvedUpliftFactor</v>
      </c>
      <c r="K38" s="506" t="s">
        <v>218</v>
      </c>
      <c r="L38" s="506" t="s">
        <v>8575</v>
      </c>
    </row>
    <row r="39" spans="1:12" ht="28.5" x14ac:dyDescent="0.2">
      <c r="A39" s="245" t="s">
        <v>8346</v>
      </c>
      <c r="B39" s="245" t="s">
        <v>8347</v>
      </c>
      <c r="C39" s="245"/>
      <c r="D39" s="462" t="s">
        <v>1407</v>
      </c>
      <c r="E39" s="332" t="s">
        <v>8348</v>
      </c>
      <c r="F39" s="332">
        <v>25</v>
      </c>
      <c r="G39" s="245"/>
      <c r="H39" s="506" t="s">
        <v>1021</v>
      </c>
      <c r="I39" s="245" t="s">
        <v>8346</v>
      </c>
      <c r="J39" s="370" t="str">
        <f t="shared" si="0"/>
        <v>Value of DevolvedUpliftPolicyCode</v>
      </c>
      <c r="K39" s="506" t="s">
        <v>218</v>
      </c>
      <c r="L39" s="506" t="s">
        <v>8575</v>
      </c>
    </row>
    <row r="40" spans="1:12" ht="28.5" x14ac:dyDescent="0.2">
      <c r="A40" s="506" t="s">
        <v>8350</v>
      </c>
      <c r="B40" s="506" t="s">
        <v>8351</v>
      </c>
      <c r="C40" s="462"/>
      <c r="D40" s="462" t="s">
        <v>514</v>
      </c>
      <c r="E40" s="251" t="s">
        <v>384</v>
      </c>
      <c r="F40" s="251" t="s">
        <v>515</v>
      </c>
      <c r="G40" s="373"/>
      <c r="H40" s="506" t="s">
        <v>1021</v>
      </c>
      <c r="I40" s="506" t="s">
        <v>8350</v>
      </c>
      <c r="J40" s="370" t="str">
        <f t="shared" si="0"/>
        <v>Value of DisUpFactAdj</v>
      </c>
      <c r="K40" s="506" t="s">
        <v>218</v>
      </c>
      <c r="L40" s="506"/>
    </row>
    <row r="41" spans="1:12" ht="28.5" x14ac:dyDescent="0.2">
      <c r="A41" s="506" t="s">
        <v>8352</v>
      </c>
      <c r="B41" s="506" t="s">
        <v>8353</v>
      </c>
      <c r="C41" s="462"/>
      <c r="D41" s="462" t="s">
        <v>290</v>
      </c>
      <c r="E41" s="251" t="s">
        <v>222</v>
      </c>
      <c r="F41" s="251">
        <v>1</v>
      </c>
      <c r="G41" s="373"/>
      <c r="H41" s="506" t="s">
        <v>1021</v>
      </c>
      <c r="I41" s="506" t="s">
        <v>8352</v>
      </c>
      <c r="J41" s="370" t="str">
        <f t="shared" si="0"/>
        <v>Value of EmpOutcomePayElig</v>
      </c>
      <c r="K41" s="506" t="s">
        <v>218</v>
      </c>
      <c r="L41" s="506"/>
    </row>
    <row r="42" spans="1:12" ht="28.5" x14ac:dyDescent="0.2">
      <c r="A42" s="506" t="s">
        <v>8576</v>
      </c>
      <c r="B42" s="506" t="s">
        <v>8577</v>
      </c>
      <c r="C42" s="462"/>
      <c r="D42" s="462" t="s">
        <v>514</v>
      </c>
      <c r="E42" s="251" t="s">
        <v>384</v>
      </c>
      <c r="F42" s="251" t="s">
        <v>515</v>
      </c>
      <c r="G42" s="373"/>
      <c r="H42" s="506" t="s">
        <v>1021</v>
      </c>
      <c r="I42" s="506" t="s">
        <v>8576</v>
      </c>
      <c r="J42" s="370" t="str">
        <f t="shared" si="0"/>
        <v>Value of EmpOutcomePctHeldBackTrans</v>
      </c>
      <c r="K42" s="506" t="s">
        <v>218</v>
      </c>
      <c r="L42" s="506"/>
    </row>
    <row r="43" spans="1:12" ht="28.5" x14ac:dyDescent="0.2">
      <c r="A43" s="506" t="s">
        <v>8578</v>
      </c>
      <c r="B43" s="506" t="s">
        <v>8579</v>
      </c>
      <c r="C43" s="462"/>
      <c r="D43" s="462" t="s">
        <v>514</v>
      </c>
      <c r="E43" s="251" t="s">
        <v>384</v>
      </c>
      <c r="F43" s="251" t="s">
        <v>515</v>
      </c>
      <c r="G43" s="373"/>
      <c r="H43" s="506" t="s">
        <v>1021</v>
      </c>
      <c r="I43" s="506" t="s">
        <v>8578</v>
      </c>
      <c r="J43" s="370" t="str">
        <f t="shared" si="0"/>
        <v>Value of EmpOutcomePctPreTrans</v>
      </c>
      <c r="K43" s="506" t="s">
        <v>218</v>
      </c>
      <c r="L43" s="506"/>
    </row>
    <row r="44" spans="1:12" ht="28.5" x14ac:dyDescent="0.2">
      <c r="A44" s="506" t="s">
        <v>8580</v>
      </c>
      <c r="B44" s="506" t="s">
        <v>8581</v>
      </c>
      <c r="C44" s="462"/>
      <c r="D44" s="462" t="s">
        <v>290</v>
      </c>
      <c r="E44" s="251" t="s">
        <v>222</v>
      </c>
      <c r="F44" s="251">
        <v>1</v>
      </c>
      <c r="G44" s="373"/>
      <c r="H44" s="506" t="s">
        <v>1021</v>
      </c>
      <c r="I44" s="506" t="s">
        <v>8580</v>
      </c>
      <c r="J44" s="370" t="str">
        <f t="shared" si="0"/>
        <v>Value of EmpRespOth</v>
      </c>
      <c r="K44" s="506" t="s">
        <v>218</v>
      </c>
      <c r="L44" s="506"/>
    </row>
    <row r="45" spans="1:12" ht="28.5" x14ac:dyDescent="0.2">
      <c r="A45" s="506" t="s">
        <v>8354</v>
      </c>
      <c r="B45" s="506" t="s">
        <v>8355</v>
      </c>
      <c r="C45" s="462"/>
      <c r="D45" s="462" t="s">
        <v>290</v>
      </c>
      <c r="E45" s="251" t="s">
        <v>222</v>
      </c>
      <c r="F45" s="251">
        <v>1</v>
      </c>
      <c r="G45" s="373"/>
      <c r="H45" s="506" t="s">
        <v>1021</v>
      </c>
      <c r="I45" s="506" t="s">
        <v>8354</v>
      </c>
      <c r="J45" s="370" t="str">
        <f t="shared" si="0"/>
        <v>Value of ESOL</v>
      </c>
      <c r="K45" s="506" t="s">
        <v>218</v>
      </c>
      <c r="L45" s="506"/>
    </row>
    <row r="46" spans="1:12" ht="28.5" x14ac:dyDescent="0.2">
      <c r="A46" s="506" t="s">
        <v>8356</v>
      </c>
      <c r="B46" s="506" t="s">
        <v>8357</v>
      </c>
      <c r="C46" s="462"/>
      <c r="D46" s="462" t="s">
        <v>290</v>
      </c>
      <c r="E46" s="251" t="s">
        <v>222</v>
      </c>
      <c r="F46" s="251">
        <v>1</v>
      </c>
      <c r="G46" s="373"/>
      <c r="H46" s="506" t="s">
        <v>1021</v>
      </c>
      <c r="I46" s="506" t="s">
        <v>8356</v>
      </c>
      <c r="J46" s="370" t="str">
        <f t="shared" si="0"/>
        <v>Value of FullyFund</v>
      </c>
      <c r="K46" s="506" t="s">
        <v>218</v>
      </c>
      <c r="L46" s="506"/>
    </row>
    <row r="47" spans="1:12" ht="28.5" x14ac:dyDescent="0.2">
      <c r="A47" s="506" t="s">
        <v>5499</v>
      </c>
      <c r="B47" s="506" t="s">
        <v>751</v>
      </c>
      <c r="C47" s="462"/>
      <c r="D47" s="462" t="s">
        <v>752</v>
      </c>
      <c r="E47" s="251" t="s">
        <v>216</v>
      </c>
      <c r="F47" s="251">
        <v>100</v>
      </c>
      <c r="G47" s="373"/>
      <c r="H47" s="506" t="s">
        <v>1021</v>
      </c>
      <c r="I47" s="506" t="s">
        <v>5499</v>
      </c>
      <c r="J47" s="370" t="str">
        <f t="shared" si="0"/>
        <v>Value of FundLine</v>
      </c>
      <c r="K47" s="506" t="s">
        <v>218</v>
      </c>
      <c r="L47" s="506"/>
    </row>
    <row r="48" spans="1:12" ht="28.5" x14ac:dyDescent="0.2">
      <c r="A48" s="506" t="s">
        <v>1348</v>
      </c>
      <c r="B48" s="506" t="s">
        <v>851</v>
      </c>
      <c r="C48" s="462"/>
      <c r="D48" s="462" t="s">
        <v>290</v>
      </c>
      <c r="E48" s="251" t="s">
        <v>222</v>
      </c>
      <c r="F48" s="251">
        <v>1</v>
      </c>
      <c r="G48" s="373"/>
      <c r="H48" s="506" t="s">
        <v>1021</v>
      </c>
      <c r="I48" s="506" t="s">
        <v>1348</v>
      </c>
      <c r="J48" s="370" t="str">
        <f t="shared" si="0"/>
        <v>Value of FundStart</v>
      </c>
      <c r="K48" s="506" t="s">
        <v>218</v>
      </c>
      <c r="L48" s="506"/>
    </row>
    <row r="49" spans="1:12" ht="28.5" x14ac:dyDescent="0.2">
      <c r="A49" s="506" t="s">
        <v>8582</v>
      </c>
      <c r="B49" s="506" t="s">
        <v>8583</v>
      </c>
      <c r="C49" s="462"/>
      <c r="D49" s="462" t="s">
        <v>290</v>
      </c>
      <c r="E49" s="251" t="s">
        <v>222</v>
      </c>
      <c r="F49" s="251">
        <v>9</v>
      </c>
      <c r="G49" s="373"/>
      <c r="H49" s="506" t="s">
        <v>1021</v>
      </c>
      <c r="I49" s="506" t="s">
        <v>8582</v>
      </c>
      <c r="J49" s="370" t="str">
        <f t="shared" si="0"/>
        <v>Value of LargeEmployerID</v>
      </c>
      <c r="K49" s="506" t="s">
        <v>218</v>
      </c>
      <c r="L49" s="506"/>
    </row>
    <row r="50" spans="1:12" ht="28.5" x14ac:dyDescent="0.2">
      <c r="A50" s="506" t="s">
        <v>5914</v>
      </c>
      <c r="B50" s="506" t="s">
        <v>8584</v>
      </c>
      <c r="C50" s="462"/>
      <c r="D50" s="462" t="s">
        <v>514</v>
      </c>
      <c r="E50" s="251" t="s">
        <v>384</v>
      </c>
      <c r="F50" s="251" t="s">
        <v>515</v>
      </c>
      <c r="G50" s="373"/>
      <c r="H50" s="506" t="s">
        <v>1021</v>
      </c>
      <c r="I50" s="506" t="s">
        <v>5914</v>
      </c>
      <c r="J50" s="370" t="str">
        <f t="shared" si="0"/>
        <v>Value of LargeEmployerFM35Fctr</v>
      </c>
      <c r="K50" s="506" t="s">
        <v>218</v>
      </c>
      <c r="L50" s="506"/>
    </row>
    <row r="51" spans="1:12" ht="28.5" x14ac:dyDescent="0.2">
      <c r="A51" s="506" t="s">
        <v>8585</v>
      </c>
      <c r="B51" s="506" t="s">
        <v>8586</v>
      </c>
      <c r="C51" s="462"/>
      <c r="D51" s="462" t="s">
        <v>256</v>
      </c>
      <c r="E51" s="251" t="s">
        <v>2</v>
      </c>
      <c r="F51" s="251">
        <v>10</v>
      </c>
      <c r="G51" s="373"/>
      <c r="H51" s="506" t="s">
        <v>1021</v>
      </c>
      <c r="I51" s="506" t="s">
        <v>8585</v>
      </c>
      <c r="J51" s="370" t="str">
        <f t="shared" si="0"/>
        <v>Value of LargeEmployerStatusDate</v>
      </c>
      <c r="K51" s="506" t="s">
        <v>218</v>
      </c>
      <c r="L51" s="506"/>
    </row>
    <row r="52" spans="1:12" ht="28.5" x14ac:dyDescent="0.2">
      <c r="A52" s="506" t="s">
        <v>8373</v>
      </c>
      <c r="B52" s="506" t="s">
        <v>8374</v>
      </c>
      <c r="C52" s="462"/>
      <c r="D52" s="462" t="s">
        <v>514</v>
      </c>
      <c r="E52" s="251" t="s">
        <v>384</v>
      </c>
      <c r="F52" s="251" t="s">
        <v>515</v>
      </c>
      <c r="G52" s="373"/>
      <c r="H52" s="506" t="s">
        <v>1021</v>
      </c>
      <c r="I52" s="506" t="s">
        <v>8373</v>
      </c>
      <c r="J52" s="370" t="str">
        <f t="shared" si="0"/>
        <v>Value of LTRCUpliftFctr</v>
      </c>
      <c r="K52" s="506" t="s">
        <v>218</v>
      </c>
      <c r="L52" s="506"/>
    </row>
    <row r="53" spans="1:12" ht="28.5" x14ac:dyDescent="0.2">
      <c r="A53" s="506" t="s">
        <v>8375</v>
      </c>
      <c r="B53" s="506" t="s">
        <v>8376</v>
      </c>
      <c r="C53" s="462"/>
      <c r="D53" s="462" t="s">
        <v>514</v>
      </c>
      <c r="E53" s="251" t="s">
        <v>384</v>
      </c>
      <c r="F53" s="251" t="s">
        <v>515</v>
      </c>
      <c r="G53" s="373"/>
      <c r="H53" s="506" t="s">
        <v>1021</v>
      </c>
      <c r="I53" s="506" t="s">
        <v>8375</v>
      </c>
      <c r="J53" s="370" t="str">
        <f t="shared" si="0"/>
        <v>Value of NonGovCont</v>
      </c>
      <c r="K53" s="506" t="s">
        <v>218</v>
      </c>
      <c r="L53" s="506"/>
    </row>
    <row r="54" spans="1:12" ht="28.5" x14ac:dyDescent="0.2">
      <c r="A54" s="506" t="s">
        <v>8587</v>
      </c>
      <c r="B54" s="506" t="s">
        <v>8588</v>
      </c>
      <c r="C54" s="462"/>
      <c r="D54" s="462" t="s">
        <v>290</v>
      </c>
      <c r="E54" s="251" t="s">
        <v>222</v>
      </c>
      <c r="F54" s="251">
        <v>1</v>
      </c>
      <c r="G54" s="373"/>
      <c r="H54" s="506" t="s">
        <v>1021</v>
      </c>
      <c r="I54" s="506" t="s">
        <v>8587</v>
      </c>
      <c r="J54" s="370" t="str">
        <f t="shared" si="0"/>
        <v>Value of OLASSCustody</v>
      </c>
      <c r="K54" s="506" t="s">
        <v>218</v>
      </c>
      <c r="L54" s="506"/>
    </row>
    <row r="55" spans="1:12" ht="28.5" x14ac:dyDescent="0.2">
      <c r="A55" s="506" t="s">
        <v>8589</v>
      </c>
      <c r="B55" s="506" t="s">
        <v>8590</v>
      </c>
      <c r="C55" s="462"/>
      <c r="D55" s="462" t="s">
        <v>514</v>
      </c>
      <c r="E55" s="251" t="s">
        <v>384</v>
      </c>
      <c r="F55" s="251" t="s">
        <v>515</v>
      </c>
      <c r="G55" s="373"/>
      <c r="H55" s="506" t="s">
        <v>1021</v>
      </c>
      <c r="I55" s="506" t="s">
        <v>8589</v>
      </c>
      <c r="J55" s="370" t="str">
        <f t="shared" si="0"/>
        <v>Value of OnProgPayPctPreTrans</v>
      </c>
      <c r="K55" s="506" t="s">
        <v>218</v>
      </c>
      <c r="L55" s="506"/>
    </row>
    <row r="56" spans="1:12" ht="28.5" x14ac:dyDescent="0.2">
      <c r="A56" s="506" t="s">
        <v>1388</v>
      </c>
      <c r="B56" s="506" t="s">
        <v>1389</v>
      </c>
      <c r="C56" s="462"/>
      <c r="D56" s="462" t="s">
        <v>290</v>
      </c>
      <c r="E56" s="251" t="s">
        <v>222</v>
      </c>
      <c r="F56" s="251">
        <v>2</v>
      </c>
      <c r="G56" s="373"/>
      <c r="H56" s="506" t="s">
        <v>1021</v>
      </c>
      <c r="I56" s="506" t="s">
        <v>1388</v>
      </c>
      <c r="J56" s="370" t="str">
        <f t="shared" si="0"/>
        <v>Value of PlannedNumOnProgInstalm</v>
      </c>
      <c r="K56" s="506" t="s">
        <v>218</v>
      </c>
      <c r="L56" s="506"/>
    </row>
    <row r="57" spans="1:12" ht="28.5" x14ac:dyDescent="0.2">
      <c r="A57" s="506" t="s">
        <v>8591</v>
      </c>
      <c r="B57" s="506" t="s">
        <v>8592</v>
      </c>
      <c r="C57" s="462"/>
      <c r="D57" s="462" t="s">
        <v>290</v>
      </c>
      <c r="E57" s="251" t="s">
        <v>222</v>
      </c>
      <c r="F57" s="251">
        <v>2</v>
      </c>
      <c r="G57" s="373"/>
      <c r="H57" s="506" t="s">
        <v>1021</v>
      </c>
      <c r="I57" s="506" t="s">
        <v>8591</v>
      </c>
      <c r="J57" s="370" t="str">
        <f t="shared" si="0"/>
        <v>Value of PlannedNumOnProgInstalmTrans</v>
      </c>
      <c r="K57" s="506" t="s">
        <v>218</v>
      </c>
      <c r="L57" s="506"/>
    </row>
    <row r="58" spans="1:12" ht="28.5" x14ac:dyDescent="0.2">
      <c r="A58" s="506" t="s">
        <v>1390</v>
      </c>
      <c r="B58" s="506" t="s">
        <v>8378</v>
      </c>
      <c r="C58" s="462"/>
      <c r="D58" s="462" t="s">
        <v>290</v>
      </c>
      <c r="E58" s="251" t="s">
        <v>222</v>
      </c>
      <c r="F58" s="251">
        <v>4</v>
      </c>
      <c r="G58" s="373"/>
      <c r="H58" s="506" t="s">
        <v>1021</v>
      </c>
      <c r="I58" s="506" t="s">
        <v>1390</v>
      </c>
      <c r="J58" s="370" t="str">
        <f t="shared" si="0"/>
        <v>Value of PlannedTotalDaysIL</v>
      </c>
      <c r="K58" s="506" t="s">
        <v>218</v>
      </c>
      <c r="L58" s="506"/>
    </row>
    <row r="59" spans="1:12" ht="28.5" x14ac:dyDescent="0.2">
      <c r="A59" s="506" t="s">
        <v>8593</v>
      </c>
      <c r="B59" s="506" t="s">
        <v>8594</v>
      </c>
      <c r="C59" s="462"/>
      <c r="D59" s="462" t="s">
        <v>290</v>
      </c>
      <c r="E59" s="251" t="s">
        <v>222</v>
      </c>
      <c r="F59" s="251">
        <v>4</v>
      </c>
      <c r="G59" s="373"/>
      <c r="H59" s="506" t="s">
        <v>1021</v>
      </c>
      <c r="I59" s="506" t="s">
        <v>8593</v>
      </c>
      <c r="J59" s="370" t="str">
        <f t="shared" si="0"/>
        <v>Value of PlannedTotalDaysILPreTrans</v>
      </c>
      <c r="K59" s="506" t="s">
        <v>218</v>
      </c>
      <c r="L59" s="506"/>
    </row>
    <row r="60" spans="1:12" ht="28.5" x14ac:dyDescent="0.2">
      <c r="A60" s="506" t="s">
        <v>8383</v>
      </c>
      <c r="B60" s="506" t="s">
        <v>8384</v>
      </c>
      <c r="C60" s="462"/>
      <c r="D60" s="462" t="s">
        <v>514</v>
      </c>
      <c r="E60" s="251" t="s">
        <v>384</v>
      </c>
      <c r="F60" s="251" t="s">
        <v>515</v>
      </c>
      <c r="G60" s="373"/>
      <c r="H60" s="506" t="s">
        <v>1021</v>
      </c>
      <c r="I60" s="506" t="s">
        <v>8383</v>
      </c>
      <c r="J60" s="370" t="str">
        <f t="shared" si="0"/>
        <v>Value of PropFundRemain</v>
      </c>
      <c r="K60" s="506" t="s">
        <v>218</v>
      </c>
      <c r="L60" s="506"/>
    </row>
    <row r="61" spans="1:12" ht="28.5" x14ac:dyDescent="0.2">
      <c r="A61" s="506" t="s">
        <v>8595</v>
      </c>
      <c r="B61" s="506" t="s">
        <v>8596</v>
      </c>
      <c r="C61" s="462"/>
      <c r="D61" s="462" t="s">
        <v>514</v>
      </c>
      <c r="E61" s="251" t="s">
        <v>384</v>
      </c>
      <c r="F61" s="251" t="s">
        <v>515</v>
      </c>
      <c r="G61" s="373"/>
      <c r="H61" s="506" t="s">
        <v>1021</v>
      </c>
      <c r="I61" s="506" t="s">
        <v>8595</v>
      </c>
      <c r="J61" s="370" t="str">
        <f t="shared" si="0"/>
        <v>Value of PropFundRemainAch</v>
      </c>
      <c r="K61" s="506" t="s">
        <v>218</v>
      </c>
      <c r="L61" s="506"/>
    </row>
    <row r="62" spans="1:12" ht="28.5" x14ac:dyDescent="0.2">
      <c r="A62" s="506" t="s">
        <v>8597</v>
      </c>
      <c r="B62" s="506" t="s">
        <v>8598</v>
      </c>
      <c r="C62" s="462"/>
      <c r="D62" s="462" t="s">
        <v>290</v>
      </c>
      <c r="E62" s="251" t="s">
        <v>222</v>
      </c>
      <c r="F62" s="251">
        <v>1</v>
      </c>
      <c r="G62" s="373"/>
      <c r="H62" s="506" t="s">
        <v>1021</v>
      </c>
      <c r="I62" s="506" t="s">
        <v>8597</v>
      </c>
      <c r="J62" s="370" t="str">
        <f t="shared" si="0"/>
        <v>Value of PrscHEAim</v>
      </c>
      <c r="K62" s="506" t="s">
        <v>218</v>
      </c>
      <c r="L62" s="506"/>
    </row>
    <row r="63" spans="1:12" ht="42.75" x14ac:dyDescent="0.2">
      <c r="A63" s="506" t="s">
        <v>8387</v>
      </c>
      <c r="B63" s="506" t="s">
        <v>8388</v>
      </c>
      <c r="C63" s="462"/>
      <c r="D63" s="462" t="s">
        <v>514</v>
      </c>
      <c r="E63" s="251" t="s">
        <v>384</v>
      </c>
      <c r="F63" s="251" t="s">
        <v>515</v>
      </c>
      <c r="G63" s="373"/>
      <c r="H63" s="506" t="s">
        <v>1021</v>
      </c>
      <c r="I63" s="506" t="s">
        <v>8387</v>
      </c>
      <c r="J63" s="370" t="str">
        <f>CONCATENATE("Value of ",I63)</f>
        <v>Value of ReservedUpliftFactor1</v>
      </c>
      <c r="K63" s="506" t="s">
        <v>218</v>
      </c>
      <c r="L63" s="506" t="s">
        <v>8599</v>
      </c>
    </row>
    <row r="64" spans="1:12" ht="57" x14ac:dyDescent="0.2">
      <c r="A64" s="506" t="s">
        <v>8389</v>
      </c>
      <c r="B64" s="506" t="s">
        <v>8390</v>
      </c>
      <c r="C64" s="462"/>
      <c r="D64" s="462" t="s">
        <v>514</v>
      </c>
      <c r="E64" s="251" t="s">
        <v>384</v>
      </c>
      <c r="F64" s="251" t="s">
        <v>515</v>
      </c>
      <c r="G64" s="373"/>
      <c r="H64" s="506" t="s">
        <v>1021</v>
      </c>
      <c r="I64" s="506" t="s">
        <v>8389</v>
      </c>
      <c r="J64" s="370" t="str">
        <f t="shared" si="0"/>
        <v>Value of ReservedUpliftRate2</v>
      </c>
      <c r="K64" s="506" t="s">
        <v>218</v>
      </c>
      <c r="L64" s="506" t="s">
        <v>8600</v>
      </c>
    </row>
    <row r="65" spans="1:12" ht="28.5" x14ac:dyDescent="0.2">
      <c r="A65" s="506" t="s">
        <v>8391</v>
      </c>
      <c r="B65" s="506" t="s">
        <v>8391</v>
      </c>
      <c r="C65" s="462"/>
      <c r="D65" s="462" t="s">
        <v>290</v>
      </c>
      <c r="E65" s="251" t="s">
        <v>222</v>
      </c>
      <c r="F65" s="251">
        <v>1</v>
      </c>
      <c r="G65" s="373"/>
      <c r="H65" s="506" t="s">
        <v>1021</v>
      </c>
      <c r="I65" s="506" t="s">
        <v>8391</v>
      </c>
      <c r="J65" s="370" t="str">
        <f t="shared" si="0"/>
        <v>Value of Residential</v>
      </c>
      <c r="K65" s="506" t="s">
        <v>218</v>
      </c>
      <c r="L65" s="506"/>
    </row>
    <row r="66" spans="1:12" ht="28.5" x14ac:dyDescent="0.2">
      <c r="A66" s="506" t="s">
        <v>8392</v>
      </c>
      <c r="B66" s="506" t="s">
        <v>8392</v>
      </c>
      <c r="C66" s="462"/>
      <c r="D66" s="462" t="s">
        <v>290</v>
      </c>
      <c r="E66" s="251" t="s">
        <v>222</v>
      </c>
      <c r="F66" s="251">
        <v>1</v>
      </c>
      <c r="G66" s="373"/>
      <c r="H66" s="506" t="s">
        <v>1021</v>
      </c>
      <c r="I66" s="506" t="s">
        <v>8392</v>
      </c>
      <c r="J66" s="370" t="str">
        <f t="shared" si="0"/>
        <v>Value of Restart</v>
      </c>
      <c r="K66" s="506" t="s">
        <v>218</v>
      </c>
      <c r="L66" s="506"/>
    </row>
    <row r="67" spans="1:12" ht="28.5" x14ac:dyDescent="0.2">
      <c r="A67" s="506" t="s">
        <v>8393</v>
      </c>
      <c r="B67" s="506" t="s">
        <v>8394</v>
      </c>
      <c r="C67" s="462"/>
      <c r="D67" s="462" t="s">
        <v>514</v>
      </c>
      <c r="E67" s="251" t="s">
        <v>384</v>
      </c>
      <c r="F67" s="251" t="s">
        <v>515</v>
      </c>
      <c r="G67" s="373"/>
      <c r="H67" s="506" t="s">
        <v>1021</v>
      </c>
      <c r="I67" s="506" t="s">
        <v>8393</v>
      </c>
      <c r="J67" s="370" t="str">
        <f t="shared" si="0"/>
        <v>Value of SpecResUplift</v>
      </c>
      <c r="K67" s="506" t="s">
        <v>218</v>
      </c>
      <c r="L67" s="506"/>
    </row>
    <row r="68" spans="1:12" ht="28.5" x14ac:dyDescent="0.2">
      <c r="A68" s="506" t="s">
        <v>8601</v>
      </c>
      <c r="B68" s="506" t="s">
        <v>8602</v>
      </c>
      <c r="C68" s="462"/>
      <c r="D68" s="462" t="s">
        <v>514</v>
      </c>
      <c r="E68" s="251" t="s">
        <v>384</v>
      </c>
      <c r="F68" s="251" t="s">
        <v>515</v>
      </c>
      <c r="G68" s="373"/>
      <c r="H68" s="506" t="s">
        <v>1021</v>
      </c>
      <c r="I68" s="506" t="s">
        <v>8601</v>
      </c>
      <c r="J68" s="370" t="str">
        <f t="shared" si="0"/>
        <v>Value of StartPropTrans</v>
      </c>
      <c r="K68" s="506" t="s">
        <v>218</v>
      </c>
      <c r="L68" s="506"/>
    </row>
    <row r="69" spans="1:12" ht="28.5" x14ac:dyDescent="0.2">
      <c r="A69" s="506" t="s">
        <v>1394</v>
      </c>
      <c r="B69" s="506" t="s">
        <v>1395</v>
      </c>
      <c r="C69" s="462"/>
      <c r="D69" s="462" t="s">
        <v>290</v>
      </c>
      <c r="E69" s="251" t="s">
        <v>222</v>
      </c>
      <c r="F69" s="251">
        <v>2</v>
      </c>
      <c r="G69" s="373"/>
      <c r="H69" s="506" t="s">
        <v>1021</v>
      </c>
      <c r="I69" s="506" t="s">
        <v>1394</v>
      </c>
      <c r="J69" s="370" t="str">
        <f t="shared" si="0"/>
        <v>Value of ThresholdDays</v>
      </c>
      <c r="K69" s="506" t="s">
        <v>218</v>
      </c>
      <c r="L69" s="506"/>
    </row>
    <row r="70" spans="1:12" ht="28.5" x14ac:dyDescent="0.2">
      <c r="A70" s="506" t="s">
        <v>8603</v>
      </c>
      <c r="B70" s="506" t="s">
        <v>8603</v>
      </c>
      <c r="C70" s="462"/>
      <c r="D70" s="462" t="s">
        <v>290</v>
      </c>
      <c r="E70" s="251" t="s">
        <v>222</v>
      </c>
      <c r="F70" s="251">
        <v>1</v>
      </c>
      <c r="G70" s="373"/>
      <c r="H70" s="506" t="s">
        <v>1021</v>
      </c>
      <c r="I70" s="506" t="s">
        <v>8603</v>
      </c>
      <c r="J70" s="370" t="str">
        <f t="shared" si="0"/>
        <v>Value of Traineeship</v>
      </c>
      <c r="K70" s="506" t="s">
        <v>218</v>
      </c>
      <c r="L70" s="506"/>
    </row>
    <row r="71" spans="1:12" ht="28.5" x14ac:dyDescent="0.2">
      <c r="A71" s="529" t="s">
        <v>8604</v>
      </c>
      <c r="B71" s="529" t="s">
        <v>8605</v>
      </c>
      <c r="C71" s="368"/>
      <c r="D71" s="462" t="s">
        <v>290</v>
      </c>
      <c r="E71" s="335" t="s">
        <v>222</v>
      </c>
      <c r="F71" s="335">
        <v>1</v>
      </c>
      <c r="G71" s="393"/>
      <c r="H71" s="506" t="s">
        <v>1021</v>
      </c>
      <c r="I71" s="529" t="s">
        <v>8604</v>
      </c>
      <c r="J71" s="370" t="str">
        <f t="shared" si="0"/>
        <v>Value of Trans</v>
      </c>
      <c r="K71" s="506" t="s">
        <v>218</v>
      </c>
      <c r="L71" s="506"/>
    </row>
    <row r="72" spans="1:12" ht="28.5" x14ac:dyDescent="0.2">
      <c r="A72" s="256" t="s">
        <v>8606</v>
      </c>
      <c r="B72" s="530"/>
      <c r="C72" s="462"/>
      <c r="D72" s="462" t="s">
        <v>256</v>
      </c>
      <c r="E72" s="251" t="s">
        <v>2</v>
      </c>
      <c r="F72" s="251">
        <v>10</v>
      </c>
      <c r="G72" s="373"/>
      <c r="H72" s="506" t="s">
        <v>1021</v>
      </c>
      <c r="I72" s="256" t="s">
        <v>8606</v>
      </c>
      <c r="J72" s="370" t="str">
        <f t="shared" si="0"/>
        <v>Value of TrnAdjLearnStartDate</v>
      </c>
      <c r="K72" s="506" t="s">
        <v>218</v>
      </c>
      <c r="L72" s="506"/>
    </row>
    <row r="73" spans="1:12" ht="28.5" x14ac:dyDescent="0.2">
      <c r="A73" s="256" t="s">
        <v>8607</v>
      </c>
      <c r="B73" s="530"/>
      <c r="C73" s="462"/>
      <c r="D73" s="462" t="s">
        <v>290</v>
      </c>
      <c r="E73" s="251" t="s">
        <v>222</v>
      </c>
      <c r="F73" s="251">
        <v>1</v>
      </c>
      <c r="G73" s="373"/>
      <c r="H73" s="506" t="s">
        <v>1021</v>
      </c>
      <c r="I73" s="256" t="s">
        <v>8607</v>
      </c>
      <c r="J73" s="370" t="str">
        <f t="shared" si="0"/>
        <v>Value of TrnWorkPlaceAim</v>
      </c>
      <c r="K73" s="506" t="s">
        <v>218</v>
      </c>
      <c r="L73" s="506"/>
    </row>
    <row r="74" spans="1:12" ht="28.5" x14ac:dyDescent="0.2">
      <c r="A74" s="256" t="s">
        <v>8608</v>
      </c>
      <c r="B74" s="530"/>
      <c r="C74" s="462"/>
      <c r="D74" s="462" t="s">
        <v>290</v>
      </c>
      <c r="E74" s="251" t="s">
        <v>222</v>
      </c>
      <c r="F74" s="251">
        <v>1</v>
      </c>
      <c r="G74" s="373"/>
      <c r="H74" s="506" t="s">
        <v>1021</v>
      </c>
      <c r="I74" s="256" t="s">
        <v>8608</v>
      </c>
      <c r="J74" s="370" t="str">
        <f t="shared" ref="J74:J92" si="1">CONCATENATE("Value of ",I74)</f>
        <v>Value of TrnWorkPrepAim</v>
      </c>
      <c r="K74" s="506" t="s">
        <v>218</v>
      </c>
      <c r="L74" s="506"/>
    </row>
    <row r="75" spans="1:12" ht="28.5" x14ac:dyDescent="0.2">
      <c r="A75" s="256" t="s">
        <v>8395</v>
      </c>
      <c r="B75" s="256" t="s">
        <v>8396</v>
      </c>
      <c r="C75" s="370"/>
      <c r="D75" s="462" t="s">
        <v>514</v>
      </c>
      <c r="E75" s="251" t="s">
        <v>384</v>
      </c>
      <c r="F75" s="251" t="s">
        <v>515</v>
      </c>
      <c r="G75" s="373"/>
      <c r="H75" s="506" t="s">
        <v>1021</v>
      </c>
      <c r="I75" s="256" t="s">
        <v>8395</v>
      </c>
      <c r="J75" s="370" t="str">
        <f t="shared" si="1"/>
        <v>Value of UnWeightedRateFromESOL</v>
      </c>
      <c r="K75" s="506" t="s">
        <v>218</v>
      </c>
      <c r="L75" s="506"/>
    </row>
    <row r="76" spans="1:12" ht="28.5" x14ac:dyDescent="0.2">
      <c r="A76" s="256" t="s">
        <v>8397</v>
      </c>
      <c r="B76" s="256" t="s">
        <v>8398</v>
      </c>
      <c r="C76" s="370"/>
      <c r="D76" s="462" t="s">
        <v>514</v>
      </c>
      <c r="E76" s="251" t="s">
        <v>384</v>
      </c>
      <c r="F76" s="251" t="s">
        <v>515</v>
      </c>
      <c r="G76" s="373"/>
      <c r="H76" s="506" t="s">
        <v>1021</v>
      </c>
      <c r="I76" s="256" t="s">
        <v>8397</v>
      </c>
      <c r="J76" s="370" t="str">
        <f t="shared" si="1"/>
        <v>Value of UnweightedRateFromLARS</v>
      </c>
      <c r="K76" s="506" t="s">
        <v>218</v>
      </c>
      <c r="L76" s="506"/>
    </row>
    <row r="77" spans="1:12" ht="28.5" x14ac:dyDescent="0.2">
      <c r="A77" s="256" t="s">
        <v>8399</v>
      </c>
      <c r="B77" s="256" t="s">
        <v>8400</v>
      </c>
      <c r="C77" s="370"/>
      <c r="D77" s="462" t="s">
        <v>514</v>
      </c>
      <c r="E77" s="251" t="s">
        <v>384</v>
      </c>
      <c r="F77" s="251" t="s">
        <v>515</v>
      </c>
      <c r="G77" s="373"/>
      <c r="H77" s="506" t="s">
        <v>1021</v>
      </c>
      <c r="I77" s="256" t="s">
        <v>8399</v>
      </c>
      <c r="J77" s="370" t="str">
        <f t="shared" si="1"/>
        <v>Value of WeightedRateFromESOL</v>
      </c>
      <c r="K77" s="506" t="s">
        <v>218</v>
      </c>
      <c r="L77" s="506"/>
    </row>
    <row r="78" spans="1:12" ht="28.5" x14ac:dyDescent="0.2">
      <c r="A78" s="256" t="s">
        <v>8401</v>
      </c>
      <c r="B78" s="256" t="s">
        <v>8402</v>
      </c>
      <c r="C78" s="370"/>
      <c r="D78" s="462" t="s">
        <v>514</v>
      </c>
      <c r="E78" s="251" t="s">
        <v>384</v>
      </c>
      <c r="F78" s="251" t="s">
        <v>515</v>
      </c>
      <c r="G78" s="373"/>
      <c r="H78" s="506" t="s">
        <v>1021</v>
      </c>
      <c r="I78" s="256" t="s">
        <v>8401</v>
      </c>
      <c r="J78" s="370" t="str">
        <f t="shared" si="1"/>
        <v>Value of WeightedRateFromLARS</v>
      </c>
      <c r="K78" s="506" t="s">
        <v>218</v>
      </c>
      <c r="L78" s="506"/>
    </row>
    <row r="79" spans="1:12" ht="28.5" x14ac:dyDescent="0.2">
      <c r="A79" s="50" t="s">
        <v>1334</v>
      </c>
      <c r="B79" s="50" t="s">
        <v>8609</v>
      </c>
      <c r="C79" s="127"/>
      <c r="D79" s="462" t="s">
        <v>256</v>
      </c>
      <c r="E79" s="137" t="s">
        <v>2</v>
      </c>
      <c r="F79" s="137">
        <v>10</v>
      </c>
      <c r="G79" s="120"/>
      <c r="H79" s="506" t="s">
        <v>1021</v>
      </c>
      <c r="I79" s="51" t="s">
        <v>1334</v>
      </c>
      <c r="J79" s="370" t="str">
        <f t="shared" si="1"/>
        <v>Value of AppAdjLearnStartDate</v>
      </c>
      <c r="K79" s="506" t="s">
        <v>218</v>
      </c>
      <c r="L79" s="506"/>
    </row>
    <row r="80" spans="1:12" ht="28.5" x14ac:dyDescent="0.2">
      <c r="A80" s="506" t="s">
        <v>8610</v>
      </c>
      <c r="B80" s="506" t="s">
        <v>8611</v>
      </c>
      <c r="C80" s="462"/>
      <c r="D80" s="462" t="s">
        <v>256</v>
      </c>
      <c r="E80" s="251" t="s">
        <v>2</v>
      </c>
      <c r="F80" s="251">
        <v>10</v>
      </c>
      <c r="G80" s="373"/>
      <c r="H80" s="506" t="s">
        <v>1021</v>
      </c>
      <c r="I80" s="506" t="s">
        <v>8610</v>
      </c>
      <c r="J80" s="370" t="str">
        <f t="shared" si="1"/>
        <v>Value of AdjLearnStartDate</v>
      </c>
      <c r="K80" s="506" t="s">
        <v>218</v>
      </c>
      <c r="L80" s="506"/>
    </row>
    <row r="81" spans="1:12" ht="28.5" x14ac:dyDescent="0.2">
      <c r="A81" s="504" t="s">
        <v>8612</v>
      </c>
      <c r="B81" s="504" t="s">
        <v>8613</v>
      </c>
      <c r="C81" s="505"/>
      <c r="D81" s="462" t="s">
        <v>290</v>
      </c>
      <c r="E81" s="251" t="s">
        <v>222</v>
      </c>
      <c r="F81" s="251">
        <v>2</v>
      </c>
      <c r="G81" s="373"/>
      <c r="H81" s="506" t="s">
        <v>1021</v>
      </c>
      <c r="I81" s="506" t="s">
        <v>8612</v>
      </c>
      <c r="J81" s="370" t="str">
        <f t="shared" si="1"/>
        <v>Value of BalInstalmPreTrans</v>
      </c>
      <c r="K81" s="506" t="s">
        <v>218</v>
      </c>
      <c r="L81" s="506"/>
    </row>
    <row r="82" spans="1:12" ht="28.5" x14ac:dyDescent="0.2">
      <c r="A82" s="504" t="s">
        <v>8377</v>
      </c>
      <c r="B82" s="504" t="s">
        <v>1387</v>
      </c>
      <c r="C82" s="505"/>
      <c r="D82" s="462" t="s">
        <v>290</v>
      </c>
      <c r="E82" s="251" t="s">
        <v>222</v>
      </c>
      <c r="F82" s="251">
        <v>2</v>
      </c>
      <c r="G82" s="373"/>
      <c r="H82" s="506" t="s">
        <v>1021</v>
      </c>
      <c r="I82" s="506" t="s">
        <v>8377</v>
      </c>
      <c r="J82" s="370" t="str">
        <f t="shared" si="1"/>
        <v>Value of OutstndNumOnProgInstalm</v>
      </c>
      <c r="K82" s="506" t="s">
        <v>218</v>
      </c>
      <c r="L82" s="506"/>
    </row>
    <row r="83" spans="1:12" ht="28.5" x14ac:dyDescent="0.2">
      <c r="A83" s="504" t="s">
        <v>8614</v>
      </c>
      <c r="B83" s="504" t="s">
        <v>8615</v>
      </c>
      <c r="C83" s="505"/>
      <c r="D83" s="462" t="s">
        <v>290</v>
      </c>
      <c r="E83" s="251" t="s">
        <v>222</v>
      </c>
      <c r="F83" s="251">
        <v>2</v>
      </c>
      <c r="G83" s="373"/>
      <c r="H83" s="506" t="s">
        <v>1021</v>
      </c>
      <c r="I83" s="506" t="s">
        <v>8614</v>
      </c>
      <c r="J83" s="370" t="str">
        <f t="shared" si="1"/>
        <v>Value of OutstndNumOnProgInstalmTrans</v>
      </c>
      <c r="K83" s="506" t="s">
        <v>218</v>
      </c>
      <c r="L83" s="506"/>
    </row>
    <row r="84" spans="1:12" ht="213.75" x14ac:dyDescent="0.2">
      <c r="A84" s="506" t="s">
        <v>8371</v>
      </c>
      <c r="B84" s="504" t="s">
        <v>8616</v>
      </c>
      <c r="C84" s="505"/>
      <c r="D84" s="462" t="s">
        <v>1108</v>
      </c>
      <c r="E84" s="251" t="s">
        <v>216</v>
      </c>
      <c r="F84" s="251">
        <v>50</v>
      </c>
      <c r="G84" s="373"/>
      <c r="H84" s="506" t="s">
        <v>1021</v>
      </c>
      <c r="I84" s="506" t="s">
        <v>8371</v>
      </c>
      <c r="J84" s="370" t="str">
        <f t="shared" ref="J84:J90" si="2">CONCATENATE("Value of ",I84)</f>
        <v>Value of LearnDelFundOrgCode</v>
      </c>
      <c r="K84" s="506" t="s">
        <v>218</v>
      </c>
      <c r="L84" s="506" t="s">
        <v>8617</v>
      </c>
    </row>
    <row r="85" spans="1:12" ht="28.5" x14ac:dyDescent="0.2">
      <c r="A85" s="506" t="s">
        <v>8338</v>
      </c>
      <c r="B85" s="504" t="s">
        <v>8618</v>
      </c>
      <c r="C85" s="505"/>
      <c r="D85" s="462" t="s">
        <v>514</v>
      </c>
      <c r="E85" s="251" t="s">
        <v>384</v>
      </c>
      <c r="F85" s="251" t="s">
        <v>515</v>
      </c>
      <c r="G85" s="373"/>
      <c r="H85" s="506" t="s">
        <v>1021</v>
      </c>
      <c r="I85" s="504" t="s">
        <v>8618</v>
      </c>
      <c r="J85" s="370" t="str">
        <f t="shared" si="2"/>
        <v>Value of Base Value Unweighted Policy Uplift</v>
      </c>
      <c r="K85" s="506" t="s">
        <v>218</v>
      </c>
      <c r="L85" s="525" t="s">
        <v>8619</v>
      </c>
    </row>
    <row r="86" spans="1:12" ht="28.5" x14ac:dyDescent="0.2">
      <c r="A86" s="506" t="s">
        <v>8349</v>
      </c>
      <c r="B86" s="504" t="s">
        <v>8620</v>
      </c>
      <c r="C86" s="505"/>
      <c r="D86" s="462" t="s">
        <v>872</v>
      </c>
      <c r="E86" s="251" t="s">
        <v>216</v>
      </c>
      <c r="F86" s="251">
        <v>5</v>
      </c>
      <c r="G86" s="373"/>
      <c r="H86" s="506" t="s">
        <v>1021</v>
      </c>
      <c r="I86" s="506" t="s">
        <v>8349</v>
      </c>
      <c r="J86" s="370" t="str">
        <f t="shared" si="2"/>
        <v>Value of DisUpApplicableSOFCode</v>
      </c>
      <c r="K86" s="506" t="s">
        <v>218</v>
      </c>
      <c r="L86" s="525" t="s">
        <v>8619</v>
      </c>
    </row>
    <row r="87" spans="1:12" ht="28.5" x14ac:dyDescent="0.2">
      <c r="A87" s="506" t="s">
        <v>8369</v>
      </c>
      <c r="B87" s="504" t="s">
        <v>8621</v>
      </c>
      <c r="C87" s="505"/>
      <c r="D87" s="462" t="s">
        <v>412</v>
      </c>
      <c r="E87" s="251" t="s">
        <v>222</v>
      </c>
      <c r="F87" s="251">
        <v>1</v>
      </c>
      <c r="G87" s="373"/>
      <c r="H87" s="506" t="s">
        <v>1021</v>
      </c>
      <c r="I87" s="506" t="s">
        <v>8369</v>
      </c>
      <c r="J87" s="370" t="str">
        <f t="shared" si="2"/>
        <v>Value of LearnDelEligibleForCapping</v>
      </c>
      <c r="K87" s="506" t="s">
        <v>218</v>
      </c>
      <c r="L87" s="525" t="s">
        <v>8619</v>
      </c>
    </row>
    <row r="88" spans="1:12" ht="28.5" x14ac:dyDescent="0.2">
      <c r="A88" s="506" t="s">
        <v>8379</v>
      </c>
      <c r="B88" s="504" t="s">
        <v>8380</v>
      </c>
      <c r="C88" s="505"/>
      <c r="D88" s="462" t="s">
        <v>514</v>
      </c>
      <c r="E88" s="251" t="s">
        <v>384</v>
      </c>
      <c r="F88" s="251" t="s">
        <v>515</v>
      </c>
      <c r="G88" s="373"/>
      <c r="H88" s="506" t="s">
        <v>1021</v>
      </c>
      <c r="I88" s="506" t="s">
        <v>8379</v>
      </c>
      <c r="J88" s="370" t="str">
        <f t="shared" si="2"/>
        <v>Value of PolicyUpliftRate</v>
      </c>
      <c r="K88" s="506" t="s">
        <v>218</v>
      </c>
      <c r="L88" s="525" t="s">
        <v>8619</v>
      </c>
    </row>
    <row r="89" spans="1:12" ht="28.5" x14ac:dyDescent="0.2">
      <c r="A89" s="506" t="s">
        <v>8381</v>
      </c>
      <c r="B89" s="504" t="s">
        <v>8382</v>
      </c>
      <c r="C89" s="505"/>
      <c r="D89" s="462" t="s">
        <v>752</v>
      </c>
      <c r="E89" s="251" t="s">
        <v>216</v>
      </c>
      <c r="F89" s="251">
        <v>100</v>
      </c>
      <c r="G89" s="373"/>
      <c r="H89" s="506" t="s">
        <v>1021</v>
      </c>
      <c r="I89" s="506" t="s">
        <v>8381</v>
      </c>
      <c r="J89" s="370" t="str">
        <f t="shared" si="2"/>
        <v>Value of PolicyUpliftCategory</v>
      </c>
      <c r="K89" s="506" t="s">
        <v>218</v>
      </c>
      <c r="L89" s="525" t="s">
        <v>8619</v>
      </c>
    </row>
    <row r="90" spans="1:12" ht="28.5" x14ac:dyDescent="0.2">
      <c r="A90" s="506" t="s">
        <v>8403</v>
      </c>
      <c r="B90" s="504" t="s">
        <v>8404</v>
      </c>
      <c r="C90" s="505"/>
      <c r="D90" s="462" t="s">
        <v>514</v>
      </c>
      <c r="E90" s="251" t="s">
        <v>384</v>
      </c>
      <c r="F90" s="251" t="s">
        <v>515</v>
      </c>
      <c r="G90" s="373"/>
      <c r="H90" s="506" t="s">
        <v>1021</v>
      </c>
      <c r="I90" s="506" t="s">
        <v>8403</v>
      </c>
      <c r="J90" s="370" t="str">
        <f t="shared" si="2"/>
        <v>Value of WeightRatePolicyUplift</v>
      </c>
      <c r="K90" s="506" t="s">
        <v>218</v>
      </c>
      <c r="L90" s="525" t="s">
        <v>8619</v>
      </c>
    </row>
    <row r="91" spans="1:12" ht="28.5" x14ac:dyDescent="0.2">
      <c r="A91" s="506" t="s">
        <v>8405</v>
      </c>
      <c r="B91" s="504" t="s">
        <v>8406</v>
      </c>
      <c r="C91" s="505"/>
      <c r="D91" s="462" t="s">
        <v>514</v>
      </c>
      <c r="E91" s="251" t="s">
        <v>384</v>
      </c>
      <c r="F91" s="251" t="s">
        <v>515</v>
      </c>
      <c r="G91" s="373"/>
      <c r="H91" s="506" t="s">
        <v>1021</v>
      </c>
      <c r="I91" s="506" t="s">
        <v>8405</v>
      </c>
      <c r="J91" s="370" t="str">
        <f t="shared" si="1"/>
        <v>Value of WeightRateSpecRes</v>
      </c>
      <c r="K91" s="506" t="s">
        <v>218</v>
      </c>
      <c r="L91" s="525" t="s">
        <v>8619</v>
      </c>
    </row>
    <row r="92" spans="1:12" ht="42.75" x14ac:dyDescent="0.2">
      <c r="A92" s="506" t="s">
        <v>8370</v>
      </c>
      <c r="B92" s="526"/>
      <c r="C92" s="505"/>
      <c r="D92" s="462" t="s">
        <v>221</v>
      </c>
      <c r="E92" s="251" t="s">
        <v>222</v>
      </c>
      <c r="F92" s="251">
        <v>1</v>
      </c>
      <c r="G92" s="373"/>
      <c r="H92" s="506" t="s">
        <v>1021</v>
      </c>
      <c r="I92" s="506" t="s">
        <v>8370</v>
      </c>
      <c r="J92" s="370" t="str">
        <f t="shared" si="1"/>
        <v>Value of LearnDelExceptionalCalcAreaDisadv</v>
      </c>
      <c r="K92" s="506" t="s">
        <v>218</v>
      </c>
      <c r="L92" s="525" t="s">
        <v>8622</v>
      </c>
    </row>
    <row r="94" spans="1:12" s="59" customFormat="1" x14ac:dyDescent="0.2">
      <c r="A94" s="25"/>
      <c r="B94" s="25"/>
      <c r="C94" s="28"/>
      <c r="D94" s="28"/>
      <c r="E94" s="28"/>
      <c r="F94" s="28"/>
      <c r="G94" s="25"/>
      <c r="H94" s="25"/>
      <c r="I94" s="25"/>
      <c r="J94" s="25"/>
      <c r="K94" s="25"/>
      <c r="L94" s="25"/>
    </row>
    <row r="95" spans="1:12" ht="15" x14ac:dyDescent="0.2">
      <c r="A95" s="421" t="s">
        <v>562</v>
      </c>
      <c r="B95" s="328"/>
      <c r="C95" s="422"/>
      <c r="D95" s="422"/>
      <c r="E95" s="422"/>
      <c r="F95" s="328"/>
      <c r="G95" s="396"/>
      <c r="H95" s="328"/>
      <c r="I95" s="422"/>
      <c r="J95" s="328"/>
      <c r="K95" s="328"/>
      <c r="L95" s="423"/>
    </row>
  </sheetData>
  <autoFilter ref="A4:L91" xr:uid="{00000000-0009-0000-0000-000060000000}"/>
  <mergeCells count="1">
    <mergeCell ref="A1:B1"/>
  </mergeCells>
  <phoneticPr fontId="14" type="noConversion"/>
  <pageMargins left="0.47244094488188981" right="0.4" top="0.62992125984251968" bottom="0.43307086614173229" header="0.35433070866141736" footer="0.15748031496062992"/>
  <pageSetup paperSize="9" scale="60" fitToHeight="18" orientation="landscape" r:id="rId1"/>
  <headerFooter>
    <oddHeader>&amp;C&amp;F - &amp;A</oddHeader>
    <oddFooter>&amp;C&amp;P/&amp;N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3">
    <tabColor theme="5" tint="0.59999389629810485"/>
  </sheetPr>
  <dimension ref="A1:L30"/>
  <sheetViews>
    <sheetView zoomScale="80" zoomScaleNormal="80" workbookViewId="0">
      <pane xSplit="1" ySplit="4" topLeftCell="B16" activePane="bottomRight" state="frozen"/>
      <selection activeCell="B2" sqref="B1:B1048576"/>
      <selection pane="topRight" activeCell="B2" sqref="B1:B1048576"/>
      <selection pane="bottomLeft" activeCell="B2" sqref="B1:B1048576"/>
      <selection pane="bottomRight" activeCell="B39" sqref="B39"/>
    </sheetView>
  </sheetViews>
  <sheetFormatPr defaultColWidth="8.88671875" defaultRowHeight="14.25" x14ac:dyDescent="0.2"/>
  <cols>
    <col min="1" max="1" width="19.77734375" style="25" bestFit="1" customWidth="1"/>
    <col min="2" max="2" width="24.109375" style="25" customWidth="1"/>
    <col min="3" max="3" width="7.6640625" style="28" customWidth="1"/>
    <col min="4" max="4" width="13.21875" style="28" customWidth="1"/>
    <col min="5" max="5" width="7.5546875" style="28" bestFit="1" customWidth="1"/>
    <col min="6" max="6" width="9.77734375" style="28" customWidth="1"/>
    <col min="7" max="7" width="7.44140625" style="25" customWidth="1"/>
    <col min="8" max="8" width="24.88671875" style="25" customWidth="1"/>
    <col min="9" max="9" width="20.44140625" style="25" bestFit="1" customWidth="1"/>
    <col min="10" max="10" width="49.21875" style="28" bestFit="1" customWidth="1"/>
    <col min="11" max="11" width="10.109375" style="25" customWidth="1"/>
    <col min="12" max="12" width="10.33203125" style="25" customWidth="1"/>
    <col min="13" max="16384" width="8.88671875" style="25"/>
  </cols>
  <sheetData>
    <row r="1" spans="1:12" ht="33.75" customHeight="1" x14ac:dyDescent="0.2">
      <c r="A1" s="853" t="s">
        <v>202</v>
      </c>
      <c r="B1" s="853"/>
      <c r="C1" s="43"/>
      <c r="D1" s="43"/>
      <c r="E1" s="43"/>
      <c r="F1" s="43"/>
      <c r="G1" s="193"/>
      <c r="H1" s="193" t="s">
        <v>204</v>
      </c>
      <c r="I1" s="193"/>
      <c r="J1" s="43"/>
      <c r="K1" s="193"/>
      <c r="L1" s="43"/>
    </row>
    <row r="4" spans="1:12" s="26" customFormat="1" ht="30" x14ac:dyDescent="0.2">
      <c r="A4" s="276" t="s">
        <v>7</v>
      </c>
      <c r="B4" s="277" t="s">
        <v>11</v>
      </c>
      <c r="C4" s="276" t="s">
        <v>13</v>
      </c>
      <c r="D4" s="276" t="s">
        <v>15</v>
      </c>
      <c r="E4" s="276" t="s">
        <v>213</v>
      </c>
      <c r="F4" s="276" t="s">
        <v>19</v>
      </c>
      <c r="G4" s="277" t="s">
        <v>21</v>
      </c>
      <c r="H4" s="276" t="s">
        <v>23</v>
      </c>
      <c r="I4" s="276" t="s">
        <v>25</v>
      </c>
      <c r="J4" s="277" t="s">
        <v>27</v>
      </c>
      <c r="K4" s="276" t="s">
        <v>29</v>
      </c>
      <c r="L4" s="276" t="s">
        <v>31</v>
      </c>
    </row>
    <row r="5" spans="1:12" ht="15" x14ac:dyDescent="0.2">
      <c r="A5" s="531" t="s">
        <v>214</v>
      </c>
      <c r="B5" s="532" t="s">
        <v>214</v>
      </c>
      <c r="C5" s="533"/>
      <c r="D5" s="533" t="s">
        <v>215</v>
      </c>
      <c r="E5" s="533" t="s">
        <v>216</v>
      </c>
      <c r="F5" s="533">
        <v>8</v>
      </c>
      <c r="G5" s="534"/>
      <c r="H5" s="535"/>
      <c r="I5" s="243"/>
      <c r="J5" s="536" t="s">
        <v>217</v>
      </c>
      <c r="K5" s="531" t="s">
        <v>218</v>
      </c>
      <c r="L5" s="537"/>
    </row>
    <row r="6" spans="1:12" ht="15" x14ac:dyDescent="0.2">
      <c r="A6" s="531" t="s">
        <v>219</v>
      </c>
      <c r="B6" s="532" t="s">
        <v>220</v>
      </c>
      <c r="C6" s="533"/>
      <c r="D6" s="533" t="s">
        <v>221</v>
      </c>
      <c r="E6" s="533" t="s">
        <v>222</v>
      </c>
      <c r="F6" s="533">
        <v>2</v>
      </c>
      <c r="G6" s="534"/>
      <c r="H6" s="535"/>
      <c r="I6" s="243"/>
      <c r="J6" s="536" t="s">
        <v>223</v>
      </c>
      <c r="K6" s="531" t="s">
        <v>218</v>
      </c>
      <c r="L6" s="537"/>
    </row>
    <row r="7" spans="1:12" ht="15" x14ac:dyDescent="0.2">
      <c r="A7" s="531" t="s">
        <v>224</v>
      </c>
      <c r="B7" s="532" t="s">
        <v>225</v>
      </c>
      <c r="C7" s="533"/>
      <c r="D7" s="533" t="s">
        <v>221</v>
      </c>
      <c r="E7" s="533" t="s">
        <v>222</v>
      </c>
      <c r="F7" s="533">
        <v>2</v>
      </c>
      <c r="G7" s="534"/>
      <c r="H7" s="535"/>
      <c r="I7" s="243"/>
      <c r="J7" s="536" t="s">
        <v>226</v>
      </c>
      <c r="K7" s="531" t="s">
        <v>218</v>
      </c>
      <c r="L7" s="537"/>
    </row>
    <row r="8" spans="1:12" ht="15" x14ac:dyDescent="0.2">
      <c r="A8" s="531" t="s">
        <v>227</v>
      </c>
      <c r="B8" s="532" t="s">
        <v>228</v>
      </c>
      <c r="C8" s="533"/>
      <c r="D8" s="533" t="s">
        <v>221</v>
      </c>
      <c r="E8" s="533" t="s">
        <v>222</v>
      </c>
      <c r="F8" s="533">
        <v>2</v>
      </c>
      <c r="G8" s="534"/>
      <c r="H8" s="535"/>
      <c r="I8" s="243"/>
      <c r="J8" s="536" t="s">
        <v>1483</v>
      </c>
      <c r="K8" s="531" t="s">
        <v>218</v>
      </c>
      <c r="L8" s="537"/>
    </row>
    <row r="9" spans="1:12" ht="28.5" x14ac:dyDescent="0.2">
      <c r="A9" s="537" t="s">
        <v>230</v>
      </c>
      <c r="B9" s="538" t="s">
        <v>231</v>
      </c>
      <c r="C9" s="539" t="s">
        <v>232</v>
      </c>
      <c r="D9" s="539" t="s">
        <v>233</v>
      </c>
      <c r="E9" s="536" t="s">
        <v>222</v>
      </c>
      <c r="F9" s="536">
        <v>8</v>
      </c>
      <c r="G9" s="540" t="s">
        <v>234</v>
      </c>
      <c r="H9" s="535" t="s">
        <v>8623</v>
      </c>
      <c r="I9" s="537" t="s">
        <v>230</v>
      </c>
      <c r="J9" s="541" t="str">
        <f>CONCATENATE("Value of ",I9)</f>
        <v>Value of UKPRN</v>
      </c>
      <c r="K9" s="531" t="s">
        <v>218</v>
      </c>
      <c r="L9" s="531"/>
    </row>
    <row r="10" spans="1:12" x14ac:dyDescent="0.2">
      <c r="A10" s="542" t="s">
        <v>236</v>
      </c>
      <c r="B10" s="542" t="s">
        <v>237</v>
      </c>
      <c r="C10" s="537"/>
      <c r="D10" s="543" t="s">
        <v>233</v>
      </c>
      <c r="E10" s="536" t="s">
        <v>222</v>
      </c>
      <c r="F10" s="536">
        <v>8</v>
      </c>
      <c r="G10" s="532" t="s">
        <v>238</v>
      </c>
      <c r="H10" s="542" t="s">
        <v>235</v>
      </c>
      <c r="I10" s="542" t="s">
        <v>236</v>
      </c>
      <c r="J10" s="541" t="str">
        <f>CONCATENATE("Value of ",I10)</f>
        <v>Value of PrevUKPRN</v>
      </c>
      <c r="K10" s="531" t="s">
        <v>218</v>
      </c>
      <c r="L10" s="542"/>
    </row>
    <row r="11" spans="1:12" ht="28.5" x14ac:dyDescent="0.2">
      <c r="A11" s="537" t="s">
        <v>244</v>
      </c>
      <c r="B11" s="537" t="s">
        <v>8624</v>
      </c>
      <c r="C11" s="539" t="s">
        <v>232</v>
      </c>
      <c r="D11" s="539" t="s">
        <v>246</v>
      </c>
      <c r="E11" s="536" t="s">
        <v>216</v>
      </c>
      <c r="F11" s="536">
        <v>12</v>
      </c>
      <c r="G11" s="531" t="s">
        <v>238</v>
      </c>
      <c r="H11" s="535" t="s">
        <v>8623</v>
      </c>
      <c r="I11" s="537" t="s">
        <v>244</v>
      </c>
      <c r="J11" s="541" t="str">
        <f>CONCATENATE("Value of ",I11)</f>
        <v>Value of LearnRefNumber</v>
      </c>
      <c r="K11" s="531" t="s">
        <v>218</v>
      </c>
      <c r="L11" s="531"/>
    </row>
    <row r="12" spans="1:12" ht="28.5" x14ac:dyDescent="0.2">
      <c r="A12" s="542" t="s">
        <v>247</v>
      </c>
      <c r="B12" s="542" t="s">
        <v>248</v>
      </c>
      <c r="C12" s="537"/>
      <c r="D12" s="543" t="s">
        <v>246</v>
      </c>
      <c r="E12" s="536" t="s">
        <v>216</v>
      </c>
      <c r="F12" s="536">
        <v>12</v>
      </c>
      <c r="G12" s="542" t="s">
        <v>238</v>
      </c>
      <c r="H12" s="542" t="s">
        <v>235</v>
      </c>
      <c r="I12" s="542" t="s">
        <v>247</v>
      </c>
      <c r="J12" s="541" t="str">
        <f>CONCATENATE("Value of ",I12)</f>
        <v>Value of PrevLearnRefNumber</v>
      </c>
      <c r="K12" s="531" t="s">
        <v>218</v>
      </c>
      <c r="L12" s="542"/>
    </row>
    <row r="13" spans="1:12" ht="28.5" x14ac:dyDescent="0.2">
      <c r="A13" s="537" t="s">
        <v>8625</v>
      </c>
      <c r="B13" s="537" t="s">
        <v>8626</v>
      </c>
      <c r="C13" s="539"/>
      <c r="D13" s="539" t="s">
        <v>4520</v>
      </c>
      <c r="E13" s="536" t="s">
        <v>384</v>
      </c>
      <c r="F13" s="536" t="s">
        <v>4521</v>
      </c>
      <c r="G13" s="531"/>
      <c r="H13" s="535" t="s">
        <v>8623</v>
      </c>
      <c r="I13" s="537" t="s">
        <v>1566</v>
      </c>
      <c r="J13" s="544" t="s">
        <v>8627</v>
      </c>
      <c r="K13" s="531" t="s">
        <v>218</v>
      </c>
      <c r="L13" s="531"/>
    </row>
    <row r="14" spans="1:12" ht="28.5" x14ac:dyDescent="0.2">
      <c r="A14" s="537" t="s">
        <v>8628</v>
      </c>
      <c r="B14" s="537" t="s">
        <v>8629</v>
      </c>
      <c r="C14" s="539"/>
      <c r="D14" s="539" t="s">
        <v>4520</v>
      </c>
      <c r="E14" s="536" t="s">
        <v>384</v>
      </c>
      <c r="F14" s="536" t="s">
        <v>4521</v>
      </c>
      <c r="G14" s="531"/>
      <c r="H14" s="535" t="s">
        <v>8623</v>
      </c>
      <c r="I14" s="537" t="s">
        <v>1645</v>
      </c>
      <c r="J14" s="544" t="s">
        <v>8630</v>
      </c>
      <c r="K14" s="531" t="s">
        <v>218</v>
      </c>
      <c r="L14" s="531"/>
    </row>
    <row r="15" spans="1:12" ht="28.5" x14ac:dyDescent="0.2">
      <c r="A15" s="537" t="s">
        <v>8631</v>
      </c>
      <c r="B15" s="537" t="s">
        <v>8632</v>
      </c>
      <c r="C15" s="539"/>
      <c r="D15" s="539" t="s">
        <v>4520</v>
      </c>
      <c r="E15" s="536" t="s">
        <v>384</v>
      </c>
      <c r="F15" s="536" t="s">
        <v>4521</v>
      </c>
      <c r="G15" s="531"/>
      <c r="H15" s="535" t="s">
        <v>8623</v>
      </c>
      <c r="I15" s="537" t="s">
        <v>1721</v>
      </c>
      <c r="J15" s="544" t="s">
        <v>8633</v>
      </c>
      <c r="K15" s="531" t="s">
        <v>218</v>
      </c>
      <c r="L15" s="531"/>
    </row>
    <row r="16" spans="1:12" ht="28.5" x14ac:dyDescent="0.2">
      <c r="A16" s="537" t="s">
        <v>8634</v>
      </c>
      <c r="B16" s="537" t="s">
        <v>8635</v>
      </c>
      <c r="C16" s="539"/>
      <c r="D16" s="539" t="s">
        <v>4520</v>
      </c>
      <c r="E16" s="536" t="s">
        <v>384</v>
      </c>
      <c r="F16" s="536" t="s">
        <v>4521</v>
      </c>
      <c r="G16" s="531"/>
      <c r="H16" s="535" t="s">
        <v>8623</v>
      </c>
      <c r="I16" s="537" t="s">
        <v>1797</v>
      </c>
      <c r="J16" s="544" t="s">
        <v>8636</v>
      </c>
      <c r="K16" s="531" t="s">
        <v>218</v>
      </c>
      <c r="L16" s="531"/>
    </row>
    <row r="17" spans="1:12" ht="28.5" x14ac:dyDescent="0.2">
      <c r="A17" s="537" t="s">
        <v>8637</v>
      </c>
      <c r="B17" s="537" t="s">
        <v>8638</v>
      </c>
      <c r="C17" s="539"/>
      <c r="D17" s="539" t="s">
        <v>4520</v>
      </c>
      <c r="E17" s="536" t="s">
        <v>384</v>
      </c>
      <c r="F17" s="536" t="s">
        <v>4521</v>
      </c>
      <c r="G17" s="531"/>
      <c r="H17" s="535" t="s">
        <v>8623</v>
      </c>
      <c r="I17" s="537" t="s">
        <v>1873</v>
      </c>
      <c r="J17" s="544" t="s">
        <v>8639</v>
      </c>
      <c r="K17" s="531" t="s">
        <v>218</v>
      </c>
      <c r="L17" s="531"/>
    </row>
    <row r="18" spans="1:12" ht="28.5" x14ac:dyDescent="0.2">
      <c r="A18" s="537" t="s">
        <v>8640</v>
      </c>
      <c r="B18" s="537" t="s">
        <v>8641</v>
      </c>
      <c r="C18" s="539"/>
      <c r="D18" s="539" t="s">
        <v>4520</v>
      </c>
      <c r="E18" s="536" t="s">
        <v>384</v>
      </c>
      <c r="F18" s="536" t="s">
        <v>4521</v>
      </c>
      <c r="G18" s="531"/>
      <c r="H18" s="535" t="s">
        <v>8623</v>
      </c>
      <c r="I18" s="537" t="s">
        <v>1949</v>
      </c>
      <c r="J18" s="544" t="s">
        <v>8642</v>
      </c>
      <c r="K18" s="531" t="s">
        <v>218</v>
      </c>
      <c r="L18" s="531"/>
    </row>
    <row r="19" spans="1:12" ht="28.5" x14ac:dyDescent="0.2">
      <c r="A19" s="537" t="s">
        <v>8643</v>
      </c>
      <c r="B19" s="537" t="s">
        <v>8644</v>
      </c>
      <c r="C19" s="539"/>
      <c r="D19" s="539" t="s">
        <v>4520</v>
      </c>
      <c r="E19" s="536" t="s">
        <v>384</v>
      </c>
      <c r="F19" s="536" t="s">
        <v>4521</v>
      </c>
      <c r="G19" s="531"/>
      <c r="H19" s="535" t="s">
        <v>8623</v>
      </c>
      <c r="I19" s="537" t="s">
        <v>2025</v>
      </c>
      <c r="J19" s="544" t="s">
        <v>8645</v>
      </c>
      <c r="K19" s="531" t="s">
        <v>218</v>
      </c>
      <c r="L19" s="531"/>
    </row>
    <row r="20" spans="1:12" ht="28.5" x14ac:dyDescent="0.2">
      <c r="A20" s="537" t="s">
        <v>8646</v>
      </c>
      <c r="B20" s="537" t="s">
        <v>8647</v>
      </c>
      <c r="C20" s="539"/>
      <c r="D20" s="539" t="s">
        <v>4520</v>
      </c>
      <c r="E20" s="536" t="s">
        <v>384</v>
      </c>
      <c r="F20" s="536" t="s">
        <v>4521</v>
      </c>
      <c r="G20" s="531"/>
      <c r="H20" s="535" t="s">
        <v>8623</v>
      </c>
      <c r="I20" s="537" t="s">
        <v>2101</v>
      </c>
      <c r="J20" s="544" t="s">
        <v>8648</v>
      </c>
      <c r="K20" s="531" t="s">
        <v>218</v>
      </c>
      <c r="L20" s="531"/>
    </row>
    <row r="21" spans="1:12" ht="28.5" x14ac:dyDescent="0.2">
      <c r="A21" s="537" t="s">
        <v>8649</v>
      </c>
      <c r="B21" s="537" t="s">
        <v>8650</v>
      </c>
      <c r="C21" s="539"/>
      <c r="D21" s="539" t="s">
        <v>4520</v>
      </c>
      <c r="E21" s="536" t="s">
        <v>384</v>
      </c>
      <c r="F21" s="536" t="s">
        <v>4521</v>
      </c>
      <c r="G21" s="531"/>
      <c r="H21" s="535" t="s">
        <v>8623</v>
      </c>
      <c r="I21" s="537" t="s">
        <v>2177</v>
      </c>
      <c r="J21" s="544" t="s">
        <v>8651</v>
      </c>
      <c r="K21" s="531" t="s">
        <v>218</v>
      </c>
      <c r="L21" s="531"/>
    </row>
    <row r="22" spans="1:12" ht="28.5" x14ac:dyDescent="0.2">
      <c r="A22" s="537" t="s">
        <v>8652</v>
      </c>
      <c r="B22" s="537" t="s">
        <v>8653</v>
      </c>
      <c r="C22" s="539"/>
      <c r="D22" s="539" t="s">
        <v>4520</v>
      </c>
      <c r="E22" s="536" t="s">
        <v>384</v>
      </c>
      <c r="F22" s="536" t="s">
        <v>4521</v>
      </c>
      <c r="G22" s="531"/>
      <c r="H22" s="535" t="s">
        <v>8623</v>
      </c>
      <c r="I22" s="537" t="s">
        <v>2255</v>
      </c>
      <c r="J22" s="544" t="s">
        <v>8654</v>
      </c>
      <c r="K22" s="531" t="s">
        <v>218</v>
      </c>
      <c r="L22" s="531"/>
    </row>
    <row r="23" spans="1:12" ht="28.5" x14ac:dyDescent="0.2">
      <c r="A23" s="537" t="s">
        <v>8655</v>
      </c>
      <c r="B23" s="537" t="s">
        <v>8656</v>
      </c>
      <c r="C23" s="539"/>
      <c r="D23" s="539" t="s">
        <v>4520</v>
      </c>
      <c r="E23" s="536" t="s">
        <v>384</v>
      </c>
      <c r="F23" s="536" t="s">
        <v>4521</v>
      </c>
      <c r="G23" s="531"/>
      <c r="H23" s="535" t="s">
        <v>8623</v>
      </c>
      <c r="I23" s="537" t="s">
        <v>2332</v>
      </c>
      <c r="J23" s="544" t="s">
        <v>8657</v>
      </c>
      <c r="K23" s="531" t="s">
        <v>218</v>
      </c>
      <c r="L23" s="531"/>
    </row>
    <row r="24" spans="1:12" ht="28.5" x14ac:dyDescent="0.2">
      <c r="A24" s="537" t="s">
        <v>8658</v>
      </c>
      <c r="B24" s="537" t="s">
        <v>8659</v>
      </c>
      <c r="C24" s="539"/>
      <c r="D24" s="539" t="s">
        <v>4520</v>
      </c>
      <c r="E24" s="536" t="s">
        <v>384</v>
      </c>
      <c r="F24" s="536" t="s">
        <v>4521</v>
      </c>
      <c r="G24" s="531"/>
      <c r="H24" s="535" t="s">
        <v>8623</v>
      </c>
      <c r="I24" s="537" t="s">
        <v>2409</v>
      </c>
      <c r="J24" s="544" t="s">
        <v>8660</v>
      </c>
      <c r="K24" s="531" t="s">
        <v>218</v>
      </c>
      <c r="L24" s="531"/>
    </row>
    <row r="25" spans="1:12" ht="171" x14ac:dyDescent="0.2">
      <c r="A25" s="537" t="s">
        <v>8661</v>
      </c>
      <c r="B25" s="537" t="s">
        <v>8662</v>
      </c>
      <c r="C25" s="539"/>
      <c r="D25" s="539" t="s">
        <v>4520</v>
      </c>
      <c r="E25" s="536" t="s">
        <v>384</v>
      </c>
      <c r="F25" s="536" t="s">
        <v>4521</v>
      </c>
      <c r="G25" s="531"/>
      <c r="H25" s="535" t="s">
        <v>202</v>
      </c>
      <c r="I25" s="537" t="s">
        <v>8663</v>
      </c>
      <c r="J25" s="539" t="s">
        <v>8664</v>
      </c>
      <c r="K25" s="531" t="s">
        <v>218</v>
      </c>
      <c r="L25" s="531"/>
    </row>
    <row r="26" spans="1:12" ht="28.5" x14ac:dyDescent="0.2">
      <c r="A26" s="537" t="s">
        <v>8665</v>
      </c>
      <c r="B26" s="537" t="s">
        <v>8662</v>
      </c>
      <c r="C26" s="539"/>
      <c r="D26" s="539" t="s">
        <v>4520</v>
      </c>
      <c r="E26" s="536" t="s">
        <v>384</v>
      </c>
      <c r="F26" s="536" t="s">
        <v>4521</v>
      </c>
      <c r="G26" s="531"/>
      <c r="H26" s="535" t="s">
        <v>202</v>
      </c>
      <c r="I26" s="537" t="s">
        <v>8663</v>
      </c>
      <c r="J26" s="536" t="s">
        <v>8666</v>
      </c>
      <c r="K26" s="531" t="s">
        <v>218</v>
      </c>
      <c r="L26" s="531"/>
    </row>
    <row r="30" spans="1:12" s="59" customFormat="1" ht="15" x14ac:dyDescent="0.2">
      <c r="A30" s="325" t="s">
        <v>562</v>
      </c>
      <c r="B30" s="326"/>
      <c r="C30" s="327"/>
      <c r="D30" s="327"/>
      <c r="E30" s="327"/>
      <c r="F30" s="328"/>
      <c r="G30" s="396"/>
      <c r="H30" s="326"/>
      <c r="I30" s="327"/>
      <c r="J30" s="327"/>
      <c r="K30" s="326"/>
      <c r="L30" s="329"/>
    </row>
  </sheetData>
  <autoFilter ref="A4:L26" xr:uid="{00000000-0009-0000-0000-000062000000}"/>
  <mergeCells count="1">
    <mergeCell ref="A1:B1"/>
  </mergeCells>
  <pageMargins left="0.55118110236220474" right="0.39370078740157483" top="0.74803149606299213" bottom="0.74803149606299213" header="0.31496062992125984" footer="0.31496062992125984"/>
  <pageSetup paperSize="8" scale="75" fitToHeight="8" orientation="landscape" r:id="rId1"/>
  <headerFooter>
    <oddHeader>&amp;C&amp;F - &amp;Ariod</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3"/>
  <dimension ref="A1:L63"/>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19" defaultRowHeight="14.25" x14ac:dyDescent="0.2"/>
  <cols>
    <col min="1" max="1" width="26.6640625" style="37" customWidth="1"/>
    <col min="2" max="2" width="32.109375" style="37" bestFit="1" customWidth="1"/>
    <col min="3" max="3" width="9.88671875" style="58" customWidth="1"/>
    <col min="4" max="4" width="12.77734375" style="58" bestFit="1" customWidth="1"/>
    <col min="5" max="5" width="11.77734375" style="58" bestFit="1" customWidth="1"/>
    <col min="6" max="6" width="8.6640625" style="58" customWidth="1"/>
    <col min="7" max="7" width="14.33203125" style="37" customWidth="1"/>
    <col min="8" max="8" width="26.109375" style="37" customWidth="1"/>
    <col min="9" max="9" width="26.6640625" style="37" customWidth="1"/>
    <col min="10" max="10" width="32.33203125" style="58" bestFit="1" customWidth="1"/>
    <col min="11" max="11" width="9.5546875" style="37" customWidth="1"/>
    <col min="12" max="15" width="11" style="37" customWidth="1"/>
    <col min="16" max="16384" width="19" style="37"/>
  </cols>
  <sheetData>
    <row r="1" spans="1:12" ht="30.75" customHeight="1" x14ac:dyDescent="0.2">
      <c r="A1" s="850" t="s">
        <v>205</v>
      </c>
      <c r="B1" s="851"/>
      <c r="C1" s="195" t="s">
        <v>4505</v>
      </c>
      <c r="D1" s="34"/>
      <c r="E1" s="34"/>
      <c r="F1" s="34"/>
      <c r="G1" s="195"/>
      <c r="H1" s="195"/>
      <c r="I1" s="195"/>
      <c r="J1" s="34"/>
      <c r="K1" s="195"/>
      <c r="L1" s="33"/>
    </row>
    <row r="2" spans="1:12" ht="15" x14ac:dyDescent="0.2">
      <c r="A2" s="45"/>
      <c r="B2" s="45"/>
      <c r="C2" s="56"/>
      <c r="D2" s="56"/>
      <c r="E2" s="56"/>
      <c r="F2" s="56"/>
      <c r="G2" s="57"/>
      <c r="H2" s="57"/>
      <c r="I2" s="57"/>
      <c r="J2" s="66"/>
      <c r="K2" s="57"/>
      <c r="L2" s="57"/>
    </row>
    <row r="3" spans="1:12" ht="15" x14ac:dyDescent="0.2">
      <c r="A3" s="45"/>
      <c r="B3" s="45"/>
      <c r="C3" s="56"/>
      <c r="D3" s="56"/>
      <c r="E3" s="56"/>
      <c r="F3" s="56"/>
      <c r="G3" s="57"/>
      <c r="H3" s="57"/>
      <c r="I3" s="57"/>
      <c r="J3" s="66"/>
      <c r="K3" s="57"/>
      <c r="L3" s="57"/>
    </row>
    <row r="4" spans="1:12" s="26" customFormat="1" ht="30" x14ac:dyDescent="0.2">
      <c r="A4" s="276" t="s">
        <v>7</v>
      </c>
      <c r="B4" s="277" t="s">
        <v>11</v>
      </c>
      <c r="C4" s="276" t="s">
        <v>13</v>
      </c>
      <c r="D4" s="276" t="s">
        <v>15</v>
      </c>
      <c r="E4" s="276" t="s">
        <v>213</v>
      </c>
      <c r="F4" s="276" t="s">
        <v>19</v>
      </c>
      <c r="G4" s="277" t="s">
        <v>21</v>
      </c>
      <c r="H4" s="276" t="s">
        <v>23</v>
      </c>
      <c r="I4" s="276" t="s">
        <v>25</v>
      </c>
      <c r="J4" s="277" t="s">
        <v>27</v>
      </c>
      <c r="K4" s="276" t="s">
        <v>29</v>
      </c>
      <c r="L4" s="276" t="s">
        <v>31</v>
      </c>
    </row>
    <row r="5" spans="1:12" x14ac:dyDescent="0.2">
      <c r="A5" s="374" t="s">
        <v>230</v>
      </c>
      <c r="B5" s="374" t="s">
        <v>231</v>
      </c>
      <c r="C5" s="510" t="s">
        <v>232</v>
      </c>
      <c r="D5" s="510" t="s">
        <v>233</v>
      </c>
      <c r="E5" s="255" t="s">
        <v>222</v>
      </c>
      <c r="F5" s="255">
        <v>8</v>
      </c>
      <c r="G5" s="374" t="s">
        <v>234</v>
      </c>
      <c r="H5" s="374" t="s">
        <v>7613</v>
      </c>
      <c r="I5" s="374" t="s">
        <v>230</v>
      </c>
      <c r="J5" s="462" t="str">
        <f>CONCATENATE("Value of ",I5)</f>
        <v>Value of UKPRN</v>
      </c>
      <c r="K5" s="374" t="s">
        <v>218</v>
      </c>
      <c r="L5" s="374"/>
    </row>
    <row r="6" spans="1:12" x14ac:dyDescent="0.2">
      <c r="A6" s="280" t="s">
        <v>244</v>
      </c>
      <c r="B6" s="280" t="s">
        <v>245</v>
      </c>
      <c r="C6" s="255" t="s">
        <v>232</v>
      </c>
      <c r="D6" s="510" t="s">
        <v>246</v>
      </c>
      <c r="E6" s="255" t="s">
        <v>216</v>
      </c>
      <c r="F6" s="255">
        <v>12</v>
      </c>
      <c r="G6" s="280" t="s">
        <v>238</v>
      </c>
      <c r="H6" s="374" t="s">
        <v>7613</v>
      </c>
      <c r="I6" s="280" t="s">
        <v>244</v>
      </c>
      <c r="J6" s="462" t="str">
        <f t="shared" ref="J6:J59" si="0">CONCATENATE("Value of ",I6)</f>
        <v>Value of LearnRefNumber</v>
      </c>
      <c r="K6" s="374" t="s">
        <v>218</v>
      </c>
      <c r="L6" s="374"/>
    </row>
    <row r="7" spans="1:12" x14ac:dyDescent="0.2">
      <c r="A7" s="254" t="s">
        <v>599</v>
      </c>
      <c r="B7" s="254" t="s">
        <v>1485</v>
      </c>
      <c r="C7" s="250" t="s">
        <v>232</v>
      </c>
      <c r="D7" s="510" t="s">
        <v>290</v>
      </c>
      <c r="E7" s="281" t="s">
        <v>222</v>
      </c>
      <c r="F7" s="281">
        <v>2</v>
      </c>
      <c r="G7" s="254" t="s">
        <v>596</v>
      </c>
      <c r="H7" s="374" t="s">
        <v>7613</v>
      </c>
      <c r="I7" s="254" t="s">
        <v>599</v>
      </c>
      <c r="J7" s="462" t="str">
        <f t="shared" si="0"/>
        <v>Value of AimSeqNumber</v>
      </c>
      <c r="K7" s="374" t="s">
        <v>218</v>
      </c>
      <c r="L7" s="374"/>
    </row>
    <row r="8" spans="1:12" x14ac:dyDescent="0.2">
      <c r="A8" s="374" t="s">
        <v>8543</v>
      </c>
      <c r="B8" s="374" t="s">
        <v>8667</v>
      </c>
      <c r="C8" s="510"/>
      <c r="D8" s="510" t="s">
        <v>256</v>
      </c>
      <c r="E8" s="510" t="s">
        <v>2</v>
      </c>
      <c r="F8" s="510">
        <v>10</v>
      </c>
      <c r="G8" s="374"/>
      <c r="H8" s="374" t="s">
        <v>7613</v>
      </c>
      <c r="I8" s="374" t="s">
        <v>8543</v>
      </c>
      <c r="J8" s="462" t="str">
        <f t="shared" si="0"/>
        <v>Value of AchApplicDate</v>
      </c>
      <c r="K8" s="374" t="s">
        <v>218</v>
      </c>
      <c r="L8" s="374"/>
    </row>
    <row r="9" spans="1:12" x14ac:dyDescent="0.2">
      <c r="A9" s="374" t="s">
        <v>8668</v>
      </c>
      <c r="B9" s="374" t="s">
        <v>8669</v>
      </c>
      <c r="C9" s="510"/>
      <c r="D9" s="510" t="s">
        <v>290</v>
      </c>
      <c r="E9" s="510" t="s">
        <v>222</v>
      </c>
      <c r="F9" s="510">
        <v>1</v>
      </c>
      <c r="G9" s="374"/>
      <c r="H9" s="374" t="s">
        <v>7613</v>
      </c>
      <c r="I9" s="374" t="s">
        <v>8668</v>
      </c>
      <c r="J9" s="462" t="str">
        <f t="shared" si="0"/>
        <v>Value of AchEligible</v>
      </c>
      <c r="K9" s="374" t="s">
        <v>218</v>
      </c>
      <c r="L9" s="374"/>
    </row>
    <row r="10" spans="1:12" x14ac:dyDescent="0.2">
      <c r="A10" s="374" t="s">
        <v>8314</v>
      </c>
      <c r="B10" s="374" t="s">
        <v>8314</v>
      </c>
      <c r="C10" s="510"/>
      <c r="D10" s="510" t="s">
        <v>290</v>
      </c>
      <c r="E10" s="510" t="s">
        <v>222</v>
      </c>
      <c r="F10" s="510">
        <v>1</v>
      </c>
      <c r="G10" s="374"/>
      <c r="H10" s="374" t="s">
        <v>7613</v>
      </c>
      <c r="I10" s="374" t="s">
        <v>8314</v>
      </c>
      <c r="J10" s="462" t="str">
        <f t="shared" si="0"/>
        <v>Value of Achieved</v>
      </c>
      <c r="K10" s="374" t="s">
        <v>218</v>
      </c>
      <c r="L10" s="374"/>
    </row>
    <row r="11" spans="1:12" x14ac:dyDescent="0.2">
      <c r="A11" s="374" t="s">
        <v>8670</v>
      </c>
      <c r="B11" s="374" t="s">
        <v>8671</v>
      </c>
      <c r="C11" s="510"/>
      <c r="D11" s="510" t="s">
        <v>4520</v>
      </c>
      <c r="E11" s="281" t="s">
        <v>384</v>
      </c>
      <c r="F11" s="281" t="s">
        <v>4521</v>
      </c>
      <c r="G11" s="374"/>
      <c r="H11" s="374" t="s">
        <v>7613</v>
      </c>
      <c r="I11" s="374" t="s">
        <v>8670</v>
      </c>
      <c r="J11" s="462" t="str">
        <f t="shared" si="0"/>
        <v>Value of AchievementApplicVal</v>
      </c>
      <c r="K11" s="374" t="s">
        <v>218</v>
      </c>
      <c r="L11" s="374"/>
    </row>
    <row r="12" spans="1:12" x14ac:dyDescent="0.2">
      <c r="A12" s="374" t="s">
        <v>8672</v>
      </c>
      <c r="B12" s="374" t="s">
        <v>8673</v>
      </c>
      <c r="C12" s="510"/>
      <c r="D12" s="510" t="s">
        <v>4520</v>
      </c>
      <c r="E12" s="281" t="s">
        <v>384</v>
      </c>
      <c r="F12" s="281" t="s">
        <v>4521</v>
      </c>
      <c r="G12" s="374"/>
      <c r="H12" s="374" t="s">
        <v>7613</v>
      </c>
      <c r="I12" s="374" t="s">
        <v>8672</v>
      </c>
      <c r="J12" s="462" t="str">
        <f t="shared" si="0"/>
        <v>Value of AchPayment</v>
      </c>
      <c r="K12" s="374" t="s">
        <v>218</v>
      </c>
      <c r="L12" s="374"/>
    </row>
    <row r="13" spans="1:12" x14ac:dyDescent="0.2">
      <c r="A13" s="374" t="s">
        <v>1326</v>
      </c>
      <c r="B13" s="374" t="s">
        <v>1327</v>
      </c>
      <c r="C13" s="510"/>
      <c r="D13" s="510" t="s">
        <v>290</v>
      </c>
      <c r="E13" s="510" t="s">
        <v>222</v>
      </c>
      <c r="F13" s="510">
        <v>5</v>
      </c>
      <c r="G13" s="374"/>
      <c r="H13" s="374" t="s">
        <v>7613</v>
      </c>
      <c r="I13" s="374" t="s">
        <v>1326</v>
      </c>
      <c r="J13" s="462" t="str">
        <f t="shared" si="0"/>
        <v>Value of ActualDaysIL</v>
      </c>
      <c r="K13" s="374" t="s">
        <v>218</v>
      </c>
      <c r="L13" s="374"/>
    </row>
    <row r="14" spans="1:12" x14ac:dyDescent="0.2">
      <c r="A14" s="374" t="s">
        <v>1328</v>
      </c>
      <c r="B14" s="374" t="s">
        <v>1329</v>
      </c>
      <c r="C14" s="510"/>
      <c r="D14" s="510" t="s">
        <v>290</v>
      </c>
      <c r="E14" s="510" t="s">
        <v>222</v>
      </c>
      <c r="F14" s="510">
        <v>3</v>
      </c>
      <c r="G14" s="374"/>
      <c r="H14" s="374" t="s">
        <v>7613</v>
      </c>
      <c r="I14" s="374" t="s">
        <v>1328</v>
      </c>
      <c r="J14" s="462" t="str">
        <f t="shared" si="0"/>
        <v>Value of ActualNumInstalm</v>
      </c>
      <c r="K14" s="374" t="s">
        <v>218</v>
      </c>
      <c r="L14" s="374"/>
    </row>
    <row r="15" spans="1:12" x14ac:dyDescent="0.2">
      <c r="A15" s="374" t="s">
        <v>8674</v>
      </c>
      <c r="B15" s="374" t="s">
        <v>8675</v>
      </c>
      <c r="C15" s="510"/>
      <c r="D15" s="510" t="s">
        <v>256</v>
      </c>
      <c r="E15" s="510" t="s">
        <v>2</v>
      </c>
      <c r="F15" s="510">
        <v>10</v>
      </c>
      <c r="G15" s="374"/>
      <c r="H15" s="374" t="s">
        <v>7613</v>
      </c>
      <c r="I15" s="374" t="s">
        <v>8674</v>
      </c>
      <c r="J15" s="462" t="str">
        <f t="shared" si="0"/>
        <v>Value of AdjProgStartDate</v>
      </c>
      <c r="K15" s="374" t="s">
        <v>218</v>
      </c>
      <c r="L15" s="374"/>
    </row>
    <row r="16" spans="1:12" x14ac:dyDescent="0.2">
      <c r="A16" s="374" t="s">
        <v>1330</v>
      </c>
      <c r="B16" s="374" t="s">
        <v>1331</v>
      </c>
      <c r="C16" s="510"/>
      <c r="D16" s="510" t="s">
        <v>256</v>
      </c>
      <c r="E16" s="510" t="s">
        <v>2</v>
      </c>
      <c r="F16" s="510">
        <v>10</v>
      </c>
      <c r="G16" s="374"/>
      <c r="H16" s="374" t="s">
        <v>7613</v>
      </c>
      <c r="I16" s="374" t="s">
        <v>1330</v>
      </c>
      <c r="J16" s="462" t="str">
        <f t="shared" si="0"/>
        <v>Value of AdjStartDate</v>
      </c>
      <c r="K16" s="374" t="s">
        <v>218</v>
      </c>
      <c r="L16" s="374"/>
    </row>
    <row r="17" spans="1:12" x14ac:dyDescent="0.2">
      <c r="A17" s="374" t="s">
        <v>8676</v>
      </c>
      <c r="B17" s="374" t="s">
        <v>8677</v>
      </c>
      <c r="C17" s="510"/>
      <c r="D17" s="510" t="s">
        <v>290</v>
      </c>
      <c r="E17" s="510" t="s">
        <v>222</v>
      </c>
      <c r="F17" s="510">
        <v>3</v>
      </c>
      <c r="G17" s="374"/>
      <c r="H17" s="374" t="s">
        <v>7613</v>
      </c>
      <c r="I17" s="374" t="s">
        <v>8676</v>
      </c>
      <c r="J17" s="462" t="str">
        <f t="shared" si="0"/>
        <v>Value of AgeStandardStart</v>
      </c>
      <c r="K17" s="374" t="s">
        <v>218</v>
      </c>
      <c r="L17" s="374"/>
    </row>
    <row r="18" spans="1:12" x14ac:dyDescent="0.2">
      <c r="A18" s="374" t="s">
        <v>8678</v>
      </c>
      <c r="B18" s="374" t="s">
        <v>8679</v>
      </c>
      <c r="C18" s="510"/>
      <c r="D18" s="510" t="s">
        <v>256</v>
      </c>
      <c r="E18" s="510" t="s">
        <v>2</v>
      </c>
      <c r="F18" s="510">
        <v>10</v>
      </c>
      <c r="G18" s="374"/>
      <c r="H18" s="374" t="s">
        <v>7613</v>
      </c>
      <c r="I18" s="374" t="s">
        <v>8678</v>
      </c>
      <c r="J18" s="462" t="str">
        <f t="shared" si="0"/>
        <v>Value of ApplicFundValDate</v>
      </c>
      <c r="K18" s="374" t="s">
        <v>218</v>
      </c>
      <c r="L18" s="374"/>
    </row>
    <row r="19" spans="1:12" x14ac:dyDescent="0.2">
      <c r="A19" s="374" t="s">
        <v>1340</v>
      </c>
      <c r="B19" s="374" t="s">
        <v>1341</v>
      </c>
      <c r="C19" s="510"/>
      <c r="D19" s="510" t="s">
        <v>4520</v>
      </c>
      <c r="E19" s="281" t="s">
        <v>384</v>
      </c>
      <c r="F19" s="281" t="s">
        <v>4521</v>
      </c>
      <c r="G19" s="374"/>
      <c r="H19" s="374" t="s">
        <v>7613</v>
      </c>
      <c r="I19" s="374" t="s">
        <v>1340</v>
      </c>
      <c r="J19" s="462" t="str">
        <f t="shared" si="0"/>
        <v>Value of CombinedAdjProp</v>
      </c>
      <c r="K19" s="374" t="s">
        <v>218</v>
      </c>
      <c r="L19" s="374"/>
    </row>
    <row r="20" spans="1:12" ht="28.5" x14ac:dyDescent="0.2">
      <c r="A20" s="374" t="s">
        <v>8680</v>
      </c>
      <c r="B20" s="374" t="s">
        <v>8681</v>
      </c>
      <c r="C20" s="510"/>
      <c r="D20" s="510" t="s">
        <v>233</v>
      </c>
      <c r="E20" s="281" t="s">
        <v>222</v>
      </c>
      <c r="F20" s="281">
        <v>6</v>
      </c>
      <c r="G20" s="374"/>
      <c r="H20" s="374" t="s">
        <v>7613</v>
      </c>
      <c r="I20" s="374" t="s">
        <v>8680</v>
      </c>
      <c r="J20" s="462" t="str">
        <f t="shared" si="0"/>
        <v>Value of CoreGovContCapApplicVal</v>
      </c>
      <c r="K20" s="374" t="s">
        <v>218</v>
      </c>
      <c r="L20" s="374"/>
    </row>
    <row r="21" spans="1:12" x14ac:dyDescent="0.2">
      <c r="A21" s="374" t="s">
        <v>8682</v>
      </c>
      <c r="B21" s="374" t="s">
        <v>8683</v>
      </c>
      <c r="C21" s="510"/>
      <c r="D21" s="510" t="s">
        <v>4520</v>
      </c>
      <c r="E21" s="281" t="s">
        <v>384</v>
      </c>
      <c r="F21" s="281" t="s">
        <v>4521</v>
      </c>
      <c r="G21" s="374"/>
      <c r="H21" s="374" t="s">
        <v>7613</v>
      </c>
      <c r="I21" s="374" t="s">
        <v>8682</v>
      </c>
      <c r="J21" s="462" t="str">
        <f t="shared" si="0"/>
        <v>Value of CoreGovContPayment</v>
      </c>
      <c r="K21" s="374" t="s">
        <v>218</v>
      </c>
      <c r="L21" s="374"/>
    </row>
    <row r="22" spans="1:12" x14ac:dyDescent="0.2">
      <c r="A22" s="374" t="s">
        <v>8684</v>
      </c>
      <c r="B22" s="374" t="s">
        <v>8685</v>
      </c>
      <c r="C22" s="510"/>
      <c r="D22" s="510" t="s">
        <v>4520</v>
      </c>
      <c r="E22" s="281" t="s">
        <v>384</v>
      </c>
      <c r="F22" s="281" t="s">
        <v>4521</v>
      </c>
      <c r="G22" s="374"/>
      <c r="H22" s="374" t="s">
        <v>7613</v>
      </c>
      <c r="I22" s="374" t="s">
        <v>8684</v>
      </c>
      <c r="J22" s="462" t="str">
        <f t="shared" si="0"/>
        <v>Value of CoreGovContUncapped</v>
      </c>
      <c r="K22" s="374" t="s">
        <v>218</v>
      </c>
      <c r="L22" s="374"/>
    </row>
    <row r="23" spans="1:12" ht="28.5" x14ac:dyDescent="0.2">
      <c r="A23" s="374" t="s">
        <v>8686</v>
      </c>
      <c r="B23" s="374" t="s">
        <v>8687</v>
      </c>
      <c r="C23" s="510"/>
      <c r="D23" s="510" t="s">
        <v>290</v>
      </c>
      <c r="E23" s="510" t="s">
        <v>222</v>
      </c>
      <c r="F23" s="510">
        <v>9</v>
      </c>
      <c r="G23" s="374"/>
      <c r="H23" s="374" t="s">
        <v>7613</v>
      </c>
      <c r="I23" s="374" t="s">
        <v>8686</v>
      </c>
      <c r="J23" s="462" t="str">
        <f t="shared" si="0"/>
        <v>Value of EmpIdAchDate</v>
      </c>
      <c r="K23" s="374" t="s">
        <v>218</v>
      </c>
      <c r="L23" s="374"/>
    </row>
    <row r="24" spans="1:12" ht="28.5" x14ac:dyDescent="0.2">
      <c r="A24" s="374" t="s">
        <v>8688</v>
      </c>
      <c r="B24" s="374" t="s">
        <v>8689</v>
      </c>
      <c r="C24" s="510"/>
      <c r="D24" s="510" t="s">
        <v>290</v>
      </c>
      <c r="E24" s="510" t="s">
        <v>222</v>
      </c>
      <c r="F24" s="510">
        <v>9</v>
      </c>
      <c r="G24" s="374"/>
      <c r="H24" s="374" t="s">
        <v>7613</v>
      </c>
      <c r="I24" s="374" t="s">
        <v>8688</v>
      </c>
      <c r="J24" s="462" t="str">
        <f t="shared" si="0"/>
        <v>Value of EmpIdFirstDayStandard</v>
      </c>
      <c r="K24" s="374" t="s">
        <v>218</v>
      </c>
      <c r="L24" s="374"/>
    </row>
    <row r="25" spans="1:12" ht="28.5" x14ac:dyDescent="0.2">
      <c r="A25" s="374" t="s">
        <v>8690</v>
      </c>
      <c r="B25" s="374" t="s">
        <v>8691</v>
      </c>
      <c r="C25" s="510"/>
      <c r="D25" s="510" t="s">
        <v>290</v>
      </c>
      <c r="E25" s="510" t="s">
        <v>222</v>
      </c>
      <c r="F25" s="510">
        <v>9</v>
      </c>
      <c r="G25" s="374"/>
      <c r="H25" s="374" t="s">
        <v>7613</v>
      </c>
      <c r="I25" s="374" t="s">
        <v>8690</v>
      </c>
      <c r="J25" s="462" t="str">
        <f t="shared" si="0"/>
        <v>Value of EmpIdFirstYoungAppDate</v>
      </c>
      <c r="K25" s="374" t="s">
        <v>218</v>
      </c>
      <c r="L25" s="374"/>
    </row>
    <row r="26" spans="1:12" ht="28.5" x14ac:dyDescent="0.2">
      <c r="A26" s="374" t="s">
        <v>8692</v>
      </c>
      <c r="B26" s="374" t="s">
        <v>8693</v>
      </c>
      <c r="C26" s="510"/>
      <c r="D26" s="510" t="s">
        <v>290</v>
      </c>
      <c r="E26" s="510" t="s">
        <v>222</v>
      </c>
      <c r="F26" s="510">
        <v>9</v>
      </c>
      <c r="G26" s="374"/>
      <c r="H26" s="374" t="s">
        <v>7613</v>
      </c>
      <c r="I26" s="374" t="s">
        <v>8692</v>
      </c>
      <c r="J26" s="462" t="str">
        <f t="shared" si="0"/>
        <v>Value of EmpIdSecondYoungAppDate</v>
      </c>
      <c r="K26" s="374" t="s">
        <v>218</v>
      </c>
      <c r="L26" s="374"/>
    </row>
    <row r="27" spans="1:12" ht="28.5" x14ac:dyDescent="0.2">
      <c r="A27" s="374" t="s">
        <v>8694</v>
      </c>
      <c r="B27" s="374" t="s">
        <v>8695</v>
      </c>
      <c r="C27" s="510"/>
      <c r="D27" s="510" t="s">
        <v>290</v>
      </c>
      <c r="E27" s="510" t="s">
        <v>222</v>
      </c>
      <c r="F27" s="510">
        <v>9</v>
      </c>
      <c r="G27" s="374"/>
      <c r="H27" s="374" t="s">
        <v>7613</v>
      </c>
      <c r="I27" s="374" t="s">
        <v>8694</v>
      </c>
      <c r="J27" s="462" t="str">
        <f t="shared" si="0"/>
        <v>Value of EmpIdSmallBusDate</v>
      </c>
      <c r="K27" s="374" t="s">
        <v>218</v>
      </c>
      <c r="L27" s="374"/>
    </row>
    <row r="28" spans="1:12" x14ac:dyDescent="0.2">
      <c r="A28" s="374" t="s">
        <v>5499</v>
      </c>
      <c r="B28" s="374" t="s">
        <v>751</v>
      </c>
      <c r="C28" s="510"/>
      <c r="D28" s="510" t="s">
        <v>1108</v>
      </c>
      <c r="E28" s="510" t="s">
        <v>216</v>
      </c>
      <c r="F28" s="510">
        <v>50</v>
      </c>
      <c r="G28" s="374"/>
      <c r="H28" s="374" t="s">
        <v>7613</v>
      </c>
      <c r="I28" s="374" t="s">
        <v>5499</v>
      </c>
      <c r="J28" s="462" t="str">
        <f t="shared" si="0"/>
        <v>Value of FundLine</v>
      </c>
      <c r="K28" s="374" t="s">
        <v>218</v>
      </c>
      <c r="L28" s="374"/>
    </row>
    <row r="29" spans="1:12" x14ac:dyDescent="0.2">
      <c r="A29" s="374" t="s">
        <v>8696</v>
      </c>
      <c r="B29" s="374" t="s">
        <v>8697</v>
      </c>
      <c r="C29" s="510"/>
      <c r="D29" s="510" t="s">
        <v>290</v>
      </c>
      <c r="E29" s="510" t="s">
        <v>222</v>
      </c>
      <c r="F29" s="510">
        <v>10</v>
      </c>
      <c r="G29" s="374"/>
      <c r="H29" s="374" t="s">
        <v>7613</v>
      </c>
      <c r="I29" s="374" t="s">
        <v>8696</v>
      </c>
      <c r="J29" s="462" t="str">
        <f t="shared" si="0"/>
        <v>Value of InstPerPeriod</v>
      </c>
      <c r="K29" s="374" t="s">
        <v>218</v>
      </c>
      <c r="L29" s="374"/>
    </row>
    <row r="30" spans="1:12" x14ac:dyDescent="0.2">
      <c r="A30" s="374" t="s">
        <v>8698</v>
      </c>
      <c r="B30" s="374" t="s">
        <v>8699</v>
      </c>
      <c r="C30" s="510"/>
      <c r="D30" s="510" t="s">
        <v>290</v>
      </c>
      <c r="E30" s="510" t="s">
        <v>222</v>
      </c>
      <c r="F30" s="510">
        <v>5</v>
      </c>
      <c r="G30" s="374"/>
      <c r="H30" s="374" t="s">
        <v>7613</v>
      </c>
      <c r="I30" s="374" t="s">
        <v>8698</v>
      </c>
      <c r="J30" s="462" t="str">
        <f t="shared" si="0"/>
        <v>Value of LearnDelDaysIL</v>
      </c>
      <c r="K30" s="374" t="s">
        <v>218</v>
      </c>
      <c r="L30" s="374"/>
    </row>
    <row r="31" spans="1:12" x14ac:dyDescent="0.2">
      <c r="A31" s="374" t="s">
        <v>8700</v>
      </c>
      <c r="B31" s="374" t="s">
        <v>8701</v>
      </c>
      <c r="C31" s="510"/>
      <c r="D31" s="510" t="s">
        <v>290</v>
      </c>
      <c r="E31" s="510" t="s">
        <v>222</v>
      </c>
      <c r="F31" s="510">
        <v>5</v>
      </c>
      <c r="G31" s="374"/>
      <c r="H31" s="374" t="s">
        <v>7613</v>
      </c>
      <c r="I31" s="374" t="s">
        <v>8700</v>
      </c>
      <c r="J31" s="462" t="str">
        <f t="shared" si="0"/>
        <v>Value of LearnDelStandardAccDaysIL</v>
      </c>
      <c r="K31" s="374" t="s">
        <v>218</v>
      </c>
      <c r="L31" s="374"/>
    </row>
    <row r="32" spans="1:12" ht="28.5" x14ac:dyDescent="0.2">
      <c r="A32" s="374" t="s">
        <v>8702</v>
      </c>
      <c r="B32" s="374" t="s">
        <v>8703</v>
      </c>
      <c r="C32" s="510"/>
      <c r="D32" s="510" t="s">
        <v>290</v>
      </c>
      <c r="E32" s="510" t="s">
        <v>222</v>
      </c>
      <c r="F32" s="510">
        <v>5</v>
      </c>
      <c r="G32" s="374"/>
      <c r="H32" s="374" t="s">
        <v>7613</v>
      </c>
      <c r="I32" s="374" t="s">
        <v>8702</v>
      </c>
      <c r="J32" s="462" t="str">
        <f t="shared" si="0"/>
        <v>Value of LearnDelStandardPrevAccDaysIL</v>
      </c>
      <c r="K32" s="374" t="s">
        <v>218</v>
      </c>
      <c r="L32" s="374"/>
    </row>
    <row r="33" spans="1:12" x14ac:dyDescent="0.2">
      <c r="A33" s="374" t="s">
        <v>8704</v>
      </c>
      <c r="B33" s="374" t="s">
        <v>8705</v>
      </c>
      <c r="C33" s="510"/>
      <c r="D33" s="510" t="s">
        <v>290</v>
      </c>
      <c r="E33" s="510" t="s">
        <v>222</v>
      </c>
      <c r="F33" s="510">
        <v>5</v>
      </c>
      <c r="G33" s="374"/>
      <c r="H33" s="374" t="s">
        <v>7613</v>
      </c>
      <c r="I33" s="374" t="s">
        <v>8704</v>
      </c>
      <c r="J33" s="462" t="str">
        <f t="shared" si="0"/>
        <v>Value of LearnDelStandardTotalDaysIL</v>
      </c>
      <c r="K33" s="374" t="s">
        <v>218</v>
      </c>
      <c r="L33" s="374"/>
    </row>
    <row r="34" spans="1:12" x14ac:dyDescent="0.2">
      <c r="A34" s="374" t="s">
        <v>8706</v>
      </c>
      <c r="B34" s="374" t="s">
        <v>8707</v>
      </c>
      <c r="C34" s="510"/>
      <c r="D34" s="510" t="s">
        <v>221</v>
      </c>
      <c r="E34" s="545" t="s">
        <v>222</v>
      </c>
      <c r="F34" s="545">
        <v>1</v>
      </c>
      <c r="G34" s="374"/>
      <c r="H34" s="374" t="s">
        <v>7613</v>
      </c>
      <c r="I34" s="374" t="s">
        <v>8706</v>
      </c>
      <c r="J34" s="462" t="str">
        <f t="shared" si="0"/>
        <v>Value of LearnSuppFund</v>
      </c>
      <c r="K34" s="374" t="s">
        <v>218</v>
      </c>
      <c r="L34" s="374"/>
    </row>
    <row r="35" spans="1:12" x14ac:dyDescent="0.2">
      <c r="A35" s="374" t="s">
        <v>8708</v>
      </c>
      <c r="B35" s="374" t="s">
        <v>8709</v>
      </c>
      <c r="C35" s="510"/>
      <c r="D35" s="510" t="s">
        <v>4520</v>
      </c>
      <c r="E35" s="281" t="s">
        <v>384</v>
      </c>
      <c r="F35" s="281" t="s">
        <v>4521</v>
      </c>
      <c r="G35" s="374"/>
      <c r="H35" s="374" t="s">
        <v>7613</v>
      </c>
      <c r="I35" s="374" t="s">
        <v>8708</v>
      </c>
      <c r="J35" s="462" t="str">
        <f t="shared" si="0"/>
        <v>Value of LearnSuppFundCash</v>
      </c>
      <c r="K35" s="374" t="s">
        <v>218</v>
      </c>
      <c r="L35" s="374"/>
    </row>
    <row r="36" spans="1:12" x14ac:dyDescent="0.2">
      <c r="A36" s="374" t="s">
        <v>8710</v>
      </c>
      <c r="B36" s="374" t="s">
        <v>8711</v>
      </c>
      <c r="C36" s="510"/>
      <c r="D36" s="510" t="s">
        <v>4520</v>
      </c>
      <c r="E36" s="281" t="s">
        <v>384</v>
      </c>
      <c r="F36" s="281" t="s">
        <v>4521</v>
      </c>
      <c r="G36" s="374"/>
      <c r="H36" s="374" t="s">
        <v>7613</v>
      </c>
      <c r="I36" s="374" t="s">
        <v>8710</v>
      </c>
      <c r="J36" s="462" t="str">
        <f t="shared" si="0"/>
        <v>Value of MathEngBalPayment</v>
      </c>
      <c r="K36" s="374" t="s">
        <v>218</v>
      </c>
      <c r="L36" s="374"/>
    </row>
    <row r="37" spans="1:12" x14ac:dyDescent="0.2">
      <c r="A37" s="374" t="s">
        <v>8712</v>
      </c>
      <c r="B37" s="374" t="s">
        <v>8713</v>
      </c>
      <c r="C37" s="510"/>
      <c r="D37" s="510" t="s">
        <v>233</v>
      </c>
      <c r="E37" s="545" t="s">
        <v>222</v>
      </c>
      <c r="F37" s="545">
        <v>10</v>
      </c>
      <c r="G37" s="374"/>
      <c r="H37" s="374" t="s">
        <v>7613</v>
      </c>
      <c r="I37" s="374" t="s">
        <v>8712</v>
      </c>
      <c r="J37" s="462" t="str">
        <f t="shared" si="0"/>
        <v>Value of MathEngBalPct</v>
      </c>
      <c r="K37" s="374" t="s">
        <v>218</v>
      </c>
      <c r="L37" s="374"/>
    </row>
    <row r="38" spans="1:12" x14ac:dyDescent="0.2">
      <c r="A38" s="374" t="s">
        <v>8714</v>
      </c>
      <c r="B38" s="374" t="s">
        <v>8715</v>
      </c>
      <c r="C38" s="510"/>
      <c r="D38" s="510" t="s">
        <v>4520</v>
      </c>
      <c r="E38" s="281" t="s">
        <v>384</v>
      </c>
      <c r="F38" s="281" t="s">
        <v>4521</v>
      </c>
      <c r="G38" s="374"/>
      <c r="H38" s="374" t="s">
        <v>7613</v>
      </c>
      <c r="I38" s="374" t="s">
        <v>8714</v>
      </c>
      <c r="J38" s="462" t="str">
        <f t="shared" si="0"/>
        <v>Value of MathEngOnProgPayment</v>
      </c>
      <c r="K38" s="374" t="s">
        <v>218</v>
      </c>
      <c r="L38" s="374"/>
    </row>
    <row r="39" spans="1:12" x14ac:dyDescent="0.2">
      <c r="A39" s="374" t="s">
        <v>8716</v>
      </c>
      <c r="B39" s="374" t="s">
        <v>8717</v>
      </c>
      <c r="C39" s="510"/>
      <c r="D39" s="510" t="s">
        <v>290</v>
      </c>
      <c r="E39" s="545" t="s">
        <v>222</v>
      </c>
      <c r="F39" s="545">
        <v>10</v>
      </c>
      <c r="G39" s="374"/>
      <c r="H39" s="374" t="s">
        <v>7613</v>
      </c>
      <c r="I39" s="374" t="s">
        <v>8716</v>
      </c>
      <c r="J39" s="462" t="str">
        <f t="shared" si="0"/>
        <v>Value of MathEngOnProgPct</v>
      </c>
      <c r="K39" s="374" t="s">
        <v>218</v>
      </c>
      <c r="L39" s="374"/>
    </row>
    <row r="40" spans="1:12" x14ac:dyDescent="0.2">
      <c r="A40" s="374" t="s">
        <v>1384</v>
      </c>
      <c r="B40" s="374" t="s">
        <v>1385</v>
      </c>
      <c r="C40" s="510"/>
      <c r="D40" s="510" t="s">
        <v>4520</v>
      </c>
      <c r="E40" s="281" t="s">
        <v>384</v>
      </c>
      <c r="F40" s="281" t="s">
        <v>4521</v>
      </c>
      <c r="G40" s="374"/>
      <c r="H40" s="374" t="s">
        <v>7613</v>
      </c>
      <c r="I40" s="374" t="s">
        <v>1384</v>
      </c>
      <c r="J40" s="462" t="str">
        <f t="shared" si="0"/>
        <v>Value of MathEngAimValue</v>
      </c>
      <c r="K40" s="374" t="s">
        <v>218</v>
      </c>
      <c r="L40" s="374"/>
    </row>
    <row r="41" spans="1:12" ht="28.5" x14ac:dyDescent="0.2">
      <c r="A41" s="374" t="s">
        <v>8718</v>
      </c>
      <c r="B41" s="374" t="s">
        <v>8719</v>
      </c>
      <c r="C41" s="510"/>
      <c r="D41" s="510" t="s">
        <v>290</v>
      </c>
      <c r="E41" s="510" t="s">
        <v>222</v>
      </c>
      <c r="F41" s="510">
        <v>1</v>
      </c>
      <c r="G41" s="374"/>
      <c r="H41" s="374" t="s">
        <v>7613</v>
      </c>
      <c r="I41" s="374" t="s">
        <v>8718</v>
      </c>
      <c r="J41" s="462" t="str">
        <f t="shared" si="0"/>
        <v>Value of MathEngLSFFundStart</v>
      </c>
      <c r="K41" s="374" t="s">
        <v>218</v>
      </c>
      <c r="L41" s="374"/>
    </row>
    <row r="42" spans="1:12" ht="28.5" x14ac:dyDescent="0.2">
      <c r="A42" s="374" t="s">
        <v>8720</v>
      </c>
      <c r="B42" s="374" t="s">
        <v>8721</v>
      </c>
      <c r="C42" s="510"/>
      <c r="D42" s="510" t="s">
        <v>290</v>
      </c>
      <c r="E42" s="510" t="s">
        <v>222</v>
      </c>
      <c r="F42" s="510">
        <v>5</v>
      </c>
      <c r="G42" s="374"/>
      <c r="H42" s="374" t="s">
        <v>7613</v>
      </c>
      <c r="I42" s="374" t="s">
        <v>8720</v>
      </c>
      <c r="J42" s="462" t="str">
        <f t="shared" si="0"/>
        <v>Value of MathEngLSFThresholdDays</v>
      </c>
      <c r="K42" s="374" t="s">
        <v>218</v>
      </c>
      <c r="L42" s="374"/>
    </row>
    <row r="43" spans="1:12" x14ac:dyDescent="0.2">
      <c r="A43" s="374" t="s">
        <v>1386</v>
      </c>
      <c r="B43" s="374" t="s">
        <v>1387</v>
      </c>
      <c r="C43" s="510"/>
      <c r="D43" s="510" t="s">
        <v>290</v>
      </c>
      <c r="E43" s="510" t="s">
        <v>222</v>
      </c>
      <c r="F43" s="510">
        <v>5</v>
      </c>
      <c r="G43" s="374"/>
      <c r="H43" s="374" t="s">
        <v>7613</v>
      </c>
      <c r="I43" s="374" t="s">
        <v>1386</v>
      </c>
      <c r="J43" s="462" t="str">
        <f t="shared" si="0"/>
        <v>Value of OutstandNumOnProgInstalm</v>
      </c>
      <c r="K43" s="374" t="s">
        <v>218</v>
      </c>
      <c r="L43" s="374"/>
    </row>
    <row r="44" spans="1:12" x14ac:dyDescent="0.2">
      <c r="A44" s="374" t="s">
        <v>1388</v>
      </c>
      <c r="B44" s="374" t="s">
        <v>1389</v>
      </c>
      <c r="C44" s="510"/>
      <c r="D44" s="510" t="s">
        <v>290</v>
      </c>
      <c r="E44" s="510" t="s">
        <v>222</v>
      </c>
      <c r="F44" s="510">
        <v>3</v>
      </c>
      <c r="G44" s="374"/>
      <c r="H44" s="374" t="s">
        <v>7613</v>
      </c>
      <c r="I44" s="374" t="s">
        <v>1388</v>
      </c>
      <c r="J44" s="462" t="str">
        <f t="shared" si="0"/>
        <v>Value of PlannedNumOnProgInstalm</v>
      </c>
      <c r="K44" s="374" t="s">
        <v>218</v>
      </c>
      <c r="L44" s="374"/>
    </row>
    <row r="45" spans="1:12" x14ac:dyDescent="0.2">
      <c r="A45" s="374" t="s">
        <v>1390</v>
      </c>
      <c r="B45" s="374" t="s">
        <v>1391</v>
      </c>
      <c r="C45" s="510"/>
      <c r="D45" s="510" t="s">
        <v>290</v>
      </c>
      <c r="E45" s="510" t="s">
        <v>222</v>
      </c>
      <c r="F45" s="510">
        <v>5</v>
      </c>
      <c r="G45" s="374"/>
      <c r="H45" s="374" t="s">
        <v>7613</v>
      </c>
      <c r="I45" s="374" t="s">
        <v>1390</v>
      </c>
      <c r="J45" s="462" t="str">
        <f t="shared" si="0"/>
        <v>Value of PlannedTotalDaysIL</v>
      </c>
      <c r="K45" s="374" t="s">
        <v>218</v>
      </c>
      <c r="L45" s="374"/>
    </row>
    <row r="46" spans="1:12" x14ac:dyDescent="0.2">
      <c r="A46" s="374" t="s">
        <v>8722</v>
      </c>
      <c r="B46" s="374" t="s">
        <v>8723</v>
      </c>
      <c r="C46" s="510"/>
      <c r="D46" s="510" t="s">
        <v>256</v>
      </c>
      <c r="E46" s="510" t="s">
        <v>2</v>
      </c>
      <c r="F46" s="510">
        <v>10</v>
      </c>
      <c r="G46" s="374"/>
      <c r="H46" s="374" t="s">
        <v>7613</v>
      </c>
      <c r="I46" s="374" t="s">
        <v>8722</v>
      </c>
      <c r="J46" s="462" t="str">
        <f t="shared" si="0"/>
        <v>Value of ProgStandardStartDate</v>
      </c>
      <c r="K46" s="374" t="s">
        <v>218</v>
      </c>
      <c r="L46" s="374"/>
    </row>
    <row r="47" spans="1:12" x14ac:dyDescent="0.2">
      <c r="A47" s="374" t="s">
        <v>8724</v>
      </c>
      <c r="B47" s="374" t="s">
        <v>8725</v>
      </c>
      <c r="C47" s="510"/>
      <c r="D47" s="510" t="s">
        <v>4520</v>
      </c>
      <c r="E47" s="281" t="s">
        <v>384</v>
      </c>
      <c r="F47" s="281" t="s">
        <v>4521</v>
      </c>
      <c r="G47" s="374"/>
      <c r="H47" s="374" t="s">
        <v>7613</v>
      </c>
      <c r="I47" s="374" t="s">
        <v>8724</v>
      </c>
      <c r="J47" s="462" t="str">
        <f t="shared" si="0"/>
        <v>Value of SmallBusApplicVal</v>
      </c>
      <c r="K47" s="374" t="s">
        <v>218</v>
      </c>
      <c r="L47" s="374"/>
    </row>
    <row r="48" spans="1:12" x14ac:dyDescent="0.2">
      <c r="A48" s="374" t="s">
        <v>8726</v>
      </c>
      <c r="B48" s="374" t="s">
        <v>8727</v>
      </c>
      <c r="C48" s="510"/>
      <c r="D48" s="510" t="s">
        <v>290</v>
      </c>
      <c r="E48" s="510" t="s">
        <v>222</v>
      </c>
      <c r="F48" s="510">
        <v>1</v>
      </c>
      <c r="G48" s="374"/>
      <c r="H48" s="374" t="s">
        <v>7613</v>
      </c>
      <c r="I48" s="374" t="s">
        <v>8726</v>
      </c>
      <c r="J48" s="462" t="str">
        <f t="shared" si="0"/>
        <v>Value of SmallBusEligible</v>
      </c>
      <c r="K48" s="374" t="s">
        <v>218</v>
      </c>
      <c r="L48" s="374"/>
    </row>
    <row r="49" spans="1:12" x14ac:dyDescent="0.2">
      <c r="A49" s="374" t="s">
        <v>8728</v>
      </c>
      <c r="B49" s="374" t="s">
        <v>8729</v>
      </c>
      <c r="C49" s="510"/>
      <c r="D49" s="510" t="s">
        <v>4520</v>
      </c>
      <c r="E49" s="281" t="s">
        <v>384</v>
      </c>
      <c r="F49" s="281" t="s">
        <v>4521</v>
      </c>
      <c r="G49" s="374"/>
      <c r="H49" s="374" t="s">
        <v>7613</v>
      </c>
      <c r="I49" s="374" t="s">
        <v>8728</v>
      </c>
      <c r="J49" s="462" t="str">
        <f t="shared" si="0"/>
        <v>Value of SmallBusPayment</v>
      </c>
      <c r="K49" s="374" t="s">
        <v>218</v>
      </c>
      <c r="L49" s="374"/>
    </row>
    <row r="50" spans="1:12" ht="28.5" x14ac:dyDescent="0.2">
      <c r="A50" s="374" t="s">
        <v>8730</v>
      </c>
      <c r="B50" s="374" t="s">
        <v>8731</v>
      </c>
      <c r="C50" s="510"/>
      <c r="D50" s="510" t="s">
        <v>290</v>
      </c>
      <c r="E50" s="510" t="s">
        <v>222</v>
      </c>
      <c r="F50" s="510">
        <v>3</v>
      </c>
      <c r="G50" s="374"/>
      <c r="H50" s="374" t="s">
        <v>7613</v>
      </c>
      <c r="I50" s="374" t="s">
        <v>8730</v>
      </c>
      <c r="J50" s="462" t="str">
        <f t="shared" si="0"/>
        <v>Value of SmallBusStatusFirstDayStandard</v>
      </c>
      <c r="K50" s="374" t="s">
        <v>218</v>
      </c>
      <c r="L50" s="374"/>
    </row>
    <row r="51" spans="1:12" ht="28.5" x14ac:dyDescent="0.2">
      <c r="A51" s="374" t="s">
        <v>8732</v>
      </c>
      <c r="B51" s="374" t="s">
        <v>8733</v>
      </c>
      <c r="C51" s="510"/>
      <c r="D51" s="510" t="s">
        <v>290</v>
      </c>
      <c r="E51" s="510" t="s">
        <v>222</v>
      </c>
      <c r="F51" s="510">
        <v>3</v>
      </c>
      <c r="G51" s="374"/>
      <c r="H51" s="374" t="s">
        <v>7613</v>
      </c>
      <c r="I51" s="374" t="s">
        <v>8732</v>
      </c>
      <c r="J51" s="462" t="str">
        <f t="shared" si="0"/>
        <v>Value of SmallBusStatusThreshold</v>
      </c>
      <c r="K51" s="374" t="s">
        <v>218</v>
      </c>
      <c r="L51" s="374"/>
    </row>
    <row r="52" spans="1:12" x14ac:dyDescent="0.2">
      <c r="A52" s="374" t="s">
        <v>8734</v>
      </c>
      <c r="B52" s="374" t="s">
        <v>8735</v>
      </c>
      <c r="C52" s="510"/>
      <c r="D52" s="510" t="s">
        <v>256</v>
      </c>
      <c r="E52" s="510" t="s">
        <v>2</v>
      </c>
      <c r="F52" s="510">
        <v>10</v>
      </c>
      <c r="G52" s="374"/>
      <c r="H52" s="374" t="s">
        <v>7613</v>
      </c>
      <c r="I52" s="374" t="s">
        <v>8734</v>
      </c>
      <c r="J52" s="462" t="str">
        <f t="shared" si="0"/>
        <v>Value of SmallBusThresholdDate</v>
      </c>
      <c r="K52" s="374" t="s">
        <v>218</v>
      </c>
      <c r="L52" s="374"/>
    </row>
    <row r="53" spans="1:12" x14ac:dyDescent="0.2">
      <c r="A53" s="374" t="s">
        <v>8736</v>
      </c>
      <c r="B53" s="374" t="s">
        <v>8737</v>
      </c>
      <c r="C53" s="510"/>
      <c r="D53" s="510" t="s">
        <v>4520</v>
      </c>
      <c r="E53" s="281" t="s">
        <v>384</v>
      </c>
      <c r="F53" s="281" t="s">
        <v>4521</v>
      </c>
      <c r="G53" s="374"/>
      <c r="H53" s="374" t="s">
        <v>7613</v>
      </c>
      <c r="I53" s="374" t="s">
        <v>8736</v>
      </c>
      <c r="J53" s="462" t="str">
        <f t="shared" si="0"/>
        <v>Value of YoungAppApplicVal</v>
      </c>
      <c r="K53" s="374" t="s">
        <v>218</v>
      </c>
      <c r="L53" s="374"/>
    </row>
    <row r="54" spans="1:12" x14ac:dyDescent="0.2">
      <c r="A54" s="374" t="s">
        <v>8738</v>
      </c>
      <c r="B54" s="374" t="s">
        <v>8739</v>
      </c>
      <c r="C54" s="510"/>
      <c r="D54" s="510" t="s">
        <v>290</v>
      </c>
      <c r="E54" s="510" t="s">
        <v>1345</v>
      </c>
      <c r="F54" s="510">
        <v>1</v>
      </c>
      <c r="G54" s="374"/>
      <c r="H54" s="374" t="s">
        <v>7613</v>
      </c>
      <c r="I54" s="374" t="s">
        <v>8738</v>
      </c>
      <c r="J54" s="462" t="str">
        <f t="shared" si="0"/>
        <v>Value of YoungAppEligible</v>
      </c>
      <c r="K54" s="374" t="s">
        <v>218</v>
      </c>
      <c r="L54" s="374"/>
    </row>
    <row r="55" spans="1:12" x14ac:dyDescent="0.2">
      <c r="A55" s="374" t="s">
        <v>8740</v>
      </c>
      <c r="B55" s="374" t="s">
        <v>8741</v>
      </c>
      <c r="C55" s="510"/>
      <c r="D55" s="510" t="s">
        <v>256</v>
      </c>
      <c r="E55" s="510" t="s">
        <v>2</v>
      </c>
      <c r="F55" s="510">
        <v>10</v>
      </c>
      <c r="G55" s="374"/>
      <c r="H55" s="374" t="s">
        <v>7613</v>
      </c>
      <c r="I55" s="374" t="s">
        <v>8740</v>
      </c>
      <c r="J55" s="462" t="str">
        <f t="shared" si="0"/>
        <v>Value of YoungAppFirstThresholdDate</v>
      </c>
      <c r="K55" s="374" t="s">
        <v>218</v>
      </c>
      <c r="L55" s="374"/>
    </row>
    <row r="56" spans="1:12" x14ac:dyDescent="0.2">
      <c r="A56" s="374" t="s">
        <v>8742</v>
      </c>
      <c r="B56" s="374" t="s">
        <v>8743</v>
      </c>
      <c r="C56" s="510"/>
      <c r="D56" s="510" t="s">
        <v>256</v>
      </c>
      <c r="E56" s="510" t="s">
        <v>2</v>
      </c>
      <c r="F56" s="510">
        <v>10</v>
      </c>
      <c r="G56" s="374"/>
      <c r="H56" s="374" t="s">
        <v>7613</v>
      </c>
      <c r="I56" s="374" t="s">
        <v>8742</v>
      </c>
      <c r="J56" s="462" t="str">
        <f t="shared" si="0"/>
        <v>Value of YoungAppSecondThresholdDate</v>
      </c>
      <c r="K56" s="374" t="s">
        <v>218</v>
      </c>
      <c r="L56" s="374"/>
    </row>
    <row r="57" spans="1:12" x14ac:dyDescent="0.2">
      <c r="A57" s="374" t="s">
        <v>8744</v>
      </c>
      <c r="B57" s="374" t="s">
        <v>8745</v>
      </c>
      <c r="C57" s="510"/>
      <c r="D57" s="510" t="s">
        <v>4520</v>
      </c>
      <c r="E57" s="281" t="s">
        <v>384</v>
      </c>
      <c r="F57" s="281" t="s">
        <v>4521</v>
      </c>
      <c r="G57" s="374"/>
      <c r="H57" s="374" t="s">
        <v>7613</v>
      </c>
      <c r="I57" s="374" t="s">
        <v>8744</v>
      </c>
      <c r="J57" s="462" t="str">
        <f t="shared" si="0"/>
        <v>Value of YoungAppFirstPayment</v>
      </c>
      <c r="K57" s="374" t="s">
        <v>218</v>
      </c>
      <c r="L57" s="374"/>
    </row>
    <row r="58" spans="1:12" x14ac:dyDescent="0.2">
      <c r="A58" s="374" t="s">
        <v>8746</v>
      </c>
      <c r="B58" s="374" t="s">
        <v>8747</v>
      </c>
      <c r="C58" s="510"/>
      <c r="D58" s="510" t="s">
        <v>4520</v>
      </c>
      <c r="E58" s="281" t="s">
        <v>384</v>
      </c>
      <c r="F58" s="281" t="s">
        <v>4521</v>
      </c>
      <c r="G58" s="374"/>
      <c r="H58" s="374" t="s">
        <v>7613</v>
      </c>
      <c r="I58" s="374" t="s">
        <v>8746</v>
      </c>
      <c r="J58" s="462" t="str">
        <f t="shared" si="0"/>
        <v>Value of YoungAppPayment</v>
      </c>
      <c r="K58" s="374" t="s">
        <v>218</v>
      </c>
      <c r="L58" s="374"/>
    </row>
    <row r="59" spans="1:12" x14ac:dyDescent="0.2">
      <c r="A59" s="374" t="s">
        <v>8748</v>
      </c>
      <c r="B59" s="374" t="s">
        <v>8749</v>
      </c>
      <c r="C59" s="510"/>
      <c r="D59" s="510" t="s">
        <v>4520</v>
      </c>
      <c r="E59" s="281" t="s">
        <v>384</v>
      </c>
      <c r="F59" s="281" t="s">
        <v>4521</v>
      </c>
      <c r="G59" s="374"/>
      <c r="H59" s="374" t="s">
        <v>7613</v>
      </c>
      <c r="I59" s="374" t="s">
        <v>8748</v>
      </c>
      <c r="J59" s="462" t="str">
        <f t="shared" si="0"/>
        <v>Value of YoungAppSecondPayment</v>
      </c>
      <c r="K59" s="374" t="s">
        <v>218</v>
      </c>
      <c r="L59" s="374"/>
    </row>
    <row r="63" spans="1:12" s="59" customFormat="1" ht="15" x14ac:dyDescent="0.2">
      <c r="A63" s="325" t="s">
        <v>562</v>
      </c>
      <c r="B63" s="326"/>
      <c r="C63" s="327"/>
      <c r="D63" s="327"/>
      <c r="E63" s="327"/>
      <c r="F63" s="327"/>
      <c r="G63" s="328"/>
      <c r="H63" s="328"/>
      <c r="I63" s="326"/>
      <c r="J63" s="327"/>
      <c r="K63" s="326"/>
      <c r="L63" s="329"/>
    </row>
  </sheetData>
  <autoFilter ref="A4:L59" xr:uid="{00000000-0009-0000-0000-000063000000}"/>
  <mergeCells count="1">
    <mergeCell ref="A1:B1"/>
  </mergeCells>
  <pageMargins left="0.8" right="0.51181102362204722" top="0.75" bottom="0.59" header="0.38" footer="0.24"/>
  <pageSetup paperSize="8" scale="66" fitToHeight="5" orientation="landscape" horizontalDpi="1200" verticalDpi="1200" r:id="rId1"/>
  <headerFooter>
    <oddHeader>&amp;C&amp;F - &amp;A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tabColor theme="5" tint="0.59999389629810485"/>
  </sheetPr>
  <dimension ref="A1:L26"/>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sqref="A1:B1"/>
    </sheetView>
  </sheetViews>
  <sheetFormatPr defaultColWidth="19" defaultRowHeight="14.25" x14ac:dyDescent="0.2"/>
  <cols>
    <col min="1" max="1" width="24" style="37" customWidth="1"/>
    <col min="2" max="2" width="23" style="37" customWidth="1"/>
    <col min="3" max="3" width="7.77734375" style="58" customWidth="1"/>
    <col min="4" max="4" width="11.77734375" style="58" customWidth="1"/>
    <col min="5" max="5" width="7.77734375" style="58" customWidth="1"/>
    <col min="6" max="6" width="8.44140625" style="58" bestFit="1" customWidth="1"/>
    <col min="7" max="7" width="7.5546875" style="37" customWidth="1"/>
    <col min="8" max="8" width="24.109375" style="37" customWidth="1"/>
    <col min="9" max="9" width="22.5546875" style="37" customWidth="1"/>
    <col min="10" max="10" width="24" style="58" customWidth="1"/>
    <col min="11" max="11" width="7.88671875" style="37" customWidth="1"/>
    <col min="12" max="12" width="15.77734375" style="37" customWidth="1"/>
    <col min="13" max="16384" width="19" style="37"/>
  </cols>
  <sheetData>
    <row r="1" spans="1:12" ht="35.1" customHeight="1" x14ac:dyDescent="0.2">
      <c r="A1" s="854" t="s">
        <v>8750</v>
      </c>
      <c r="B1" s="854"/>
      <c r="C1" s="237"/>
      <c r="D1" s="238"/>
      <c r="E1" s="238"/>
      <c r="F1" s="238"/>
      <c r="G1" s="239"/>
      <c r="H1" s="195" t="s">
        <v>204</v>
      </c>
      <c r="I1" s="239"/>
      <c r="J1" s="238"/>
      <c r="K1" s="239"/>
      <c r="L1" s="240"/>
    </row>
    <row r="2" spans="1:12" ht="15" x14ac:dyDescent="0.2">
      <c r="A2" s="228"/>
      <c r="B2" s="228"/>
      <c r="C2" s="229"/>
      <c r="D2" s="229"/>
      <c r="E2" s="229"/>
      <c r="F2" s="229"/>
      <c r="G2" s="241"/>
      <c r="H2" s="241"/>
      <c r="I2" s="241"/>
      <c r="J2" s="242"/>
      <c r="K2" s="241"/>
      <c r="L2" s="241"/>
    </row>
    <row r="3" spans="1:12" ht="15" x14ac:dyDescent="0.2">
      <c r="A3" s="228"/>
      <c r="B3" s="228"/>
      <c r="C3" s="229"/>
      <c r="D3" s="229"/>
      <c r="E3" s="229"/>
      <c r="F3" s="229"/>
      <c r="G3" s="241"/>
      <c r="H3" s="241"/>
      <c r="I3" s="241"/>
      <c r="J3" s="242"/>
      <c r="K3" s="241"/>
      <c r="L3" s="241"/>
    </row>
    <row r="4" spans="1:12" s="26" customFormat="1" ht="30" x14ac:dyDescent="0.2">
      <c r="A4" s="397" t="s">
        <v>7</v>
      </c>
      <c r="B4" s="398" t="s">
        <v>11</v>
      </c>
      <c r="C4" s="397" t="s">
        <v>13</v>
      </c>
      <c r="D4" s="397" t="s">
        <v>15</v>
      </c>
      <c r="E4" s="397" t="s">
        <v>213</v>
      </c>
      <c r="F4" s="397" t="s">
        <v>19</v>
      </c>
      <c r="G4" s="398" t="s">
        <v>21</v>
      </c>
      <c r="H4" s="397" t="s">
        <v>23</v>
      </c>
      <c r="I4" s="397" t="s">
        <v>25</v>
      </c>
      <c r="J4" s="398" t="s">
        <v>27</v>
      </c>
      <c r="K4" s="397" t="s">
        <v>29</v>
      </c>
      <c r="L4" s="397" t="s">
        <v>31</v>
      </c>
    </row>
    <row r="5" spans="1:12" x14ac:dyDescent="0.2">
      <c r="A5" s="540" t="s">
        <v>214</v>
      </c>
      <c r="B5" s="532" t="s">
        <v>214</v>
      </c>
      <c r="C5" s="546"/>
      <c r="D5" s="544" t="s">
        <v>215</v>
      </c>
      <c r="E5" s="546" t="s">
        <v>216</v>
      </c>
      <c r="F5" s="546">
        <v>8</v>
      </c>
      <c r="G5" s="540"/>
      <c r="H5" s="540"/>
      <c r="I5" s="540"/>
      <c r="J5" s="544" t="s">
        <v>217</v>
      </c>
      <c r="K5" s="540" t="s">
        <v>218</v>
      </c>
      <c r="L5" s="540"/>
    </row>
    <row r="6" spans="1:12" x14ac:dyDescent="0.2">
      <c r="A6" s="540" t="s">
        <v>219</v>
      </c>
      <c r="B6" s="532" t="s">
        <v>220</v>
      </c>
      <c r="C6" s="546"/>
      <c r="D6" s="544" t="s">
        <v>221</v>
      </c>
      <c r="E6" s="546" t="s">
        <v>222</v>
      </c>
      <c r="F6" s="546">
        <v>2</v>
      </c>
      <c r="G6" s="540"/>
      <c r="H6" s="540"/>
      <c r="I6" s="540"/>
      <c r="J6" s="544" t="s">
        <v>223</v>
      </c>
      <c r="K6" s="540" t="s">
        <v>218</v>
      </c>
      <c r="L6" s="540"/>
    </row>
    <row r="7" spans="1:12" x14ac:dyDescent="0.2">
      <c r="A7" s="540" t="s">
        <v>224</v>
      </c>
      <c r="B7" s="532" t="s">
        <v>225</v>
      </c>
      <c r="C7" s="546"/>
      <c r="D7" s="544" t="s">
        <v>221</v>
      </c>
      <c r="E7" s="546" t="s">
        <v>222</v>
      </c>
      <c r="F7" s="546">
        <v>2</v>
      </c>
      <c r="G7" s="540"/>
      <c r="H7" s="540"/>
      <c r="I7" s="540"/>
      <c r="J7" s="544" t="s">
        <v>226</v>
      </c>
      <c r="K7" s="540" t="s">
        <v>218</v>
      </c>
      <c r="L7" s="540"/>
    </row>
    <row r="8" spans="1:12" ht="28.5" x14ac:dyDescent="0.2">
      <c r="A8" s="532" t="s">
        <v>227</v>
      </c>
      <c r="B8" s="532" t="s">
        <v>228</v>
      </c>
      <c r="C8" s="546"/>
      <c r="D8" s="544" t="s">
        <v>221</v>
      </c>
      <c r="E8" s="546" t="s">
        <v>222</v>
      </c>
      <c r="F8" s="546">
        <v>2</v>
      </c>
      <c r="G8" s="540"/>
      <c r="H8" s="540"/>
      <c r="I8" s="540"/>
      <c r="J8" s="546" t="s">
        <v>229</v>
      </c>
      <c r="K8" s="540" t="s">
        <v>218</v>
      </c>
      <c r="L8" s="540"/>
    </row>
    <row r="9" spans="1:12" ht="57" x14ac:dyDescent="0.2">
      <c r="A9" s="540" t="s">
        <v>230</v>
      </c>
      <c r="B9" s="540" t="s">
        <v>231</v>
      </c>
      <c r="C9" s="544"/>
      <c r="D9" s="544" t="s">
        <v>233</v>
      </c>
      <c r="E9" s="546" t="s">
        <v>222</v>
      </c>
      <c r="F9" s="546">
        <v>8</v>
      </c>
      <c r="G9" s="540" t="s">
        <v>234</v>
      </c>
      <c r="H9" s="540" t="s">
        <v>8751</v>
      </c>
      <c r="I9" s="540" t="s">
        <v>230</v>
      </c>
      <c r="J9" s="544" t="s">
        <v>8752</v>
      </c>
      <c r="K9" s="540" t="s">
        <v>218</v>
      </c>
      <c r="L9" s="540"/>
    </row>
    <row r="10" spans="1:12" ht="28.5" x14ac:dyDescent="0.2">
      <c r="A10" s="535" t="s">
        <v>8753</v>
      </c>
      <c r="B10" s="535" t="s">
        <v>8754</v>
      </c>
      <c r="C10" s="547"/>
      <c r="D10" s="539" t="s">
        <v>290</v>
      </c>
      <c r="E10" s="543" t="s">
        <v>222</v>
      </c>
      <c r="F10" s="543">
        <v>5</v>
      </c>
      <c r="G10" s="548"/>
      <c r="H10" s="535" t="s">
        <v>8755</v>
      </c>
      <c r="I10" s="535" t="s">
        <v>8753</v>
      </c>
      <c r="J10" s="541" t="str">
        <f t="shared" ref="J10:J16" si="0">CONCATENATE("Value of ",I10)</f>
        <v>Value of SupplementaryDataId</v>
      </c>
      <c r="K10" s="547"/>
      <c r="L10" s="540"/>
    </row>
    <row r="11" spans="1:12" ht="28.5" x14ac:dyDescent="0.2">
      <c r="A11" s="538" t="s">
        <v>715</v>
      </c>
      <c r="B11" s="532" t="s">
        <v>716</v>
      </c>
      <c r="C11" s="544" t="s">
        <v>232</v>
      </c>
      <c r="D11" s="539" t="s">
        <v>349</v>
      </c>
      <c r="E11" s="546" t="s">
        <v>216</v>
      </c>
      <c r="F11" s="546">
        <v>20</v>
      </c>
      <c r="G11" s="540"/>
      <c r="H11" s="535" t="s">
        <v>8755</v>
      </c>
      <c r="I11" s="538" t="s">
        <v>715</v>
      </c>
      <c r="J11" s="541" t="str">
        <f t="shared" si="0"/>
        <v>Value of ConRefNumber</v>
      </c>
      <c r="K11" s="540" t="s">
        <v>8756</v>
      </c>
      <c r="L11" s="544"/>
    </row>
    <row r="12" spans="1:12" ht="28.5" x14ac:dyDescent="0.2">
      <c r="A12" s="538" t="s">
        <v>8521</v>
      </c>
      <c r="B12" s="532" t="s">
        <v>8757</v>
      </c>
      <c r="C12" s="539" t="s">
        <v>232</v>
      </c>
      <c r="D12" s="539" t="s">
        <v>1076</v>
      </c>
      <c r="E12" s="546" t="s">
        <v>216</v>
      </c>
      <c r="F12" s="546">
        <v>10</v>
      </c>
      <c r="G12" s="540"/>
      <c r="H12" s="535" t="s">
        <v>8755</v>
      </c>
      <c r="I12" s="538" t="s">
        <v>8521</v>
      </c>
      <c r="J12" s="541" t="str">
        <f t="shared" si="0"/>
        <v>Value of DeliverableCode</v>
      </c>
      <c r="K12" s="540" t="s">
        <v>8756</v>
      </c>
      <c r="L12" s="275"/>
    </row>
    <row r="13" spans="1:12" ht="28.5" x14ac:dyDescent="0.2">
      <c r="A13" s="538" t="s">
        <v>8758</v>
      </c>
      <c r="B13" s="532" t="s">
        <v>8759</v>
      </c>
      <c r="C13" s="549" t="s">
        <v>232</v>
      </c>
      <c r="D13" s="539" t="s">
        <v>290</v>
      </c>
      <c r="E13" s="546" t="s">
        <v>222</v>
      </c>
      <c r="F13" s="546">
        <v>4</v>
      </c>
      <c r="G13" s="540"/>
      <c r="H13" s="535" t="s">
        <v>8755</v>
      </c>
      <c r="I13" s="538" t="s">
        <v>8758</v>
      </c>
      <c r="J13" s="541" t="str">
        <f t="shared" si="0"/>
        <v>Value of CalendarYear</v>
      </c>
      <c r="K13" s="540" t="s">
        <v>8756</v>
      </c>
      <c r="L13" s="275"/>
    </row>
    <row r="14" spans="1:12" ht="28.5" x14ac:dyDescent="0.2">
      <c r="A14" s="538" t="s">
        <v>8760</v>
      </c>
      <c r="B14" s="532" t="s">
        <v>8761</v>
      </c>
      <c r="C14" s="549" t="s">
        <v>232</v>
      </c>
      <c r="D14" s="539" t="s">
        <v>290</v>
      </c>
      <c r="E14" s="546" t="s">
        <v>222</v>
      </c>
      <c r="F14" s="546">
        <v>2</v>
      </c>
      <c r="G14" s="540"/>
      <c r="H14" s="535" t="s">
        <v>8755</v>
      </c>
      <c r="I14" s="538" t="s">
        <v>8760</v>
      </c>
      <c r="J14" s="541" t="str">
        <f t="shared" si="0"/>
        <v>Value of CalendarMonth</v>
      </c>
      <c r="K14" s="540" t="s">
        <v>8756</v>
      </c>
      <c r="L14" s="275"/>
    </row>
    <row r="15" spans="1:12" ht="28.5" x14ac:dyDescent="0.2">
      <c r="A15" s="538" t="s">
        <v>8762</v>
      </c>
      <c r="B15" s="540" t="s">
        <v>8763</v>
      </c>
      <c r="C15" s="549" t="s">
        <v>232</v>
      </c>
      <c r="D15" s="539" t="s">
        <v>349</v>
      </c>
      <c r="E15" s="546" t="s">
        <v>216</v>
      </c>
      <c r="F15" s="546">
        <v>20</v>
      </c>
      <c r="G15" s="540"/>
      <c r="H15" s="535" t="s">
        <v>8755</v>
      </c>
      <c r="I15" s="538" t="s">
        <v>8762</v>
      </c>
      <c r="J15" s="541" t="str">
        <f t="shared" si="0"/>
        <v>Value of CostType</v>
      </c>
      <c r="K15" s="540" t="s">
        <v>8756</v>
      </c>
      <c r="L15" s="275"/>
    </row>
    <row r="16" spans="1:12" ht="28.5" x14ac:dyDescent="0.2">
      <c r="A16" s="538" t="s">
        <v>8764</v>
      </c>
      <c r="B16" s="537" t="s">
        <v>8765</v>
      </c>
      <c r="C16" s="549" t="s">
        <v>232</v>
      </c>
      <c r="D16" s="539" t="s">
        <v>349</v>
      </c>
      <c r="E16" s="546" t="s">
        <v>216</v>
      </c>
      <c r="F16" s="546">
        <v>20</v>
      </c>
      <c r="G16" s="537"/>
      <c r="H16" s="535" t="s">
        <v>8755</v>
      </c>
      <c r="I16" s="538" t="s">
        <v>8764</v>
      </c>
      <c r="J16" s="541" t="str">
        <f t="shared" si="0"/>
        <v>Value of ReferenceType</v>
      </c>
      <c r="K16" s="540" t="s">
        <v>8756</v>
      </c>
      <c r="L16" s="275"/>
    </row>
    <row r="17" spans="1:12" ht="28.5" x14ac:dyDescent="0.2">
      <c r="A17" s="538" t="s">
        <v>8766</v>
      </c>
      <c r="B17" s="550" t="s">
        <v>8766</v>
      </c>
      <c r="C17" s="549" t="s">
        <v>232</v>
      </c>
      <c r="D17" s="539" t="s">
        <v>752</v>
      </c>
      <c r="E17" s="546" t="s">
        <v>216</v>
      </c>
      <c r="F17" s="546">
        <v>100</v>
      </c>
      <c r="G17" s="550"/>
      <c r="H17" s="535" t="s">
        <v>8755</v>
      </c>
      <c r="I17" s="538" t="s">
        <v>8766</v>
      </c>
      <c r="J17" s="541" t="str">
        <f t="shared" ref="J17:J23" si="1">CONCATENATE("Value of ",I17)</f>
        <v>Value of Reference</v>
      </c>
      <c r="K17" s="540" t="s">
        <v>8756</v>
      </c>
      <c r="L17" s="275"/>
    </row>
    <row r="18" spans="1:12" ht="28.5" x14ac:dyDescent="0.2">
      <c r="A18" s="538" t="s">
        <v>249</v>
      </c>
      <c r="B18" s="550" t="s">
        <v>1409</v>
      </c>
      <c r="C18" s="544"/>
      <c r="D18" s="539" t="s">
        <v>233</v>
      </c>
      <c r="E18" s="546" t="s">
        <v>222</v>
      </c>
      <c r="F18" s="546">
        <v>10</v>
      </c>
      <c r="G18" s="540"/>
      <c r="H18" s="535" t="s">
        <v>8755</v>
      </c>
      <c r="I18" s="538" t="s">
        <v>249</v>
      </c>
      <c r="J18" s="541" t="str">
        <f t="shared" si="1"/>
        <v>Value of ULN</v>
      </c>
      <c r="K18" s="540" t="s">
        <v>8756</v>
      </c>
      <c r="L18" s="275"/>
    </row>
    <row r="19" spans="1:12" s="59" customFormat="1" ht="28.5" x14ac:dyDescent="0.2">
      <c r="A19" s="538" t="s">
        <v>8767</v>
      </c>
      <c r="B19" s="550" t="s">
        <v>8768</v>
      </c>
      <c r="C19" s="544"/>
      <c r="D19" s="539" t="s">
        <v>8769</v>
      </c>
      <c r="E19" s="546" t="s">
        <v>216</v>
      </c>
      <c r="F19" s="546">
        <v>200</v>
      </c>
      <c r="G19" s="540"/>
      <c r="H19" s="535" t="s">
        <v>8755</v>
      </c>
      <c r="I19" s="538" t="s">
        <v>8767</v>
      </c>
      <c r="J19" s="541" t="str">
        <f t="shared" si="1"/>
        <v>Value of ProviderSpecifiedReference</v>
      </c>
      <c r="K19" s="540" t="s">
        <v>8756</v>
      </c>
      <c r="L19" s="275"/>
    </row>
    <row r="20" spans="1:12" ht="128.25" x14ac:dyDescent="0.2">
      <c r="A20" s="538" t="s">
        <v>8770</v>
      </c>
      <c r="B20" s="550" t="s">
        <v>8770</v>
      </c>
      <c r="C20" s="544"/>
      <c r="D20" s="539" t="s">
        <v>8771</v>
      </c>
      <c r="E20" s="546" t="s">
        <v>384</v>
      </c>
      <c r="F20" s="546" t="s">
        <v>8772</v>
      </c>
      <c r="G20" s="540"/>
      <c r="H20" s="535" t="s">
        <v>8755</v>
      </c>
      <c r="I20" s="538" t="s">
        <v>8770</v>
      </c>
      <c r="J20" s="541" t="str">
        <f t="shared" si="1"/>
        <v>Value of Value</v>
      </c>
      <c r="K20" s="540" t="s">
        <v>8756</v>
      </c>
      <c r="L20" s="538" t="s">
        <v>8773</v>
      </c>
    </row>
    <row r="21" spans="1:12" ht="28.5" x14ac:dyDescent="0.2">
      <c r="A21" s="538" t="s">
        <v>605</v>
      </c>
      <c r="B21" s="550" t="s">
        <v>8774</v>
      </c>
      <c r="C21" s="549"/>
      <c r="D21" s="539" t="s">
        <v>215</v>
      </c>
      <c r="E21" s="546" t="s">
        <v>216</v>
      </c>
      <c r="F21" s="546">
        <v>8</v>
      </c>
      <c r="G21" s="540"/>
      <c r="H21" s="535" t="s">
        <v>8755</v>
      </c>
      <c r="I21" s="538" t="s">
        <v>605</v>
      </c>
      <c r="J21" s="541" t="str">
        <f t="shared" si="1"/>
        <v>Value of LearnAimRef</v>
      </c>
      <c r="K21" s="540" t="s">
        <v>8756</v>
      </c>
      <c r="L21" s="275"/>
    </row>
    <row r="22" spans="1:12" ht="28.5" x14ac:dyDescent="0.2">
      <c r="A22" s="538" t="s">
        <v>8775</v>
      </c>
      <c r="B22" s="538" t="s">
        <v>8776</v>
      </c>
      <c r="C22" s="544"/>
      <c r="D22" s="539" t="s">
        <v>256</v>
      </c>
      <c r="E22" s="546" t="s">
        <v>2</v>
      </c>
      <c r="F22" s="546">
        <v>10</v>
      </c>
      <c r="G22" s="540"/>
      <c r="H22" s="535" t="s">
        <v>8755</v>
      </c>
      <c r="I22" s="538" t="s">
        <v>8775</v>
      </c>
      <c r="J22" s="541" t="str">
        <f t="shared" si="1"/>
        <v>Value of SupplementaryDataPanelDate</v>
      </c>
      <c r="K22" s="540" t="s">
        <v>8756</v>
      </c>
      <c r="L22" s="275"/>
    </row>
    <row r="23" spans="1:12" ht="28.5" x14ac:dyDescent="0.2">
      <c r="A23" s="540" t="s">
        <v>8777</v>
      </c>
      <c r="B23" s="540" t="s">
        <v>8778</v>
      </c>
      <c r="C23" s="544"/>
      <c r="D23" s="539" t="s">
        <v>290</v>
      </c>
      <c r="E23" s="543" t="s">
        <v>222</v>
      </c>
      <c r="F23" s="544">
        <v>5</v>
      </c>
      <c r="G23" s="540"/>
      <c r="H23" s="535" t="s">
        <v>8755</v>
      </c>
      <c r="I23" s="540" t="s">
        <v>8777</v>
      </c>
      <c r="J23" s="541" t="str">
        <f t="shared" si="1"/>
        <v>Value of SourceFileId</v>
      </c>
      <c r="K23" s="540" t="s">
        <v>8756</v>
      </c>
      <c r="L23" s="540"/>
    </row>
    <row r="26" spans="1:12" ht="15" x14ac:dyDescent="0.2">
      <c r="A26" s="325" t="s">
        <v>562</v>
      </c>
      <c r="B26" s="326"/>
      <c r="C26" s="327"/>
      <c r="D26" s="327"/>
      <c r="E26" s="327"/>
      <c r="F26" s="327"/>
      <c r="G26" s="328"/>
      <c r="H26" s="328"/>
      <c r="I26" s="326"/>
      <c r="J26" s="327"/>
      <c r="K26" s="326"/>
      <c r="L26" s="329"/>
    </row>
  </sheetData>
  <autoFilter ref="A4:L23" xr:uid="{00000000-0009-0000-0000-00006C000000}"/>
  <mergeCells count="1">
    <mergeCell ref="A1:B1"/>
  </mergeCells>
  <pageMargins left="0.47244094488188981" right="0.36" top="0.74803149606299213" bottom="0.74803149606299213" header="0.31496062992125984" footer="0.31496062992125984"/>
  <pageSetup paperSize="9" scale="60" fitToHeight="9" orientation="landscape" horizontalDpi="1200" verticalDpi="1200" r:id="rId1"/>
  <headerFooter>
    <oddHeader>&amp;C&amp;F - &amp;A</oddHeader>
    <oddFooter>&amp;C&amp;P/&amp;N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tabColor theme="5" tint="0.59999389629810485"/>
  </sheetPr>
  <dimension ref="A1:L14"/>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activeCell="E28" sqref="E28"/>
    </sheetView>
  </sheetViews>
  <sheetFormatPr defaultColWidth="19" defaultRowHeight="14.25" x14ac:dyDescent="0.2"/>
  <cols>
    <col min="1" max="1" width="20.33203125" style="37" customWidth="1"/>
    <col min="2" max="2" width="25.88671875" style="37" customWidth="1"/>
    <col min="3" max="3" width="9" style="58" customWidth="1"/>
    <col min="4" max="4" width="13.21875" style="58" customWidth="1"/>
    <col min="5" max="5" width="8.44140625" style="58" customWidth="1"/>
    <col min="6" max="6" width="8.44140625" style="58" bestFit="1" customWidth="1"/>
    <col min="7" max="7" width="11.109375" style="37" customWidth="1"/>
    <col min="8" max="8" width="23.33203125" style="37" customWidth="1"/>
    <col min="9" max="9" width="16.77734375" style="37" customWidth="1"/>
    <col min="10" max="10" width="26" style="58" bestFit="1" customWidth="1"/>
    <col min="11" max="11" width="8.6640625" style="37" customWidth="1"/>
    <col min="12" max="12" width="8.5546875" style="37" customWidth="1"/>
    <col min="13" max="16384" width="19" style="37"/>
  </cols>
  <sheetData>
    <row r="1" spans="1:12" ht="36.75" customHeight="1" x14ac:dyDescent="0.2">
      <c r="A1" s="855" t="s">
        <v>209</v>
      </c>
      <c r="B1" s="856"/>
      <c r="C1" s="238"/>
      <c r="D1" s="237" t="s">
        <v>4505</v>
      </c>
      <c r="E1" s="34"/>
      <c r="F1" s="34"/>
      <c r="G1" s="195"/>
      <c r="H1" s="195" t="s">
        <v>204</v>
      </c>
      <c r="I1" s="195"/>
      <c r="J1" s="34"/>
      <c r="K1" s="195"/>
      <c r="L1" s="33"/>
    </row>
    <row r="2" spans="1:12" ht="15" x14ac:dyDescent="0.2">
      <c r="A2" s="45"/>
      <c r="B2" s="56"/>
      <c r="C2" s="56"/>
      <c r="D2" s="56"/>
      <c r="E2" s="56"/>
      <c r="F2" s="56"/>
      <c r="G2" s="57"/>
      <c r="H2" s="57"/>
      <c r="I2" s="57"/>
      <c r="J2" s="66"/>
      <c r="K2" s="57"/>
      <c r="L2" s="57"/>
    </row>
    <row r="3" spans="1:12" ht="15" x14ac:dyDescent="0.2">
      <c r="A3" s="45"/>
      <c r="B3" s="56"/>
      <c r="C3" s="56"/>
      <c r="D3" s="56"/>
      <c r="E3" s="56"/>
      <c r="F3" s="56"/>
      <c r="G3" s="57"/>
      <c r="H3" s="57"/>
      <c r="I3" s="57"/>
      <c r="J3" s="66"/>
      <c r="K3" s="57"/>
      <c r="L3" s="57"/>
    </row>
    <row r="4" spans="1:12" s="26" customFormat="1" ht="30" x14ac:dyDescent="0.2">
      <c r="A4" s="397" t="s">
        <v>7</v>
      </c>
      <c r="B4" s="398" t="s">
        <v>11</v>
      </c>
      <c r="C4" s="397" t="s">
        <v>13</v>
      </c>
      <c r="D4" s="397" t="s">
        <v>15</v>
      </c>
      <c r="E4" s="397" t="s">
        <v>213</v>
      </c>
      <c r="F4" s="397" t="s">
        <v>19</v>
      </c>
      <c r="G4" s="398" t="s">
        <v>21</v>
      </c>
      <c r="H4" s="397" t="s">
        <v>23</v>
      </c>
      <c r="I4" s="397" t="s">
        <v>25</v>
      </c>
      <c r="J4" s="398" t="s">
        <v>27</v>
      </c>
      <c r="K4" s="397" t="s">
        <v>29</v>
      </c>
      <c r="L4" s="397" t="s">
        <v>31</v>
      </c>
    </row>
    <row r="5" spans="1:12" ht="28.5" x14ac:dyDescent="0.2">
      <c r="A5" s="540" t="s">
        <v>230</v>
      </c>
      <c r="B5" s="540" t="s">
        <v>231</v>
      </c>
      <c r="C5" s="546" t="s">
        <v>232</v>
      </c>
      <c r="D5" s="544" t="s">
        <v>233</v>
      </c>
      <c r="E5" s="546" t="s">
        <v>222</v>
      </c>
      <c r="F5" s="546">
        <v>8</v>
      </c>
      <c r="G5" s="540" t="s">
        <v>234</v>
      </c>
      <c r="H5" s="540" t="s">
        <v>8779</v>
      </c>
      <c r="I5" s="540" t="s">
        <v>230</v>
      </c>
      <c r="J5" s="541" t="str">
        <f t="shared" ref="J5:J10" si="0">CONCATENATE("Value of ",I5)</f>
        <v>Value of UKPRN</v>
      </c>
      <c r="K5" s="540" t="s">
        <v>218</v>
      </c>
      <c r="L5" s="540"/>
    </row>
    <row r="6" spans="1:12" x14ac:dyDescent="0.2">
      <c r="A6" s="537" t="s">
        <v>8777</v>
      </c>
      <c r="B6" s="532" t="s">
        <v>8780</v>
      </c>
      <c r="C6" s="546" t="s">
        <v>232</v>
      </c>
      <c r="D6" s="544" t="s">
        <v>290</v>
      </c>
      <c r="E6" s="546" t="s">
        <v>222</v>
      </c>
      <c r="F6" s="546">
        <v>5</v>
      </c>
      <c r="G6" s="532"/>
      <c r="H6" s="540" t="s">
        <v>8779</v>
      </c>
      <c r="I6" s="537" t="s">
        <v>8777</v>
      </c>
      <c r="J6" s="541" t="str">
        <f t="shared" si="0"/>
        <v>Value of SourceFileId</v>
      </c>
      <c r="K6" s="540" t="s">
        <v>218</v>
      </c>
      <c r="L6" s="540"/>
    </row>
    <row r="7" spans="1:12" x14ac:dyDescent="0.2">
      <c r="A7" s="537" t="s">
        <v>8781</v>
      </c>
      <c r="B7" s="532" t="s">
        <v>8782</v>
      </c>
      <c r="C7" s="546"/>
      <c r="D7" s="544" t="s">
        <v>8769</v>
      </c>
      <c r="E7" s="546" t="s">
        <v>216</v>
      </c>
      <c r="F7" s="546">
        <v>200</v>
      </c>
      <c r="G7" s="537"/>
      <c r="H7" s="540" t="s">
        <v>8779</v>
      </c>
      <c r="I7" s="537" t="s">
        <v>8781</v>
      </c>
      <c r="J7" s="541" t="str">
        <f t="shared" si="0"/>
        <v>Value of FileName</v>
      </c>
      <c r="K7" s="540" t="s">
        <v>218</v>
      </c>
      <c r="L7" s="540"/>
    </row>
    <row r="8" spans="1:12" x14ac:dyDescent="0.2">
      <c r="A8" s="551" t="s">
        <v>8783</v>
      </c>
      <c r="B8" s="532" t="s">
        <v>8784</v>
      </c>
      <c r="C8" s="552"/>
      <c r="D8" s="552" t="s">
        <v>1137</v>
      </c>
      <c r="E8" s="552" t="s">
        <v>2</v>
      </c>
      <c r="F8" s="552">
        <v>10</v>
      </c>
      <c r="G8" s="550"/>
      <c r="H8" s="540" t="s">
        <v>8779</v>
      </c>
      <c r="I8" s="551" t="s">
        <v>8783</v>
      </c>
      <c r="J8" s="541" t="str">
        <f t="shared" si="0"/>
        <v>Value of FilePreparationDate</v>
      </c>
      <c r="K8" s="540" t="s">
        <v>218</v>
      </c>
      <c r="L8" s="540"/>
    </row>
    <row r="9" spans="1:12" ht="28.5" x14ac:dyDescent="0.2">
      <c r="A9" s="537" t="s">
        <v>715</v>
      </c>
      <c r="B9" s="532" t="s">
        <v>716</v>
      </c>
      <c r="C9" s="546"/>
      <c r="D9" s="544" t="s">
        <v>349</v>
      </c>
      <c r="E9" s="546" t="s">
        <v>216</v>
      </c>
      <c r="F9" s="546">
        <v>20</v>
      </c>
      <c r="G9" s="540" t="s">
        <v>596</v>
      </c>
      <c r="H9" s="540" t="s">
        <v>8779</v>
      </c>
      <c r="I9" s="537" t="s">
        <v>715</v>
      </c>
      <c r="J9" s="541" t="str">
        <f t="shared" si="0"/>
        <v>Value of ConRefNumber</v>
      </c>
      <c r="K9" s="540" t="s">
        <v>218</v>
      </c>
      <c r="L9" s="540"/>
    </row>
    <row r="10" spans="1:12" x14ac:dyDescent="0.2">
      <c r="A10" s="551" t="s">
        <v>5356</v>
      </c>
      <c r="B10" s="532" t="s">
        <v>8785</v>
      </c>
      <c r="C10" s="546"/>
      <c r="D10" s="546" t="s">
        <v>1137</v>
      </c>
      <c r="E10" s="546" t="s">
        <v>2</v>
      </c>
      <c r="F10" s="546">
        <v>10</v>
      </c>
      <c r="G10" s="540"/>
      <c r="H10" s="540" t="s">
        <v>8779</v>
      </c>
      <c r="I10" s="551" t="s">
        <v>5356</v>
      </c>
      <c r="J10" s="541" t="str">
        <f t="shared" si="0"/>
        <v>Value of DateTime</v>
      </c>
      <c r="K10" s="540" t="s">
        <v>218</v>
      </c>
      <c r="L10" s="540"/>
    </row>
    <row r="14" spans="1:12" s="59" customFormat="1" ht="15" x14ac:dyDescent="0.2">
      <c r="A14" s="421" t="s">
        <v>562</v>
      </c>
      <c r="B14" s="328"/>
      <c r="C14" s="422"/>
      <c r="D14" s="422"/>
      <c r="E14" s="422"/>
      <c r="F14" s="422"/>
      <c r="G14" s="328"/>
      <c r="H14" s="328"/>
      <c r="I14" s="328"/>
      <c r="J14" s="422"/>
      <c r="K14" s="328"/>
      <c r="L14" s="423"/>
    </row>
  </sheetData>
  <autoFilter ref="A4:L4" xr:uid="{00000000-0009-0000-0000-00006D000000}"/>
  <mergeCells count="1">
    <mergeCell ref="A1:B1"/>
  </mergeCells>
  <pageMargins left="0.47244094488188981" right="0.33" top="0.74803149606299213" bottom="0.7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tabColor theme="5" tint="0.59999389629810485"/>
    <pageSetUpPr fitToPage="1"/>
  </sheetPr>
  <dimension ref="A1:L21"/>
  <sheetViews>
    <sheetView zoomScale="80" zoomScaleNormal="80" workbookViewId="0">
      <pane xSplit="1" ySplit="4" topLeftCell="B5" activePane="bottomRight" state="frozen"/>
      <selection activeCell="B2" sqref="B1:B1048576"/>
      <selection pane="topRight" activeCell="B2" sqref="B1:B1048576"/>
      <selection pane="bottomLeft" activeCell="B2" sqref="B1:B1048576"/>
      <selection pane="bottomRight" activeCell="A27" sqref="A27"/>
    </sheetView>
  </sheetViews>
  <sheetFormatPr defaultColWidth="19" defaultRowHeight="14.25" x14ac:dyDescent="0.2"/>
  <cols>
    <col min="1" max="1" width="13.77734375" style="37" bestFit="1" customWidth="1"/>
    <col min="2" max="2" width="21.6640625" style="37" customWidth="1"/>
    <col min="3" max="3" width="7.5546875" style="58" customWidth="1"/>
    <col min="4" max="4" width="11.33203125" style="58" customWidth="1"/>
    <col min="5" max="5" width="7.77734375" style="58" customWidth="1"/>
    <col min="6" max="6" width="8.44140625" style="58" bestFit="1" customWidth="1"/>
    <col min="7" max="7" width="7.88671875" style="37" customWidth="1"/>
    <col min="8" max="8" width="32.88671875" style="37" customWidth="1"/>
    <col min="9" max="9" width="13.5546875" style="37" customWidth="1"/>
    <col min="10" max="10" width="21.88671875" style="58" customWidth="1"/>
    <col min="11" max="11" width="7.6640625" style="37" customWidth="1"/>
    <col min="12" max="12" width="15.77734375" style="37" customWidth="1"/>
    <col min="13" max="16384" width="19" style="37"/>
  </cols>
  <sheetData>
    <row r="1" spans="1:12" ht="31.5" customHeight="1" x14ac:dyDescent="0.2">
      <c r="A1" s="855" t="s">
        <v>211</v>
      </c>
      <c r="B1" s="856"/>
      <c r="C1" s="856"/>
      <c r="D1" s="856"/>
      <c r="E1" s="34"/>
      <c r="F1" s="34"/>
      <c r="G1" s="195"/>
      <c r="H1" s="195" t="s">
        <v>204</v>
      </c>
      <c r="I1" s="195"/>
      <c r="J1" s="34"/>
      <c r="K1" s="195"/>
      <c r="L1" s="33"/>
    </row>
    <row r="2" spans="1:12" ht="15" x14ac:dyDescent="0.2">
      <c r="A2" s="45"/>
      <c r="B2" s="45"/>
      <c r="C2" s="56"/>
      <c r="D2" s="56"/>
      <c r="E2" s="56"/>
      <c r="F2" s="56"/>
      <c r="G2" s="57"/>
      <c r="H2" s="57"/>
      <c r="I2" s="57"/>
      <c r="J2" s="66"/>
      <c r="K2" s="57"/>
      <c r="L2" s="57"/>
    </row>
    <row r="3" spans="1:12" ht="15" x14ac:dyDescent="0.2">
      <c r="A3" s="45"/>
      <c r="B3" s="45"/>
      <c r="C3" s="56"/>
      <c r="D3" s="56"/>
      <c r="E3" s="56"/>
      <c r="F3" s="56"/>
      <c r="G3" s="57"/>
      <c r="H3" s="57"/>
      <c r="I3" s="57"/>
      <c r="J3" s="66"/>
      <c r="K3" s="57"/>
      <c r="L3" s="57"/>
    </row>
    <row r="4" spans="1:12" s="26" customFormat="1" ht="30" x14ac:dyDescent="0.2">
      <c r="A4" s="397" t="s">
        <v>7</v>
      </c>
      <c r="B4" s="398" t="s">
        <v>11</v>
      </c>
      <c r="C4" s="397" t="s">
        <v>13</v>
      </c>
      <c r="D4" s="397" t="s">
        <v>15</v>
      </c>
      <c r="E4" s="397" t="s">
        <v>213</v>
      </c>
      <c r="F4" s="397" t="s">
        <v>19</v>
      </c>
      <c r="G4" s="398" t="s">
        <v>21</v>
      </c>
      <c r="H4" s="397" t="s">
        <v>23</v>
      </c>
      <c r="I4" s="397" t="s">
        <v>25</v>
      </c>
      <c r="J4" s="398" t="s">
        <v>27</v>
      </c>
      <c r="K4" s="397" t="s">
        <v>29</v>
      </c>
      <c r="L4" s="397" t="s">
        <v>31</v>
      </c>
    </row>
    <row r="5" spans="1:12" x14ac:dyDescent="0.2">
      <c r="A5" s="540" t="s">
        <v>214</v>
      </c>
      <c r="B5" s="532" t="s">
        <v>214</v>
      </c>
      <c r="C5" s="546"/>
      <c r="D5" s="544" t="s">
        <v>215</v>
      </c>
      <c r="E5" s="546" t="s">
        <v>216</v>
      </c>
      <c r="F5" s="546">
        <v>8</v>
      </c>
      <c r="G5" s="540"/>
      <c r="H5" s="540"/>
      <c r="I5" s="540"/>
      <c r="J5" s="544" t="s">
        <v>217</v>
      </c>
      <c r="K5" s="540" t="s">
        <v>8756</v>
      </c>
      <c r="L5" s="540"/>
    </row>
    <row r="6" spans="1:12" x14ac:dyDescent="0.2">
      <c r="A6" s="540" t="s">
        <v>219</v>
      </c>
      <c r="B6" s="532" t="s">
        <v>220</v>
      </c>
      <c r="C6" s="546"/>
      <c r="D6" s="544" t="s">
        <v>221</v>
      </c>
      <c r="E6" s="546" t="s">
        <v>222</v>
      </c>
      <c r="F6" s="546">
        <v>2</v>
      </c>
      <c r="G6" s="540"/>
      <c r="H6" s="540"/>
      <c r="I6" s="540"/>
      <c r="J6" s="544" t="s">
        <v>223</v>
      </c>
      <c r="K6" s="540" t="s">
        <v>8756</v>
      </c>
      <c r="L6" s="540"/>
    </row>
    <row r="7" spans="1:12" x14ac:dyDescent="0.2">
      <c r="A7" s="540" t="s">
        <v>224</v>
      </c>
      <c r="B7" s="532" t="s">
        <v>225</v>
      </c>
      <c r="C7" s="546"/>
      <c r="D7" s="544" t="s">
        <v>221</v>
      </c>
      <c r="E7" s="546" t="s">
        <v>222</v>
      </c>
      <c r="F7" s="546">
        <v>2</v>
      </c>
      <c r="G7" s="540"/>
      <c r="H7" s="540"/>
      <c r="I7" s="540"/>
      <c r="J7" s="544" t="s">
        <v>226</v>
      </c>
      <c r="K7" s="540" t="s">
        <v>8756</v>
      </c>
      <c r="L7" s="540"/>
    </row>
    <row r="8" spans="1:12" ht="28.5" x14ac:dyDescent="0.2">
      <c r="A8" s="532" t="s">
        <v>227</v>
      </c>
      <c r="B8" s="532" t="s">
        <v>228</v>
      </c>
      <c r="C8" s="546"/>
      <c r="D8" s="544" t="s">
        <v>221</v>
      </c>
      <c r="E8" s="546" t="s">
        <v>222</v>
      </c>
      <c r="F8" s="546">
        <v>2</v>
      </c>
      <c r="G8" s="540"/>
      <c r="H8" s="540"/>
      <c r="I8" s="540"/>
      <c r="J8" s="546" t="s">
        <v>229</v>
      </c>
      <c r="K8" s="540" t="s">
        <v>8756</v>
      </c>
      <c r="L8" s="540"/>
    </row>
    <row r="9" spans="1:12" ht="42.75" x14ac:dyDescent="0.2">
      <c r="A9" s="532" t="s">
        <v>230</v>
      </c>
      <c r="B9" s="540" t="s">
        <v>231</v>
      </c>
      <c r="C9" s="544" t="s">
        <v>232</v>
      </c>
      <c r="D9" s="544" t="s">
        <v>233</v>
      </c>
      <c r="E9" s="546" t="s">
        <v>222</v>
      </c>
      <c r="F9" s="546">
        <v>8</v>
      </c>
      <c r="G9" s="540" t="s">
        <v>234</v>
      </c>
      <c r="H9" s="540" t="s">
        <v>8751</v>
      </c>
      <c r="I9" s="540" t="s">
        <v>230</v>
      </c>
      <c r="J9" s="544" t="s">
        <v>8786</v>
      </c>
      <c r="K9" s="540" t="s">
        <v>8756</v>
      </c>
      <c r="L9" s="540"/>
    </row>
    <row r="10" spans="1:12" ht="28.5" x14ac:dyDescent="0.2">
      <c r="A10" s="537" t="s">
        <v>715</v>
      </c>
      <c r="B10" s="537" t="s">
        <v>716</v>
      </c>
      <c r="C10" s="539" t="s">
        <v>232</v>
      </c>
      <c r="D10" s="544" t="s">
        <v>349</v>
      </c>
      <c r="E10" s="546" t="s">
        <v>216</v>
      </c>
      <c r="F10" s="546">
        <v>20</v>
      </c>
      <c r="G10" s="537" t="s">
        <v>596</v>
      </c>
      <c r="H10" s="540" t="s">
        <v>8787</v>
      </c>
      <c r="I10" s="537" t="s">
        <v>715</v>
      </c>
      <c r="J10" s="541" t="str">
        <f>CONCATENATE("Value of ",I10)</f>
        <v>Value of ConRefNumber</v>
      </c>
      <c r="K10" s="540" t="s">
        <v>8756</v>
      </c>
      <c r="L10" s="540"/>
    </row>
    <row r="11" spans="1:12" x14ac:dyDescent="0.2">
      <c r="A11" s="537" t="s">
        <v>8521</v>
      </c>
      <c r="B11" s="550" t="s">
        <v>8757</v>
      </c>
      <c r="C11" s="549" t="s">
        <v>232</v>
      </c>
      <c r="D11" s="544" t="s">
        <v>1076</v>
      </c>
      <c r="E11" s="546" t="s">
        <v>216</v>
      </c>
      <c r="F11" s="546">
        <v>10</v>
      </c>
      <c r="G11" s="550"/>
      <c r="H11" s="540" t="s">
        <v>8787</v>
      </c>
      <c r="I11" s="537" t="s">
        <v>8521</v>
      </c>
      <c r="J11" s="541" t="str">
        <f t="shared" ref="J11:J17" si="0">CONCATENATE("Value of ",I11)</f>
        <v>Value of DeliverableCode</v>
      </c>
      <c r="K11" s="540" t="s">
        <v>8756</v>
      </c>
      <c r="L11" s="540"/>
    </row>
    <row r="12" spans="1:12" x14ac:dyDescent="0.2">
      <c r="A12" s="537" t="s">
        <v>8758</v>
      </c>
      <c r="B12" s="550" t="s">
        <v>8759</v>
      </c>
      <c r="C12" s="549" t="s">
        <v>232</v>
      </c>
      <c r="D12" s="544" t="s">
        <v>290</v>
      </c>
      <c r="E12" s="546" t="s">
        <v>222</v>
      </c>
      <c r="F12" s="546">
        <v>4</v>
      </c>
      <c r="G12" s="540"/>
      <c r="H12" s="540" t="s">
        <v>8787</v>
      </c>
      <c r="I12" s="537" t="s">
        <v>8758</v>
      </c>
      <c r="J12" s="541" t="str">
        <f t="shared" si="0"/>
        <v>Value of CalendarYear</v>
      </c>
      <c r="K12" s="540" t="s">
        <v>8756</v>
      </c>
      <c r="L12" s="540"/>
    </row>
    <row r="13" spans="1:12" x14ac:dyDescent="0.2">
      <c r="A13" s="537" t="s">
        <v>8760</v>
      </c>
      <c r="B13" s="550" t="s">
        <v>8761</v>
      </c>
      <c r="C13" s="549" t="s">
        <v>232</v>
      </c>
      <c r="D13" s="544" t="s">
        <v>290</v>
      </c>
      <c r="E13" s="546" t="s">
        <v>222</v>
      </c>
      <c r="F13" s="546">
        <v>2</v>
      </c>
      <c r="G13" s="540"/>
      <c r="H13" s="540" t="s">
        <v>8787</v>
      </c>
      <c r="I13" s="537" t="s">
        <v>8760</v>
      </c>
      <c r="J13" s="541" t="str">
        <f t="shared" si="0"/>
        <v>Value of CalendarMonth</v>
      </c>
      <c r="K13" s="540" t="s">
        <v>8756</v>
      </c>
      <c r="L13" s="540"/>
    </row>
    <row r="14" spans="1:12" x14ac:dyDescent="0.2">
      <c r="A14" s="537" t="s">
        <v>8762</v>
      </c>
      <c r="B14" s="550" t="s">
        <v>8763</v>
      </c>
      <c r="C14" s="549" t="s">
        <v>232</v>
      </c>
      <c r="D14" s="544" t="s">
        <v>349</v>
      </c>
      <c r="E14" s="546" t="s">
        <v>216</v>
      </c>
      <c r="F14" s="546">
        <v>20</v>
      </c>
      <c r="G14" s="540"/>
      <c r="H14" s="540" t="s">
        <v>8787</v>
      </c>
      <c r="I14" s="537" t="s">
        <v>8762</v>
      </c>
      <c r="J14" s="541" t="str">
        <f t="shared" si="0"/>
        <v>Value of CostType</v>
      </c>
      <c r="K14" s="540" t="s">
        <v>8756</v>
      </c>
      <c r="L14" s="540"/>
    </row>
    <row r="15" spans="1:12" x14ac:dyDescent="0.2">
      <c r="A15" s="537" t="s">
        <v>8764</v>
      </c>
      <c r="B15" s="550" t="s">
        <v>8765</v>
      </c>
      <c r="C15" s="549" t="s">
        <v>232</v>
      </c>
      <c r="D15" s="544" t="s">
        <v>349</v>
      </c>
      <c r="E15" s="546" t="s">
        <v>216</v>
      </c>
      <c r="F15" s="546">
        <v>20</v>
      </c>
      <c r="G15" s="540"/>
      <c r="H15" s="540" t="s">
        <v>8787</v>
      </c>
      <c r="I15" s="537" t="s">
        <v>8764</v>
      </c>
      <c r="J15" s="541" t="str">
        <f t="shared" si="0"/>
        <v>Value of ReferenceType</v>
      </c>
      <c r="K15" s="540" t="s">
        <v>8756</v>
      </c>
      <c r="L15" s="540"/>
    </row>
    <row r="16" spans="1:12" x14ac:dyDescent="0.2">
      <c r="A16" s="537" t="s">
        <v>8766</v>
      </c>
      <c r="B16" s="550" t="s">
        <v>8766</v>
      </c>
      <c r="C16" s="549" t="s">
        <v>232</v>
      </c>
      <c r="D16" s="544" t="s">
        <v>752</v>
      </c>
      <c r="E16" s="546" t="s">
        <v>216</v>
      </c>
      <c r="F16" s="546">
        <v>100</v>
      </c>
      <c r="G16" s="540"/>
      <c r="H16" s="540" t="s">
        <v>8787</v>
      </c>
      <c r="I16" s="537" t="s">
        <v>8766</v>
      </c>
      <c r="J16" s="541" t="str">
        <f t="shared" si="0"/>
        <v>Value of Reference</v>
      </c>
      <c r="K16" s="540" t="s">
        <v>8756</v>
      </c>
      <c r="L16" s="540"/>
    </row>
    <row r="17" spans="1:12" ht="128.25" x14ac:dyDescent="0.2">
      <c r="A17" s="537" t="s">
        <v>8770</v>
      </c>
      <c r="B17" s="550" t="s">
        <v>8770</v>
      </c>
      <c r="C17" s="549"/>
      <c r="D17" s="544" t="s">
        <v>8788</v>
      </c>
      <c r="E17" s="544" t="s">
        <v>384</v>
      </c>
      <c r="F17" s="546" t="s">
        <v>8772</v>
      </c>
      <c r="G17" s="540"/>
      <c r="H17" s="540" t="s">
        <v>8787</v>
      </c>
      <c r="I17" s="537" t="s">
        <v>8770</v>
      </c>
      <c r="J17" s="541" t="str">
        <f t="shared" si="0"/>
        <v>Value of Value</v>
      </c>
      <c r="K17" s="540" t="s">
        <v>8756</v>
      </c>
      <c r="L17" s="538" t="s">
        <v>8773</v>
      </c>
    </row>
    <row r="21" spans="1:12" s="59" customFormat="1" ht="15" x14ac:dyDescent="0.2">
      <c r="A21" s="325" t="s">
        <v>562</v>
      </c>
      <c r="B21" s="326"/>
      <c r="C21" s="327"/>
      <c r="D21" s="327"/>
      <c r="E21" s="327"/>
      <c r="F21" s="327"/>
      <c r="G21" s="328"/>
      <c r="H21" s="328"/>
      <c r="I21" s="326"/>
      <c r="J21" s="327"/>
      <c r="K21" s="326"/>
      <c r="L21" s="329"/>
    </row>
  </sheetData>
  <autoFilter ref="A4:L17" xr:uid="{00000000-0009-0000-0000-00006E000000}"/>
  <mergeCells count="1">
    <mergeCell ref="A1:D1"/>
  </mergeCells>
  <pageMargins left="0.47244094488188981" right="0.39370078740157483" top="0.74803149606299213" bottom="0.74803149606299213" header="0.31496062992125984" footer="0.31496062992125984"/>
  <pageSetup paperSize="9" scale="64" fitToHeight="9" orientation="landscape" horizontalDpi="1200" verticalDpi="1200" r:id="rId1"/>
  <headerFooter>
    <oddHeader>&amp;C&amp;F - &amp;A</oddHeader>
    <oddFooter>&amp;C&amp;P/&amp;N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28332-CB8E-462F-B04F-8674DCBA8B4C}">
  <dimension ref="A1:M18"/>
  <sheetViews>
    <sheetView zoomScale="80" zoomScaleNormal="80" workbookViewId="0">
      <pane xSplit="1" ySplit="5" topLeftCell="B6" activePane="bottomRight" state="frozen"/>
      <selection activeCell="B1" sqref="B1:B1048576"/>
      <selection pane="topRight" activeCell="B1" sqref="B1:B1048576"/>
      <selection pane="bottomLeft" activeCell="B1" sqref="B1:B1048576"/>
      <selection pane="bottomRight" activeCell="A2" sqref="A2:B2"/>
    </sheetView>
  </sheetViews>
  <sheetFormatPr defaultColWidth="8.88671875" defaultRowHeight="14.25" x14ac:dyDescent="0.2"/>
  <cols>
    <col min="1" max="1" width="40.77734375" style="25" customWidth="1"/>
    <col min="2" max="2" width="27.21875" style="25" bestFit="1" customWidth="1"/>
    <col min="3" max="3" width="6.88671875" style="28" customWidth="1"/>
    <col min="4" max="4" width="7.77734375" style="28" customWidth="1"/>
    <col min="5" max="5" width="7.44140625" style="28" customWidth="1"/>
    <col min="6" max="6" width="6.77734375" style="28" customWidth="1"/>
    <col min="7" max="7" width="7.5546875" style="25" customWidth="1"/>
    <col min="8" max="8" width="26.109375" style="25" customWidth="1"/>
    <col min="9" max="9" width="54.109375" style="25" customWidth="1"/>
    <col min="10" max="10" width="57.77734375" style="28" customWidth="1"/>
    <col min="11" max="11" width="11.77734375" style="25" customWidth="1"/>
    <col min="12" max="12" width="12.109375" style="25" customWidth="1"/>
    <col min="13" max="13" width="12.77734375" style="25" customWidth="1"/>
    <col min="14" max="14" width="43.21875" style="25" customWidth="1"/>
    <col min="15" max="16384" width="8.88671875" style="25"/>
  </cols>
  <sheetData>
    <row r="1" spans="1:13" ht="45" customHeight="1" x14ac:dyDescent="0.2">
      <c r="A1" s="81" t="s">
        <v>23960</v>
      </c>
      <c r="B1" s="194"/>
      <c r="C1" s="138"/>
      <c r="D1" s="138"/>
      <c r="E1" s="138"/>
      <c r="F1" s="16"/>
      <c r="G1" s="194"/>
      <c r="H1" s="194"/>
      <c r="I1" s="194"/>
      <c r="J1" s="194"/>
      <c r="K1" s="859" t="s">
        <v>24036</v>
      </c>
      <c r="L1" s="860"/>
    </row>
    <row r="2" spans="1:13" x14ac:dyDescent="0.2">
      <c r="A2" s="857"/>
      <c r="B2" s="857"/>
      <c r="H2" s="67"/>
    </row>
    <row r="3" spans="1:13" x14ac:dyDescent="0.2">
      <c r="A3" s="858"/>
      <c r="B3" s="858"/>
      <c r="G3" s="6"/>
      <c r="H3" s="6"/>
    </row>
    <row r="4" spans="1:13" x14ac:dyDescent="0.2">
      <c r="H4" s="6"/>
    </row>
    <row r="5" spans="1:13" s="26" customFormat="1" ht="60" x14ac:dyDescent="0.2">
      <c r="A5" s="276" t="s">
        <v>7</v>
      </c>
      <c r="B5" s="277" t="s">
        <v>11</v>
      </c>
      <c r="C5" s="276" t="s">
        <v>13</v>
      </c>
      <c r="D5" s="276" t="s">
        <v>15</v>
      </c>
      <c r="E5" s="276" t="s">
        <v>213</v>
      </c>
      <c r="F5" s="276" t="s">
        <v>19</v>
      </c>
      <c r="G5" s="277" t="s">
        <v>21</v>
      </c>
      <c r="H5" s="276" t="s">
        <v>23</v>
      </c>
      <c r="I5" s="276" t="s">
        <v>25</v>
      </c>
      <c r="J5" s="277" t="s">
        <v>27</v>
      </c>
      <c r="K5" s="276" t="s">
        <v>29</v>
      </c>
      <c r="L5" s="276" t="s">
        <v>31</v>
      </c>
    </row>
    <row r="6" spans="1:13" ht="42.75" x14ac:dyDescent="0.2">
      <c r="A6" s="471" t="s">
        <v>23965</v>
      </c>
      <c r="B6" s="471"/>
      <c r="C6" s="471" t="s">
        <v>23966</v>
      </c>
      <c r="D6" s="470" t="s">
        <v>215</v>
      </c>
      <c r="E6" s="626" t="s">
        <v>216</v>
      </c>
      <c r="F6" s="626">
        <v>8</v>
      </c>
      <c r="G6" s="592"/>
      <c r="H6" s="684"/>
      <c r="I6" s="471"/>
      <c r="J6" s="471"/>
      <c r="K6" s="470" t="s">
        <v>23967</v>
      </c>
      <c r="L6" s="471" t="s">
        <v>218</v>
      </c>
      <c r="M6" s="280"/>
    </row>
    <row r="7" spans="1:13" x14ac:dyDescent="0.2">
      <c r="A7" s="471" t="s">
        <v>227</v>
      </c>
      <c r="B7" s="471" t="s">
        <v>23952</v>
      </c>
      <c r="C7" s="471"/>
      <c r="D7" s="703" t="s">
        <v>221</v>
      </c>
      <c r="E7" s="703" t="s">
        <v>222</v>
      </c>
      <c r="F7" s="704">
        <v>2</v>
      </c>
      <c r="G7" s="471"/>
      <c r="H7" s="471" t="s">
        <v>23943</v>
      </c>
      <c r="I7" s="471" t="s">
        <v>4536</v>
      </c>
      <c r="J7" s="626" t="s">
        <v>23945</v>
      </c>
      <c r="K7" s="471"/>
      <c r="L7" s="471"/>
    </row>
    <row r="8" spans="1:13" s="59" customFormat="1" ht="28.5" x14ac:dyDescent="0.2">
      <c r="A8" s="471" t="s">
        <v>230</v>
      </c>
      <c r="B8" s="471" t="s">
        <v>231</v>
      </c>
      <c r="C8" s="470"/>
      <c r="D8" s="702" t="s">
        <v>1076</v>
      </c>
      <c r="E8" s="626" t="s">
        <v>216</v>
      </c>
      <c r="F8" s="626">
        <v>10</v>
      </c>
      <c r="G8" s="684"/>
      <c r="H8" s="471" t="s">
        <v>23943</v>
      </c>
      <c r="I8" s="471" t="s">
        <v>230</v>
      </c>
      <c r="J8" s="470" t="s">
        <v>23944</v>
      </c>
      <c r="K8" s="471"/>
      <c r="L8" s="684"/>
      <c r="M8" s="25"/>
    </row>
    <row r="9" spans="1:13" x14ac:dyDescent="0.2">
      <c r="A9" s="471" t="s">
        <v>23950</v>
      </c>
      <c r="B9" s="471" t="s">
        <v>8789</v>
      </c>
      <c r="C9" s="470"/>
      <c r="D9" s="702" t="s">
        <v>290</v>
      </c>
      <c r="E9" s="703" t="s">
        <v>222</v>
      </c>
      <c r="F9" s="626"/>
      <c r="G9" s="684"/>
      <c r="H9" s="471" t="s">
        <v>23946</v>
      </c>
      <c r="I9" s="471" t="s">
        <v>23950</v>
      </c>
      <c r="J9" s="470" t="s">
        <v>23951</v>
      </c>
      <c r="K9" s="471"/>
      <c r="L9" s="684"/>
      <c r="M9" s="59"/>
    </row>
    <row r="10" spans="1:13" ht="28.5" x14ac:dyDescent="0.2">
      <c r="A10" s="471" t="s">
        <v>23961</v>
      </c>
      <c r="B10" s="471" t="s">
        <v>5</v>
      </c>
      <c r="C10" s="470"/>
      <c r="D10" s="702" t="s">
        <v>1104</v>
      </c>
      <c r="E10" s="626" t="s">
        <v>216</v>
      </c>
      <c r="F10" s="626">
        <v>250</v>
      </c>
      <c r="G10" s="684"/>
      <c r="H10" s="471" t="s">
        <v>23953</v>
      </c>
      <c r="I10" s="471" t="s">
        <v>5</v>
      </c>
      <c r="J10" s="626" t="s">
        <v>23954</v>
      </c>
      <c r="K10" s="471"/>
      <c r="L10" s="684"/>
    </row>
    <row r="11" spans="1:13" ht="28.5" x14ac:dyDescent="0.2">
      <c r="A11" s="471" t="s">
        <v>23962</v>
      </c>
      <c r="B11" s="471" t="s">
        <v>5</v>
      </c>
      <c r="C11" s="470"/>
      <c r="D11" s="702" t="s">
        <v>1104</v>
      </c>
      <c r="E11" s="626" t="s">
        <v>216</v>
      </c>
      <c r="F11" s="626">
        <v>250</v>
      </c>
      <c r="G11" s="684"/>
      <c r="H11" s="471" t="s">
        <v>23955</v>
      </c>
      <c r="I11" s="471" t="s">
        <v>5</v>
      </c>
      <c r="J11" s="626" t="s">
        <v>23954</v>
      </c>
      <c r="K11" s="471"/>
      <c r="L11" s="684"/>
    </row>
    <row r="12" spans="1:13" x14ac:dyDescent="0.2">
      <c r="A12" s="471" t="s">
        <v>8790</v>
      </c>
      <c r="B12" s="471" t="s">
        <v>8790</v>
      </c>
      <c r="C12" s="470"/>
      <c r="D12" s="702" t="s">
        <v>221</v>
      </c>
      <c r="E12" s="626" t="s">
        <v>222</v>
      </c>
      <c r="F12" s="626">
        <v>2</v>
      </c>
      <c r="G12" s="684"/>
      <c r="H12" s="471" t="s">
        <v>23956</v>
      </c>
      <c r="I12" s="471" t="s">
        <v>8790</v>
      </c>
      <c r="J12" s="470" t="s">
        <v>23959</v>
      </c>
      <c r="K12" s="471"/>
      <c r="L12" s="684"/>
    </row>
    <row r="13" spans="1:13" ht="28.5" x14ac:dyDescent="0.2">
      <c r="A13" s="471" t="s">
        <v>23963</v>
      </c>
      <c r="B13" s="471" t="s">
        <v>23957</v>
      </c>
      <c r="C13" s="470"/>
      <c r="D13" s="702" t="s">
        <v>1104</v>
      </c>
      <c r="E13" s="626" t="s">
        <v>216</v>
      </c>
      <c r="F13" s="626">
        <v>250</v>
      </c>
      <c r="G13" s="684"/>
      <c r="H13" s="471" t="s">
        <v>23956</v>
      </c>
      <c r="I13" s="471" t="s">
        <v>23957</v>
      </c>
      <c r="J13" s="470" t="s">
        <v>23958</v>
      </c>
      <c r="K13" s="471"/>
      <c r="L13" s="684"/>
    </row>
    <row r="14" spans="1:13" ht="28.5" x14ac:dyDescent="0.2">
      <c r="A14" s="471" t="s">
        <v>23947</v>
      </c>
      <c r="B14" s="471" t="s">
        <v>23948</v>
      </c>
      <c r="C14" s="470"/>
      <c r="D14" s="702" t="s">
        <v>8792</v>
      </c>
      <c r="E14" s="705" t="s">
        <v>384</v>
      </c>
      <c r="F14" s="705" t="s">
        <v>8793</v>
      </c>
      <c r="G14" s="684"/>
      <c r="H14" s="471" t="s">
        <v>23946</v>
      </c>
      <c r="I14" s="471" t="s">
        <v>23947</v>
      </c>
      <c r="J14" s="626" t="s">
        <v>23949</v>
      </c>
      <c r="K14" s="471"/>
      <c r="L14" s="684"/>
    </row>
    <row r="15" spans="1:13" x14ac:dyDescent="0.2">
      <c r="F15" s="68"/>
    </row>
    <row r="16" spans="1:13" x14ac:dyDescent="0.2">
      <c r="B16" s="150"/>
      <c r="C16" s="68"/>
      <c r="D16" s="68"/>
      <c r="E16" s="68"/>
      <c r="F16" s="27"/>
      <c r="G16" s="15"/>
      <c r="H16" s="15"/>
      <c r="I16" s="15"/>
      <c r="J16" s="68"/>
      <c r="K16" s="580"/>
    </row>
    <row r="18" spans="1:12" ht="15" x14ac:dyDescent="0.2">
      <c r="A18" s="325" t="s">
        <v>562</v>
      </c>
      <c r="B18" s="326"/>
      <c r="C18" s="327"/>
      <c r="D18" s="327"/>
      <c r="E18" s="327"/>
      <c r="F18" s="327"/>
      <c r="G18" s="396"/>
      <c r="H18" s="328"/>
      <c r="I18" s="326"/>
      <c r="J18" s="327"/>
      <c r="K18" s="326"/>
      <c r="L18" s="329"/>
    </row>
  </sheetData>
  <autoFilter ref="A5:M8" xr:uid="{00000000-0001-0000-6F00-000000000000}"/>
  <mergeCells count="3">
    <mergeCell ref="A2:B2"/>
    <mergeCell ref="A3:B3"/>
    <mergeCell ref="K1:L1"/>
  </mergeCells>
  <pageMargins left="0.47244094488188981" right="0.47244094488188981" top="0.6692913385826772" bottom="0.6692913385826772" header="0.31496062992125984" footer="0.31496062992125984"/>
  <pageSetup paperSize="8" scale="60" fitToHeight="9" orientation="landscape" r:id="rId1"/>
  <headerFooter>
    <oddHeader>&amp;C&amp;F - &amp;A</oddHeader>
    <oddFooter>&amp;C&amp;P/&amp;N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33"/>
  <dimension ref="A1:B514"/>
  <sheetViews>
    <sheetView zoomScaleNormal="100" workbookViewId="0">
      <selection activeCell="B2" sqref="B1:B1048576"/>
    </sheetView>
  </sheetViews>
  <sheetFormatPr defaultColWidth="8.88671875" defaultRowHeight="14.25" x14ac:dyDescent="0.2"/>
  <cols>
    <col min="1" max="1" width="22.6640625" style="4" customWidth="1"/>
    <col min="2" max="2" width="90.44140625" style="4" customWidth="1"/>
    <col min="3" max="16384" width="8.88671875" style="4"/>
  </cols>
  <sheetData>
    <row r="1" spans="1:2" s="101" customFormat="1" ht="15.75" x14ac:dyDescent="0.25">
      <c r="A1" s="553" t="s">
        <v>4838</v>
      </c>
      <c r="B1" s="553" t="s">
        <v>8959</v>
      </c>
    </row>
    <row r="2" spans="1:2" x14ac:dyDescent="0.2">
      <c r="A2" s="554" t="s">
        <v>8960</v>
      </c>
      <c r="B2" s="554" t="s">
        <v>8961</v>
      </c>
    </row>
    <row r="3" spans="1:2" x14ac:dyDescent="0.2">
      <c r="A3" s="554" t="s">
        <v>8962</v>
      </c>
      <c r="B3" s="554" t="s">
        <v>8963</v>
      </c>
    </row>
    <row r="4" spans="1:2" x14ac:dyDescent="0.2">
      <c r="A4" s="554" t="s">
        <v>8964</v>
      </c>
      <c r="B4" s="554" t="s">
        <v>8965</v>
      </c>
    </row>
    <row r="5" spans="1:2" x14ac:dyDescent="0.2">
      <c r="A5" s="554" t="s">
        <v>8966</v>
      </c>
      <c r="B5" s="554" t="s">
        <v>8967</v>
      </c>
    </row>
    <row r="6" spans="1:2" x14ac:dyDescent="0.2">
      <c r="A6" s="554" t="s">
        <v>8968</v>
      </c>
      <c r="B6" s="554" t="s">
        <v>8969</v>
      </c>
    </row>
    <row r="7" spans="1:2" x14ac:dyDescent="0.2">
      <c r="A7" s="554" t="s">
        <v>8970</v>
      </c>
      <c r="B7" s="554" t="s">
        <v>8971</v>
      </c>
    </row>
    <row r="8" spans="1:2" x14ac:dyDescent="0.2">
      <c r="A8" s="554" t="s">
        <v>8972</v>
      </c>
      <c r="B8" s="554" t="s">
        <v>8973</v>
      </c>
    </row>
    <row r="9" spans="1:2" x14ac:dyDescent="0.2">
      <c r="A9" s="554" t="s">
        <v>8974</v>
      </c>
      <c r="B9" s="554" t="s">
        <v>8975</v>
      </c>
    </row>
    <row r="10" spans="1:2" x14ac:dyDescent="0.2">
      <c r="A10" s="554" t="s">
        <v>8976</v>
      </c>
      <c r="B10" s="554" t="s">
        <v>8977</v>
      </c>
    </row>
    <row r="11" spans="1:2" x14ac:dyDescent="0.2">
      <c r="A11" s="554" t="s">
        <v>8978</v>
      </c>
      <c r="B11" s="554" t="s">
        <v>8979</v>
      </c>
    </row>
    <row r="12" spans="1:2" x14ac:dyDescent="0.2">
      <c r="A12" s="554" t="s">
        <v>8980</v>
      </c>
      <c r="B12" s="554" t="s">
        <v>8981</v>
      </c>
    </row>
    <row r="13" spans="1:2" x14ac:dyDescent="0.2">
      <c r="A13" s="554" t="s">
        <v>8982</v>
      </c>
      <c r="B13" s="554" t="s">
        <v>8983</v>
      </c>
    </row>
    <row r="14" spans="1:2" x14ac:dyDescent="0.2">
      <c r="A14" s="244" t="s">
        <v>8984</v>
      </c>
      <c r="B14" s="244" t="s">
        <v>8985</v>
      </c>
    </row>
    <row r="15" spans="1:2" x14ac:dyDescent="0.2">
      <c r="A15" s="554" t="s">
        <v>8986</v>
      </c>
      <c r="B15" s="554" t="s">
        <v>8987</v>
      </c>
    </row>
    <row r="16" spans="1:2" x14ac:dyDescent="0.2">
      <c r="A16" s="554" t="s">
        <v>8988</v>
      </c>
      <c r="B16" s="554" t="s">
        <v>8989</v>
      </c>
    </row>
    <row r="17" spans="1:2" x14ac:dyDescent="0.2">
      <c r="A17" s="244" t="s">
        <v>8990</v>
      </c>
      <c r="B17" s="244" t="s">
        <v>8991</v>
      </c>
    </row>
    <row r="18" spans="1:2" x14ac:dyDescent="0.2">
      <c r="A18" s="554" t="s">
        <v>8992</v>
      </c>
      <c r="B18" s="554" t="s">
        <v>8993</v>
      </c>
    </row>
    <row r="19" spans="1:2" x14ac:dyDescent="0.2">
      <c r="A19" s="554" t="s">
        <v>8994</v>
      </c>
      <c r="B19" s="554" t="s">
        <v>8995</v>
      </c>
    </row>
    <row r="20" spans="1:2" x14ac:dyDescent="0.2">
      <c r="A20" s="554" t="s">
        <v>8996</v>
      </c>
      <c r="B20" s="554" t="s">
        <v>8997</v>
      </c>
    </row>
    <row r="21" spans="1:2" x14ac:dyDescent="0.2">
      <c r="A21" s="554" t="s">
        <v>8998</v>
      </c>
      <c r="B21" s="554" t="s">
        <v>8999</v>
      </c>
    </row>
    <row r="22" spans="1:2" x14ac:dyDescent="0.2">
      <c r="A22" s="554" t="s">
        <v>9000</v>
      </c>
      <c r="B22" s="554" t="s">
        <v>9001</v>
      </c>
    </row>
    <row r="23" spans="1:2" x14ac:dyDescent="0.2">
      <c r="A23" s="554" t="s">
        <v>9002</v>
      </c>
      <c r="B23" s="554" t="s">
        <v>9003</v>
      </c>
    </row>
    <row r="24" spans="1:2" x14ac:dyDescent="0.2">
      <c r="A24" s="554" t="s">
        <v>9004</v>
      </c>
      <c r="B24" s="554" t="s">
        <v>9005</v>
      </c>
    </row>
    <row r="25" spans="1:2" x14ac:dyDescent="0.2">
      <c r="A25" s="554" t="s">
        <v>9006</v>
      </c>
      <c r="B25" s="554" t="s">
        <v>9007</v>
      </c>
    </row>
    <row r="26" spans="1:2" x14ac:dyDescent="0.2">
      <c r="A26" s="244" t="s">
        <v>9008</v>
      </c>
      <c r="B26" s="244" t="s">
        <v>9009</v>
      </c>
    </row>
    <row r="27" spans="1:2" x14ac:dyDescent="0.2">
      <c r="A27" s="554" t="s">
        <v>9010</v>
      </c>
      <c r="B27" s="554" t="s">
        <v>9011</v>
      </c>
    </row>
    <row r="28" spans="1:2" x14ac:dyDescent="0.2">
      <c r="A28" s="554" t="s">
        <v>9012</v>
      </c>
      <c r="B28" s="554" t="s">
        <v>9013</v>
      </c>
    </row>
    <row r="29" spans="1:2" x14ac:dyDescent="0.2">
      <c r="A29" s="554" t="s">
        <v>9014</v>
      </c>
      <c r="B29" s="554" t="s">
        <v>9015</v>
      </c>
    </row>
    <row r="30" spans="1:2" x14ac:dyDescent="0.2">
      <c r="A30" s="554" t="s">
        <v>9016</v>
      </c>
      <c r="B30" s="554" t="s">
        <v>9017</v>
      </c>
    </row>
    <row r="31" spans="1:2" x14ac:dyDescent="0.2">
      <c r="A31" s="554" t="s">
        <v>9018</v>
      </c>
      <c r="B31" s="554" t="s">
        <v>9019</v>
      </c>
    </row>
    <row r="32" spans="1:2" x14ac:dyDescent="0.2">
      <c r="A32" s="554" t="s">
        <v>9020</v>
      </c>
      <c r="B32" s="554" t="s">
        <v>9021</v>
      </c>
    </row>
    <row r="33" spans="1:2" x14ac:dyDescent="0.2">
      <c r="A33" s="554" t="s">
        <v>9022</v>
      </c>
      <c r="B33" s="554" t="s">
        <v>9023</v>
      </c>
    </row>
    <row r="34" spans="1:2" x14ac:dyDescent="0.2">
      <c r="A34" s="244" t="s">
        <v>9024</v>
      </c>
      <c r="B34" s="244" t="s">
        <v>9025</v>
      </c>
    </row>
    <row r="35" spans="1:2" x14ac:dyDescent="0.2">
      <c r="A35" s="554" t="s">
        <v>9026</v>
      </c>
      <c r="B35" s="554" t="s">
        <v>9027</v>
      </c>
    </row>
    <row r="36" spans="1:2" x14ac:dyDescent="0.2">
      <c r="A36" s="554" t="s">
        <v>9028</v>
      </c>
      <c r="B36" s="554" t="s">
        <v>9029</v>
      </c>
    </row>
    <row r="37" spans="1:2" x14ac:dyDescent="0.2">
      <c r="A37" s="554" t="s">
        <v>9030</v>
      </c>
      <c r="B37" s="554" t="s">
        <v>9031</v>
      </c>
    </row>
    <row r="38" spans="1:2" x14ac:dyDescent="0.2">
      <c r="A38" s="554" t="s">
        <v>9032</v>
      </c>
      <c r="B38" s="554" t="s">
        <v>9033</v>
      </c>
    </row>
    <row r="39" spans="1:2" x14ac:dyDescent="0.2">
      <c r="A39" s="554" t="s">
        <v>9034</v>
      </c>
      <c r="B39" s="554" t="s">
        <v>9035</v>
      </c>
    </row>
    <row r="40" spans="1:2" x14ac:dyDescent="0.2">
      <c r="A40" s="554" t="s">
        <v>9036</v>
      </c>
      <c r="B40" s="554" t="s">
        <v>9037</v>
      </c>
    </row>
    <row r="41" spans="1:2" x14ac:dyDescent="0.2">
      <c r="A41" s="554" t="s">
        <v>9038</v>
      </c>
      <c r="B41" s="554" t="s">
        <v>9039</v>
      </c>
    </row>
    <row r="42" spans="1:2" x14ac:dyDescent="0.2">
      <c r="A42" s="554" t="s">
        <v>9040</v>
      </c>
      <c r="B42" s="554" t="s">
        <v>9041</v>
      </c>
    </row>
    <row r="43" spans="1:2" x14ac:dyDescent="0.2">
      <c r="A43" s="554" t="s">
        <v>9042</v>
      </c>
      <c r="B43" s="554" t="s">
        <v>9043</v>
      </c>
    </row>
    <row r="44" spans="1:2" x14ac:dyDescent="0.2">
      <c r="A44" s="554" t="s">
        <v>9044</v>
      </c>
      <c r="B44" s="554" t="s">
        <v>9045</v>
      </c>
    </row>
    <row r="45" spans="1:2" x14ac:dyDescent="0.2">
      <c r="A45" s="554" t="s">
        <v>9046</v>
      </c>
      <c r="B45" s="554" t="s">
        <v>9047</v>
      </c>
    </row>
    <row r="46" spans="1:2" x14ac:dyDescent="0.2">
      <c r="A46" s="554" t="s">
        <v>9048</v>
      </c>
      <c r="B46" s="554" t="s">
        <v>9049</v>
      </c>
    </row>
    <row r="47" spans="1:2" x14ac:dyDescent="0.2">
      <c r="A47" s="244" t="s">
        <v>9050</v>
      </c>
      <c r="B47" s="244" t="s">
        <v>9051</v>
      </c>
    </row>
    <row r="48" spans="1:2" x14ac:dyDescent="0.2">
      <c r="A48" s="554" t="s">
        <v>9052</v>
      </c>
      <c r="B48" s="554" t="s">
        <v>9053</v>
      </c>
    </row>
    <row r="49" spans="1:2" x14ac:dyDescent="0.2">
      <c r="A49" s="554" t="s">
        <v>9054</v>
      </c>
      <c r="B49" s="554" t="s">
        <v>9055</v>
      </c>
    </row>
    <row r="50" spans="1:2" x14ac:dyDescent="0.2">
      <c r="A50" s="554" t="s">
        <v>9056</v>
      </c>
      <c r="B50" s="554" t="s">
        <v>9057</v>
      </c>
    </row>
    <row r="51" spans="1:2" x14ac:dyDescent="0.2">
      <c r="A51" s="554" t="s">
        <v>9058</v>
      </c>
      <c r="B51" s="554" t="s">
        <v>9059</v>
      </c>
    </row>
    <row r="52" spans="1:2" x14ac:dyDescent="0.2">
      <c r="A52" s="554" t="s">
        <v>9060</v>
      </c>
      <c r="B52" s="554" t="s">
        <v>9061</v>
      </c>
    </row>
    <row r="53" spans="1:2" x14ac:dyDescent="0.2">
      <c r="A53" s="554" t="s">
        <v>9062</v>
      </c>
      <c r="B53" s="554" t="s">
        <v>9063</v>
      </c>
    </row>
    <row r="54" spans="1:2" x14ac:dyDescent="0.2">
      <c r="A54" s="244" t="s">
        <v>9064</v>
      </c>
      <c r="B54" s="244" t="s">
        <v>9065</v>
      </c>
    </row>
    <row r="55" spans="1:2" x14ac:dyDescent="0.2">
      <c r="A55" s="554" t="s">
        <v>9066</v>
      </c>
      <c r="B55" s="554" t="s">
        <v>9067</v>
      </c>
    </row>
    <row r="56" spans="1:2" x14ac:dyDescent="0.2">
      <c r="A56" s="554" t="s">
        <v>9068</v>
      </c>
      <c r="B56" s="554" t="s">
        <v>9069</v>
      </c>
    </row>
    <row r="57" spans="1:2" x14ac:dyDescent="0.2">
      <c r="A57" s="554" t="s">
        <v>9070</v>
      </c>
      <c r="B57" s="554" t="s">
        <v>9071</v>
      </c>
    </row>
    <row r="58" spans="1:2" x14ac:dyDescent="0.2">
      <c r="A58" s="554" t="s">
        <v>9072</v>
      </c>
      <c r="B58" s="554" t="s">
        <v>9073</v>
      </c>
    </row>
    <row r="59" spans="1:2" x14ac:dyDescent="0.2">
      <c r="A59" s="554" t="s">
        <v>9074</v>
      </c>
      <c r="B59" s="554" t="s">
        <v>9075</v>
      </c>
    </row>
    <row r="60" spans="1:2" x14ac:dyDescent="0.2">
      <c r="A60" s="554" t="s">
        <v>9076</v>
      </c>
      <c r="B60" s="554" t="s">
        <v>9077</v>
      </c>
    </row>
    <row r="61" spans="1:2" x14ac:dyDescent="0.2">
      <c r="A61" s="554" t="s">
        <v>9078</v>
      </c>
      <c r="B61" s="554" t="s">
        <v>9079</v>
      </c>
    </row>
    <row r="62" spans="1:2" x14ac:dyDescent="0.2">
      <c r="A62" s="554" t="s">
        <v>9080</v>
      </c>
      <c r="B62" s="554" t="s">
        <v>9081</v>
      </c>
    </row>
    <row r="63" spans="1:2" x14ac:dyDescent="0.2">
      <c r="A63" s="554" t="s">
        <v>9082</v>
      </c>
      <c r="B63" s="554" t="s">
        <v>9083</v>
      </c>
    </row>
    <row r="64" spans="1:2" x14ac:dyDescent="0.2">
      <c r="A64" s="554" t="s">
        <v>9084</v>
      </c>
      <c r="B64" s="554" t="s">
        <v>9085</v>
      </c>
    </row>
    <row r="65" spans="1:2" x14ac:dyDescent="0.2">
      <c r="A65" s="244" t="s">
        <v>9086</v>
      </c>
      <c r="B65" s="244" t="s">
        <v>9087</v>
      </c>
    </row>
    <row r="66" spans="1:2" x14ac:dyDescent="0.2">
      <c r="A66" s="554" t="s">
        <v>9088</v>
      </c>
      <c r="B66" s="554" t="s">
        <v>9089</v>
      </c>
    </row>
    <row r="67" spans="1:2" x14ac:dyDescent="0.2">
      <c r="A67" s="554" t="s">
        <v>9090</v>
      </c>
      <c r="B67" s="554" t="s">
        <v>9091</v>
      </c>
    </row>
    <row r="68" spans="1:2" x14ac:dyDescent="0.2">
      <c r="A68" s="554" t="s">
        <v>9092</v>
      </c>
      <c r="B68" s="554" t="s">
        <v>9093</v>
      </c>
    </row>
    <row r="69" spans="1:2" x14ac:dyDescent="0.2">
      <c r="A69" s="554" t="s">
        <v>9094</v>
      </c>
      <c r="B69" s="554" t="s">
        <v>9094</v>
      </c>
    </row>
    <row r="70" spans="1:2" x14ac:dyDescent="0.2">
      <c r="A70" s="554" t="s">
        <v>9095</v>
      </c>
      <c r="B70" s="554" t="s">
        <v>9096</v>
      </c>
    </row>
    <row r="71" spans="1:2" x14ac:dyDescent="0.2">
      <c r="A71" s="554" t="s">
        <v>9097</v>
      </c>
      <c r="B71" s="554" t="s">
        <v>9098</v>
      </c>
    </row>
    <row r="72" spans="1:2" x14ac:dyDescent="0.2">
      <c r="A72" s="554" t="s">
        <v>9099</v>
      </c>
      <c r="B72" s="554" t="s">
        <v>9100</v>
      </c>
    </row>
    <row r="73" spans="1:2" x14ac:dyDescent="0.2">
      <c r="A73" s="554" t="s">
        <v>9101</v>
      </c>
      <c r="B73" s="554" t="s">
        <v>9102</v>
      </c>
    </row>
    <row r="74" spans="1:2" x14ac:dyDescent="0.2">
      <c r="A74" s="554" t="s">
        <v>9103</v>
      </c>
      <c r="B74" s="554" t="s">
        <v>9104</v>
      </c>
    </row>
    <row r="75" spans="1:2" x14ac:dyDescent="0.2">
      <c r="A75" s="554" t="s">
        <v>9105</v>
      </c>
      <c r="B75" s="554" t="s">
        <v>9106</v>
      </c>
    </row>
    <row r="76" spans="1:2" x14ac:dyDescent="0.2">
      <c r="A76" s="554" t="s">
        <v>9107</v>
      </c>
      <c r="B76" s="554" t="s">
        <v>9108</v>
      </c>
    </row>
    <row r="77" spans="1:2" x14ac:dyDescent="0.2">
      <c r="A77" s="554" t="s">
        <v>9109</v>
      </c>
      <c r="B77" s="554" t="s">
        <v>9110</v>
      </c>
    </row>
    <row r="78" spans="1:2" x14ac:dyDescent="0.2">
      <c r="A78" s="554" t="s">
        <v>9111</v>
      </c>
      <c r="B78" s="554" t="s">
        <v>9112</v>
      </c>
    </row>
    <row r="79" spans="1:2" x14ac:dyDescent="0.2">
      <c r="A79" s="554" t="s">
        <v>9113</v>
      </c>
      <c r="B79" s="554" t="s">
        <v>9114</v>
      </c>
    </row>
    <row r="80" spans="1:2" x14ac:dyDescent="0.2">
      <c r="A80" s="554" t="s">
        <v>9115</v>
      </c>
      <c r="B80" s="554" t="s">
        <v>9116</v>
      </c>
    </row>
    <row r="81" spans="1:2" x14ac:dyDescent="0.2">
      <c r="A81" s="554" t="s">
        <v>9117</v>
      </c>
      <c r="B81" s="554" t="s">
        <v>9118</v>
      </c>
    </row>
    <row r="82" spans="1:2" x14ac:dyDescent="0.2">
      <c r="A82" s="554" t="s">
        <v>9119</v>
      </c>
      <c r="B82" s="554" t="s">
        <v>9120</v>
      </c>
    </row>
    <row r="83" spans="1:2" x14ac:dyDescent="0.2">
      <c r="A83" s="554" t="s">
        <v>9121</v>
      </c>
      <c r="B83" s="554" t="s">
        <v>9122</v>
      </c>
    </row>
    <row r="84" spans="1:2" x14ac:dyDescent="0.2">
      <c r="A84" s="554" t="s">
        <v>9123</v>
      </c>
      <c r="B84" s="554" t="s">
        <v>9124</v>
      </c>
    </row>
    <row r="85" spans="1:2" x14ac:dyDescent="0.2">
      <c r="A85" s="244" t="s">
        <v>9125</v>
      </c>
      <c r="B85" s="244" t="s">
        <v>9126</v>
      </c>
    </row>
    <row r="86" spans="1:2" x14ac:dyDescent="0.2">
      <c r="A86" s="554" t="s">
        <v>9127</v>
      </c>
      <c r="B86" s="554" t="s">
        <v>9128</v>
      </c>
    </row>
    <row r="87" spans="1:2" x14ac:dyDescent="0.2">
      <c r="A87" s="554" t="s">
        <v>9129</v>
      </c>
      <c r="B87" s="554" t="s">
        <v>9130</v>
      </c>
    </row>
    <row r="88" spans="1:2" x14ac:dyDescent="0.2">
      <c r="A88" s="554" t="s">
        <v>9131</v>
      </c>
      <c r="B88" s="554" t="s">
        <v>9132</v>
      </c>
    </row>
    <row r="89" spans="1:2" x14ac:dyDescent="0.2">
      <c r="A89" s="554" t="s">
        <v>9133</v>
      </c>
      <c r="B89" s="554" t="s">
        <v>9134</v>
      </c>
    </row>
    <row r="90" spans="1:2" x14ac:dyDescent="0.2">
      <c r="A90" s="554" t="s">
        <v>9135</v>
      </c>
      <c r="B90" s="554" t="s">
        <v>9136</v>
      </c>
    </row>
    <row r="91" spans="1:2" x14ac:dyDescent="0.2">
      <c r="A91" s="244" t="s">
        <v>9137</v>
      </c>
      <c r="B91" s="244" t="s">
        <v>9138</v>
      </c>
    </row>
    <row r="92" spans="1:2" x14ac:dyDescent="0.2">
      <c r="A92" s="244" t="s">
        <v>9139</v>
      </c>
      <c r="B92" s="244" t="s">
        <v>9140</v>
      </c>
    </row>
    <row r="93" spans="1:2" x14ac:dyDescent="0.2">
      <c r="A93" s="554" t="s">
        <v>9141</v>
      </c>
      <c r="B93" s="554" t="s">
        <v>9142</v>
      </c>
    </row>
    <row r="94" spans="1:2" x14ac:dyDescent="0.2">
      <c r="A94" s="244" t="s">
        <v>9143</v>
      </c>
      <c r="B94" s="244" t="s">
        <v>9144</v>
      </c>
    </row>
    <row r="95" spans="1:2" x14ac:dyDescent="0.2">
      <c r="A95" s="554" t="s">
        <v>9145</v>
      </c>
      <c r="B95" s="554" t="s">
        <v>9146</v>
      </c>
    </row>
    <row r="96" spans="1:2" x14ac:dyDescent="0.2">
      <c r="A96" s="554" t="s">
        <v>9147</v>
      </c>
      <c r="B96" s="554" t="s">
        <v>9148</v>
      </c>
    </row>
    <row r="97" spans="1:2" x14ac:dyDescent="0.2">
      <c r="A97" s="554" t="s">
        <v>9149</v>
      </c>
      <c r="B97" s="554" t="s">
        <v>9150</v>
      </c>
    </row>
    <row r="98" spans="1:2" x14ac:dyDescent="0.2">
      <c r="A98" s="554" t="s">
        <v>9151</v>
      </c>
      <c r="B98" s="554" t="s">
        <v>9152</v>
      </c>
    </row>
    <row r="99" spans="1:2" x14ac:dyDescent="0.2">
      <c r="A99" s="554" t="s">
        <v>9153</v>
      </c>
      <c r="B99" s="554" t="s">
        <v>9154</v>
      </c>
    </row>
    <row r="100" spans="1:2" x14ac:dyDescent="0.2">
      <c r="A100" s="554" t="s">
        <v>9155</v>
      </c>
      <c r="B100" s="554" t="s">
        <v>9156</v>
      </c>
    </row>
    <row r="101" spans="1:2" x14ac:dyDescent="0.2">
      <c r="A101" s="554" t="s">
        <v>9157</v>
      </c>
      <c r="B101" s="554" t="s">
        <v>9158</v>
      </c>
    </row>
    <row r="102" spans="1:2" x14ac:dyDescent="0.2">
      <c r="A102" s="554" t="s">
        <v>9159</v>
      </c>
      <c r="B102" s="554" t="s">
        <v>9160</v>
      </c>
    </row>
    <row r="103" spans="1:2" x14ac:dyDescent="0.2">
      <c r="A103" s="554" t="s">
        <v>9161</v>
      </c>
      <c r="B103" s="554" t="s">
        <v>9162</v>
      </c>
    </row>
    <row r="104" spans="1:2" x14ac:dyDescent="0.2">
      <c r="A104" s="554" t="s">
        <v>9163</v>
      </c>
      <c r="B104" s="554" t="s">
        <v>9164</v>
      </c>
    </row>
    <row r="105" spans="1:2" x14ac:dyDescent="0.2">
      <c r="A105" s="554" t="s">
        <v>9165</v>
      </c>
      <c r="B105" s="554" t="s">
        <v>9166</v>
      </c>
    </row>
    <row r="106" spans="1:2" x14ac:dyDescent="0.2">
      <c r="A106" s="554" t="s">
        <v>9167</v>
      </c>
      <c r="B106" s="554" t="s">
        <v>9168</v>
      </c>
    </row>
    <row r="107" spans="1:2" x14ac:dyDescent="0.2">
      <c r="A107" s="554" t="s">
        <v>9169</v>
      </c>
      <c r="B107" s="554" t="s">
        <v>9170</v>
      </c>
    </row>
    <row r="108" spans="1:2" x14ac:dyDescent="0.2">
      <c r="A108" s="554" t="s">
        <v>9171</v>
      </c>
      <c r="B108" s="554" t="s">
        <v>9172</v>
      </c>
    </row>
    <row r="109" spans="1:2" x14ac:dyDescent="0.2">
      <c r="A109" s="554" t="s">
        <v>9173</v>
      </c>
      <c r="B109" s="554" t="s">
        <v>9174</v>
      </c>
    </row>
    <row r="110" spans="1:2" x14ac:dyDescent="0.2">
      <c r="A110" s="554" t="s">
        <v>9175</v>
      </c>
      <c r="B110" s="554" t="s">
        <v>9176</v>
      </c>
    </row>
    <row r="111" spans="1:2" x14ac:dyDescent="0.2">
      <c r="A111" s="554" t="s">
        <v>9177</v>
      </c>
      <c r="B111" s="554" t="s">
        <v>9178</v>
      </c>
    </row>
    <row r="112" spans="1:2" x14ac:dyDescent="0.2">
      <c r="A112" s="554" t="s">
        <v>9179</v>
      </c>
      <c r="B112" s="554" t="s">
        <v>9180</v>
      </c>
    </row>
    <row r="113" spans="1:2" x14ac:dyDescent="0.2">
      <c r="A113" s="554" t="s">
        <v>9181</v>
      </c>
      <c r="B113" s="554" t="s">
        <v>9182</v>
      </c>
    </row>
    <row r="114" spans="1:2" x14ac:dyDescent="0.2">
      <c r="A114" s="554" t="s">
        <v>9183</v>
      </c>
      <c r="B114" s="554" t="s">
        <v>9184</v>
      </c>
    </row>
    <row r="115" spans="1:2" x14ac:dyDescent="0.2">
      <c r="A115" s="554" t="s">
        <v>9185</v>
      </c>
      <c r="B115" s="554" t="s">
        <v>9186</v>
      </c>
    </row>
    <row r="116" spans="1:2" x14ac:dyDescent="0.2">
      <c r="A116" s="554" t="s">
        <v>9187</v>
      </c>
      <c r="B116" s="554" t="s">
        <v>9188</v>
      </c>
    </row>
    <row r="117" spans="1:2" x14ac:dyDescent="0.2">
      <c r="A117" s="554" t="s">
        <v>9189</v>
      </c>
      <c r="B117" s="554" t="s">
        <v>9190</v>
      </c>
    </row>
    <row r="118" spans="1:2" x14ac:dyDescent="0.2">
      <c r="A118" s="554" t="s">
        <v>9191</v>
      </c>
      <c r="B118" s="554" t="s">
        <v>9192</v>
      </c>
    </row>
    <row r="119" spans="1:2" x14ac:dyDescent="0.2">
      <c r="A119" s="554" t="s">
        <v>9193</v>
      </c>
      <c r="B119" s="554" t="s">
        <v>9194</v>
      </c>
    </row>
    <row r="120" spans="1:2" x14ac:dyDescent="0.2">
      <c r="A120" s="554" t="s">
        <v>9195</v>
      </c>
      <c r="B120" s="554" t="s">
        <v>9196</v>
      </c>
    </row>
    <row r="121" spans="1:2" x14ac:dyDescent="0.2">
      <c r="A121" s="554" t="s">
        <v>9197</v>
      </c>
      <c r="B121" s="554" t="s">
        <v>9198</v>
      </c>
    </row>
    <row r="122" spans="1:2" x14ac:dyDescent="0.2">
      <c r="A122" s="554" t="s">
        <v>9199</v>
      </c>
      <c r="B122" s="554" t="s">
        <v>9200</v>
      </c>
    </row>
    <row r="123" spans="1:2" x14ac:dyDescent="0.2">
      <c r="A123" s="554" t="s">
        <v>9201</v>
      </c>
      <c r="B123" s="554" t="s">
        <v>9202</v>
      </c>
    </row>
    <row r="124" spans="1:2" x14ac:dyDescent="0.2">
      <c r="A124" s="554" t="s">
        <v>9203</v>
      </c>
      <c r="B124" s="554" t="s">
        <v>9204</v>
      </c>
    </row>
    <row r="125" spans="1:2" x14ac:dyDescent="0.2">
      <c r="A125" s="554" t="s">
        <v>9205</v>
      </c>
      <c r="B125" s="554" t="s">
        <v>9206</v>
      </c>
    </row>
    <row r="126" spans="1:2" x14ac:dyDescent="0.2">
      <c r="A126" s="554" t="s">
        <v>9207</v>
      </c>
      <c r="B126" s="554" t="s">
        <v>9208</v>
      </c>
    </row>
    <row r="127" spans="1:2" x14ac:dyDescent="0.2">
      <c r="A127" s="554" t="s">
        <v>9209</v>
      </c>
      <c r="B127" s="554" t="s">
        <v>9210</v>
      </c>
    </row>
    <row r="128" spans="1:2" x14ac:dyDescent="0.2">
      <c r="A128" s="244" t="s">
        <v>9211</v>
      </c>
      <c r="B128" s="244" t="s">
        <v>9212</v>
      </c>
    </row>
    <row r="129" spans="1:2" x14ac:dyDescent="0.2">
      <c r="A129" s="554" t="s">
        <v>9213</v>
      </c>
      <c r="B129" s="554" t="s">
        <v>9214</v>
      </c>
    </row>
    <row r="130" spans="1:2" x14ac:dyDescent="0.2">
      <c r="A130" s="554" t="s">
        <v>9215</v>
      </c>
      <c r="B130" s="554" t="s">
        <v>9216</v>
      </c>
    </row>
    <row r="131" spans="1:2" x14ac:dyDescent="0.2">
      <c r="A131" s="554" t="s">
        <v>9217</v>
      </c>
      <c r="B131" s="554" t="s">
        <v>9218</v>
      </c>
    </row>
    <row r="132" spans="1:2" x14ac:dyDescent="0.2">
      <c r="A132" s="554" t="s">
        <v>9219</v>
      </c>
      <c r="B132" s="554" t="s">
        <v>9220</v>
      </c>
    </row>
    <row r="133" spans="1:2" x14ac:dyDescent="0.2">
      <c r="A133" s="554" t="s">
        <v>9221</v>
      </c>
      <c r="B133" s="554" t="s">
        <v>9222</v>
      </c>
    </row>
    <row r="134" spans="1:2" x14ac:dyDescent="0.2">
      <c r="A134" s="554" t="s">
        <v>9223</v>
      </c>
      <c r="B134" s="554" t="s">
        <v>9224</v>
      </c>
    </row>
    <row r="135" spans="1:2" x14ac:dyDescent="0.2">
      <c r="A135" s="554" t="s">
        <v>9225</v>
      </c>
      <c r="B135" s="554" t="s">
        <v>9226</v>
      </c>
    </row>
    <row r="136" spans="1:2" x14ac:dyDescent="0.2">
      <c r="A136" s="244" t="s">
        <v>9227</v>
      </c>
      <c r="B136" s="244" t="s">
        <v>9228</v>
      </c>
    </row>
    <row r="137" spans="1:2" x14ac:dyDescent="0.2">
      <c r="A137" s="554" t="s">
        <v>9229</v>
      </c>
      <c r="B137" s="554" t="s">
        <v>9230</v>
      </c>
    </row>
    <row r="138" spans="1:2" x14ac:dyDescent="0.2">
      <c r="A138" s="554" t="s">
        <v>9231</v>
      </c>
      <c r="B138" s="554" t="s">
        <v>9232</v>
      </c>
    </row>
    <row r="139" spans="1:2" x14ac:dyDescent="0.2">
      <c r="A139" s="554" t="s">
        <v>9233</v>
      </c>
      <c r="B139" s="554" t="s">
        <v>9234</v>
      </c>
    </row>
    <row r="140" spans="1:2" x14ac:dyDescent="0.2">
      <c r="A140" s="554" t="s">
        <v>9235</v>
      </c>
      <c r="B140" s="554" t="s">
        <v>9236</v>
      </c>
    </row>
    <row r="141" spans="1:2" x14ac:dyDescent="0.2">
      <c r="A141" s="554" t="s">
        <v>9237</v>
      </c>
      <c r="B141" s="554" t="s">
        <v>9238</v>
      </c>
    </row>
    <row r="142" spans="1:2" x14ac:dyDescent="0.2">
      <c r="A142" s="554" t="s">
        <v>9239</v>
      </c>
      <c r="B142" s="554" t="s">
        <v>9240</v>
      </c>
    </row>
    <row r="143" spans="1:2" x14ac:dyDescent="0.2">
      <c r="A143" s="554" t="s">
        <v>9241</v>
      </c>
      <c r="B143" s="554" t="s">
        <v>9242</v>
      </c>
    </row>
    <row r="144" spans="1:2" x14ac:dyDescent="0.2">
      <c r="A144" s="554" t="s">
        <v>9243</v>
      </c>
      <c r="B144" s="554" t="s">
        <v>9244</v>
      </c>
    </row>
    <row r="145" spans="1:2" x14ac:dyDescent="0.2">
      <c r="A145" s="554" t="s">
        <v>9245</v>
      </c>
      <c r="B145" s="554" t="s">
        <v>9246</v>
      </c>
    </row>
    <row r="146" spans="1:2" x14ac:dyDescent="0.2">
      <c r="A146" s="554" t="s">
        <v>9247</v>
      </c>
      <c r="B146" s="554" t="s">
        <v>9248</v>
      </c>
    </row>
    <row r="147" spans="1:2" x14ac:dyDescent="0.2">
      <c r="A147" s="554" t="s">
        <v>9249</v>
      </c>
      <c r="B147" s="554" t="s">
        <v>9250</v>
      </c>
    </row>
    <row r="148" spans="1:2" x14ac:dyDescent="0.2">
      <c r="A148" s="244" t="s">
        <v>9251</v>
      </c>
      <c r="B148" s="244" t="s">
        <v>9252</v>
      </c>
    </row>
    <row r="149" spans="1:2" x14ac:dyDescent="0.2">
      <c r="A149" s="554" t="s">
        <v>9253</v>
      </c>
      <c r="B149" s="554" t="s">
        <v>9254</v>
      </c>
    </row>
    <row r="150" spans="1:2" x14ac:dyDescent="0.2">
      <c r="A150" s="244" t="s">
        <v>9255</v>
      </c>
      <c r="B150" s="244" t="s">
        <v>9256</v>
      </c>
    </row>
    <row r="151" spans="1:2" x14ac:dyDescent="0.2">
      <c r="A151" s="244" t="s">
        <v>9257</v>
      </c>
      <c r="B151" s="244" t="s">
        <v>9258</v>
      </c>
    </row>
    <row r="152" spans="1:2" x14ac:dyDescent="0.2">
      <c r="A152" s="554" t="s">
        <v>9259</v>
      </c>
      <c r="B152" s="554" t="s">
        <v>9260</v>
      </c>
    </row>
    <row r="153" spans="1:2" x14ac:dyDescent="0.2">
      <c r="A153" s="554" t="s">
        <v>9261</v>
      </c>
      <c r="B153" s="554" t="s">
        <v>9262</v>
      </c>
    </row>
    <row r="154" spans="1:2" x14ac:dyDescent="0.2">
      <c r="A154" s="554" t="s">
        <v>9263</v>
      </c>
      <c r="B154" s="554" t="s">
        <v>9264</v>
      </c>
    </row>
    <row r="155" spans="1:2" x14ac:dyDescent="0.2">
      <c r="A155" s="554" t="s">
        <v>9265</v>
      </c>
      <c r="B155" s="554" t="s">
        <v>9266</v>
      </c>
    </row>
    <row r="156" spans="1:2" x14ac:dyDescent="0.2">
      <c r="A156" s="554" t="s">
        <v>9267</v>
      </c>
      <c r="B156" s="554" t="s">
        <v>9268</v>
      </c>
    </row>
    <row r="157" spans="1:2" x14ac:dyDescent="0.2">
      <c r="A157" s="554" t="s">
        <v>9269</v>
      </c>
      <c r="B157" s="554" t="s">
        <v>9270</v>
      </c>
    </row>
    <row r="158" spans="1:2" x14ac:dyDescent="0.2">
      <c r="A158" s="554" t="s">
        <v>9271</v>
      </c>
      <c r="B158" s="554" t="s">
        <v>9272</v>
      </c>
    </row>
    <row r="159" spans="1:2" x14ac:dyDescent="0.2">
      <c r="A159" s="554" t="s">
        <v>9273</v>
      </c>
      <c r="B159" s="554" t="s">
        <v>9274</v>
      </c>
    </row>
    <row r="160" spans="1:2" x14ac:dyDescent="0.2">
      <c r="A160" s="554" t="s">
        <v>9275</v>
      </c>
      <c r="B160" s="554" t="s">
        <v>9276</v>
      </c>
    </row>
    <row r="161" spans="1:2" x14ac:dyDescent="0.2">
      <c r="A161" s="244" t="s">
        <v>9277</v>
      </c>
      <c r="B161" s="244" t="s">
        <v>9278</v>
      </c>
    </row>
    <row r="162" spans="1:2" x14ac:dyDescent="0.2">
      <c r="A162" s="554" t="s">
        <v>9279</v>
      </c>
      <c r="B162" s="554" t="s">
        <v>9280</v>
      </c>
    </row>
    <row r="163" spans="1:2" x14ac:dyDescent="0.2">
      <c r="A163" s="554" t="s">
        <v>9281</v>
      </c>
      <c r="B163" s="554" t="s">
        <v>9282</v>
      </c>
    </row>
    <row r="164" spans="1:2" x14ac:dyDescent="0.2">
      <c r="A164" s="554" t="s">
        <v>9283</v>
      </c>
      <c r="B164" s="554" t="s">
        <v>9284</v>
      </c>
    </row>
    <row r="165" spans="1:2" x14ac:dyDescent="0.2">
      <c r="A165" s="554" t="s">
        <v>9285</v>
      </c>
      <c r="B165" s="554" t="s">
        <v>9286</v>
      </c>
    </row>
    <row r="166" spans="1:2" x14ac:dyDescent="0.2">
      <c r="A166" s="554" t="s">
        <v>9287</v>
      </c>
      <c r="B166" s="554" t="s">
        <v>9288</v>
      </c>
    </row>
    <row r="167" spans="1:2" x14ac:dyDescent="0.2">
      <c r="A167" s="554" t="s">
        <v>9289</v>
      </c>
      <c r="B167" s="554" t="s">
        <v>9290</v>
      </c>
    </row>
    <row r="168" spans="1:2" x14ac:dyDescent="0.2">
      <c r="A168" s="554" t="s">
        <v>9291</v>
      </c>
      <c r="B168" s="554" t="s">
        <v>9292</v>
      </c>
    </row>
    <row r="169" spans="1:2" x14ac:dyDescent="0.2">
      <c r="A169" s="554" t="s">
        <v>9293</v>
      </c>
      <c r="B169" s="554" t="s">
        <v>9294</v>
      </c>
    </row>
    <row r="170" spans="1:2" x14ac:dyDescent="0.2">
      <c r="A170" s="244" t="s">
        <v>9295</v>
      </c>
      <c r="B170" s="244" t="s">
        <v>9296</v>
      </c>
    </row>
    <row r="171" spans="1:2" x14ac:dyDescent="0.2">
      <c r="A171" s="554" t="s">
        <v>9297</v>
      </c>
      <c r="B171" s="554" t="s">
        <v>9298</v>
      </c>
    </row>
    <row r="172" spans="1:2" x14ac:dyDescent="0.2">
      <c r="A172" s="554" t="s">
        <v>9299</v>
      </c>
      <c r="B172" s="554" t="s">
        <v>9300</v>
      </c>
    </row>
    <row r="173" spans="1:2" x14ac:dyDescent="0.2">
      <c r="A173" s="554" t="s">
        <v>9301</v>
      </c>
      <c r="B173" s="554" t="s">
        <v>9302</v>
      </c>
    </row>
    <row r="174" spans="1:2" x14ac:dyDescent="0.2">
      <c r="A174" s="554" t="s">
        <v>9303</v>
      </c>
      <c r="B174" s="554" t="s">
        <v>9304</v>
      </c>
    </row>
    <row r="175" spans="1:2" x14ac:dyDescent="0.2">
      <c r="A175" s="554" t="s">
        <v>9305</v>
      </c>
      <c r="B175" s="554" t="s">
        <v>9306</v>
      </c>
    </row>
    <row r="176" spans="1:2" x14ac:dyDescent="0.2">
      <c r="A176" s="244" t="s">
        <v>9307</v>
      </c>
      <c r="B176" s="244" t="s">
        <v>9308</v>
      </c>
    </row>
    <row r="177" spans="1:2" x14ac:dyDescent="0.2">
      <c r="A177" s="554" t="s">
        <v>9307</v>
      </c>
      <c r="B177" s="554" t="s">
        <v>9308</v>
      </c>
    </row>
    <row r="178" spans="1:2" x14ac:dyDescent="0.2">
      <c r="A178" s="554" t="s">
        <v>9309</v>
      </c>
      <c r="B178" s="554" t="s">
        <v>9310</v>
      </c>
    </row>
    <row r="179" spans="1:2" x14ac:dyDescent="0.2">
      <c r="A179" s="554" t="s">
        <v>9311</v>
      </c>
      <c r="B179" s="554" t="s">
        <v>9312</v>
      </c>
    </row>
    <row r="180" spans="1:2" x14ac:dyDescent="0.2">
      <c r="A180" s="554" t="s">
        <v>9313</v>
      </c>
      <c r="B180" s="554" t="s">
        <v>9314</v>
      </c>
    </row>
    <row r="181" spans="1:2" ht="15" customHeight="1" x14ac:dyDescent="0.2">
      <c r="A181" s="554" t="s">
        <v>9315</v>
      </c>
      <c r="B181" s="554" t="s">
        <v>9316</v>
      </c>
    </row>
    <row r="182" spans="1:2" x14ac:dyDescent="0.2">
      <c r="A182" s="554" t="s">
        <v>9317</v>
      </c>
      <c r="B182" s="554" t="s">
        <v>9318</v>
      </c>
    </row>
    <row r="183" spans="1:2" x14ac:dyDescent="0.2">
      <c r="A183" s="554" t="s">
        <v>9319</v>
      </c>
      <c r="B183" s="554" t="s">
        <v>9320</v>
      </c>
    </row>
    <row r="184" spans="1:2" x14ac:dyDescent="0.2">
      <c r="A184" s="554" t="s">
        <v>9321</v>
      </c>
      <c r="B184" s="554" t="s">
        <v>9322</v>
      </c>
    </row>
    <row r="185" spans="1:2" x14ac:dyDescent="0.2">
      <c r="A185" s="554" t="s">
        <v>9323</v>
      </c>
      <c r="B185" s="554" t="s">
        <v>9324</v>
      </c>
    </row>
    <row r="186" spans="1:2" x14ac:dyDescent="0.2">
      <c r="A186" s="554" t="s">
        <v>9325</v>
      </c>
      <c r="B186" s="554" t="s">
        <v>9326</v>
      </c>
    </row>
    <row r="187" spans="1:2" x14ac:dyDescent="0.2">
      <c r="A187" s="554" t="s">
        <v>9327</v>
      </c>
      <c r="B187" s="554" t="s">
        <v>9328</v>
      </c>
    </row>
    <row r="188" spans="1:2" x14ac:dyDescent="0.2">
      <c r="A188" s="554" t="s">
        <v>9329</v>
      </c>
      <c r="B188" s="554" t="s">
        <v>9330</v>
      </c>
    </row>
    <row r="189" spans="1:2" x14ac:dyDescent="0.2">
      <c r="A189" s="554" t="s">
        <v>9331</v>
      </c>
      <c r="B189" s="554" t="s">
        <v>9332</v>
      </c>
    </row>
    <row r="190" spans="1:2" x14ac:dyDescent="0.2">
      <c r="A190" s="554" t="s">
        <v>9333</v>
      </c>
      <c r="B190" s="554" t="s">
        <v>9334</v>
      </c>
    </row>
    <row r="191" spans="1:2" x14ac:dyDescent="0.2">
      <c r="A191" s="554" t="s">
        <v>9335</v>
      </c>
      <c r="B191" s="554" t="s">
        <v>9336</v>
      </c>
    </row>
    <row r="192" spans="1:2" x14ac:dyDescent="0.2">
      <c r="A192" s="554" t="s">
        <v>9337</v>
      </c>
      <c r="B192" s="554" t="s">
        <v>9338</v>
      </c>
    </row>
    <row r="193" spans="1:2" x14ac:dyDescent="0.2">
      <c r="A193" s="554" t="s">
        <v>9339</v>
      </c>
      <c r="B193" s="554" t="s">
        <v>9340</v>
      </c>
    </row>
    <row r="194" spans="1:2" x14ac:dyDescent="0.2">
      <c r="A194" s="554" t="s">
        <v>9341</v>
      </c>
      <c r="B194" s="554" t="s">
        <v>9342</v>
      </c>
    </row>
    <row r="195" spans="1:2" x14ac:dyDescent="0.2">
      <c r="A195" s="554" t="s">
        <v>9343</v>
      </c>
      <c r="B195" s="554" t="s">
        <v>9344</v>
      </c>
    </row>
    <row r="196" spans="1:2" x14ac:dyDescent="0.2">
      <c r="A196" s="554" t="s">
        <v>9345</v>
      </c>
      <c r="B196" s="554" t="s">
        <v>9346</v>
      </c>
    </row>
    <row r="197" spans="1:2" x14ac:dyDescent="0.2">
      <c r="A197" s="554" t="s">
        <v>9347</v>
      </c>
      <c r="B197" s="554" t="s">
        <v>9348</v>
      </c>
    </row>
    <row r="198" spans="1:2" x14ac:dyDescent="0.2">
      <c r="A198" s="244" t="s">
        <v>9349</v>
      </c>
      <c r="B198" s="244" t="s">
        <v>9350</v>
      </c>
    </row>
    <row r="199" spans="1:2" x14ac:dyDescent="0.2">
      <c r="A199" s="554" t="s">
        <v>9351</v>
      </c>
      <c r="B199" s="554" t="s">
        <v>9352</v>
      </c>
    </row>
    <row r="200" spans="1:2" x14ac:dyDescent="0.2">
      <c r="A200" s="554" t="s">
        <v>9353</v>
      </c>
      <c r="B200" s="554" t="s">
        <v>9354</v>
      </c>
    </row>
    <row r="201" spans="1:2" x14ac:dyDescent="0.2">
      <c r="A201" s="244" t="s">
        <v>9355</v>
      </c>
      <c r="B201" s="244" t="s">
        <v>9356</v>
      </c>
    </row>
    <row r="202" spans="1:2" x14ac:dyDescent="0.2">
      <c r="A202" s="554" t="s">
        <v>9357</v>
      </c>
      <c r="B202" s="554" t="s">
        <v>9358</v>
      </c>
    </row>
    <row r="203" spans="1:2" x14ac:dyDescent="0.2">
      <c r="A203" s="554" t="s">
        <v>9359</v>
      </c>
      <c r="B203" s="554" t="s">
        <v>9360</v>
      </c>
    </row>
    <row r="204" spans="1:2" x14ac:dyDescent="0.2">
      <c r="A204" s="554" t="s">
        <v>9361</v>
      </c>
      <c r="B204" s="554" t="s">
        <v>9362</v>
      </c>
    </row>
    <row r="205" spans="1:2" x14ac:dyDescent="0.2">
      <c r="A205" s="554" t="s">
        <v>9363</v>
      </c>
      <c r="B205" s="554" t="s">
        <v>9364</v>
      </c>
    </row>
    <row r="206" spans="1:2" x14ac:dyDescent="0.2">
      <c r="A206" s="554" t="s">
        <v>9365</v>
      </c>
      <c r="B206" s="554" t="s">
        <v>9366</v>
      </c>
    </row>
    <row r="207" spans="1:2" x14ac:dyDescent="0.2">
      <c r="A207" s="554" t="s">
        <v>9367</v>
      </c>
      <c r="B207" s="554" t="s">
        <v>9368</v>
      </c>
    </row>
    <row r="208" spans="1:2" x14ac:dyDescent="0.2">
      <c r="A208" s="554" t="s">
        <v>9369</v>
      </c>
      <c r="B208" s="554" t="s">
        <v>9370</v>
      </c>
    </row>
    <row r="209" spans="1:2" x14ac:dyDescent="0.2">
      <c r="A209" s="554" t="s">
        <v>9371</v>
      </c>
      <c r="B209" s="554" t="s">
        <v>9372</v>
      </c>
    </row>
    <row r="210" spans="1:2" x14ac:dyDescent="0.2">
      <c r="A210" s="554" t="s">
        <v>9373</v>
      </c>
      <c r="B210" s="554" t="s">
        <v>9374</v>
      </c>
    </row>
    <row r="211" spans="1:2" x14ac:dyDescent="0.2">
      <c r="A211" s="554" t="s">
        <v>9375</v>
      </c>
      <c r="B211" s="554" t="s">
        <v>9376</v>
      </c>
    </row>
    <row r="212" spans="1:2" x14ac:dyDescent="0.2">
      <c r="A212" s="554" t="s">
        <v>9377</v>
      </c>
      <c r="B212" s="554" t="s">
        <v>9378</v>
      </c>
    </row>
    <row r="213" spans="1:2" x14ac:dyDescent="0.2">
      <c r="A213" s="554" t="s">
        <v>9379</v>
      </c>
      <c r="B213" s="554" t="s">
        <v>9380</v>
      </c>
    </row>
    <row r="214" spans="1:2" x14ac:dyDescent="0.2">
      <c r="A214" s="554" t="s">
        <v>9381</v>
      </c>
      <c r="B214" s="554" t="s">
        <v>9382</v>
      </c>
    </row>
    <row r="215" spans="1:2" x14ac:dyDescent="0.2">
      <c r="A215" s="554" t="s">
        <v>9383</v>
      </c>
      <c r="B215" s="554" t="s">
        <v>9384</v>
      </c>
    </row>
    <row r="216" spans="1:2" x14ac:dyDescent="0.2">
      <c r="A216" s="554" t="s">
        <v>9385</v>
      </c>
      <c r="B216" s="554" t="s">
        <v>9386</v>
      </c>
    </row>
    <row r="217" spans="1:2" x14ac:dyDescent="0.2">
      <c r="A217" s="554" t="s">
        <v>9387</v>
      </c>
      <c r="B217" s="554" t="s">
        <v>9388</v>
      </c>
    </row>
    <row r="218" spans="1:2" x14ac:dyDescent="0.2">
      <c r="A218" s="554" t="s">
        <v>9389</v>
      </c>
      <c r="B218" s="554" t="s">
        <v>9390</v>
      </c>
    </row>
    <row r="219" spans="1:2" x14ac:dyDescent="0.2">
      <c r="A219" s="554" t="s">
        <v>9391</v>
      </c>
      <c r="B219" s="554" t="s">
        <v>9392</v>
      </c>
    </row>
    <row r="220" spans="1:2" x14ac:dyDescent="0.2">
      <c r="A220" s="554" t="s">
        <v>9393</v>
      </c>
      <c r="B220" s="554" t="s">
        <v>9394</v>
      </c>
    </row>
    <row r="221" spans="1:2" x14ac:dyDescent="0.2">
      <c r="A221" s="554" t="s">
        <v>9395</v>
      </c>
      <c r="B221" s="554" t="s">
        <v>9396</v>
      </c>
    </row>
    <row r="222" spans="1:2" x14ac:dyDescent="0.2">
      <c r="A222" s="554" t="s">
        <v>9397</v>
      </c>
      <c r="B222" s="554" t="s">
        <v>9398</v>
      </c>
    </row>
    <row r="223" spans="1:2" x14ac:dyDescent="0.2">
      <c r="A223" s="554" t="s">
        <v>9399</v>
      </c>
      <c r="B223" s="554" t="s">
        <v>9400</v>
      </c>
    </row>
    <row r="224" spans="1:2" x14ac:dyDescent="0.2">
      <c r="A224" s="554" t="s">
        <v>9401</v>
      </c>
      <c r="B224" s="554" t="s">
        <v>9402</v>
      </c>
    </row>
    <row r="225" spans="1:2" x14ac:dyDescent="0.2">
      <c r="A225" s="244" t="s">
        <v>9403</v>
      </c>
      <c r="B225" s="244" t="s">
        <v>9404</v>
      </c>
    </row>
    <row r="226" spans="1:2" x14ac:dyDescent="0.2">
      <c r="A226" s="554" t="s">
        <v>9405</v>
      </c>
      <c r="B226" s="554" t="s">
        <v>9406</v>
      </c>
    </row>
    <row r="227" spans="1:2" x14ac:dyDescent="0.2">
      <c r="A227" s="554" t="s">
        <v>9407</v>
      </c>
      <c r="B227" s="554" t="s">
        <v>9408</v>
      </c>
    </row>
    <row r="228" spans="1:2" x14ac:dyDescent="0.2">
      <c r="A228" s="554" t="s">
        <v>9409</v>
      </c>
      <c r="B228" s="554" t="s">
        <v>9410</v>
      </c>
    </row>
    <row r="229" spans="1:2" x14ac:dyDescent="0.2">
      <c r="A229" s="554" t="s">
        <v>9411</v>
      </c>
      <c r="B229" s="554" t="s">
        <v>9412</v>
      </c>
    </row>
    <row r="230" spans="1:2" x14ac:dyDescent="0.2">
      <c r="A230" s="554" t="s">
        <v>9413</v>
      </c>
      <c r="B230" s="554" t="s">
        <v>9414</v>
      </c>
    </row>
    <row r="231" spans="1:2" x14ac:dyDescent="0.2">
      <c r="A231" s="554" t="s">
        <v>9415</v>
      </c>
      <c r="B231" s="554" t="s">
        <v>9416</v>
      </c>
    </row>
    <row r="232" spans="1:2" x14ac:dyDescent="0.2">
      <c r="A232" s="554" t="s">
        <v>9417</v>
      </c>
      <c r="B232" s="554" t="s">
        <v>9418</v>
      </c>
    </row>
    <row r="233" spans="1:2" x14ac:dyDescent="0.2">
      <c r="A233" s="554" t="s">
        <v>9419</v>
      </c>
      <c r="B233" s="554" t="s">
        <v>9420</v>
      </c>
    </row>
    <row r="234" spans="1:2" x14ac:dyDescent="0.2">
      <c r="A234" s="554" t="s">
        <v>9421</v>
      </c>
      <c r="B234" s="554" t="s">
        <v>9422</v>
      </c>
    </row>
    <row r="235" spans="1:2" x14ac:dyDescent="0.2">
      <c r="A235" s="554" t="s">
        <v>9423</v>
      </c>
      <c r="B235" s="554" t="s">
        <v>9424</v>
      </c>
    </row>
    <row r="236" spans="1:2" x14ac:dyDescent="0.2">
      <c r="A236" s="554" t="s">
        <v>9425</v>
      </c>
      <c r="B236" s="554" t="s">
        <v>9426</v>
      </c>
    </row>
    <row r="237" spans="1:2" x14ac:dyDescent="0.2">
      <c r="A237" s="554" t="s">
        <v>9427</v>
      </c>
      <c r="B237" s="554" t="s">
        <v>9428</v>
      </c>
    </row>
    <row r="238" spans="1:2" x14ac:dyDescent="0.2">
      <c r="A238" s="554" t="s">
        <v>9429</v>
      </c>
      <c r="B238" s="554" t="s">
        <v>9430</v>
      </c>
    </row>
    <row r="239" spans="1:2" x14ac:dyDescent="0.2">
      <c r="A239" s="554" t="s">
        <v>9431</v>
      </c>
      <c r="B239" s="554" t="s">
        <v>9432</v>
      </c>
    </row>
    <row r="240" spans="1:2" x14ac:dyDescent="0.2">
      <c r="A240" s="554" t="s">
        <v>9433</v>
      </c>
      <c r="B240" s="554" t="s">
        <v>9434</v>
      </c>
    </row>
    <row r="241" spans="1:2" x14ac:dyDescent="0.2">
      <c r="A241" s="554" t="s">
        <v>9435</v>
      </c>
      <c r="B241" s="554" t="s">
        <v>9436</v>
      </c>
    </row>
    <row r="242" spans="1:2" x14ac:dyDescent="0.2">
      <c r="A242" s="554" t="s">
        <v>9437</v>
      </c>
      <c r="B242" s="554" t="s">
        <v>9438</v>
      </c>
    </row>
    <row r="243" spans="1:2" x14ac:dyDescent="0.2">
      <c r="A243" s="554" t="s">
        <v>9439</v>
      </c>
      <c r="B243" s="554" t="s">
        <v>9440</v>
      </c>
    </row>
    <row r="244" spans="1:2" x14ac:dyDescent="0.2">
      <c r="A244" s="554" t="s">
        <v>9441</v>
      </c>
      <c r="B244" s="554" t="s">
        <v>9442</v>
      </c>
    </row>
    <row r="245" spans="1:2" x14ac:dyDescent="0.2">
      <c r="A245" s="554" t="s">
        <v>9443</v>
      </c>
      <c r="B245" s="554" t="s">
        <v>9444</v>
      </c>
    </row>
    <row r="246" spans="1:2" x14ac:dyDescent="0.2">
      <c r="A246" s="554" t="s">
        <v>9445</v>
      </c>
      <c r="B246" s="554" t="s">
        <v>9446</v>
      </c>
    </row>
    <row r="247" spans="1:2" x14ac:dyDescent="0.2">
      <c r="A247" s="244" t="s">
        <v>9447</v>
      </c>
      <c r="B247" s="244" t="s">
        <v>9448</v>
      </c>
    </row>
    <row r="248" spans="1:2" x14ac:dyDescent="0.2">
      <c r="A248" s="554" t="s">
        <v>9449</v>
      </c>
      <c r="B248" s="554" t="s">
        <v>9450</v>
      </c>
    </row>
    <row r="249" spans="1:2" x14ac:dyDescent="0.2">
      <c r="A249" s="554" t="s">
        <v>9451</v>
      </c>
      <c r="B249" s="554" t="s">
        <v>9452</v>
      </c>
    </row>
    <row r="250" spans="1:2" x14ac:dyDescent="0.2">
      <c r="A250" s="554" t="s">
        <v>9453</v>
      </c>
      <c r="B250" s="554" t="s">
        <v>9454</v>
      </c>
    </row>
    <row r="251" spans="1:2" x14ac:dyDescent="0.2">
      <c r="A251" s="554" t="s">
        <v>9455</v>
      </c>
      <c r="B251" s="554" t="s">
        <v>9456</v>
      </c>
    </row>
    <row r="252" spans="1:2" x14ac:dyDescent="0.2">
      <c r="A252" s="554" t="s">
        <v>9457</v>
      </c>
      <c r="B252" s="554" t="s">
        <v>9458</v>
      </c>
    </row>
    <row r="253" spans="1:2" x14ac:dyDescent="0.2">
      <c r="A253" s="554" t="s">
        <v>9459</v>
      </c>
      <c r="B253" s="554" t="s">
        <v>9460</v>
      </c>
    </row>
    <row r="254" spans="1:2" x14ac:dyDescent="0.2">
      <c r="A254" s="554" t="s">
        <v>9461</v>
      </c>
      <c r="B254" s="554" t="s">
        <v>9462</v>
      </c>
    </row>
    <row r="255" spans="1:2" x14ac:dyDescent="0.2">
      <c r="A255" s="554" t="s">
        <v>9463</v>
      </c>
      <c r="B255" s="554" t="s">
        <v>9464</v>
      </c>
    </row>
    <row r="256" spans="1:2" x14ac:dyDescent="0.2">
      <c r="A256" s="554" t="s">
        <v>9465</v>
      </c>
      <c r="B256" s="554" t="s">
        <v>9466</v>
      </c>
    </row>
    <row r="257" spans="1:2" x14ac:dyDescent="0.2">
      <c r="A257" s="554" t="s">
        <v>9467</v>
      </c>
      <c r="B257" s="554" t="s">
        <v>9467</v>
      </c>
    </row>
    <row r="258" spans="1:2" x14ac:dyDescent="0.2">
      <c r="A258" s="554" t="s">
        <v>9468</v>
      </c>
      <c r="B258" s="554" t="s">
        <v>9469</v>
      </c>
    </row>
    <row r="259" spans="1:2" x14ac:dyDescent="0.2">
      <c r="A259" s="554" t="s">
        <v>9470</v>
      </c>
      <c r="B259" s="554" t="s">
        <v>9471</v>
      </c>
    </row>
    <row r="260" spans="1:2" x14ac:dyDescent="0.2">
      <c r="A260" s="554" t="s">
        <v>9472</v>
      </c>
      <c r="B260" s="554" t="s">
        <v>9473</v>
      </c>
    </row>
    <row r="261" spans="1:2" x14ac:dyDescent="0.2">
      <c r="A261" s="554" t="s">
        <v>9474</v>
      </c>
      <c r="B261" s="554" t="s">
        <v>9475</v>
      </c>
    </row>
    <row r="262" spans="1:2" x14ac:dyDescent="0.2">
      <c r="A262" s="554" t="s">
        <v>9476</v>
      </c>
      <c r="B262" s="554" t="s">
        <v>9477</v>
      </c>
    </row>
    <row r="263" spans="1:2" x14ac:dyDescent="0.2">
      <c r="A263" s="554" t="s">
        <v>9478</v>
      </c>
      <c r="B263" s="554" t="s">
        <v>9479</v>
      </c>
    </row>
    <row r="264" spans="1:2" x14ac:dyDescent="0.2">
      <c r="A264" s="554" t="s">
        <v>9480</v>
      </c>
      <c r="B264" s="554" t="s">
        <v>9481</v>
      </c>
    </row>
    <row r="265" spans="1:2" x14ac:dyDescent="0.2">
      <c r="A265" s="554" t="s">
        <v>9482</v>
      </c>
      <c r="B265" s="554" t="s">
        <v>9483</v>
      </c>
    </row>
    <row r="266" spans="1:2" x14ac:dyDescent="0.2">
      <c r="A266" s="554" t="s">
        <v>9484</v>
      </c>
      <c r="B266" s="554" t="s">
        <v>9485</v>
      </c>
    </row>
    <row r="267" spans="1:2" x14ac:dyDescent="0.2">
      <c r="A267" s="554" t="s">
        <v>9486</v>
      </c>
      <c r="B267" s="554" t="s">
        <v>9487</v>
      </c>
    </row>
    <row r="268" spans="1:2" x14ac:dyDescent="0.2">
      <c r="A268" s="554" t="s">
        <v>9488</v>
      </c>
      <c r="B268" s="554" t="s">
        <v>9489</v>
      </c>
    </row>
    <row r="269" spans="1:2" x14ac:dyDescent="0.2">
      <c r="A269" s="244" t="s">
        <v>9490</v>
      </c>
      <c r="B269" s="244" t="s">
        <v>9491</v>
      </c>
    </row>
    <row r="270" spans="1:2" x14ac:dyDescent="0.2">
      <c r="A270" s="554" t="s">
        <v>9492</v>
      </c>
      <c r="B270" s="554" t="s">
        <v>9493</v>
      </c>
    </row>
    <row r="271" spans="1:2" x14ac:dyDescent="0.2">
      <c r="A271" s="244" t="s">
        <v>9494</v>
      </c>
      <c r="B271" s="244" t="s">
        <v>9495</v>
      </c>
    </row>
    <row r="272" spans="1:2" x14ac:dyDescent="0.2">
      <c r="A272" s="554" t="s">
        <v>9496</v>
      </c>
      <c r="B272" s="554" t="s">
        <v>9497</v>
      </c>
    </row>
    <row r="273" spans="1:2" x14ac:dyDescent="0.2">
      <c r="A273" s="554" t="s">
        <v>9498</v>
      </c>
      <c r="B273" s="554" t="s">
        <v>9499</v>
      </c>
    </row>
    <row r="274" spans="1:2" x14ac:dyDescent="0.2">
      <c r="A274" s="554" t="s">
        <v>9500</v>
      </c>
      <c r="B274" s="554" t="s">
        <v>9501</v>
      </c>
    </row>
    <row r="275" spans="1:2" x14ac:dyDescent="0.2">
      <c r="A275" s="554" t="s">
        <v>9502</v>
      </c>
      <c r="B275" s="554" t="s">
        <v>9503</v>
      </c>
    </row>
    <row r="276" spans="1:2" x14ac:dyDescent="0.2">
      <c r="A276" s="244" t="s">
        <v>9504</v>
      </c>
      <c r="B276" s="244" t="s">
        <v>9505</v>
      </c>
    </row>
    <row r="277" spans="1:2" x14ac:dyDescent="0.2">
      <c r="A277" s="554" t="s">
        <v>9506</v>
      </c>
      <c r="B277" s="554" t="s">
        <v>9507</v>
      </c>
    </row>
    <row r="278" spans="1:2" x14ac:dyDescent="0.2">
      <c r="A278" s="554" t="s">
        <v>9508</v>
      </c>
      <c r="B278" s="554" t="s">
        <v>9509</v>
      </c>
    </row>
    <row r="279" spans="1:2" x14ac:dyDescent="0.2">
      <c r="A279" s="554" t="s">
        <v>9510</v>
      </c>
      <c r="B279" s="554" t="s">
        <v>9511</v>
      </c>
    </row>
    <row r="280" spans="1:2" x14ac:dyDescent="0.2">
      <c r="A280" s="554" t="s">
        <v>9512</v>
      </c>
      <c r="B280" s="554" t="s">
        <v>9513</v>
      </c>
    </row>
    <row r="281" spans="1:2" x14ac:dyDescent="0.2">
      <c r="A281" s="554" t="s">
        <v>9514</v>
      </c>
      <c r="B281" s="554" t="s">
        <v>9515</v>
      </c>
    </row>
    <row r="282" spans="1:2" x14ac:dyDescent="0.2">
      <c r="A282" s="554" t="s">
        <v>9516</v>
      </c>
      <c r="B282" s="554" t="s">
        <v>9517</v>
      </c>
    </row>
    <row r="283" spans="1:2" x14ac:dyDescent="0.2">
      <c r="A283" s="554" t="s">
        <v>9518</v>
      </c>
      <c r="B283" s="554" t="s">
        <v>9519</v>
      </c>
    </row>
    <row r="284" spans="1:2" x14ac:dyDescent="0.2">
      <c r="A284" s="554" t="s">
        <v>9520</v>
      </c>
      <c r="B284" s="554" t="s">
        <v>9521</v>
      </c>
    </row>
    <row r="285" spans="1:2" x14ac:dyDescent="0.2">
      <c r="A285" s="244" t="s">
        <v>9522</v>
      </c>
      <c r="B285" s="244" t="s">
        <v>9523</v>
      </c>
    </row>
    <row r="286" spans="1:2" x14ac:dyDescent="0.2">
      <c r="A286" s="554" t="s">
        <v>9524</v>
      </c>
      <c r="B286" s="554" t="s">
        <v>9525</v>
      </c>
    </row>
    <row r="287" spans="1:2" x14ac:dyDescent="0.2">
      <c r="A287" s="554" t="s">
        <v>9526</v>
      </c>
      <c r="B287" s="554" t="s">
        <v>9527</v>
      </c>
    </row>
    <row r="288" spans="1:2" x14ac:dyDescent="0.2">
      <c r="A288" s="554" t="s">
        <v>9528</v>
      </c>
      <c r="B288" s="554" t="s">
        <v>9529</v>
      </c>
    </row>
    <row r="289" spans="1:2" x14ac:dyDescent="0.2">
      <c r="A289" s="554" t="s">
        <v>9530</v>
      </c>
      <c r="B289" s="554" t="s">
        <v>9531</v>
      </c>
    </row>
    <row r="290" spans="1:2" x14ac:dyDescent="0.2">
      <c r="A290" s="554" t="s">
        <v>9532</v>
      </c>
      <c r="B290" s="554" t="s">
        <v>9533</v>
      </c>
    </row>
    <row r="291" spans="1:2" x14ac:dyDescent="0.2">
      <c r="A291" s="554" t="s">
        <v>9534</v>
      </c>
      <c r="B291" s="554" t="s">
        <v>9535</v>
      </c>
    </row>
    <row r="292" spans="1:2" x14ac:dyDescent="0.2">
      <c r="A292" s="554" t="s">
        <v>9536</v>
      </c>
      <c r="B292" s="554" t="s">
        <v>9537</v>
      </c>
    </row>
    <row r="293" spans="1:2" x14ac:dyDescent="0.2">
      <c r="A293" s="554" t="s">
        <v>9538</v>
      </c>
      <c r="B293" s="554" t="s">
        <v>9539</v>
      </c>
    </row>
    <row r="294" spans="1:2" x14ac:dyDescent="0.2">
      <c r="A294" s="554" t="s">
        <v>9540</v>
      </c>
      <c r="B294" s="554" t="s">
        <v>9541</v>
      </c>
    </row>
    <row r="295" spans="1:2" x14ac:dyDescent="0.2">
      <c r="A295" s="554" t="s">
        <v>9542</v>
      </c>
      <c r="B295" s="554" t="s">
        <v>9543</v>
      </c>
    </row>
    <row r="296" spans="1:2" x14ac:dyDescent="0.2">
      <c r="A296" s="554" t="s">
        <v>9544</v>
      </c>
      <c r="B296" s="554" t="s">
        <v>9545</v>
      </c>
    </row>
    <row r="297" spans="1:2" x14ac:dyDescent="0.2">
      <c r="A297" s="554" t="s">
        <v>9546</v>
      </c>
      <c r="B297" s="554" t="s">
        <v>9547</v>
      </c>
    </row>
    <row r="298" spans="1:2" x14ac:dyDescent="0.2">
      <c r="A298" s="554" t="s">
        <v>9548</v>
      </c>
      <c r="B298" s="554" t="s">
        <v>9549</v>
      </c>
    </row>
    <row r="299" spans="1:2" x14ac:dyDescent="0.2">
      <c r="A299" s="554" t="s">
        <v>9550</v>
      </c>
      <c r="B299" s="554" t="s">
        <v>9551</v>
      </c>
    </row>
    <row r="300" spans="1:2" x14ac:dyDescent="0.2">
      <c r="A300" s="554" t="s">
        <v>9552</v>
      </c>
      <c r="B300" s="554" t="s">
        <v>9553</v>
      </c>
    </row>
    <row r="301" spans="1:2" x14ac:dyDescent="0.2">
      <c r="A301" s="554" t="s">
        <v>9554</v>
      </c>
      <c r="B301" s="554" t="s">
        <v>9555</v>
      </c>
    </row>
    <row r="302" spans="1:2" x14ac:dyDescent="0.2">
      <c r="A302" s="554" t="s">
        <v>9556</v>
      </c>
      <c r="B302" s="554" t="s">
        <v>9557</v>
      </c>
    </row>
    <row r="303" spans="1:2" x14ac:dyDescent="0.2">
      <c r="A303" s="554" t="s">
        <v>9558</v>
      </c>
      <c r="B303" s="554" t="s">
        <v>9559</v>
      </c>
    </row>
    <row r="304" spans="1:2" x14ac:dyDescent="0.2">
      <c r="A304" s="554" t="s">
        <v>9560</v>
      </c>
      <c r="B304" s="554" t="s">
        <v>9561</v>
      </c>
    </row>
    <row r="305" spans="1:2" x14ac:dyDescent="0.2">
      <c r="A305" s="244" t="s">
        <v>9562</v>
      </c>
      <c r="B305" s="244" t="s">
        <v>9563</v>
      </c>
    </row>
    <row r="306" spans="1:2" x14ac:dyDescent="0.2">
      <c r="A306" s="554" t="s">
        <v>9564</v>
      </c>
      <c r="B306" s="554" t="s">
        <v>9565</v>
      </c>
    </row>
    <row r="307" spans="1:2" x14ac:dyDescent="0.2">
      <c r="A307" s="554" t="s">
        <v>9566</v>
      </c>
      <c r="B307" s="554" t="s">
        <v>9567</v>
      </c>
    </row>
    <row r="308" spans="1:2" x14ac:dyDescent="0.2">
      <c r="A308" s="554" t="s">
        <v>9568</v>
      </c>
      <c r="B308" s="554" t="s">
        <v>9569</v>
      </c>
    </row>
    <row r="309" spans="1:2" x14ac:dyDescent="0.2">
      <c r="A309" s="554" t="s">
        <v>9570</v>
      </c>
      <c r="B309" s="554" t="s">
        <v>9571</v>
      </c>
    </row>
    <row r="310" spans="1:2" x14ac:dyDescent="0.2">
      <c r="A310" s="554" t="s">
        <v>9572</v>
      </c>
      <c r="B310" s="554" t="s">
        <v>9573</v>
      </c>
    </row>
    <row r="311" spans="1:2" x14ac:dyDescent="0.2">
      <c r="A311" s="554" t="s">
        <v>9574</v>
      </c>
      <c r="B311" s="554" t="s">
        <v>9574</v>
      </c>
    </row>
    <row r="312" spans="1:2" x14ac:dyDescent="0.2">
      <c r="A312" s="554" t="s">
        <v>9575</v>
      </c>
      <c r="B312" s="554" t="s">
        <v>9575</v>
      </c>
    </row>
    <row r="313" spans="1:2" x14ac:dyDescent="0.2">
      <c r="A313" s="554" t="s">
        <v>9576</v>
      </c>
      <c r="B313" s="554" t="s">
        <v>9577</v>
      </c>
    </row>
    <row r="314" spans="1:2" x14ac:dyDescent="0.2">
      <c r="A314" s="244" t="s">
        <v>9578</v>
      </c>
      <c r="B314" s="244" t="s">
        <v>9579</v>
      </c>
    </row>
    <row r="315" spans="1:2" x14ac:dyDescent="0.2">
      <c r="A315" s="554" t="s">
        <v>9580</v>
      </c>
      <c r="B315" s="554" t="s">
        <v>9581</v>
      </c>
    </row>
    <row r="316" spans="1:2" x14ac:dyDescent="0.2">
      <c r="A316" s="554" t="s">
        <v>9582</v>
      </c>
      <c r="B316" s="554" t="s">
        <v>9583</v>
      </c>
    </row>
    <row r="317" spans="1:2" x14ac:dyDescent="0.2">
      <c r="A317" s="554" t="s">
        <v>9584</v>
      </c>
      <c r="B317" s="554" t="s">
        <v>9585</v>
      </c>
    </row>
    <row r="318" spans="1:2" x14ac:dyDescent="0.2">
      <c r="A318" s="554" t="s">
        <v>9586</v>
      </c>
      <c r="B318" s="554" t="s">
        <v>9587</v>
      </c>
    </row>
    <row r="319" spans="1:2" x14ac:dyDescent="0.2">
      <c r="A319" s="554" t="s">
        <v>9588</v>
      </c>
      <c r="B319" s="554" t="s">
        <v>9589</v>
      </c>
    </row>
    <row r="320" spans="1:2" x14ac:dyDescent="0.2">
      <c r="A320" s="244" t="s">
        <v>9590</v>
      </c>
      <c r="B320" s="244" t="s">
        <v>9591</v>
      </c>
    </row>
    <row r="321" spans="1:2" x14ac:dyDescent="0.2">
      <c r="A321" s="554" t="s">
        <v>9592</v>
      </c>
      <c r="B321" s="554" t="s">
        <v>9593</v>
      </c>
    </row>
    <row r="322" spans="1:2" x14ac:dyDescent="0.2">
      <c r="A322" s="554" t="s">
        <v>9594</v>
      </c>
      <c r="B322" s="554" t="s">
        <v>9595</v>
      </c>
    </row>
    <row r="323" spans="1:2" x14ac:dyDescent="0.2">
      <c r="A323" s="554" t="s">
        <v>9596</v>
      </c>
      <c r="B323" s="554" t="s">
        <v>9597</v>
      </c>
    </row>
    <row r="324" spans="1:2" x14ac:dyDescent="0.2">
      <c r="A324" s="554" t="s">
        <v>9598</v>
      </c>
      <c r="B324" s="554" t="s">
        <v>9599</v>
      </c>
    </row>
    <row r="325" spans="1:2" x14ac:dyDescent="0.2">
      <c r="A325" s="554" t="s">
        <v>9600</v>
      </c>
      <c r="B325" s="554" t="s">
        <v>9601</v>
      </c>
    </row>
    <row r="326" spans="1:2" x14ac:dyDescent="0.2">
      <c r="A326" s="554" t="s">
        <v>9602</v>
      </c>
      <c r="B326" s="554" t="s">
        <v>9602</v>
      </c>
    </row>
    <row r="327" spans="1:2" x14ac:dyDescent="0.2">
      <c r="A327" s="554" t="s">
        <v>9603</v>
      </c>
      <c r="B327" s="554" t="s">
        <v>9604</v>
      </c>
    </row>
    <row r="328" spans="1:2" x14ac:dyDescent="0.2">
      <c r="A328" s="554" t="s">
        <v>9605</v>
      </c>
      <c r="B328" s="554" t="s">
        <v>9606</v>
      </c>
    </row>
    <row r="329" spans="1:2" x14ac:dyDescent="0.2">
      <c r="A329" s="244" t="s">
        <v>9607</v>
      </c>
      <c r="B329" s="244" t="s">
        <v>9608</v>
      </c>
    </row>
    <row r="330" spans="1:2" x14ac:dyDescent="0.2">
      <c r="A330" s="554" t="s">
        <v>9609</v>
      </c>
      <c r="B330" s="554" t="s">
        <v>9610</v>
      </c>
    </row>
    <row r="331" spans="1:2" x14ac:dyDescent="0.2">
      <c r="A331" s="554" t="s">
        <v>9611</v>
      </c>
      <c r="B331" s="554" t="s">
        <v>9612</v>
      </c>
    </row>
    <row r="332" spans="1:2" x14ac:dyDescent="0.2">
      <c r="A332" s="554" t="s">
        <v>9613</v>
      </c>
      <c r="B332" s="554" t="s">
        <v>9614</v>
      </c>
    </row>
    <row r="333" spans="1:2" x14ac:dyDescent="0.2">
      <c r="A333" s="554" t="s">
        <v>9615</v>
      </c>
      <c r="B333" s="554" t="s">
        <v>9616</v>
      </c>
    </row>
    <row r="334" spans="1:2" x14ac:dyDescent="0.2">
      <c r="A334" s="554" t="s">
        <v>9617</v>
      </c>
      <c r="B334" s="554" t="s">
        <v>9618</v>
      </c>
    </row>
    <row r="335" spans="1:2" x14ac:dyDescent="0.2">
      <c r="A335" s="554" t="s">
        <v>9619</v>
      </c>
      <c r="B335" s="554" t="s">
        <v>9620</v>
      </c>
    </row>
    <row r="336" spans="1:2" x14ac:dyDescent="0.2">
      <c r="A336" s="554" t="s">
        <v>9621</v>
      </c>
      <c r="B336" s="554" t="s">
        <v>9622</v>
      </c>
    </row>
    <row r="337" spans="1:2" x14ac:dyDescent="0.2">
      <c r="A337" s="554" t="s">
        <v>9623</v>
      </c>
      <c r="B337" s="554" t="s">
        <v>9624</v>
      </c>
    </row>
    <row r="338" spans="1:2" x14ac:dyDescent="0.2">
      <c r="A338" s="554" t="s">
        <v>9625</v>
      </c>
      <c r="B338" s="554" t="s">
        <v>9626</v>
      </c>
    </row>
    <row r="339" spans="1:2" x14ac:dyDescent="0.2">
      <c r="A339" s="554" t="s">
        <v>9627</v>
      </c>
      <c r="B339" s="554" t="s">
        <v>9628</v>
      </c>
    </row>
    <row r="340" spans="1:2" x14ac:dyDescent="0.2">
      <c r="A340" s="554" t="s">
        <v>9629</v>
      </c>
      <c r="B340" s="554" t="s">
        <v>9630</v>
      </c>
    </row>
    <row r="341" spans="1:2" x14ac:dyDescent="0.2">
      <c r="A341" s="554" t="s">
        <v>9631</v>
      </c>
      <c r="B341" s="554" t="s">
        <v>9632</v>
      </c>
    </row>
    <row r="342" spans="1:2" x14ac:dyDescent="0.2">
      <c r="A342" s="554" t="s">
        <v>9633</v>
      </c>
      <c r="B342" s="554" t="s">
        <v>9634</v>
      </c>
    </row>
    <row r="343" spans="1:2" x14ac:dyDescent="0.2">
      <c r="A343" s="554" t="s">
        <v>9635</v>
      </c>
      <c r="B343" s="554" t="s">
        <v>9636</v>
      </c>
    </row>
    <row r="344" spans="1:2" x14ac:dyDescent="0.2">
      <c r="A344" s="554" t="s">
        <v>9637</v>
      </c>
      <c r="B344" s="554" t="s">
        <v>9638</v>
      </c>
    </row>
    <row r="345" spans="1:2" x14ac:dyDescent="0.2">
      <c r="A345" s="554" t="s">
        <v>9639</v>
      </c>
      <c r="B345" s="554" t="s">
        <v>9640</v>
      </c>
    </row>
    <row r="346" spans="1:2" x14ac:dyDescent="0.2">
      <c r="A346" s="554" t="s">
        <v>9641</v>
      </c>
      <c r="B346" s="554" t="s">
        <v>9642</v>
      </c>
    </row>
    <row r="347" spans="1:2" x14ac:dyDescent="0.2">
      <c r="A347" s="554" t="s">
        <v>9643</v>
      </c>
      <c r="B347" s="554" t="s">
        <v>9644</v>
      </c>
    </row>
    <row r="348" spans="1:2" x14ac:dyDescent="0.2">
      <c r="A348" s="554" t="s">
        <v>9645</v>
      </c>
      <c r="B348" s="554" t="s">
        <v>9646</v>
      </c>
    </row>
    <row r="349" spans="1:2" x14ac:dyDescent="0.2">
      <c r="A349" s="554" t="s">
        <v>9647</v>
      </c>
      <c r="B349" s="554" t="s">
        <v>9648</v>
      </c>
    </row>
    <row r="350" spans="1:2" x14ac:dyDescent="0.2">
      <c r="A350" s="554" t="s">
        <v>9649</v>
      </c>
      <c r="B350" s="554" t="s">
        <v>9650</v>
      </c>
    </row>
    <row r="351" spans="1:2" x14ac:dyDescent="0.2">
      <c r="A351" s="554" t="s">
        <v>9651</v>
      </c>
      <c r="B351" s="554" t="s">
        <v>9652</v>
      </c>
    </row>
    <row r="352" spans="1:2" x14ac:dyDescent="0.2">
      <c r="A352" s="554" t="s">
        <v>9653</v>
      </c>
      <c r="B352" s="554" t="s">
        <v>9654</v>
      </c>
    </row>
    <row r="353" spans="1:2" x14ac:dyDescent="0.2">
      <c r="A353" s="554" t="s">
        <v>9655</v>
      </c>
      <c r="B353" s="554" t="s">
        <v>9656</v>
      </c>
    </row>
    <row r="354" spans="1:2" x14ac:dyDescent="0.2">
      <c r="A354" s="554" t="s">
        <v>9657</v>
      </c>
      <c r="B354" s="554" t="s">
        <v>9658</v>
      </c>
    </row>
    <row r="355" spans="1:2" x14ac:dyDescent="0.2">
      <c r="A355" s="554" t="s">
        <v>9659</v>
      </c>
      <c r="B355" s="554" t="s">
        <v>9660</v>
      </c>
    </row>
    <row r="356" spans="1:2" x14ac:dyDescent="0.2">
      <c r="A356" s="554" t="s">
        <v>9661</v>
      </c>
      <c r="B356" s="554" t="s">
        <v>9646</v>
      </c>
    </row>
    <row r="357" spans="1:2" x14ac:dyDescent="0.2">
      <c r="A357" s="554" t="s">
        <v>9662</v>
      </c>
      <c r="B357" s="554" t="s">
        <v>9663</v>
      </c>
    </row>
    <row r="358" spans="1:2" x14ac:dyDescent="0.2">
      <c r="A358" s="554" t="s">
        <v>9664</v>
      </c>
      <c r="B358" s="554" t="s">
        <v>9665</v>
      </c>
    </row>
    <row r="359" spans="1:2" x14ac:dyDescent="0.2">
      <c r="A359" s="554" t="s">
        <v>9666</v>
      </c>
      <c r="B359" s="554" t="s">
        <v>9667</v>
      </c>
    </row>
    <row r="360" spans="1:2" x14ac:dyDescent="0.2">
      <c r="A360" s="554" t="s">
        <v>9668</v>
      </c>
      <c r="B360" s="554" t="s">
        <v>9669</v>
      </c>
    </row>
    <row r="361" spans="1:2" x14ac:dyDescent="0.2">
      <c r="A361" s="554" t="s">
        <v>9670</v>
      </c>
      <c r="B361" s="554" t="s">
        <v>9671</v>
      </c>
    </row>
    <row r="362" spans="1:2" x14ac:dyDescent="0.2">
      <c r="A362" s="554" t="s">
        <v>9672</v>
      </c>
      <c r="B362" s="554" t="s">
        <v>9673</v>
      </c>
    </row>
    <row r="363" spans="1:2" x14ac:dyDescent="0.2">
      <c r="A363" s="554" t="s">
        <v>9674</v>
      </c>
      <c r="B363" s="554" t="s">
        <v>9675</v>
      </c>
    </row>
    <row r="364" spans="1:2" x14ac:dyDescent="0.2">
      <c r="A364" s="554" t="s">
        <v>9676</v>
      </c>
      <c r="B364" s="554" t="s">
        <v>9677</v>
      </c>
    </row>
    <row r="365" spans="1:2" x14ac:dyDescent="0.2">
      <c r="A365" s="554" t="s">
        <v>9678</v>
      </c>
      <c r="B365" s="554" t="s">
        <v>9679</v>
      </c>
    </row>
    <row r="366" spans="1:2" x14ac:dyDescent="0.2">
      <c r="A366" s="554" t="s">
        <v>9680</v>
      </c>
      <c r="B366" s="554" t="s">
        <v>9681</v>
      </c>
    </row>
    <row r="367" spans="1:2" x14ac:dyDescent="0.2">
      <c r="A367" s="554" t="s">
        <v>9682</v>
      </c>
      <c r="B367" s="554" t="s">
        <v>9683</v>
      </c>
    </row>
    <row r="368" spans="1:2" x14ac:dyDescent="0.2">
      <c r="A368" s="554" t="s">
        <v>9684</v>
      </c>
      <c r="B368" s="554" t="s">
        <v>9685</v>
      </c>
    </row>
    <row r="369" spans="1:2" x14ac:dyDescent="0.2">
      <c r="A369" s="554" t="s">
        <v>9686</v>
      </c>
      <c r="B369" s="554" t="s">
        <v>9687</v>
      </c>
    </row>
    <row r="370" spans="1:2" x14ac:dyDescent="0.2">
      <c r="A370" s="554" t="s">
        <v>9688</v>
      </c>
      <c r="B370" s="554" t="s">
        <v>9689</v>
      </c>
    </row>
    <row r="371" spans="1:2" x14ac:dyDescent="0.2">
      <c r="A371" s="554" t="s">
        <v>9690</v>
      </c>
      <c r="B371" s="554" t="s">
        <v>9691</v>
      </c>
    </row>
    <row r="372" spans="1:2" x14ac:dyDescent="0.2">
      <c r="A372" s="554" t="s">
        <v>9692</v>
      </c>
      <c r="B372" s="554" t="s">
        <v>9693</v>
      </c>
    </row>
    <row r="373" spans="1:2" x14ac:dyDescent="0.2">
      <c r="A373" s="554" t="s">
        <v>9694</v>
      </c>
      <c r="B373" s="554" t="s">
        <v>9695</v>
      </c>
    </row>
    <row r="374" spans="1:2" x14ac:dyDescent="0.2">
      <c r="A374" s="554" t="s">
        <v>9696</v>
      </c>
      <c r="B374" s="554" t="s">
        <v>9697</v>
      </c>
    </row>
    <row r="375" spans="1:2" x14ac:dyDescent="0.2">
      <c r="A375" s="244" t="s">
        <v>9698</v>
      </c>
      <c r="B375" s="244" t="s">
        <v>9699</v>
      </c>
    </row>
    <row r="376" spans="1:2" x14ac:dyDescent="0.2">
      <c r="A376" s="554" t="s">
        <v>9700</v>
      </c>
      <c r="B376" s="554" t="s">
        <v>9701</v>
      </c>
    </row>
    <row r="377" spans="1:2" x14ac:dyDescent="0.2">
      <c r="A377" s="554" t="s">
        <v>9702</v>
      </c>
      <c r="B377" s="554" t="s">
        <v>9703</v>
      </c>
    </row>
    <row r="378" spans="1:2" x14ac:dyDescent="0.2">
      <c r="A378" s="554" t="s">
        <v>9704</v>
      </c>
      <c r="B378" s="554" t="s">
        <v>9705</v>
      </c>
    </row>
    <row r="379" spans="1:2" x14ac:dyDescent="0.2">
      <c r="A379" s="554" t="s">
        <v>9706</v>
      </c>
      <c r="B379" s="554" t="s">
        <v>9707</v>
      </c>
    </row>
    <row r="380" spans="1:2" x14ac:dyDescent="0.2">
      <c r="A380" s="244" t="s">
        <v>9708</v>
      </c>
      <c r="B380" s="244" t="s">
        <v>9709</v>
      </c>
    </row>
    <row r="381" spans="1:2" x14ac:dyDescent="0.2">
      <c r="A381" s="554" t="s">
        <v>9710</v>
      </c>
      <c r="B381" s="554" t="s">
        <v>9711</v>
      </c>
    </row>
    <row r="382" spans="1:2" x14ac:dyDescent="0.2">
      <c r="A382" s="244" t="s">
        <v>9712</v>
      </c>
      <c r="B382" s="244" t="s">
        <v>9713</v>
      </c>
    </row>
    <row r="383" spans="1:2" x14ac:dyDescent="0.2">
      <c r="A383" s="554" t="s">
        <v>9714</v>
      </c>
      <c r="B383" s="554" t="s">
        <v>9715</v>
      </c>
    </row>
    <row r="384" spans="1:2" x14ac:dyDescent="0.2">
      <c r="A384" s="554" t="s">
        <v>9716</v>
      </c>
      <c r="B384" s="554" t="s">
        <v>9717</v>
      </c>
    </row>
    <row r="385" spans="1:2" x14ac:dyDescent="0.2">
      <c r="A385" s="554" t="s">
        <v>9718</v>
      </c>
      <c r="B385" s="554" t="s">
        <v>9719</v>
      </c>
    </row>
    <row r="386" spans="1:2" x14ac:dyDescent="0.2">
      <c r="A386" s="554" t="s">
        <v>9720</v>
      </c>
      <c r="B386" s="554" t="s">
        <v>9721</v>
      </c>
    </row>
    <row r="387" spans="1:2" x14ac:dyDescent="0.2">
      <c r="A387" s="554" t="s">
        <v>9722</v>
      </c>
      <c r="B387" s="554" t="s">
        <v>9723</v>
      </c>
    </row>
    <row r="388" spans="1:2" x14ac:dyDescent="0.2">
      <c r="A388" s="554" t="s">
        <v>9724</v>
      </c>
      <c r="B388" s="554" t="s">
        <v>9725</v>
      </c>
    </row>
    <row r="389" spans="1:2" x14ac:dyDescent="0.2">
      <c r="A389" s="554" t="s">
        <v>9726</v>
      </c>
      <c r="B389" s="554" t="s">
        <v>9727</v>
      </c>
    </row>
    <row r="390" spans="1:2" x14ac:dyDescent="0.2">
      <c r="A390" s="554" t="s">
        <v>9728</v>
      </c>
      <c r="B390" s="554" t="s">
        <v>9729</v>
      </c>
    </row>
    <row r="391" spans="1:2" x14ac:dyDescent="0.2">
      <c r="A391" s="554" t="s">
        <v>9730</v>
      </c>
      <c r="B391" s="554" t="s">
        <v>9731</v>
      </c>
    </row>
    <row r="392" spans="1:2" x14ac:dyDescent="0.2">
      <c r="A392" s="554" t="s">
        <v>9732</v>
      </c>
      <c r="B392" s="554" t="s">
        <v>9733</v>
      </c>
    </row>
    <row r="393" spans="1:2" x14ac:dyDescent="0.2">
      <c r="A393" s="554" t="s">
        <v>9734</v>
      </c>
      <c r="B393" s="554" t="s">
        <v>9735</v>
      </c>
    </row>
    <row r="394" spans="1:2" x14ac:dyDescent="0.2">
      <c r="A394" s="554" t="s">
        <v>9736</v>
      </c>
      <c r="B394" s="554" t="s">
        <v>9737</v>
      </c>
    </row>
    <row r="395" spans="1:2" x14ac:dyDescent="0.2">
      <c r="A395" s="554" t="s">
        <v>9738</v>
      </c>
      <c r="B395" s="554" t="s">
        <v>9739</v>
      </c>
    </row>
    <row r="396" spans="1:2" x14ac:dyDescent="0.2">
      <c r="A396" s="554" t="s">
        <v>9740</v>
      </c>
      <c r="B396" s="554" t="s">
        <v>9741</v>
      </c>
    </row>
    <row r="397" spans="1:2" x14ac:dyDescent="0.2">
      <c r="A397" s="554" t="s">
        <v>9742</v>
      </c>
      <c r="B397" s="554" t="s">
        <v>9743</v>
      </c>
    </row>
    <row r="398" spans="1:2" x14ac:dyDescent="0.2">
      <c r="A398" s="554" t="s">
        <v>9744</v>
      </c>
      <c r="B398" s="554" t="s">
        <v>9745</v>
      </c>
    </row>
    <row r="399" spans="1:2" x14ac:dyDescent="0.2">
      <c r="A399" s="554" t="s">
        <v>9746</v>
      </c>
      <c r="B399" s="554" t="s">
        <v>9747</v>
      </c>
    </row>
    <row r="400" spans="1:2" x14ac:dyDescent="0.2">
      <c r="A400" s="554" t="s">
        <v>9748</v>
      </c>
      <c r="B400" s="554" t="s">
        <v>9749</v>
      </c>
    </row>
    <row r="401" spans="1:2" x14ac:dyDescent="0.2">
      <c r="A401" s="554" t="s">
        <v>9750</v>
      </c>
      <c r="B401" s="554" t="s">
        <v>9751</v>
      </c>
    </row>
    <row r="402" spans="1:2" x14ac:dyDescent="0.2">
      <c r="A402" s="554" t="s">
        <v>9752</v>
      </c>
      <c r="B402" s="554" t="s">
        <v>9753</v>
      </c>
    </row>
    <row r="403" spans="1:2" x14ac:dyDescent="0.2">
      <c r="A403" s="244" t="s">
        <v>9754</v>
      </c>
      <c r="B403" s="244" t="s">
        <v>9755</v>
      </c>
    </row>
    <row r="404" spans="1:2" x14ac:dyDescent="0.2">
      <c r="A404" s="244" t="s">
        <v>9756</v>
      </c>
      <c r="B404" s="244" t="s">
        <v>9757</v>
      </c>
    </row>
    <row r="405" spans="1:2" x14ac:dyDescent="0.2">
      <c r="A405" s="554" t="s">
        <v>9758</v>
      </c>
      <c r="B405" s="554" t="s">
        <v>9759</v>
      </c>
    </row>
    <row r="406" spans="1:2" x14ac:dyDescent="0.2">
      <c r="A406" s="554" t="s">
        <v>9760</v>
      </c>
      <c r="B406" s="554" t="s">
        <v>9761</v>
      </c>
    </row>
    <row r="407" spans="1:2" x14ac:dyDescent="0.2">
      <c r="A407" s="554" t="s">
        <v>9762</v>
      </c>
      <c r="B407" s="554" t="s">
        <v>9763</v>
      </c>
    </row>
    <row r="408" spans="1:2" x14ac:dyDescent="0.2">
      <c r="A408" s="554" t="s">
        <v>9764</v>
      </c>
      <c r="B408" s="554" t="s">
        <v>9765</v>
      </c>
    </row>
    <row r="409" spans="1:2" x14ac:dyDescent="0.2">
      <c r="A409" s="554" t="s">
        <v>9766</v>
      </c>
      <c r="B409" s="554" t="s">
        <v>9767</v>
      </c>
    </row>
    <row r="410" spans="1:2" x14ac:dyDescent="0.2">
      <c r="A410" s="554" t="s">
        <v>9768</v>
      </c>
      <c r="B410" s="554" t="s">
        <v>9769</v>
      </c>
    </row>
    <row r="411" spans="1:2" x14ac:dyDescent="0.2">
      <c r="A411" s="554" t="s">
        <v>9770</v>
      </c>
      <c r="B411" s="554" t="s">
        <v>9771</v>
      </c>
    </row>
    <row r="412" spans="1:2" x14ac:dyDescent="0.2">
      <c r="A412" s="554" t="s">
        <v>9772</v>
      </c>
      <c r="B412" s="554" t="s">
        <v>9773</v>
      </c>
    </row>
    <row r="413" spans="1:2" x14ac:dyDescent="0.2">
      <c r="A413" s="554" t="s">
        <v>9774</v>
      </c>
      <c r="B413" s="554" t="s">
        <v>9775</v>
      </c>
    </row>
    <row r="414" spans="1:2" x14ac:dyDescent="0.2">
      <c r="A414" s="244" t="s">
        <v>9776</v>
      </c>
      <c r="B414" s="244" t="s">
        <v>9777</v>
      </c>
    </row>
    <row r="415" spans="1:2" x14ac:dyDescent="0.2">
      <c r="A415" s="554" t="s">
        <v>9778</v>
      </c>
      <c r="B415" s="554" t="s">
        <v>9779</v>
      </c>
    </row>
    <row r="416" spans="1:2" x14ac:dyDescent="0.2">
      <c r="A416" s="554" t="s">
        <v>9780</v>
      </c>
      <c r="B416" s="554" t="s">
        <v>9781</v>
      </c>
    </row>
    <row r="417" spans="1:2" x14ac:dyDescent="0.2">
      <c r="A417" s="554" t="s">
        <v>9782</v>
      </c>
      <c r="B417" s="554" t="s">
        <v>9783</v>
      </c>
    </row>
    <row r="418" spans="1:2" x14ac:dyDescent="0.2">
      <c r="A418" s="554" t="s">
        <v>9784</v>
      </c>
      <c r="B418" s="554" t="s">
        <v>9785</v>
      </c>
    </row>
    <row r="419" spans="1:2" x14ac:dyDescent="0.2">
      <c r="A419" s="554" t="s">
        <v>9786</v>
      </c>
      <c r="B419" s="554" t="s">
        <v>9787</v>
      </c>
    </row>
    <row r="420" spans="1:2" x14ac:dyDescent="0.2">
      <c r="A420" s="554" t="s">
        <v>9788</v>
      </c>
      <c r="B420" s="554" t="s">
        <v>9789</v>
      </c>
    </row>
    <row r="421" spans="1:2" x14ac:dyDescent="0.2">
      <c r="A421" s="554" t="s">
        <v>9790</v>
      </c>
      <c r="B421" s="554" t="s">
        <v>9791</v>
      </c>
    </row>
    <row r="422" spans="1:2" x14ac:dyDescent="0.2">
      <c r="A422" s="554" t="s">
        <v>9792</v>
      </c>
      <c r="B422" s="554" t="s">
        <v>9793</v>
      </c>
    </row>
    <row r="423" spans="1:2" x14ac:dyDescent="0.2">
      <c r="A423" s="554" t="s">
        <v>9794</v>
      </c>
      <c r="B423" s="554" t="s">
        <v>9795</v>
      </c>
    </row>
    <row r="424" spans="1:2" x14ac:dyDescent="0.2">
      <c r="A424" s="244" t="s">
        <v>9796</v>
      </c>
      <c r="B424" s="244" t="s">
        <v>9797</v>
      </c>
    </row>
    <row r="425" spans="1:2" x14ac:dyDescent="0.2">
      <c r="A425" s="554" t="s">
        <v>9798</v>
      </c>
      <c r="B425" s="554" t="s">
        <v>9799</v>
      </c>
    </row>
    <row r="426" spans="1:2" x14ac:dyDescent="0.2">
      <c r="A426" s="554" t="s">
        <v>9800</v>
      </c>
      <c r="B426" s="554" t="s">
        <v>9801</v>
      </c>
    </row>
    <row r="427" spans="1:2" x14ac:dyDescent="0.2">
      <c r="A427" s="554" t="s">
        <v>9802</v>
      </c>
      <c r="B427" s="554" t="s">
        <v>9803</v>
      </c>
    </row>
    <row r="428" spans="1:2" x14ac:dyDescent="0.2">
      <c r="A428" s="554" t="s">
        <v>9804</v>
      </c>
      <c r="B428" s="554" t="s">
        <v>9805</v>
      </c>
    </row>
    <row r="429" spans="1:2" x14ac:dyDescent="0.2">
      <c r="A429" s="244" t="s">
        <v>9806</v>
      </c>
      <c r="B429" s="244" t="s">
        <v>9807</v>
      </c>
    </row>
    <row r="430" spans="1:2" x14ac:dyDescent="0.2">
      <c r="A430" s="554" t="s">
        <v>9808</v>
      </c>
      <c r="B430" s="554" t="s">
        <v>9809</v>
      </c>
    </row>
    <row r="431" spans="1:2" x14ac:dyDescent="0.2">
      <c r="A431" s="554" t="s">
        <v>9810</v>
      </c>
      <c r="B431" s="554" t="s">
        <v>9811</v>
      </c>
    </row>
    <row r="432" spans="1:2" x14ac:dyDescent="0.2">
      <c r="A432" s="244" t="s">
        <v>9812</v>
      </c>
      <c r="B432" s="244" t="s">
        <v>9813</v>
      </c>
    </row>
    <row r="433" spans="1:2" x14ac:dyDescent="0.2">
      <c r="A433" s="554" t="s">
        <v>9814</v>
      </c>
      <c r="B433" s="554" t="s">
        <v>9815</v>
      </c>
    </row>
    <row r="434" spans="1:2" x14ac:dyDescent="0.2">
      <c r="A434" s="554" t="s">
        <v>9816</v>
      </c>
      <c r="B434" s="554" t="s">
        <v>9817</v>
      </c>
    </row>
    <row r="435" spans="1:2" x14ac:dyDescent="0.2">
      <c r="A435" s="554" t="s">
        <v>9818</v>
      </c>
      <c r="B435" s="554" t="s">
        <v>9819</v>
      </c>
    </row>
    <row r="436" spans="1:2" x14ac:dyDescent="0.2">
      <c r="A436" s="554" t="s">
        <v>9820</v>
      </c>
      <c r="B436" s="554" t="s">
        <v>9821</v>
      </c>
    </row>
    <row r="437" spans="1:2" x14ac:dyDescent="0.2">
      <c r="A437" s="554" t="s">
        <v>9822</v>
      </c>
      <c r="B437" s="554" t="s">
        <v>9823</v>
      </c>
    </row>
    <row r="438" spans="1:2" x14ac:dyDescent="0.2">
      <c r="A438" s="554" t="s">
        <v>9824</v>
      </c>
      <c r="B438" s="554" t="s">
        <v>9825</v>
      </c>
    </row>
    <row r="439" spans="1:2" x14ac:dyDescent="0.2">
      <c r="A439" s="554" t="s">
        <v>9826</v>
      </c>
      <c r="B439" s="554" t="s">
        <v>9827</v>
      </c>
    </row>
    <row r="440" spans="1:2" x14ac:dyDescent="0.2">
      <c r="A440" s="554" t="s">
        <v>9828</v>
      </c>
      <c r="B440" s="554" t="s">
        <v>9829</v>
      </c>
    </row>
    <row r="441" spans="1:2" x14ac:dyDescent="0.2">
      <c r="A441" s="554" t="s">
        <v>9830</v>
      </c>
      <c r="B441" s="554" t="s">
        <v>9831</v>
      </c>
    </row>
    <row r="442" spans="1:2" x14ac:dyDescent="0.2">
      <c r="A442" s="554" t="s">
        <v>9832</v>
      </c>
      <c r="B442" s="554" t="s">
        <v>9833</v>
      </c>
    </row>
    <row r="443" spans="1:2" x14ac:dyDescent="0.2">
      <c r="A443" s="554" t="s">
        <v>9834</v>
      </c>
      <c r="B443" s="554" t="s">
        <v>9835</v>
      </c>
    </row>
    <row r="444" spans="1:2" x14ac:dyDescent="0.2">
      <c r="A444" s="554" t="s">
        <v>9836</v>
      </c>
      <c r="B444" s="554" t="s">
        <v>9837</v>
      </c>
    </row>
    <row r="445" spans="1:2" x14ac:dyDescent="0.2">
      <c r="A445" s="554" t="s">
        <v>9838</v>
      </c>
      <c r="B445" s="554" t="s">
        <v>9839</v>
      </c>
    </row>
    <row r="446" spans="1:2" x14ac:dyDescent="0.2">
      <c r="A446" s="554" t="s">
        <v>9840</v>
      </c>
      <c r="B446" s="554" t="s">
        <v>9841</v>
      </c>
    </row>
    <row r="447" spans="1:2" x14ac:dyDescent="0.2">
      <c r="A447" s="554" t="s">
        <v>9842</v>
      </c>
      <c r="B447" s="554" t="s">
        <v>9843</v>
      </c>
    </row>
    <row r="448" spans="1:2" x14ac:dyDescent="0.2">
      <c r="A448" s="554" t="s">
        <v>9844</v>
      </c>
      <c r="B448" s="554" t="s">
        <v>9845</v>
      </c>
    </row>
    <row r="449" spans="1:2" x14ac:dyDescent="0.2">
      <c r="A449" s="554" t="s">
        <v>9846</v>
      </c>
      <c r="B449" s="554" t="s">
        <v>9847</v>
      </c>
    </row>
    <row r="450" spans="1:2" x14ac:dyDescent="0.2">
      <c r="A450" s="244" t="s">
        <v>9848</v>
      </c>
      <c r="B450" s="244" t="s">
        <v>9849</v>
      </c>
    </row>
    <row r="451" spans="1:2" x14ac:dyDescent="0.2">
      <c r="A451" s="554" t="s">
        <v>9850</v>
      </c>
      <c r="B451" s="554" t="s">
        <v>9851</v>
      </c>
    </row>
    <row r="452" spans="1:2" x14ac:dyDescent="0.2">
      <c r="A452" s="554" t="s">
        <v>9852</v>
      </c>
      <c r="B452" s="554" t="s">
        <v>9853</v>
      </c>
    </row>
    <row r="453" spans="1:2" x14ac:dyDescent="0.2">
      <c r="A453" s="554" t="s">
        <v>9854</v>
      </c>
      <c r="B453" s="554" t="s">
        <v>9855</v>
      </c>
    </row>
    <row r="454" spans="1:2" x14ac:dyDescent="0.2">
      <c r="A454" s="554" t="s">
        <v>9856</v>
      </c>
      <c r="B454" s="554" t="s">
        <v>9857</v>
      </c>
    </row>
    <row r="455" spans="1:2" x14ac:dyDescent="0.2">
      <c r="A455" s="554" t="s">
        <v>9858</v>
      </c>
      <c r="B455" s="554" t="s">
        <v>9859</v>
      </c>
    </row>
    <row r="456" spans="1:2" x14ac:dyDescent="0.2">
      <c r="A456" s="554" t="s">
        <v>9860</v>
      </c>
      <c r="B456" s="554" t="s">
        <v>9861</v>
      </c>
    </row>
    <row r="457" spans="1:2" x14ac:dyDescent="0.2">
      <c r="A457" s="554" t="s">
        <v>9862</v>
      </c>
      <c r="B457" s="554" t="s">
        <v>9863</v>
      </c>
    </row>
    <row r="458" spans="1:2" x14ac:dyDescent="0.2">
      <c r="A458" s="554" t="s">
        <v>9864</v>
      </c>
      <c r="B458" s="554" t="s">
        <v>9865</v>
      </c>
    </row>
    <row r="459" spans="1:2" x14ac:dyDescent="0.2">
      <c r="A459" s="244" t="s">
        <v>9866</v>
      </c>
      <c r="B459" s="244" t="s">
        <v>9867</v>
      </c>
    </row>
    <row r="460" spans="1:2" x14ac:dyDescent="0.2">
      <c r="A460" s="554" t="s">
        <v>9868</v>
      </c>
      <c r="B460" s="554" t="s">
        <v>9869</v>
      </c>
    </row>
    <row r="461" spans="1:2" x14ac:dyDescent="0.2">
      <c r="A461" s="554" t="s">
        <v>9870</v>
      </c>
      <c r="B461" s="554" t="s">
        <v>9871</v>
      </c>
    </row>
    <row r="462" spans="1:2" x14ac:dyDescent="0.2">
      <c r="A462" s="554" t="s">
        <v>9872</v>
      </c>
      <c r="B462" s="554" t="s">
        <v>9873</v>
      </c>
    </row>
    <row r="463" spans="1:2" x14ac:dyDescent="0.2">
      <c r="A463" s="554" t="s">
        <v>9874</v>
      </c>
      <c r="B463" s="554" t="s">
        <v>9875</v>
      </c>
    </row>
    <row r="464" spans="1:2" x14ac:dyDescent="0.2">
      <c r="A464" s="554" t="s">
        <v>9876</v>
      </c>
      <c r="B464" s="554" t="s">
        <v>9877</v>
      </c>
    </row>
    <row r="465" spans="1:2" x14ac:dyDescent="0.2">
      <c r="A465" s="554" t="s">
        <v>9878</v>
      </c>
      <c r="B465" s="554" t="s">
        <v>9879</v>
      </c>
    </row>
    <row r="466" spans="1:2" x14ac:dyDescent="0.2">
      <c r="A466" s="554" t="s">
        <v>9880</v>
      </c>
      <c r="B466" s="554" t="s">
        <v>9881</v>
      </c>
    </row>
    <row r="467" spans="1:2" x14ac:dyDescent="0.2">
      <c r="A467" s="554" t="s">
        <v>9882</v>
      </c>
      <c r="B467" s="554" t="s">
        <v>9883</v>
      </c>
    </row>
    <row r="468" spans="1:2" x14ac:dyDescent="0.2">
      <c r="A468" s="554" t="s">
        <v>9884</v>
      </c>
      <c r="B468" s="554" t="s">
        <v>9885</v>
      </c>
    </row>
    <row r="469" spans="1:2" x14ac:dyDescent="0.2">
      <c r="A469" s="554" t="s">
        <v>9886</v>
      </c>
      <c r="B469" s="554" t="s">
        <v>9887</v>
      </c>
    </row>
    <row r="470" spans="1:2" x14ac:dyDescent="0.2">
      <c r="A470" s="554" t="s">
        <v>9888</v>
      </c>
      <c r="B470" s="554" t="s">
        <v>9889</v>
      </c>
    </row>
    <row r="471" spans="1:2" x14ac:dyDescent="0.2">
      <c r="A471" s="554" t="s">
        <v>9890</v>
      </c>
      <c r="B471" s="554" t="s">
        <v>9891</v>
      </c>
    </row>
    <row r="472" spans="1:2" x14ac:dyDescent="0.2">
      <c r="A472" s="554" t="s">
        <v>9892</v>
      </c>
      <c r="B472" s="554" t="s">
        <v>9893</v>
      </c>
    </row>
    <row r="473" spans="1:2" x14ac:dyDescent="0.2">
      <c r="A473" s="554" t="s">
        <v>9894</v>
      </c>
      <c r="B473" s="554" t="s">
        <v>9895</v>
      </c>
    </row>
    <row r="474" spans="1:2" x14ac:dyDescent="0.2">
      <c r="A474" s="554" t="s">
        <v>9896</v>
      </c>
      <c r="B474" s="554" t="s">
        <v>9897</v>
      </c>
    </row>
    <row r="475" spans="1:2" x14ac:dyDescent="0.2">
      <c r="A475" s="554" t="s">
        <v>9898</v>
      </c>
      <c r="B475" s="554" t="s">
        <v>9899</v>
      </c>
    </row>
    <row r="476" spans="1:2" x14ac:dyDescent="0.2">
      <c r="A476" s="554" t="s">
        <v>9900</v>
      </c>
      <c r="B476" s="554" t="s">
        <v>9901</v>
      </c>
    </row>
    <row r="477" spans="1:2" x14ac:dyDescent="0.2">
      <c r="A477" s="554" t="s">
        <v>9902</v>
      </c>
      <c r="B477" s="554" t="s">
        <v>9903</v>
      </c>
    </row>
    <row r="478" spans="1:2" x14ac:dyDescent="0.2">
      <c r="A478" s="554" t="s">
        <v>9904</v>
      </c>
      <c r="B478" s="554" t="s">
        <v>9905</v>
      </c>
    </row>
    <row r="479" spans="1:2" x14ac:dyDescent="0.2">
      <c r="A479" s="554" t="s">
        <v>9906</v>
      </c>
      <c r="B479" s="554" t="s">
        <v>9907</v>
      </c>
    </row>
    <row r="480" spans="1:2" x14ac:dyDescent="0.2">
      <c r="A480" s="554" t="s">
        <v>9908</v>
      </c>
      <c r="B480" s="554" t="s">
        <v>9909</v>
      </c>
    </row>
    <row r="481" spans="1:2" x14ac:dyDescent="0.2">
      <c r="A481" s="244" t="s">
        <v>9910</v>
      </c>
      <c r="B481" s="244" t="s">
        <v>9911</v>
      </c>
    </row>
    <row r="482" spans="1:2" x14ac:dyDescent="0.2">
      <c r="A482" s="244" t="s">
        <v>9912</v>
      </c>
      <c r="B482" s="244" t="s">
        <v>9913</v>
      </c>
    </row>
    <row r="483" spans="1:2" x14ac:dyDescent="0.2">
      <c r="A483" s="244" t="s">
        <v>9914</v>
      </c>
      <c r="B483" s="244" t="s">
        <v>9915</v>
      </c>
    </row>
    <row r="484" spans="1:2" x14ac:dyDescent="0.2">
      <c r="A484" s="244" t="s">
        <v>9916</v>
      </c>
      <c r="B484" s="244" t="s">
        <v>9917</v>
      </c>
    </row>
    <row r="485" spans="1:2" x14ac:dyDescent="0.2">
      <c r="A485" s="244" t="s">
        <v>9918</v>
      </c>
      <c r="B485" s="244" t="s">
        <v>9919</v>
      </c>
    </row>
    <row r="486" spans="1:2" x14ac:dyDescent="0.2">
      <c r="A486" s="244" t="s">
        <v>9920</v>
      </c>
      <c r="B486" s="244" t="s">
        <v>9921</v>
      </c>
    </row>
    <row r="487" spans="1:2" x14ac:dyDescent="0.2">
      <c r="A487" s="244" t="s">
        <v>9922</v>
      </c>
      <c r="B487" s="244" t="s">
        <v>9923</v>
      </c>
    </row>
    <row r="488" spans="1:2" x14ac:dyDescent="0.2">
      <c r="A488" s="244" t="s">
        <v>9924</v>
      </c>
      <c r="B488" s="244" t="s">
        <v>9925</v>
      </c>
    </row>
    <row r="489" spans="1:2" x14ac:dyDescent="0.2">
      <c r="A489" s="244" t="s">
        <v>9926</v>
      </c>
      <c r="B489" s="244" t="s">
        <v>9927</v>
      </c>
    </row>
    <row r="490" spans="1:2" x14ac:dyDescent="0.2">
      <c r="A490" s="244" t="s">
        <v>9928</v>
      </c>
      <c r="B490" s="244" t="s">
        <v>9929</v>
      </c>
    </row>
    <row r="491" spans="1:2" x14ac:dyDescent="0.2">
      <c r="A491" s="244" t="s">
        <v>9930</v>
      </c>
      <c r="B491" s="244" t="s">
        <v>9931</v>
      </c>
    </row>
    <row r="492" spans="1:2" x14ac:dyDescent="0.2">
      <c r="A492" s="244" t="s">
        <v>9932</v>
      </c>
      <c r="B492" s="244" t="s">
        <v>9933</v>
      </c>
    </row>
    <row r="493" spans="1:2" x14ac:dyDescent="0.2">
      <c r="A493" s="244" t="s">
        <v>9934</v>
      </c>
      <c r="B493" s="244" t="s">
        <v>9935</v>
      </c>
    </row>
    <row r="494" spans="1:2" x14ac:dyDescent="0.2">
      <c r="A494" s="244" t="s">
        <v>9936</v>
      </c>
      <c r="B494" s="244" t="s">
        <v>9937</v>
      </c>
    </row>
    <row r="495" spans="1:2" x14ac:dyDescent="0.2">
      <c r="A495" s="244" t="s">
        <v>9938</v>
      </c>
      <c r="B495" s="244" t="s">
        <v>9939</v>
      </c>
    </row>
    <row r="496" spans="1:2" x14ac:dyDescent="0.2">
      <c r="A496" s="244" t="s">
        <v>9940</v>
      </c>
      <c r="B496" s="244" t="s">
        <v>9941</v>
      </c>
    </row>
    <row r="497" spans="1:2" x14ac:dyDescent="0.2">
      <c r="A497" s="244" t="s">
        <v>9942</v>
      </c>
      <c r="B497" s="244" t="s">
        <v>9943</v>
      </c>
    </row>
    <row r="498" spans="1:2" x14ac:dyDescent="0.2">
      <c r="A498" s="244" t="s">
        <v>9944</v>
      </c>
      <c r="B498" s="244" t="s">
        <v>9945</v>
      </c>
    </row>
    <row r="499" spans="1:2" x14ac:dyDescent="0.2">
      <c r="A499" s="244" t="s">
        <v>9946</v>
      </c>
      <c r="B499" s="244" t="s">
        <v>9947</v>
      </c>
    </row>
    <row r="500" spans="1:2" x14ac:dyDescent="0.2">
      <c r="A500" s="244" t="s">
        <v>9948</v>
      </c>
      <c r="B500" s="244" t="s">
        <v>9949</v>
      </c>
    </row>
    <row r="501" spans="1:2" x14ac:dyDescent="0.2">
      <c r="A501" s="244" t="s">
        <v>9950</v>
      </c>
      <c r="B501" s="244" t="s">
        <v>9951</v>
      </c>
    </row>
    <row r="502" spans="1:2" x14ac:dyDescent="0.2">
      <c r="A502" s="244" t="s">
        <v>9952</v>
      </c>
      <c r="B502" s="244" t="s">
        <v>9953</v>
      </c>
    </row>
    <row r="503" spans="1:2" x14ac:dyDescent="0.2">
      <c r="A503" s="244" t="s">
        <v>9954</v>
      </c>
      <c r="B503" s="244" t="s">
        <v>9955</v>
      </c>
    </row>
    <row r="504" spans="1:2" x14ac:dyDescent="0.2">
      <c r="A504" s="244" t="s">
        <v>9956</v>
      </c>
      <c r="B504" s="244" t="s">
        <v>9957</v>
      </c>
    </row>
    <row r="505" spans="1:2" x14ac:dyDescent="0.2">
      <c r="A505" s="244" t="s">
        <v>9958</v>
      </c>
      <c r="B505" s="244" t="s">
        <v>9959</v>
      </c>
    </row>
    <row r="506" spans="1:2" x14ac:dyDescent="0.2">
      <c r="A506" s="244" t="s">
        <v>9960</v>
      </c>
      <c r="B506" s="244" t="s">
        <v>9961</v>
      </c>
    </row>
    <row r="507" spans="1:2" x14ac:dyDescent="0.2">
      <c r="A507" s="244" t="s">
        <v>9962</v>
      </c>
      <c r="B507" s="244" t="s">
        <v>9963</v>
      </c>
    </row>
    <row r="508" spans="1:2" x14ac:dyDescent="0.2">
      <c r="A508" s="244" t="s">
        <v>9964</v>
      </c>
      <c r="B508" s="244" t="s">
        <v>9965</v>
      </c>
    </row>
    <row r="509" spans="1:2" x14ac:dyDescent="0.2">
      <c r="A509" s="244" t="s">
        <v>9966</v>
      </c>
      <c r="B509" s="244" t="s">
        <v>9967</v>
      </c>
    </row>
    <row r="510" spans="1:2" x14ac:dyDescent="0.2">
      <c r="A510" s="244" t="s">
        <v>9968</v>
      </c>
      <c r="B510" s="244" t="s">
        <v>9969</v>
      </c>
    </row>
    <row r="511" spans="1:2" x14ac:dyDescent="0.2">
      <c r="A511" s="244" t="s">
        <v>9970</v>
      </c>
      <c r="B511" s="244" t="s">
        <v>9971</v>
      </c>
    </row>
    <row r="512" spans="1:2" x14ac:dyDescent="0.2">
      <c r="A512" s="244" t="s">
        <v>9972</v>
      </c>
      <c r="B512" s="244" t="s">
        <v>9973</v>
      </c>
    </row>
    <row r="513" spans="1:2" x14ac:dyDescent="0.2">
      <c r="A513" s="244" t="s">
        <v>9974</v>
      </c>
      <c r="B513" s="244" t="s">
        <v>9975</v>
      </c>
    </row>
    <row r="514" spans="1:2" x14ac:dyDescent="0.2">
      <c r="A514" s="244" t="s">
        <v>9976</v>
      </c>
      <c r="B514" s="244" t="s">
        <v>9977</v>
      </c>
    </row>
  </sheetData>
  <autoFilter ref="A1:B1" xr:uid="{00000000-0009-0000-0000-000070000000}"/>
  <pageMargins left="0.39370078740157483" right="0.31496062992125984" top="0.74803149606299213" bottom="0.74803149606299213" header="0.31496062992125984" footer="0.31496062992125984"/>
  <pageSetup paperSize="9" scale="70" orientation="portrait" horizontalDpi="1200" verticalDpi="1200" r:id="rId1"/>
  <headerFooter>
    <oddHeader>&amp;C&amp;F - &amp;A</oddHeader>
    <oddFooter>&amp;C&amp;P/&amp;N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c07c698-60f5-424f-b9af-f4c59398b511" ContentTypeId="0x010100545E941595ED5448BA61900FDDAFF313" PreviousValue="false"/>
</file>

<file path=customXml/item2.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7CDD5E321E4C0849B74E53AB22706E01" ma:contentTypeVersion="4" ma:contentTypeDescription="" ma:contentTypeScope="" ma:versionID="5fd3788494a417039e8c1f0a50ea1bb8">
  <xsd:schema xmlns:xsd="http://www.w3.org/2001/XMLSchema" xmlns:xs="http://www.w3.org/2001/XMLSchema" xmlns:p="http://schemas.microsoft.com/office/2006/metadata/properties" xmlns:ns2="8c566321-f672-4e06-a901-b5e72b4c4357" targetNamespace="http://schemas.microsoft.com/office/2006/metadata/properties" ma:root="true" ma:fieldsID="225774ddbc08ed5523778636ad578079" ns2:_="">
    <xsd:import namespace="8c566321-f672-4e06-a901-b5e72b4c4357"/>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545ba68-fac0-477f-a394-80e909c4f5e3}" ma:internalName="TaxCatchAll" ma:showField="CatchAllData"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545ba68-fac0-477f-a394-80e909c4f5e3}" ma:internalName="TaxCatchAllLabel" ma:readOnly="true" ma:showField="CatchAllDataLabel"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ESFA|f55057f6-e680-4dd8-a168-9494a8b9b0ae"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ESFA|4a323c2c-9aef-47e8-b09b-131faf9bac1c"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4</Value>
      <Value>3</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Education and Skills Funding Agency</TermName>
          <TermId xmlns="http://schemas.microsoft.com/office/infopath/2007/PartnerControls">04c3eabc-9d9e-467e-ba64-2425ca45d4e6</TermId>
        </TermInfo>
      </Terms>
    </f6ec388a6d534bab86a259abd1bfa088>
    <i98b064926ea4fbe8f5b88c394ff652b xmlns="8c566321-f672-4e06-a901-b5e72b4c4357">
      <Terms xmlns="http://schemas.microsoft.com/office/infopath/2007/PartnerControls"/>
    </i98b064926ea4fbe8f5b88c394ff652b>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3E1E87-FAFA-4514-82F7-11F5CDC03193}">
  <ds:schemaRefs>
    <ds:schemaRef ds:uri="Microsoft.SharePoint.Taxonomy.ContentTypeSync"/>
  </ds:schemaRefs>
</ds:datastoreItem>
</file>

<file path=customXml/itemProps2.xml><?xml version="1.0" encoding="utf-8"?>
<ds:datastoreItem xmlns:ds="http://schemas.openxmlformats.org/officeDocument/2006/customXml" ds:itemID="{0A445D00-C74F-42CE-8142-5FBCD4A69F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5C790B-4389-404F-A0C3-7D864BF541EE}">
  <ds:schemaRefs>
    <ds:schemaRef ds:uri="http://purl.org/dc/elements/1.1/"/>
    <ds:schemaRef ds:uri="http://www.w3.org/XML/1998/namespace"/>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purl.org/dc/dcmitype/"/>
    <ds:schemaRef ds:uri="8c566321-f672-4e06-a901-b5e72b4c4357"/>
    <ds:schemaRef ds:uri="http://schemas.microsoft.com/office/2006/metadata/properties"/>
  </ds:schemaRefs>
</ds:datastoreItem>
</file>

<file path=customXml/itemProps4.xml><?xml version="1.0" encoding="utf-8"?>
<ds:datastoreItem xmlns:ds="http://schemas.openxmlformats.org/officeDocument/2006/customXml" ds:itemID="{0001B7FB-49FB-4578-A0C4-A0838BACAF98}">
  <ds:schemaRefs>
    <ds:schemaRef ds:uri="http://schemas.microsoft.com/sharepoint/v3/contenttype/forms"/>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112</vt:i4>
      </vt:variant>
      <vt:variant>
        <vt:lpstr>Named Ranges</vt:lpstr>
      </vt:variant>
      <vt:variant>
        <vt:i4>103</vt:i4>
      </vt:variant>
    </vt:vector>
  </HeadingPairs>
  <TitlesOfParts>
    <vt:vector size="215" baseType="lpstr">
      <vt:lpstr>Introduction</vt:lpstr>
      <vt:lpstr>MetaData</vt:lpstr>
      <vt:lpstr>Index</vt:lpstr>
      <vt:lpstr>SILR2425_Learner_SNnn</vt:lpstr>
      <vt:lpstr>SILR2425_Prior_Attain_SNnn</vt:lpstr>
      <vt:lpstr>SILR2425_LLDDHealthProblem</vt:lpstr>
      <vt:lpstr>SILR2425_AIMS_SNnn</vt:lpstr>
      <vt:lpstr>SILR2425_HE_SNnn</vt:lpstr>
      <vt:lpstr>SILR2425_ADMIN_SNnn</vt:lpstr>
      <vt:lpstr>SILR2425_LEARNER_NAMED_SNnn</vt:lpstr>
      <vt:lpstr>SILR2425_FAM_UNB_SNnn</vt:lpstr>
      <vt:lpstr>SILR2425_LearnerEmpStat_SNnn</vt:lpstr>
      <vt:lpstr>SILR2425_LearnerDPOutcome_SNnn</vt:lpstr>
      <vt:lpstr>SILR2425_LearnerHEFinancialSup</vt:lpstr>
      <vt:lpstr>SILR2425_LearningDelAppFinDetai</vt:lpstr>
      <vt:lpstr>SILR2425_LearningDeliveryWrk</vt:lpstr>
      <vt:lpstr>SILR2425_LearningDelAECFun_SNnn</vt:lpstr>
      <vt:lpstr>SILR2425_HistEarnOutputAEC_SNnn</vt:lpstr>
      <vt:lpstr>SILR2425_LatestInYrEarnHistAEC</vt:lpstr>
      <vt:lpstr>SILR2425_AIMS_DV_AEC_SNnn</vt:lpstr>
      <vt:lpstr>SILR2425_FUNDING_AIMS_AEC_SNnn</vt:lpstr>
      <vt:lpstr>SILR2425_FUNDING_LEARNER_AEC</vt:lpstr>
      <vt:lpstr>SILR2425_TEXT_VALUES_AIMS_AEC</vt:lpstr>
      <vt:lpstr>SILR2425_AppPriceEpisodeAEC_SNn</vt:lpstr>
      <vt:lpstr>SILR2425_PriceEpisode_AIMS_AEC</vt:lpstr>
      <vt:lpstr>SILR2425_PriceEpiso_LEARNER_AEC</vt:lpstr>
      <vt:lpstr>SILR2425_Apprenticeship_AEC</vt:lpstr>
      <vt:lpstr>SILR2425_ApprenticeshipPause</vt:lpstr>
      <vt:lpstr>SILR2425_AppPriceEpisode_AEC</vt:lpstr>
      <vt:lpstr>SILR2425_DataLockEvent_AEC</vt:lpstr>
      <vt:lpstr>SILR2425_DLEventPriceEpisode</vt:lpstr>
      <vt:lpstr>SILR2425_DLNonPayablePeriod_AEC</vt:lpstr>
      <vt:lpstr>SILR2425_DLNonPayPeriodFailures</vt:lpstr>
      <vt:lpstr>SILR2425_DataLockFailure_AEC</vt:lpstr>
      <vt:lpstr>SILR2425_DataMatchReport_AEC</vt:lpstr>
      <vt:lpstr>SILR2425_EarningEvent_AEC</vt:lpstr>
      <vt:lpstr>SILR2425_EarnEventPriceEpisode</vt:lpstr>
      <vt:lpstr>SILR2425_FundingSourceEvent_AEC</vt:lpstr>
      <vt:lpstr>SILR2425_LevyAccount_AEC</vt:lpstr>
      <vt:lpstr>SILR2425_Payment_AEC</vt:lpstr>
      <vt:lpstr>SILR2425_ProvAdj_Payments_AEC</vt:lpstr>
      <vt:lpstr>SILR2425_RequiredPaytEvent_AEC</vt:lpstr>
      <vt:lpstr>SILR2425_SubmittedLearnerAim</vt:lpstr>
      <vt:lpstr>LARS2425 (Analytical LARS)</vt:lpstr>
      <vt:lpstr>LARS2425_ApprenticeshipFunding</vt:lpstr>
      <vt:lpstr>LARS2425_CareerLearningPilot</vt:lpstr>
      <vt:lpstr>LARS2425_DevolvedFunding</vt:lpstr>
      <vt:lpstr>LARS2425_Framework</vt:lpstr>
      <vt:lpstr>LARS2425_FrameworkAims</vt:lpstr>
      <vt:lpstr>LARS2425_FrameworkCmnComp</vt:lpstr>
      <vt:lpstr>LARS2425_Funding</vt:lpstr>
      <vt:lpstr>LARS2425_HECos</vt:lpstr>
      <vt:lpstr>LARS2425_LearningDelCategory</vt:lpstr>
      <vt:lpstr>LARS2425_Programme</vt:lpstr>
      <vt:lpstr>LARS2425_ProgrammeAims</vt:lpstr>
      <vt:lpstr>LARS2425_ProgrammeFunding</vt:lpstr>
      <vt:lpstr>LARS2425_Section96</vt:lpstr>
      <vt:lpstr>LARS2425_Standard</vt:lpstr>
      <vt:lpstr>LARS2425_StandardAims</vt:lpstr>
      <vt:lpstr>LARS2425_StandardCmnComp</vt:lpstr>
      <vt:lpstr>LARS2425_StandardFunding</vt:lpstr>
      <vt:lpstr>LARS2425_StandardValidity</vt:lpstr>
      <vt:lpstr>LARS2425_TechnicalRoute</vt:lpstr>
      <vt:lpstr>LARS2425_TLevelPathway</vt:lpstr>
      <vt:lpstr>LARS2425_Validity</vt:lpstr>
      <vt:lpstr>SILR2425_Org_Details</vt:lpstr>
      <vt:lpstr>SILR2425_Org_Funding</vt:lpstr>
      <vt:lpstr>SILR2425_Org_HMPP_PostCode</vt:lpstr>
      <vt:lpstr>SILR2425_Org_HMPP_UOP</vt:lpstr>
      <vt:lpstr>SILR2425_Org_PartnerUKPRN</vt:lpstr>
      <vt:lpstr>SILR2425_Org_UKPRN_UPIN</vt:lpstr>
      <vt:lpstr>SILR2425_EndPointAssessmentOrg</vt:lpstr>
      <vt:lpstr>Postcode_Geographical_Attribute</vt:lpstr>
      <vt:lpstr>SILR2425_Postcode_Uplift_Factor</vt:lpstr>
      <vt:lpstr>SILR2425_Area_Cost_Factor</vt:lpstr>
      <vt:lpstr>SILR2425_Postcode_App_Uplft_Fac</vt:lpstr>
      <vt:lpstr>SILR2425_FUNDING_LEARNER_FM25</vt:lpstr>
      <vt:lpstr>SILR2425_FUNDING_LEARNER_FM35</vt:lpstr>
      <vt:lpstr>SILR2425_FUNDING_AIMS_FM35_SNnn</vt:lpstr>
      <vt:lpstr>SILR2425_FUNDING_LEARNER_ALB_SN</vt:lpstr>
      <vt:lpstr>SILR2425_FUNDING_AIMS_ALB_SNnn</vt:lpstr>
      <vt:lpstr>SILR2425_FUNDING_LEARN_TBR_SNnn</vt:lpstr>
      <vt:lpstr>SILR2425_FUNDING_AIMS_TBR_SNnn</vt:lpstr>
      <vt:lpstr>SILR2425_FUNDING_LEARN_FM37_SNn</vt:lpstr>
      <vt:lpstr>SILR2425_FUNDING_Aims_FM37_SNnn</vt:lpstr>
      <vt:lpstr>SILR2425_LearningDel_FM38Fund</vt:lpstr>
      <vt:lpstr>SILR2425_FUNDING_AIMS_FM38_SNnn</vt:lpstr>
      <vt:lpstr>SILR2425_FM37_LearnDelEarn_SNnn</vt:lpstr>
      <vt:lpstr>SILR2425_LearningDel_FM37Fund</vt:lpstr>
      <vt:lpstr>SILR2425_FUNDING_SUMMARIZE_SNnn</vt:lpstr>
      <vt:lpstr>SILR2425_LearningDelALBFund</vt:lpstr>
      <vt:lpstr>SILR2425_LearningDel_FM35Fund</vt:lpstr>
      <vt:lpstr>SILR2425_LearnerFM25_FM35FundPe</vt:lpstr>
      <vt:lpstr>SILR2425_LearnDelTrailblazerFun</vt:lpstr>
      <vt:lpstr>SILR2425_ESF_R2_SuppData</vt:lpstr>
      <vt:lpstr>SILR2425_ESF_R2_Supp_SourceFile</vt:lpstr>
      <vt:lpstr>SILR2425_ESF_R2_Supp_DataUnitCo</vt:lpstr>
      <vt:lpstr>SILR2425_EAS_SNnn</vt:lpstr>
      <vt:lpstr>Award Body</vt:lpstr>
      <vt:lpstr>Category Ref</vt:lpstr>
      <vt:lpstr>Domicile</vt:lpstr>
      <vt:lpstr>Issuing Authority</vt:lpstr>
      <vt:lpstr>LDCS</vt:lpstr>
      <vt:lpstr>Learn Aim Ref Type</vt:lpstr>
      <vt:lpstr>Map Codes</vt:lpstr>
      <vt:lpstr>MSTUFEE</vt:lpstr>
      <vt:lpstr>Outgrade</vt:lpstr>
      <vt:lpstr>Payment ID</vt:lpstr>
      <vt:lpstr>QUALENT3</vt:lpstr>
      <vt:lpstr>SectorSubjectAreaTier2</vt:lpstr>
      <vt:lpstr>SOC2000</vt:lpstr>
      <vt:lpstr>Standard Sector Codes</vt:lpstr>
      <vt:lpstr>SILR2425_Learner_SNnn!MCF</vt:lpstr>
      <vt:lpstr>'Category Ref'!Print_Area</vt:lpstr>
      <vt:lpstr>'LARS2425 (Analytical LARS)'!Print_Area</vt:lpstr>
      <vt:lpstr>LDCS!Print_Area</vt:lpstr>
      <vt:lpstr>'Map Codes'!Print_Area</vt:lpstr>
      <vt:lpstr>Postcode_Geographical_Attribute!Print_Area</vt:lpstr>
      <vt:lpstr>SILR2425_ADMIN_SNnn!Print_Area</vt:lpstr>
      <vt:lpstr>SILR2425_AIMS_SNnn!Print_Area</vt:lpstr>
      <vt:lpstr>SILR2425_FUNDING_AIMS_ALB_SNnn!Print_Area</vt:lpstr>
      <vt:lpstr>SILR2425_FUNDING_AIMS_FM35_SNnn!Print_Area</vt:lpstr>
      <vt:lpstr>SILR2425_FUNDING_LEARNER_ALB_SN!Print_Area</vt:lpstr>
      <vt:lpstr>SILR2425_HistEarnOutputAEC_SNnn!Print_Area</vt:lpstr>
      <vt:lpstr>SILR2425_LEARNER_NAMED_SNnn!Print_Area</vt:lpstr>
      <vt:lpstr>SILR2425_Learner_SNnn!Print_Area</vt:lpstr>
      <vt:lpstr>SILR2425_LearnerDPOutcome_SNnn!Print_Area</vt:lpstr>
      <vt:lpstr>SILR2425_LearnerEmpStat_SNnn!Print_Area</vt:lpstr>
      <vt:lpstr>SILR2425_LearningDel_FM35Fund!Print_Area</vt:lpstr>
      <vt:lpstr>SILR2425_LearningDelAppFinDetai!Print_Area</vt:lpstr>
      <vt:lpstr>SILR2425_LearningDeliveryWrk!Print_Area</vt:lpstr>
      <vt:lpstr>SILR2425_LLDDHealthProblem!Print_Area</vt:lpstr>
      <vt:lpstr>SILR2425_Org_Details!Print_Area</vt:lpstr>
      <vt:lpstr>'Award Body'!Print_Titles</vt:lpstr>
      <vt:lpstr>'Category Ref'!Print_Titles</vt:lpstr>
      <vt:lpstr>Domicile!Print_Titles</vt:lpstr>
      <vt:lpstr>Introduction!Print_Titles</vt:lpstr>
      <vt:lpstr>'Issuing Authority'!Print_Titles</vt:lpstr>
      <vt:lpstr>'LARS2425 (Analytical LARS)'!Print_Titles</vt:lpstr>
      <vt:lpstr>LARS2425_ApprenticeshipFunding!Print_Titles</vt:lpstr>
      <vt:lpstr>LARS2425_DevolvedFunding!Print_Titles</vt:lpstr>
      <vt:lpstr>LARS2425_Framework!Print_Titles</vt:lpstr>
      <vt:lpstr>LARS2425_FrameworkAims!Print_Titles</vt:lpstr>
      <vt:lpstr>LARS2425_FrameworkCmnComp!Print_Titles</vt:lpstr>
      <vt:lpstr>LARS2425_Programme!Print_Titles</vt:lpstr>
      <vt:lpstr>LARS2425_ProgrammeAims!Print_Titles</vt:lpstr>
      <vt:lpstr>LARS2425_ProgrammeFunding!Print_Titles</vt:lpstr>
      <vt:lpstr>LARS2425_Section96!Print_Titles</vt:lpstr>
      <vt:lpstr>LARS2425_Standard!Print_Titles</vt:lpstr>
      <vt:lpstr>LARS2425_StandardAims!Print_Titles</vt:lpstr>
      <vt:lpstr>LARS2425_StandardCmnComp!Print_Titles</vt:lpstr>
      <vt:lpstr>LARS2425_StandardFunding!Print_Titles</vt:lpstr>
      <vt:lpstr>LARS2425_StandardValidity!Print_Titles</vt:lpstr>
      <vt:lpstr>LARS2425_Validity!Print_Titles</vt:lpstr>
      <vt:lpstr>LDCS!Print_Titles</vt:lpstr>
      <vt:lpstr>'Learn Aim Ref Type'!Print_Titles</vt:lpstr>
      <vt:lpstr>'Map Codes'!Print_Titles</vt:lpstr>
      <vt:lpstr>MSTUFEE!Print_Titles</vt:lpstr>
      <vt:lpstr>Outgrade!Print_Titles</vt:lpstr>
      <vt:lpstr>'Payment ID'!Print_Titles</vt:lpstr>
      <vt:lpstr>Postcode_Geographical_Attribute!Print_Titles</vt:lpstr>
      <vt:lpstr>QUALENT3!Print_Titles</vt:lpstr>
      <vt:lpstr>SectorSubjectAreaTier2!Print_Titles</vt:lpstr>
      <vt:lpstr>SILR2425_ADMIN_SNnn!Print_Titles</vt:lpstr>
      <vt:lpstr>SILR2425_AIMS_DV_AEC_SNnn!Print_Titles</vt:lpstr>
      <vt:lpstr>SILR2425_AppPriceEpisodeAEC_SNn!Print_Titles</vt:lpstr>
      <vt:lpstr>SILR2425_Apprenticeship_AEC!Print_Titles</vt:lpstr>
      <vt:lpstr>SILR2425_DataLockEvent_AEC!Print_Titles</vt:lpstr>
      <vt:lpstr>SILR2425_DataLockFailure_AEC!Print_Titles</vt:lpstr>
      <vt:lpstr>SILR2425_DataMatchReport_AEC!Print_Titles</vt:lpstr>
      <vt:lpstr>SILR2425_DLEventPriceEpisode!Print_Titles</vt:lpstr>
      <vt:lpstr>SILR2425_DLNonPayablePeriod_AEC!Print_Titles</vt:lpstr>
      <vt:lpstr>SILR2425_EarnEventPriceEpisode!Print_Titles</vt:lpstr>
      <vt:lpstr>SILR2425_EarningEvent_AEC!Print_Titles</vt:lpstr>
      <vt:lpstr>SILR2425_EAS_SNnn!Print_Titles</vt:lpstr>
      <vt:lpstr>SILR2425_ESF_R2_SuppData!Print_Titles</vt:lpstr>
      <vt:lpstr>SILR2425_FAM_UNB_SNnn!Print_Titles</vt:lpstr>
      <vt:lpstr>SILR2425_FUNDING_AIMS_AEC_SNnn!Print_Titles</vt:lpstr>
      <vt:lpstr>SILR2425_FUNDING_AIMS_ALB_SNnn!Print_Titles</vt:lpstr>
      <vt:lpstr>SILR2425_FUNDING_AIMS_FM35_SNnn!Print_Titles</vt:lpstr>
      <vt:lpstr>SILR2425_FUNDING_Aims_FM37_SNnn!Print_Titles</vt:lpstr>
      <vt:lpstr>SILR2425_FUNDING_AIMS_TBR_SNnn!Print_Titles</vt:lpstr>
      <vt:lpstr>SILR2425_FUNDING_LEARN_FM37_SNn!Print_Titles</vt:lpstr>
      <vt:lpstr>SILR2425_FUNDING_LEARN_TBR_SNnn!Print_Titles</vt:lpstr>
      <vt:lpstr>SILR2425_FUNDING_LEARNER_AEC!Print_Titles</vt:lpstr>
      <vt:lpstr>SILR2425_FUNDING_LEARNER_ALB_SN!Print_Titles</vt:lpstr>
      <vt:lpstr>SILR2425_FUNDING_LEARNER_FM25!Print_Titles</vt:lpstr>
      <vt:lpstr>SILR2425_FUNDING_LEARNER_FM35!Print_Titles</vt:lpstr>
      <vt:lpstr>SILR2425_FUNDING_SUMMARIZE_SNnn!Print_Titles</vt:lpstr>
      <vt:lpstr>SILR2425_FundingSourceEvent_AEC!Print_Titles</vt:lpstr>
      <vt:lpstr>SILR2425_HE_SNnn!Print_Titles</vt:lpstr>
      <vt:lpstr>SILR2425_HistEarnOutputAEC_SNnn!Print_Titles</vt:lpstr>
      <vt:lpstr>SILR2425_LatestInYrEarnHistAEC!Print_Titles</vt:lpstr>
      <vt:lpstr>SILR2425_LearnDelTrailblazerFun!Print_Titles</vt:lpstr>
      <vt:lpstr>SILR2425_LEARNER_NAMED_SNnn!Print_Titles</vt:lpstr>
      <vt:lpstr>SILR2425_Learner_SNnn!Print_Titles</vt:lpstr>
      <vt:lpstr>SILR2425_LearnerDPOutcome_SNnn!Print_Titles</vt:lpstr>
      <vt:lpstr>SILR2425_LearnerEmpStat_SNnn!Print_Titles</vt:lpstr>
      <vt:lpstr>SILR2425_LearnerFM25_FM35FundPe!Print_Titles</vt:lpstr>
      <vt:lpstr>SILR2425_LearningDel_FM35Fund!Print_Titles</vt:lpstr>
      <vt:lpstr>SILR2425_LearningDel_FM37Fund!Print_Titles</vt:lpstr>
      <vt:lpstr>SILR2425_LearningDelAECFun_SNnn!Print_Titles</vt:lpstr>
      <vt:lpstr>SILR2425_LearningDelALBFund!Print_Titles</vt:lpstr>
      <vt:lpstr>SILR2425_LearningDelAppFinDetai!Print_Titles</vt:lpstr>
      <vt:lpstr>SILR2425_LearningDeliveryWrk!Print_Titles</vt:lpstr>
      <vt:lpstr>SILR2425_Org_Details!Print_Titles</vt:lpstr>
      <vt:lpstr>SILR2425_Payment_AEC!Print_Titles</vt:lpstr>
      <vt:lpstr>SILR2425_PriceEpiso_LEARNER_AEC!Print_Titles</vt:lpstr>
      <vt:lpstr>SILR2425_PriceEpisode_AIMS_AEC!Print_Titles</vt:lpstr>
      <vt:lpstr>SILR2425_ProvAdj_Payments_AEC!Print_Titles</vt:lpstr>
      <vt:lpstr>SILR2425_RequiredPaytEvent_AEC!Print_Titles</vt:lpstr>
      <vt:lpstr>SILR2425_SubmittedLearnerAim!Print_Titles</vt:lpstr>
      <vt:lpstr>SILR2425_TEXT_VALUES_AIMS_AEC!Print_Titles</vt:lpstr>
      <vt:lpstr>'SOC2000'!Print_Titles</vt:lpstr>
      <vt:lpstr>'Standard Sector Codes'!Print_Titles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ILR dataset 2024 to 2025</dc:title>
  <dc:subject/>
  <dc:creator>Department for Education</dc:creator>
  <cp:keywords/>
  <dc:description/>
  <cp:lastModifiedBy>RATCLIFFE, Emma</cp:lastModifiedBy>
  <cp:revision/>
  <dcterms:created xsi:type="dcterms:W3CDTF">2012-07-18T15:49:32Z</dcterms:created>
  <dcterms:modified xsi:type="dcterms:W3CDTF">2025-05-30T08:21:10Z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0x010100545E941595ED5448BA61900FDDAFF313007CDD5E321E4C0849B74E53AB22706E01</vt:lpwstr>
  </property>
  <property fmtid="{D5CDD505-2E9C-101B-9397-08002B2CF9AE}" pid="3" name="DfeOwner">
    <vt:lpwstr>3;#ESFA|4a323c2c-9aef-47e8-b09b-131faf9bac1c</vt:lpwstr>
  </property>
  <property fmtid="{D5CDD505-2E9C-101B-9397-08002B2CF9AE}" pid="4" name="AuthorIds_UIVersion_2560">
    <vt:lpwstr>170</vt:lpwstr>
  </property>
  <property fmtid="{D5CDD505-2E9C-101B-9397-08002B2CF9AE}" pid="5" name="DfeSubject">
    <vt:lpwstr/>
  </property>
  <property fmtid="{D5CDD505-2E9C-101B-9397-08002B2CF9AE}" pid="6" name="DfeOrganisationalUnit">
    <vt:lpwstr>4;#Education and Skills Funding Agency|04c3eabc-9d9e-467e-ba64-2425ca45d4e6</vt:lpwstr>
  </property>
  <property fmtid="{D5CDD505-2E9C-101B-9397-08002B2CF9AE}" pid="7" name="DfeRights:ProtectiveMarking">
    <vt:lpwstr>1;#Official|0884c477-2e62-47ea-b19c-5af6e91124c5</vt:lpwstr>
  </property>
  <property fmtid="{D5CDD505-2E9C-101B-9397-08002B2CF9AE}" pid="8" name="AuthorIds_UIVersion_3072">
    <vt:lpwstr>170</vt:lpwstr>
  </property>
  <property fmtid="{D5CDD505-2E9C-101B-9397-08002B2CF9AE}" pid="9" name="AuthorIds_UIVersion_7168">
    <vt:lpwstr>170</vt:lpwstr>
  </property>
  <property fmtid="{D5CDD505-2E9C-101B-9397-08002B2CF9AE}" pid="10" name="AuthorIds_UIVersion_7680">
    <vt:lpwstr>170</vt:lpwstr>
  </property>
  <property fmtid="{D5CDD505-2E9C-101B-9397-08002B2CF9AE}" pid="11" name="AuthorIds_UIVersion_8192">
    <vt:lpwstr>170</vt:lpwstr>
  </property>
  <property fmtid="{D5CDD505-2E9C-101B-9397-08002B2CF9AE}" pid="12" name="AuthorIds_UIVersion_8704">
    <vt:lpwstr>170</vt:lpwstr>
  </property>
  <property fmtid="{D5CDD505-2E9C-101B-9397-08002B2CF9AE}" pid="13" name="AuthorIds_UIVersion_9216">
    <vt:lpwstr>170</vt:lpwstr>
  </property>
  <property fmtid="{D5CDD505-2E9C-101B-9397-08002B2CF9AE}" pid="14" name="DfeRights_x003a_ProtectiveMarking">
    <vt:lpwstr>1;#Official|0884c477-2e62-47ea-b19c-5af6e91124c5</vt:lpwstr>
  </property>
</Properties>
</file>