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76E46256-E8C3-4833-8958-2FBD5CFAF82E}" xr6:coauthVersionLast="47" xr6:coauthVersionMax="47" xr10:uidLastSave="{00000000-0000-0000-0000-000000000000}"/>
  <bookViews>
    <workbookView xWindow="14355" yWindow="-16200" windowWidth="14610" windowHeight="15585"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5" i="59" l="1"/>
  <c r="J434" i="59"/>
  <c r="P435" i="59"/>
  <c r="O435" i="59"/>
  <c r="N435" i="59"/>
  <c r="L435" i="59"/>
  <c r="J432" i="59"/>
  <c r="J433" i="59"/>
  <c r="K433" i="59"/>
  <c r="L433" i="59"/>
  <c r="M433" i="59"/>
  <c r="N433" i="59"/>
  <c r="O433" i="59"/>
  <c r="P433" i="59"/>
  <c r="K434" i="59"/>
  <c r="L434" i="59"/>
  <c r="M434" i="59"/>
  <c r="N434" i="59"/>
  <c r="O434" i="59"/>
  <c r="P434" i="59"/>
  <c r="J435" i="59"/>
  <c r="M435" i="59"/>
  <c r="E147" i="40"/>
  <c r="F147" i="40"/>
  <c r="J153" i="38"/>
  <c r="K153" i="38"/>
  <c r="L153" i="38"/>
  <c r="M153" i="38"/>
  <c r="N153" i="38"/>
  <c r="O153" i="38"/>
  <c r="P153" i="38"/>
  <c r="D147" i="40"/>
  <c r="C147" i="40"/>
  <c r="J430" i="59"/>
  <c r="K430" i="59"/>
  <c r="L430" i="59"/>
  <c r="M430" i="59"/>
  <c r="N430" i="59"/>
  <c r="O430" i="59"/>
  <c r="P430" i="59"/>
  <c r="J431" i="59"/>
  <c r="K431" i="59"/>
  <c r="L431" i="59"/>
  <c r="M431" i="59"/>
  <c r="N431" i="59"/>
  <c r="O431" i="59"/>
  <c r="P431"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<sst xmlns="http://schemas.openxmlformats.org/spreadsheetml/2006/main" count="1342" uniqueCount="338">
  <si>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</si>
  <si>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</si>
  <si>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</si>
  <si>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</si>
  <si>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</si>
  <si>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</si>
  <si>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</si>
  <si>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</si>
  <si>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</si>
  <si>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</si>
  <si>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</si>
  <si>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</si>
  <si>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</si>
  <si>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</si>
  <si>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</si>
  <si>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</si>
  <si>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</si>
  <si>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</si>
  <si>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</si>
  <si>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</si>
  <si>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</si>
  <si>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</si>
  <si>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</si>
  <si>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</si>
  <si>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</si>
  <si>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</si>
  <si>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</si>
  <si>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</si>
  <si>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</si>
  <si>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</si>
  <si>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</si>
  <si>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</si>
  <si>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</si>
  <si>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</si>
  <si>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</si>
  <si>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</si>
  <si>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</si>
  <si>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</si>
  <si>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</si>
  <si>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</si>
  <si>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</si>
  <si>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</si>
  <si>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</si>
  <si>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</si>
  <si>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</si>
  <si>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</si>
  <si>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</si>
  <si>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</si>
  <si>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</si>
  <si>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</si>
  <si>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</si>
  <si>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</si>
  <si>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</si>
  <si>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</si>
  <si>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</si>
  <si>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</si>
  <si>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</si>
  <si>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</si>
  <si>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</si>
  <si>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</si>
  <si>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</si>
  <si>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</si>
  <si>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</si>
  <si>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</si>
  <si>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</si>
  <si>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</si>
  <si>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</si>
  <si>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</si>
  <si>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</si>
  <si>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</si>
  <si>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</si>
  <si>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</si>
  <si>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</si>
  <si>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</si>
  <si>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</si>
  <si>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</si>
  <si>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</si>
  <si>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</si>
  <si>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</si>
  <si>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</si>
  <si>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</si>
  <si>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</si>
  <si>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</si>
  <si>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</si>
  <si>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</si>
  <si>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</si>
  <si>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</si>
  <si>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</si>
  <si>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</si>
  <si>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</si>
  <si>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</si>
  <si>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</si>
  <si>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</si>
  <si>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</si>
  <si>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</si>
  <si>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</si>
  <si>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</si>
  <si>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</si>
  <si>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</si>
  <si>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</si>
  <si>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</si>
  <si>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</si>
  <si>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</si>
  <si>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</si>
  <si>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</si>
  <si>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</si>
  <si>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</si>
  <si>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</si>
  <si>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</si>
  <si>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</si>
  <si>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</si>
  <si>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</si>
  <si>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</si>
  <si>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</si>
  <si>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</si>
  <si>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</si>
  <si>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</si>
  <si>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</si>
  <si>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</si>
  <si>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</si>
  <si>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</si>
  <si>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</si>
  <si>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</si>
  <si>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</si>
  <si>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</si>
  <si>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</si>
  <si>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</si>
  <si>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</si>
  <si>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</si>
  <si>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</si>
  <si>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</si>
  <si>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</si>
  <si>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</si>
  <si>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</si>
  <si>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</si>
  <si>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</si>
  <si>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</si>
  <si>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</si>
  <si>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</si>
  <si>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</si>
  <si>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</si>
  <si>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</si>
  <si>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</si>
  <si>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</si>
  <si>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</si>
  <si>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</si>
  <si>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</si>
  <si>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</si>
  <si>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</si>
  <si>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</si>
  <si>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</si>
  <si>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</si>
  <si>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</si>
  <si>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</si>
  <si>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</si>
  <si>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</si>
  <si>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</si>
  <si>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</si>
  <si>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</si>
  <si>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</si>
  <si>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</si>
  <si>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</si>
  <si>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</si>
  <si>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</si>
  <si>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</si>
  <si>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</si>
  <si>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</si>
  <si>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</si>
  <si>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</si>
  <si>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</si>
  <si>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</si>
  <si>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</si>
  <si>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</si>
  <si>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</si>
  <si>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</si>
  <si>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</si>
  <si>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</si>
  <si>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</si>
  <si>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</si>
  <si>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</si>
  <si>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</si>
  <si>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</si>
  <si>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</si>
  <si>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</si>
  <si>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</si>
  <si>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</si>
  <si>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</si>
  <si>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</si>
  <si>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</si>
  <si>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</si>
  <si>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</si>
  <si>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</si>
  <si>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</si>
  <si>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</si>
  <si>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</si>
  <si>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</si>
  <si>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</si>
  <si>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</si>
  <si>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</si>
  <si>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</si>
  <si>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</si>
  <si>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</si>
  <si>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</si>
  <si>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</si>
  <si>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</si>
  <si>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</si>
  <si>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</si>
  <si>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</si>
  <si>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</si>
  <si>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</si>
  <si>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</si>
  <si>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</si>
  <si>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</si>
  <si>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</si>
  <si>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</si>
  <si>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</si>
  <si>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</si>
  <si>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</si>
  <si>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</si>
  <si>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</si>
  <si>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</si>
  <si>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</si>
  <si>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</si>
  <si>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</si>
  <si>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</si>
  <si>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</si>
  <si>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</si>
  <si>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</si>
  <si>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</si>
  <si>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</si>
  <si>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</si>
  <si>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</si>
  <si>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</si>
  <si>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</si>
  <si>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</si>
  <si>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</si>
  <si>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</si>
  <si>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</si>
  <si>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</si>
  <si>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</si>
  <si>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</si>
  <si>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</si>
  <si>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</si>
  <si>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</si>
  <si>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</si>
  <si>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</si>
  <si>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</si>
  <si>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</si>
  <si>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</si>
  <si>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</si>
  <si>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</si>
  <si>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</si>
  <si>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</si>
  <si>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</si>
  <si>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</si>
  <si>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</si>
  <si>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</si>
  <si>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</si>
  <si>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</si>
  <si>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</si>
  <si>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</si>
  <si>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</si>
  <si>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</si>
  <si>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</si>
  <si>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</si>
  <si>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</si>
  <si>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</si>
  <si>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</si>
  <si>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</si>
  <si>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</si>
  <si>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</si>
  <si>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</si>
  <si>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</si>
  <si>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</si>
  <si>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</si>
  <si>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</si>
  <si>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</si>
  <si>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</si>
  <si>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</si>
  <si>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</si>
  <si>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</si>
  <si>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</si>
  <si>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</si>
  <si>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</si>
  <si>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</si>
  <si>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</si>
  <si>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</si>
  <si>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</si>
  <si>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</si>
  <si>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</si>
  <si>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</si>
  <si>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</si>
  <si>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</si>
  <si>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</si>
  <si>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</si>
  <si>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</si>
  <si>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</si>
  <si>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</si>
  <si>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</si>
  <si>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</si>
  <si>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</si>
  <si>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</si>
  <si>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</si>
  <si>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</si>
  <si>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</si>
  <si>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</si>
  <si>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</si>
  <si>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</si>
  <si>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</si>
  <si>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</si>
  <si>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</si>
  <si>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</si>
  <si>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</si>
  <si>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</si>
  <si>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</si>
  <si>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</si>
  <si>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</si>
  <si>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</si>
  <si>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</si>
  <si>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</si>
  <si>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</si>
  <si>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t>Shopping prices comparison tool - Office for National Statistics</t>
  </si>
  <si>
    <t>We plan to now source the values for Coal and Smokeless fuels from ONS' Shopping prices comparison tool, which have been presented in columns F and G of this table.</t>
  </si>
  <si>
    <t>Heating oils: £/1000 litres [Note 4]</t>
  </si>
  <si>
    <t>Smokeless fuels: £/50kg [Note 4]</t>
  </si>
  <si>
    <t>Note 3. Includes kerosene only.</t>
  </si>
  <si>
    <t>Heating oils: £/1000 litres [Note 2, 3]</t>
  </si>
  <si>
    <t>Smokeless fuels: £/50kg [Note 2]</t>
  </si>
  <si>
    <t>Note 2. March 2025 will be the final data point for this series as the source data has been discontinued.</t>
  </si>
  <si>
    <t>The data for columns C, D and E was sourced from Table 55 - Average retail prices of selected items of the CPI Detailed Reference Tables, which has been discontinued from ONS' series.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</si>
  <si>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</si>
  <si>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Note 4. New series sourced from ONS' Shopping prices comparison tool. Data are available from January 2020.</t>
  </si>
  <si>
    <t>The resulting values follow similar trends but are not directly comparable as they have been calculated by the ONS using two different methodologies.</t>
  </si>
  <si>
    <r>
      <t>Publication date:</t>
    </r>
    <r>
      <rPr>
        <sz val="11"/>
        <rFont val="Arial"/>
        <family val="2"/>
      </rPr>
      <t xml:space="preserve"> 29/05/2025</t>
    </r>
  </si>
  <si>
    <r>
      <t>Next update:</t>
    </r>
    <r>
      <rPr>
        <sz val="11"/>
        <rFont val="Arial"/>
        <family val="2"/>
      </rPr>
      <t xml:space="preserve"> 26/06/2025</t>
    </r>
  </si>
  <si>
    <t>Q1 2025</t>
  </si>
  <si>
    <r>
      <t xml:space="preserve">Data period: </t>
    </r>
    <r>
      <rPr>
        <sz val="11"/>
        <rFont val="Arial"/>
        <family val="2"/>
      </rPr>
      <t>Monthly data for April 2025 and real terms quarterly update.</t>
    </r>
  </si>
  <si>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change of data source for this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</si>
</sst>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4">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167" fontId="0" fillId="0" borderId="0" xfId="3" applyNumberFormat="1" applyFont="1"/>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'2.1.1'!$J$110:$J$153</c15:sqref>
                  </c15:fullRef>
                </c:ext>
              </c:extLst>
              <c:f>'2.1.1'!$J$121:$J$153</c:f>
              <c:numCache>
                <c:formatCode>0.0</c:formatCode>
                <c:ptCount val="33"/>
                <c:pt idx="0">
                  <c:v>103.88802181864042</c:v>
                </c:pt>
                <c:pt idx="1">
                  <c:v>102.95644072356033</c:v>
                </c:pt>
                <c:pt idx="2">
                  <c:v>102.12832887255455</c:v>
                </c:pt>
                <c:pt idx="3">
                  <c:v>104.10483718054945</c:v>
                </c:pt>
                <c:pt idx="4">
                  <c:v>104.88834117074752</c:v>
                </c:pt>
                <c:pt idx="5">
                  <c:v>102.2817430919616</c:v>
                </c:pt>
                <c:pt idx="6">
                  <c:v>101.20937883535794</c:v>
                </c:pt>
                <c:pt idx="7">
                  <c:v>104.05143803552157</c:v>
                </c:pt>
                <c:pt idx="8">
                  <c:v>105.32874558458842</c:v>
                </c:pt>
                <c:pt idx="9">
                  <c:v>103.49960108826144</c:v>
                </c:pt>
                <c:pt idx="10">
                  <c:v>103.23633839731592</c:v>
                </c:pt>
                <c:pt idx="11">
                  <c:v>106.0406857290949</c:v>
                </c:pt>
                <c:pt idx="12">
                  <c:v>106.16781059212809</c:v>
                </c:pt>
                <c:pt idx="13">
                  <c:v>99.019677675810058</c:v>
                </c:pt>
                <c:pt idx="14">
                  <c:v>103.08897949810361</c:v>
                </c:pt>
                <c:pt idx="15">
                  <c:v>106.44319876550196</c:v>
                </c:pt>
                <c:pt idx="16">
                  <c:v>105.60247643798841</c:v>
                </c:pt>
                <c:pt idx="17">
                  <c:v>107.36383647684701</c:v>
                </c:pt>
                <c:pt idx="18">
                  <c:v>106.96070482676612</c:v>
                </c:pt>
                <c:pt idx="19">
                  <c:v>108.48337045673659</c:v>
                </c:pt>
                <c:pt idx="20">
                  <c:v>112.16401231028472</c:v>
                </c:pt>
                <c:pt idx="21">
                  <c:v>119.52636154447922</c:v>
                </c:pt>
                <c:pt idx="22">
                  <c:v>129.99987600981549</c:v>
                </c:pt>
                <c:pt idx="23">
                  <c:v>135.26768823306853</c:v>
                </c:pt>
                <c:pt idx="24">
                  <c:v>134.53651153991677</c:v>
                </c:pt>
                <c:pt idx="25">
                  <c:v>130.70810323644818</c:v>
                </c:pt>
                <c:pt idx="26">
                  <c:v>128.84445698617907</c:v>
                </c:pt>
                <c:pt idx="27">
                  <c:v>126.41232606045321</c:v>
                </c:pt>
                <c:pt idx="28">
                  <c:v>124.1060385301989</c:v>
                </c:pt>
                <c:pt idx="29">
                  <c:v>123.68242264539202</c:v>
                </c:pt>
                <c:pt idx="30">
                  <c:v>120.53653246604652</c:v>
                </c:pt>
                <c:pt idx="31">
                  <c:v>118.59014210481982</c:v>
                </c:pt>
                <c:pt idx="32">
                  <c:v>117.32120600098197</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'2.1.1'!$K$110:$K$153</c15:sqref>
                  </c15:fullRef>
                </c:ext>
              </c:extLst>
              <c:f>'2.1.1'!$K$121:$K$153</c:f>
              <c:numCache>
                <c:formatCode>0.0</c:formatCode>
                <c:ptCount val="33"/>
                <c:pt idx="0">
                  <c:v>109.6509149320825</c:v>
                </c:pt>
                <c:pt idx="1">
                  <c:v>109.28836152332728</c:v>
                </c:pt>
                <c:pt idx="2">
                  <c:v>109.86871370508267</c:v>
                </c:pt>
                <c:pt idx="3">
                  <c:v>108.86305042174091</c:v>
                </c:pt>
                <c:pt idx="4">
                  <c:v>108.97173011684886</c:v>
                </c:pt>
                <c:pt idx="5">
                  <c:v>109.502873623461</c:v>
                </c:pt>
                <c:pt idx="6">
                  <c:v>112.45302179312317</c:v>
                </c:pt>
                <c:pt idx="7">
                  <c:v>114.65487949368736</c:v>
                </c:pt>
                <c:pt idx="8">
                  <c:v>104.94804208635324</c:v>
                </c:pt>
                <c:pt idx="9">
                  <c:v>113.62393157392833</c:v>
                </c:pt>
                <c:pt idx="10">
                  <c:v>113.12228066190218</c:v>
                </c:pt>
                <c:pt idx="11">
                  <c:v>102.65054204113315</c:v>
                </c:pt>
                <c:pt idx="12">
                  <c:v>101.75695734436594</c:v>
                </c:pt>
                <c:pt idx="13">
                  <c:v>91.347489130783117</c:v>
                </c:pt>
                <c:pt idx="14">
                  <c:v>94.994036216431113</c:v>
                </c:pt>
                <c:pt idx="15">
                  <c:v>83.919003237296337</c:v>
                </c:pt>
                <c:pt idx="16">
                  <c:v>83.038426078457974</c:v>
                </c:pt>
                <c:pt idx="17">
                  <c:v>92.204557141291616</c:v>
                </c:pt>
                <c:pt idx="18">
                  <c:v>91.619131381664374</c:v>
                </c:pt>
                <c:pt idx="19">
                  <c:v>106.03244609796758</c:v>
                </c:pt>
                <c:pt idx="20">
                  <c:v>104.60721377471916</c:v>
                </c:pt>
                <c:pt idx="21">
                  <c:v>170.71945664010397</c:v>
                </c:pt>
                <c:pt idx="22">
                  <c:v>168.20947300296342</c:v>
                </c:pt>
                <c:pt idx="23">
                  <c:v>224.7093023255814</c:v>
                </c:pt>
                <c:pt idx="24">
                  <c:v>221.63412489006157</c:v>
                </c:pt>
                <c:pt idx="25">
                  <c:v>215.70254365420536</c:v>
                </c:pt>
                <c:pt idx="26">
                  <c:v>159.77954386359966</c:v>
                </c:pt>
                <c:pt idx="27">
                  <c:v>148.24709273917719</c:v>
                </c:pt>
                <c:pt idx="28">
                  <c:v>156.46715606872229</c:v>
                </c:pt>
                <c:pt idx="29">
                  <c:v>130.87754236374226</c:v>
                </c:pt>
                <c:pt idx="30">
                  <c:v>118.53567889582195</c:v>
                </c:pt>
                <c:pt idx="31">
                  <c:v>131.07710918634677</c:v>
                </c:pt>
                <c:pt idx="32">
                  <c:v>131.71529372623135</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'2.1.1'!$L$110:$L$153</c15:sqref>
                  </c15:fullRef>
                </c:ext>
              </c:extLst>
              <c:f>'2.1.1'!$L$121:$L$153</c:f>
              <c:numCache>
                <c:formatCode>0.0</c:formatCode>
                <c:ptCount val="33"/>
                <c:pt idx="0">
                  <c:v>114.66973135106937</c:v>
                </c:pt>
                <c:pt idx="1">
                  <c:v>121.28810699192529</c:v>
                </c:pt>
                <c:pt idx="2">
                  <c:v>124.23389803443798</c:v>
                </c:pt>
                <c:pt idx="3">
                  <c:v>125.81461307893125</c:v>
                </c:pt>
                <c:pt idx="4">
                  <c:v>125.67082494969821</c:v>
                </c:pt>
                <c:pt idx="5">
                  <c:v>126.94950011699547</c:v>
                </c:pt>
                <c:pt idx="6">
                  <c:v>131.14835121956864</c:v>
                </c:pt>
                <c:pt idx="7">
                  <c:v>134.33204336473901</c:v>
                </c:pt>
                <c:pt idx="8">
                  <c:v>127.79277722734656</c:v>
                </c:pt>
                <c:pt idx="9">
                  <c:v>140.34355295246587</c:v>
                </c:pt>
                <c:pt idx="10">
                  <c:v>139.72393461713492</c:v>
                </c:pt>
                <c:pt idx="11">
                  <c:v>136.02364611780052</c:v>
                </c:pt>
                <c:pt idx="12">
                  <c:v>134.83954473701445</c:v>
                </c:pt>
                <c:pt idx="13">
                  <c:v>125.62296858071507</c:v>
                </c:pt>
                <c:pt idx="14">
                  <c:v>130.68126162858943</c:v>
                </c:pt>
                <c:pt idx="15">
                  <c:v>127.2094535786977</c:v>
                </c:pt>
                <c:pt idx="16">
                  <c:v>125.8746219566757</c:v>
                </c:pt>
                <c:pt idx="17">
                  <c:v>139.45134647560059</c:v>
                </c:pt>
                <c:pt idx="18">
                  <c:v>138.77541342330076</c:v>
                </c:pt>
                <c:pt idx="19">
                  <c:v>149.08469454995475</c:v>
                </c:pt>
                <c:pt idx="20">
                  <c:v>147.44314056786831</c:v>
                </c:pt>
                <c:pt idx="21">
                  <c:v>202.94507158536948</c:v>
                </c:pt>
                <c:pt idx="22">
                  <c:v>200.60511121254928</c:v>
                </c:pt>
                <c:pt idx="23">
                  <c:v>228.54556869050816</c:v>
                </c:pt>
                <c:pt idx="24">
                  <c:v>227.0784708249497</c:v>
                </c:pt>
                <c:pt idx="25">
                  <c:v>220.84178547622133</c:v>
                </c:pt>
                <c:pt idx="26">
                  <c:v>199.87944194090159</c:v>
                </c:pt>
                <c:pt idx="27">
                  <c:v>184.57129985299005</c:v>
                </c:pt>
                <c:pt idx="28">
                  <c:v>189.80147206117852</c:v>
                </c:pt>
                <c:pt idx="29">
                  <c:v>169.09467705415051</c:v>
                </c:pt>
                <c:pt idx="30">
                  <c:v>154.77640802237806</c:v>
                </c:pt>
                <c:pt idx="31">
                  <c:v>165.16346715047754</c:v>
                </c:pt>
                <c:pt idx="32">
                  <c:v>165.71058255279164</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'2.1.1'!$O$110:$O$153</c15:sqref>
                  </c15:fullRef>
                </c:ext>
              </c:extLst>
              <c:f>'2.1.1'!$O$121:$O$153</c:f>
              <c:numCache>
                <c:formatCode>0.0</c:formatCode>
                <c:ptCount val="33"/>
                <c:pt idx="0">
                  <c:v>91.516468758835174</c:v>
                </c:pt>
                <c:pt idx="1">
                  <c:v>89.023077262498333</c:v>
                </c:pt>
                <c:pt idx="2">
                  <c:v>88.494415845424257</c:v>
                </c:pt>
                <c:pt idx="3">
                  <c:v>90.2161903680542</c:v>
                </c:pt>
                <c:pt idx="4">
                  <c:v>91.293238822246465</c:v>
                </c:pt>
                <c:pt idx="5">
                  <c:v>93.936669814835696</c:v>
                </c:pt>
                <c:pt idx="6">
                  <c:v>96.486804921337864</c:v>
                </c:pt>
                <c:pt idx="7">
                  <c:v>95.400079498730577</c:v>
                </c:pt>
                <c:pt idx="8">
                  <c:v>90.692023627364648</c:v>
                </c:pt>
                <c:pt idx="9">
                  <c:v>94.284647348555367</c:v>
                </c:pt>
                <c:pt idx="10">
                  <c:v>93.705554993849304</c:v>
                </c:pt>
                <c:pt idx="11">
                  <c:v>91.814841504596089</c:v>
                </c:pt>
                <c:pt idx="12">
                  <c:v>89.651151683293321</c:v>
                </c:pt>
                <c:pt idx="13">
                  <c:v>73.087643322928585</c:v>
                </c:pt>
                <c:pt idx="14">
                  <c:v>79.355629469348997</c:v>
                </c:pt>
                <c:pt idx="15">
                  <c:v>80.251633166846105</c:v>
                </c:pt>
                <c:pt idx="16">
                  <c:v>83.975973823121848</c:v>
                </c:pt>
                <c:pt idx="17">
                  <c:v>90.176735035647781</c:v>
                </c:pt>
                <c:pt idx="18">
                  <c:v>93.819015307564911</c:v>
                </c:pt>
                <c:pt idx="19">
                  <c:v>99.451934747197299</c:v>
                </c:pt>
                <c:pt idx="20">
                  <c:v>103.64356260328955</c:v>
                </c:pt>
                <c:pt idx="21">
                  <c:v>115.81215673889433</c:v>
                </c:pt>
                <c:pt idx="22">
                  <c:v>118.07386462700029</c:v>
                </c:pt>
                <c:pt idx="23">
                  <c:v>107.6374711521392</c:v>
                </c:pt>
                <c:pt idx="24">
                  <c:v>97.503089785532538</c:v>
                </c:pt>
                <c:pt idx="25">
                  <c:v>91.163478857534955</c:v>
                </c:pt>
                <c:pt idx="26">
                  <c:v>91.20730006089876</c:v>
                </c:pt>
                <c:pt idx="27">
                  <c:v>92.882386202996898</c:v>
                </c:pt>
                <c:pt idx="28">
                  <c:v>87.661157399970676</c:v>
                </c:pt>
                <c:pt idx="29">
                  <c:v>89.770923033189803</c:v>
                </c:pt>
                <c:pt idx="30">
                  <c:v>84.089825741738224</c:v>
                </c:pt>
                <c:pt idx="31">
                  <c:v>79.75413373614218</c:v>
                </c:pt>
                <c:pt idx="32">
                  <c:v>80.993402494619033</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'2.1.1'!$R$110:$R$153</c15:sqref>
                  </c15:fullRef>
                </c:ext>
              </c:extLst>
              <c:f>'2.1.1'!$R$121:$R$153</c:f>
              <c:strCache>
                <c:ptCount val="33"/>
                <c:pt idx="0">
                  <c:v>Q1 2017</c:v>
                </c:pt>
                <c:pt idx="1">
                  <c:v>Q2 2017</c:v>
                </c:pt>
                <c:pt idx="2">
                  <c:v>Q3 2017</c:v>
                </c:pt>
                <c:pt idx="3">
                  <c:v>Q4 2017</c:v>
                </c:pt>
                <c:pt idx="4">
                  <c:v>Q1 2018</c:v>
                </c:pt>
                <c:pt idx="5">
                  <c:v>Q2 2018</c:v>
                </c:pt>
                <c:pt idx="6">
                  <c:v>Q3 2018</c:v>
                </c:pt>
                <c:pt idx="7">
                  <c:v>Q4 2018</c:v>
                </c:pt>
                <c:pt idx="8">
                  <c:v>Q1 2019</c:v>
                </c:pt>
                <c:pt idx="9">
                  <c:v>Q2 2019</c:v>
                </c:pt>
                <c:pt idx="10">
                  <c:v>Q3 2019</c:v>
                </c:pt>
                <c:pt idx="11">
                  <c:v>Q4 2019</c:v>
                </c:pt>
                <c:pt idx="12">
                  <c:v>Q1 2020</c:v>
                </c:pt>
                <c:pt idx="13">
                  <c:v>Q2 2020</c:v>
                </c:pt>
                <c:pt idx="14">
                  <c:v>Q3 2020</c:v>
                </c:pt>
                <c:pt idx="15">
                  <c:v>Q4 2020</c:v>
                </c:pt>
                <c:pt idx="16">
                  <c:v>Q1 2021</c:v>
                </c:pt>
                <c:pt idx="17">
                  <c:v>Q2 2021</c:v>
                </c:pt>
                <c:pt idx="18">
                  <c:v>Q3 2021</c:v>
                </c:pt>
                <c:pt idx="19">
                  <c:v>Q4 2021</c:v>
                </c:pt>
                <c:pt idx="20">
                  <c:v>Q1 2022</c:v>
                </c:pt>
                <c:pt idx="21">
                  <c:v>Q2 2022</c:v>
                </c:pt>
                <c:pt idx="22">
                  <c:v>Q3 2022</c:v>
                </c:pt>
                <c:pt idx="23">
                  <c:v>Q4 2022</c:v>
                </c:pt>
                <c:pt idx="24">
                  <c:v>Q1 2023</c:v>
                </c:pt>
                <c:pt idx="25">
                  <c:v>Q2 2023</c:v>
                </c:pt>
                <c:pt idx="26">
                  <c:v>Q3 2023</c:v>
                </c:pt>
                <c:pt idx="27">
                  <c:v>Q4 2023</c:v>
                </c:pt>
                <c:pt idx="28">
                  <c:v>Q1 2024</c:v>
                </c:pt>
                <c:pt idx="29">
                  <c:v>Q2 2024</c:v>
                </c:pt>
                <c:pt idx="30">
                  <c:v>Q3 2024</c:v>
                </c:pt>
                <c:pt idx="31">
                  <c:v>Q4 2024</c:v>
                </c:pt>
                <c:pt idx="32">
                  <c:v>Q1 2025</c:v>
                </c:pt>
              </c:strCache>
            </c:strRef>
          </c:cat>
          <c:val>
            <c:numRef>
              <c:extLst>
                <c:ext xmlns:c15="http://schemas.microsoft.com/office/drawing/2012/chart" uri="{02D57815-91ED-43cb-92C2-25804820EDAC}">
                  <c15:fullRef>
                    <c15:sqref>'2.1.1'!$M$110:$M$153</c15:sqref>
                  </c15:fullRef>
                </c:ext>
              </c:extLst>
              <c:f>'2.1.1'!$M$121:$M$153</c:f>
              <c:numCache>
                <c:formatCode>0.0</c:formatCode>
                <c:ptCount val="33"/>
                <c:pt idx="0">
                  <c:v>83.615256200599617</c:v>
                </c:pt>
                <c:pt idx="1">
                  <c:v>76.211627808052782</c:v>
                </c:pt>
                <c:pt idx="2">
                  <c:v>76.050638361353492</c:v>
                </c:pt>
                <c:pt idx="3">
                  <c:v>86.419054319292115</c:v>
                </c:pt>
                <c:pt idx="4">
                  <c:v>94.916201378343644</c:v>
                </c:pt>
                <c:pt idx="5">
                  <c:v>99.220019620163299</c:v>
                </c:pt>
                <c:pt idx="6">
                  <c:v>99.08811363833523</c:v>
                </c:pt>
                <c:pt idx="7">
                  <c:v>102.98277050814961</c:v>
                </c:pt>
                <c:pt idx="8">
                  <c:v>94.843238818502044</c:v>
                </c:pt>
                <c:pt idx="9">
                  <c:v>95.158211152467601</c:v>
                </c:pt>
                <c:pt idx="10">
                  <c:v>93.133538741451105</c:v>
                </c:pt>
                <c:pt idx="11">
                  <c:v>94.63439940474963</c:v>
                </c:pt>
                <c:pt idx="12">
                  <c:v>83.838062097786619</c:v>
                </c:pt>
                <c:pt idx="13">
                  <c:v>51.242299250863191</c:v>
                </c:pt>
                <c:pt idx="14">
                  <c:v>57.27766112627053</c:v>
                </c:pt>
                <c:pt idx="15">
                  <c:v>59.652871049667525</c:v>
                </c:pt>
                <c:pt idx="16">
                  <c:v>73.684169884832414</c:v>
                </c:pt>
                <c:pt idx="17">
                  <c:v>77.744455967753296</c:v>
                </c:pt>
                <c:pt idx="18">
                  <c:v>80.929451820702837</c:v>
                </c:pt>
                <c:pt idx="19">
                  <c:v>98.840819440500582</c:v>
                </c:pt>
                <c:pt idx="20">
                  <c:v>124.71630518161359</c:v>
                </c:pt>
                <c:pt idx="21">
                  <c:v>163.46620813816583</c:v>
                </c:pt>
                <c:pt idx="22">
                  <c:v>152.58383466186407</c:v>
                </c:pt>
                <c:pt idx="23">
                  <c:v>144.53909879759394</c:v>
                </c:pt>
                <c:pt idx="24">
                  <c:v>123.15991122532415</c:v>
                </c:pt>
                <c:pt idx="25">
                  <c:v>94.393583041639488</c:v>
                </c:pt>
                <c:pt idx="26">
                  <c:v>106.8860295177314</c:v>
                </c:pt>
                <c:pt idx="27">
                  <c:v>113.35975591290391</c:v>
                </c:pt>
                <c:pt idx="28">
                  <c:v>104.43609410662818</c:v>
                </c:pt>
                <c:pt idx="29">
                  <c:v>96.67358077062184</c:v>
                </c:pt>
                <c:pt idx="30">
                  <c:v>89.254133712817762</c:v>
                </c:pt>
                <c:pt idx="31">
                  <c:v>85.315897592954798</c:v>
                </c:pt>
                <c:pt idx="32">
                  <c:v>89.549971145570936</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3" totalsRowShown="0" headerRowDxfId="93" dataDxfId="92" headerRowCellStyle="Normal 2">
  <autoFilter ref="A11:R153"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7" totalsRowShown="0" headerRowDxfId="73" dataDxfId="72" headerRowCellStyle="Normal 2">
  <autoFilter ref="A6:F147"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1" totalsRowDxfId="70"/>
    <tableColumn id="2" xr3:uid="{83E92F53-0921-4878-8C25-536B2CBA93E0}" name="Quarter" dataDxfId="69" totalsRowDxfId="68"/>
    <tableColumn id="3" xr3:uid="{B7FEC4C6-49BC-432E-A3CC-AAD2B91434A7}" name="Current price indices: Gas  excluding tax" dataDxfId="67" totalsRowDxfId="66">
      <calculatedColumnFormula>'2.1.1'!D37/1.05</calculatedColumnFormula>
    </tableColumn>
    <tableColumn id="4" xr3:uid="{845B9500-1430-4DD3-B530-626C4F0A607C}" name="Current price indices: Electricity excluding tax" dataDxfId="65" totalsRowDxfId="64">
      <calculatedColumnFormula>'2.1.1'!E37/1.05</calculatedColumnFormula>
    </tableColumn>
    <tableColumn id="5" xr3:uid="{11B16E13-0989-4B95-8CA5-124E38352F5E}" name="Real price indices: Gas  excluding tax [Note 1]" dataDxfId="63" totalsRowDxfId="62">
      <calculatedColumnFormula>'2.1.1'!K37/1.05</calculatedColumnFormula>
    </tableColumn>
    <tableColumn id="6" xr3:uid="{8BE22A11-57E5-4C7C-88CD-7E0C2D74EB3B}" name="Real price indices: Electricity  excluding tax [Note 1]" dataDxfId="61" totalsRowDxfId="60">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6" totalsRowShown="0" headerRowDxfId="41" dataDxfId="40" headerRowCellStyle="Normal 2">
  <autoFilter ref="A11:Q436"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59" totalsRowShown="0" headerRowDxfId="22" dataDxfId="21" headerRowCellStyle="Normal 2">
  <autoFilter ref="A15:G259"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1640625" defaultRowHeight="15" customHeight="1" x14ac:dyDescent="0.25"/>
  <cols>
    <col min="1" max="2" width="8.81640625" customWidth="1"/>
  </cols>
  <sheetData>
    <row r="1" spans="1:26" ht="36" customHeight="1" x14ac:dyDescent="0.25">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5">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5">
      <c r="A3" s="30" t="s">
        <v>333</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5">
      <c r="A4" s="21" t="s">
        <v>336</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5">
      <c r="A5" s="21" t="s">
        <v>334</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35">
      <c r="A6" s="75" t="s">
        <v>27</v>
      </c>
      <c r="B6" s="7"/>
      <c r="C6" s="7"/>
      <c r="D6" s="7"/>
      <c r="E6" s="7"/>
      <c r="F6" s="7"/>
      <c r="G6" s="7"/>
      <c r="H6" s="7"/>
      <c r="I6" s="7"/>
      <c r="J6" s="18"/>
      <c r="K6" s="18"/>
      <c r="L6" s="18"/>
      <c r="M6" s="18"/>
      <c r="N6" s="18"/>
      <c r="O6" s="18"/>
      <c r="P6" s="18"/>
      <c r="Q6" s="18"/>
      <c r="R6" s="18"/>
      <c r="S6" s="18"/>
      <c r="T6" s="18"/>
      <c r="U6" s="18"/>
      <c r="V6" s="18"/>
      <c r="W6" s="18"/>
    </row>
    <row r="7" spans="1:26" ht="16" customHeight="1" x14ac:dyDescent="0.25">
      <c r="A7" s="99" t="s">
        <v>103</v>
      </c>
      <c r="B7" s="7"/>
      <c r="C7" s="7"/>
      <c r="D7" s="7"/>
      <c r="E7" s="7"/>
      <c r="F7" s="7"/>
      <c r="G7" s="7"/>
      <c r="H7" s="7"/>
      <c r="I7" s="7"/>
      <c r="J7" s="18"/>
      <c r="K7" s="18"/>
      <c r="L7" s="18"/>
      <c r="M7" s="18"/>
      <c r="N7" s="18"/>
      <c r="O7" s="18"/>
      <c r="P7" s="18"/>
      <c r="Q7" s="18"/>
      <c r="R7" s="18"/>
      <c r="S7" s="18"/>
      <c r="T7" s="18"/>
      <c r="U7" s="18"/>
      <c r="V7" s="18"/>
      <c r="W7" s="18"/>
    </row>
    <row r="8" spans="1:26" ht="16" customHeight="1" x14ac:dyDescent="0.25">
      <c r="A8" s="99" t="s">
        <v>298</v>
      </c>
      <c r="B8" s="7"/>
      <c r="C8" s="7"/>
      <c r="D8" s="7"/>
      <c r="E8" s="7"/>
      <c r="F8" s="7"/>
      <c r="G8" s="7"/>
      <c r="H8" s="7"/>
      <c r="I8" s="7"/>
      <c r="J8" s="18"/>
      <c r="K8" s="18"/>
      <c r="L8" s="18"/>
      <c r="M8" s="18"/>
      <c r="N8" s="18"/>
      <c r="O8" s="18"/>
      <c r="P8" s="18"/>
      <c r="Q8" s="18"/>
      <c r="R8" s="18"/>
      <c r="S8" s="18"/>
      <c r="T8" s="18"/>
      <c r="U8" s="18"/>
      <c r="V8" s="18"/>
      <c r="W8" s="18"/>
    </row>
    <row r="9" spans="1:26" ht="16" customHeight="1" x14ac:dyDescent="0.25">
      <c r="A9" s="99" t="s">
        <v>104</v>
      </c>
      <c r="B9" s="7"/>
      <c r="C9" s="7"/>
      <c r="D9" s="7"/>
      <c r="E9" s="7"/>
      <c r="F9" s="7"/>
      <c r="G9" s="7"/>
      <c r="H9" s="7"/>
      <c r="I9" s="7"/>
      <c r="J9" s="18"/>
      <c r="K9" s="18"/>
      <c r="L9" s="18"/>
      <c r="M9" s="18"/>
      <c r="N9" s="18"/>
      <c r="O9" s="18"/>
      <c r="P9" s="18"/>
      <c r="Q9" s="18"/>
      <c r="R9" s="18"/>
      <c r="S9" s="18"/>
      <c r="T9" s="18"/>
      <c r="U9" s="18"/>
      <c r="V9" s="18"/>
      <c r="W9" s="18"/>
    </row>
    <row r="10" spans="1:26" ht="16" customHeight="1" x14ac:dyDescent="0.25">
      <c r="A10" s="99" t="s">
        <v>271</v>
      </c>
      <c r="B10" s="7"/>
      <c r="C10" s="7"/>
      <c r="D10" s="7"/>
      <c r="E10" s="7"/>
      <c r="F10" s="7"/>
      <c r="G10" s="7"/>
      <c r="H10" s="7"/>
      <c r="I10" s="7"/>
      <c r="J10" s="18"/>
      <c r="K10" s="18"/>
      <c r="L10" s="18"/>
      <c r="M10" s="18"/>
      <c r="N10" s="18"/>
      <c r="O10" s="18"/>
      <c r="P10" s="18"/>
      <c r="Q10" s="18"/>
      <c r="R10" s="18"/>
      <c r="S10" s="18"/>
      <c r="T10" s="18"/>
      <c r="U10" s="18"/>
      <c r="V10" s="18"/>
      <c r="W10" s="18"/>
    </row>
    <row r="11" spans="1:26" ht="16" customHeight="1" x14ac:dyDescent="0.25">
      <c r="A11" s="99" t="s">
        <v>132</v>
      </c>
      <c r="B11" s="7"/>
      <c r="C11" s="7"/>
      <c r="D11" s="7"/>
      <c r="E11" s="7"/>
      <c r="F11" s="7"/>
      <c r="G11" s="7"/>
      <c r="H11" s="7"/>
      <c r="I11" s="7"/>
      <c r="J11" s="7"/>
      <c r="K11" s="7"/>
    </row>
    <row r="12" spans="1:26" ht="16" customHeight="1" x14ac:dyDescent="0.25">
      <c r="A12" s="28" t="s">
        <v>274</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6" customHeight="1" x14ac:dyDescent="0.25">
      <c r="A13" s="28" t="s">
        <v>118</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6" customHeight="1" x14ac:dyDescent="0.25">
      <c r="A14" s="28" t="s">
        <v>272</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6" customHeight="1" x14ac:dyDescent="0.25">
      <c r="A15" s="28" t="s">
        <v>273</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6" customHeight="1" x14ac:dyDescent="0.25">
      <c r="A16" s="28" t="s">
        <v>337</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3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6" customHeight="1" x14ac:dyDescent="0.25">
      <c r="A18" s="101" t="s">
        <v>81</v>
      </c>
      <c r="B18" s="7"/>
      <c r="C18" s="7"/>
      <c r="D18" s="7"/>
      <c r="E18" s="7"/>
      <c r="F18" s="7"/>
      <c r="G18" s="7"/>
      <c r="H18" s="7"/>
      <c r="I18" s="18"/>
      <c r="J18" s="18"/>
      <c r="K18" s="18"/>
      <c r="L18" s="18"/>
      <c r="M18" s="18"/>
      <c r="N18" s="18"/>
      <c r="O18" s="18"/>
      <c r="P18" s="18"/>
      <c r="Q18" s="18"/>
      <c r="R18" s="18"/>
      <c r="S18" s="18"/>
      <c r="T18" s="18"/>
      <c r="U18" s="18"/>
      <c r="V18" s="18"/>
    </row>
    <row r="19" spans="1:23" ht="16" customHeight="1" x14ac:dyDescent="0.25">
      <c r="A19" s="101" t="s">
        <v>82</v>
      </c>
      <c r="B19" s="7"/>
      <c r="C19" s="7"/>
      <c r="D19" s="7"/>
      <c r="E19" s="7"/>
      <c r="F19" s="7"/>
      <c r="G19" s="7"/>
      <c r="H19" s="7"/>
      <c r="I19" s="18"/>
      <c r="J19" s="18"/>
      <c r="K19" s="18"/>
      <c r="L19" s="18"/>
      <c r="M19" s="18"/>
      <c r="N19" s="18"/>
      <c r="O19" s="18"/>
      <c r="P19" s="18"/>
      <c r="Q19" s="18"/>
      <c r="R19" s="18"/>
      <c r="S19" s="18"/>
      <c r="T19" s="18"/>
      <c r="U19" s="18"/>
      <c r="V19" s="18"/>
    </row>
    <row r="20" spans="1:23" ht="16" customHeight="1" x14ac:dyDescent="0.25">
      <c r="A20" s="101" t="s">
        <v>83</v>
      </c>
      <c r="B20" s="7"/>
      <c r="C20" s="7"/>
      <c r="D20" s="7"/>
      <c r="E20" s="7"/>
      <c r="F20" s="7"/>
      <c r="G20" s="7"/>
      <c r="H20" s="7"/>
      <c r="I20" s="18"/>
      <c r="J20" s="18"/>
      <c r="K20" s="18"/>
      <c r="L20" s="18"/>
      <c r="M20" s="18"/>
      <c r="N20" s="18"/>
      <c r="O20" s="18"/>
      <c r="P20" s="18"/>
      <c r="Q20" s="18"/>
      <c r="R20" s="18"/>
      <c r="S20" s="18"/>
      <c r="T20" s="18"/>
      <c r="U20" s="18"/>
      <c r="V20" s="18"/>
    </row>
    <row r="21" spans="1:23" ht="16" customHeight="1" x14ac:dyDescent="0.25">
      <c r="A21" s="101" t="s">
        <v>299</v>
      </c>
      <c r="B21" s="7"/>
      <c r="C21" s="7"/>
      <c r="D21" s="7"/>
      <c r="E21" s="7"/>
      <c r="F21" s="7"/>
      <c r="G21" s="7"/>
      <c r="H21" s="7"/>
      <c r="I21" s="18"/>
      <c r="J21" s="18"/>
      <c r="K21" s="18"/>
      <c r="L21" s="18"/>
      <c r="M21" s="18"/>
      <c r="N21" s="18"/>
      <c r="O21" s="18"/>
      <c r="P21" s="18"/>
      <c r="Q21" s="18"/>
      <c r="R21" s="18"/>
      <c r="S21" s="18"/>
      <c r="T21" s="18"/>
      <c r="U21" s="18"/>
      <c r="V21" s="18"/>
    </row>
    <row r="22" spans="1:23" ht="16" customHeight="1" x14ac:dyDescent="0.35">
      <c r="A22" s="102" t="s">
        <v>84</v>
      </c>
      <c r="B22" s="1"/>
      <c r="C22" s="1"/>
      <c r="D22" s="1"/>
    </row>
    <row r="23" spans="1:23" ht="36" customHeight="1" x14ac:dyDescent="0.3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6" customHeight="1" x14ac:dyDescent="0.3">
      <c r="A24" s="104" t="s">
        <v>65</v>
      </c>
    </row>
    <row r="25" spans="1:23" ht="16" customHeight="1" x14ac:dyDescent="0.3">
      <c r="A25" s="146" t="s">
        <v>316</v>
      </c>
      <c r="B25" s="18"/>
      <c r="C25" s="18"/>
      <c r="D25" s="18"/>
      <c r="E25" s="18"/>
      <c r="F25" s="18"/>
      <c r="G25" s="18"/>
      <c r="H25" s="18"/>
      <c r="I25" s="18"/>
      <c r="J25" s="18"/>
      <c r="K25" s="18"/>
      <c r="L25" s="18"/>
      <c r="M25" s="18"/>
      <c r="N25" s="18"/>
      <c r="O25" s="18"/>
      <c r="P25" s="18"/>
      <c r="Q25" s="18"/>
      <c r="R25" s="18"/>
      <c r="S25" s="18"/>
      <c r="T25" s="18"/>
      <c r="U25" s="18"/>
      <c r="V25" s="18"/>
      <c r="W25" s="18"/>
    </row>
    <row r="26" spans="1:23" ht="16" customHeight="1" x14ac:dyDescent="0.25">
      <c r="A26" s="105" t="s">
        <v>310</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3">
      <c r="A27" s="100" t="s">
        <v>297</v>
      </c>
    </row>
    <row r="28" spans="1:23" ht="16" customHeight="1" x14ac:dyDescent="0.25">
      <c r="A28" s="22" t="s">
        <v>80</v>
      </c>
    </row>
    <row r="29" spans="1:23" ht="16" customHeight="1" x14ac:dyDescent="0.25">
      <c r="A29" s="105" t="s">
        <v>306</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5" x14ac:dyDescent="0.25"/>
  <cols>
    <col min="1" max="1" width="15.54296875" customWidth="1"/>
  </cols>
  <sheetData>
    <row r="1" spans="1:11" ht="18" customHeight="1" x14ac:dyDescent="0.25">
      <c r="A1" s="69" t="s">
        <v>130</v>
      </c>
    </row>
    <row r="2" spans="1:11" ht="18" customHeight="1" x14ac:dyDescent="0.25">
      <c r="A2" s="106" t="s">
        <v>77</v>
      </c>
    </row>
    <row r="3" spans="1:11" ht="18" customHeight="1" x14ac:dyDescent="0.25">
      <c r="A3" s="106" t="s">
        <v>78</v>
      </c>
    </row>
    <row r="4" spans="1:11" ht="18" customHeight="1" x14ac:dyDescent="0.35">
      <c r="A4" s="107" t="s">
        <v>18</v>
      </c>
      <c r="B4" s="7"/>
      <c r="H4" s="107"/>
      <c r="K4" s="107"/>
    </row>
    <row r="5" spans="1:11" ht="18" customHeight="1" x14ac:dyDescent="0.25">
      <c r="A5" s="108" t="s">
        <v>19</v>
      </c>
      <c r="H5" s="108"/>
      <c r="K5" s="108"/>
    </row>
    <row r="6" spans="1:11" ht="18" customHeight="1" x14ac:dyDescent="0.25">
      <c r="A6" s="20" t="s">
        <v>108</v>
      </c>
      <c r="H6" s="20"/>
      <c r="K6" s="20"/>
    </row>
    <row r="7" spans="1:11" ht="18" customHeight="1" x14ac:dyDescent="0.25">
      <c r="A7" s="20" t="s">
        <v>107</v>
      </c>
      <c r="H7" s="20"/>
      <c r="K7" s="20"/>
    </row>
    <row r="8" spans="1:11" ht="18" customHeight="1" x14ac:dyDescent="0.25">
      <c r="A8" s="20" t="s">
        <v>106</v>
      </c>
      <c r="H8" s="20"/>
      <c r="K8" s="20"/>
    </row>
    <row r="9" spans="1:11" ht="18" customHeight="1" x14ac:dyDescent="0.25">
      <c r="A9" s="20" t="s">
        <v>105</v>
      </c>
      <c r="H9" s="20"/>
      <c r="K9" s="20"/>
    </row>
    <row r="10" spans="1:11" ht="18" customHeight="1" x14ac:dyDescent="0.25">
      <c r="A10" s="20" t="s">
        <v>109</v>
      </c>
      <c r="B10" s="20"/>
      <c r="H10" s="20"/>
      <c r="K10" s="20"/>
    </row>
    <row r="11" spans="1:11" ht="18" customHeight="1" x14ac:dyDescent="0.25">
      <c r="A11" s="108" t="s">
        <v>20</v>
      </c>
      <c r="H11" s="108"/>
      <c r="K11" s="108"/>
    </row>
    <row r="12" spans="1:11" ht="18" customHeight="1" x14ac:dyDescent="0.25">
      <c r="A12" s="20" t="s">
        <v>25</v>
      </c>
      <c r="B12" s="20"/>
      <c r="H12" s="20"/>
      <c r="K12" s="20"/>
    </row>
    <row r="13" spans="1:11" ht="18" customHeight="1" x14ac:dyDescent="0.25">
      <c r="A13" s="108" t="s">
        <v>21</v>
      </c>
      <c r="H13" s="108"/>
      <c r="K13" s="108"/>
    </row>
    <row r="14" spans="1:11" ht="18" customHeight="1" x14ac:dyDescent="0.25">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4"/>
  <sheetViews>
    <sheetView showGridLines="0" zoomScale="96" zoomScaleNormal="96" workbookViewId="0">
      <pane ySplit="12" topLeftCell="A148" activePane="bottomLeft" state="frozen"/>
      <selection pane="bottomLeft"/>
    </sheetView>
  </sheetViews>
  <sheetFormatPr defaultColWidth="13.1796875" defaultRowHeight="12.5" x14ac:dyDescent="0.25"/>
  <sheetData>
    <row r="1" spans="1:18" ht="18" customHeight="1" x14ac:dyDescent="0.35">
      <c r="A1" s="70" t="s">
        <v>115</v>
      </c>
      <c r="B1" s="50"/>
      <c r="C1" s="51"/>
      <c r="D1" s="51"/>
      <c r="E1" s="51"/>
      <c r="F1" s="51"/>
      <c r="G1" s="52"/>
      <c r="H1" s="52"/>
      <c r="I1" s="52"/>
      <c r="J1" s="52"/>
      <c r="K1" s="52"/>
      <c r="L1" s="52"/>
      <c r="M1" s="52"/>
      <c r="N1" s="52"/>
      <c r="O1" s="52"/>
      <c r="P1" s="52"/>
      <c r="Q1" s="52"/>
      <c r="R1" s="53"/>
    </row>
    <row r="2" spans="1:18" ht="18" customHeight="1" x14ac:dyDescent="0.25">
      <c r="A2" s="67" t="s">
        <v>138</v>
      </c>
      <c r="B2" s="120"/>
      <c r="C2" s="26"/>
      <c r="D2" s="25"/>
      <c r="E2" s="26"/>
      <c r="F2" s="25"/>
      <c r="G2" s="26"/>
      <c r="H2" s="25"/>
      <c r="I2" s="26"/>
      <c r="J2" s="25"/>
      <c r="K2" s="26"/>
      <c r="L2" s="25"/>
      <c r="M2" s="26"/>
      <c r="N2" s="25"/>
      <c r="O2" s="26"/>
      <c r="P2" s="25"/>
      <c r="Q2" s="26"/>
      <c r="R2" s="25"/>
    </row>
    <row r="3" spans="1:18" ht="18" customHeight="1" x14ac:dyDescent="0.25">
      <c r="A3" s="67" t="s">
        <v>136</v>
      </c>
      <c r="B3" s="120"/>
      <c r="C3" s="26"/>
      <c r="D3" s="25"/>
      <c r="E3" s="26"/>
      <c r="F3" s="25"/>
      <c r="G3" s="26"/>
      <c r="H3" s="25"/>
      <c r="I3" s="26"/>
      <c r="J3" s="25"/>
      <c r="K3" s="26"/>
      <c r="L3" s="25"/>
      <c r="M3" s="26"/>
      <c r="N3" s="25"/>
      <c r="O3" s="26"/>
      <c r="P3" s="25"/>
      <c r="Q3" s="26"/>
      <c r="R3" s="25"/>
    </row>
    <row r="4" spans="1:18" ht="18" customHeight="1" x14ac:dyDescent="0.25">
      <c r="A4" s="67" t="s">
        <v>300</v>
      </c>
      <c r="B4" s="120"/>
      <c r="C4" s="26"/>
      <c r="D4" s="25"/>
      <c r="E4" s="26"/>
      <c r="F4" s="25"/>
      <c r="G4" s="26"/>
      <c r="H4" s="25"/>
      <c r="I4" s="26"/>
      <c r="J4" s="25"/>
      <c r="K4" s="26"/>
      <c r="L4" s="25"/>
      <c r="M4" s="26"/>
      <c r="N4" s="25"/>
      <c r="O4" s="26"/>
      <c r="P4" s="25"/>
      <c r="Q4" s="26"/>
      <c r="R4" s="25"/>
    </row>
    <row r="5" spans="1:18" ht="18" customHeight="1" x14ac:dyDescent="0.25">
      <c r="A5" s="67" t="s">
        <v>134</v>
      </c>
      <c r="B5" s="120"/>
      <c r="C5" s="26"/>
      <c r="D5" s="25"/>
      <c r="E5" s="26"/>
      <c r="F5" s="25"/>
      <c r="G5" s="26"/>
      <c r="H5" s="25"/>
      <c r="I5" s="26"/>
      <c r="J5" s="25"/>
      <c r="K5" s="26"/>
      <c r="L5" s="25"/>
      <c r="M5" s="26"/>
      <c r="N5" s="25"/>
      <c r="O5" s="26"/>
      <c r="P5" s="25"/>
      <c r="Q5" s="26"/>
      <c r="R5" s="25"/>
    </row>
    <row r="6" spans="1:18" ht="18" customHeight="1" x14ac:dyDescent="0.25">
      <c r="A6" s="67" t="s">
        <v>135</v>
      </c>
      <c r="B6" s="120"/>
      <c r="C6" s="26"/>
      <c r="D6" s="25"/>
      <c r="E6" s="26"/>
      <c r="F6" s="25"/>
      <c r="G6" s="26"/>
      <c r="H6" s="25"/>
      <c r="I6" s="26"/>
      <c r="J6" s="25"/>
      <c r="K6" s="26"/>
      <c r="L6" s="25"/>
      <c r="M6" s="26"/>
      <c r="N6" s="25"/>
      <c r="O6" s="26"/>
      <c r="P6" s="25"/>
      <c r="Q6" s="26"/>
      <c r="R6" s="25"/>
    </row>
    <row r="7" spans="1:18" ht="18" customHeight="1" x14ac:dyDescent="0.25">
      <c r="A7" s="67" t="s">
        <v>133</v>
      </c>
      <c r="B7" s="120"/>
      <c r="C7" s="26"/>
      <c r="D7" s="25"/>
      <c r="E7" s="26"/>
      <c r="F7" s="25"/>
      <c r="G7" s="26"/>
      <c r="H7" s="25"/>
      <c r="I7" s="26"/>
      <c r="J7" s="25"/>
      <c r="K7" s="26"/>
      <c r="L7" s="25"/>
      <c r="M7" s="26"/>
      <c r="N7" s="25"/>
      <c r="O7" s="26"/>
      <c r="P7" s="25"/>
      <c r="Q7" s="26"/>
      <c r="R7" s="25"/>
    </row>
    <row r="8" spans="1:18" ht="18" customHeight="1" x14ac:dyDescent="0.25">
      <c r="A8" s="67" t="s">
        <v>294</v>
      </c>
      <c r="B8" s="120"/>
      <c r="C8" s="26"/>
      <c r="D8" s="25"/>
      <c r="E8" s="26"/>
      <c r="F8" s="25"/>
      <c r="G8" s="26"/>
      <c r="H8" s="25"/>
      <c r="I8" s="26"/>
      <c r="J8" s="25"/>
      <c r="K8" s="26"/>
      <c r="L8" s="25"/>
      <c r="M8" s="26"/>
      <c r="N8" s="25"/>
      <c r="O8" s="26"/>
      <c r="P8" s="25"/>
      <c r="Q8" s="26"/>
      <c r="R8" s="25"/>
    </row>
    <row r="9" spans="1:18" ht="18" customHeight="1" x14ac:dyDescent="0.25">
      <c r="A9" s="2" t="s">
        <v>76</v>
      </c>
      <c r="B9" s="50"/>
      <c r="C9" s="51"/>
      <c r="D9" s="51"/>
      <c r="E9" s="51"/>
      <c r="F9" s="51"/>
      <c r="G9" s="51"/>
      <c r="H9" s="51"/>
      <c r="I9" s="51"/>
      <c r="J9" s="51"/>
      <c r="K9" s="51"/>
      <c r="L9" s="51"/>
      <c r="M9" s="51"/>
      <c r="N9" s="51"/>
      <c r="O9" s="51"/>
      <c r="P9" s="51"/>
      <c r="Q9" s="51"/>
      <c r="R9" s="121"/>
    </row>
    <row r="10" spans="1:18" ht="18" customHeight="1" x14ac:dyDescent="0.25">
      <c r="A10" s="67" t="s">
        <v>70</v>
      </c>
      <c r="B10" s="50"/>
      <c r="C10" s="51"/>
      <c r="D10" s="51"/>
      <c r="E10" s="51"/>
      <c r="F10" s="51"/>
      <c r="G10" s="51"/>
      <c r="H10" s="51"/>
      <c r="I10" s="51"/>
      <c r="J10" s="51"/>
      <c r="K10" s="51"/>
      <c r="L10" s="51"/>
      <c r="M10" s="51"/>
      <c r="N10" s="51"/>
      <c r="O10" s="51"/>
      <c r="P10" s="51"/>
      <c r="Q10" s="51"/>
      <c r="R10" s="121"/>
    </row>
    <row r="11" spans="1:18" ht="84" customHeight="1" x14ac:dyDescent="0.3">
      <c r="A11" s="116" t="s">
        <v>68</v>
      </c>
      <c r="B11" s="116" t="s">
        <v>67</v>
      </c>
      <c r="C11" s="115" t="s">
        <v>119</v>
      </c>
      <c r="D11" s="115" t="s">
        <v>120</v>
      </c>
      <c r="E11" s="115" t="s">
        <v>121</v>
      </c>
      <c r="F11" s="115" t="s">
        <v>122</v>
      </c>
      <c r="G11" s="115" t="s">
        <v>123</v>
      </c>
      <c r="H11" s="115" t="s">
        <v>124</v>
      </c>
      <c r="I11" s="115" t="s">
        <v>293</v>
      </c>
      <c r="J11" s="115" t="s">
        <v>276</v>
      </c>
      <c r="K11" s="115" t="s">
        <v>277</v>
      </c>
      <c r="L11" s="115" t="s">
        <v>278</v>
      </c>
      <c r="M11" s="115" t="s">
        <v>279</v>
      </c>
      <c r="N11" s="115" t="s">
        <v>280</v>
      </c>
      <c r="O11" s="115" t="s">
        <v>281</v>
      </c>
      <c r="P11" s="115" t="s">
        <v>125</v>
      </c>
      <c r="Q11" s="115" t="s">
        <v>318</v>
      </c>
      <c r="R11" s="115" t="s">
        <v>111</v>
      </c>
    </row>
    <row r="12" spans="1:18" ht="26.15" customHeight="1" x14ac:dyDescent="0.3">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5">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251</v>
      </c>
    </row>
    <row r="14" spans="1:18" ht="14.25" customHeight="1" x14ac:dyDescent="0.25">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252</v>
      </c>
    </row>
    <row r="15" spans="1:18" ht="14.25" customHeight="1" x14ac:dyDescent="0.25">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253</v>
      </c>
    </row>
    <row r="16" spans="1:18" ht="14.25" customHeight="1" x14ac:dyDescent="0.25">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254</v>
      </c>
    </row>
    <row r="17" spans="1:18" ht="14.25" customHeight="1" x14ac:dyDescent="0.25">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255</v>
      </c>
    </row>
    <row r="18" spans="1:18" ht="14.25" customHeight="1" x14ac:dyDescent="0.25">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256</v>
      </c>
    </row>
    <row r="19" spans="1:18" ht="14.25" customHeight="1" x14ac:dyDescent="0.25">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257</v>
      </c>
    </row>
    <row r="20" spans="1:18" ht="14.25" customHeight="1" x14ac:dyDescent="0.25">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258</v>
      </c>
    </row>
    <row r="21" spans="1:18" ht="14.25" customHeight="1" x14ac:dyDescent="0.25">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259</v>
      </c>
    </row>
    <row r="22" spans="1:18" ht="14.25" customHeight="1" x14ac:dyDescent="0.25">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260</v>
      </c>
    </row>
    <row r="23" spans="1:18" ht="14.25" customHeight="1" x14ac:dyDescent="0.25">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261</v>
      </c>
    </row>
    <row r="24" spans="1:18" ht="14.25" customHeight="1" x14ac:dyDescent="0.25">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262</v>
      </c>
    </row>
    <row r="25" spans="1:18" ht="14.25" customHeight="1" x14ac:dyDescent="0.25">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263</v>
      </c>
    </row>
    <row r="26" spans="1:18" ht="14.25" customHeight="1" x14ac:dyDescent="0.25">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264</v>
      </c>
    </row>
    <row r="27" spans="1:18" ht="14.25" customHeight="1" x14ac:dyDescent="0.25">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265</v>
      </c>
    </row>
    <row r="28" spans="1:18" ht="14.25" customHeight="1" x14ac:dyDescent="0.25">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266</v>
      </c>
    </row>
    <row r="29" spans="1:18" ht="14.25" customHeight="1" x14ac:dyDescent="0.25">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267</v>
      </c>
    </row>
    <row r="30" spans="1:18" ht="14.25" customHeight="1" x14ac:dyDescent="0.25">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268</v>
      </c>
    </row>
    <row r="31" spans="1:18" ht="14.25" customHeight="1" x14ac:dyDescent="0.25">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269</v>
      </c>
    </row>
    <row r="32" spans="1:18" ht="14.25" customHeight="1" x14ac:dyDescent="0.25">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270</v>
      </c>
    </row>
    <row r="33" spans="1:18" ht="14.25" customHeight="1" x14ac:dyDescent="0.25">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247</v>
      </c>
    </row>
    <row r="34" spans="1:18" ht="14.25" customHeight="1" x14ac:dyDescent="0.25">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248</v>
      </c>
    </row>
    <row r="35" spans="1:18" ht="14.25" customHeight="1" x14ac:dyDescent="0.25">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249</v>
      </c>
    </row>
    <row r="36" spans="1:18" ht="14.25" customHeight="1" x14ac:dyDescent="0.25">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250</v>
      </c>
    </row>
    <row r="37" spans="1:18" ht="14.25" customHeight="1" x14ac:dyDescent="0.25">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140</v>
      </c>
    </row>
    <row r="38" spans="1:18" ht="14.25" customHeight="1" x14ac:dyDescent="0.25">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148</v>
      </c>
    </row>
    <row r="39" spans="1:18" ht="14.25" customHeight="1" x14ac:dyDescent="0.25">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149</v>
      </c>
    </row>
    <row r="40" spans="1:18" ht="14.25" customHeight="1" x14ac:dyDescent="0.25">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150</v>
      </c>
    </row>
    <row r="41" spans="1:18" ht="14.25" customHeight="1" x14ac:dyDescent="0.25">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141</v>
      </c>
    </row>
    <row r="42" spans="1:18" ht="14.25" customHeight="1" x14ac:dyDescent="0.25">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151</v>
      </c>
    </row>
    <row r="43" spans="1:18" ht="14.25" customHeight="1" x14ac:dyDescent="0.25">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152</v>
      </c>
    </row>
    <row r="44" spans="1:18" ht="14.25" customHeight="1" x14ac:dyDescent="0.25">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153</v>
      </c>
    </row>
    <row r="45" spans="1:18" ht="14.25" customHeight="1" x14ac:dyDescent="0.25">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142</v>
      </c>
    </row>
    <row r="46" spans="1:18" ht="14.25" customHeight="1" x14ac:dyDescent="0.25">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154</v>
      </c>
    </row>
    <row r="47" spans="1:18" ht="14.25" customHeight="1" x14ac:dyDescent="0.25">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155</v>
      </c>
    </row>
    <row r="48" spans="1:18" ht="14.25" customHeight="1" x14ac:dyDescent="0.25">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156</v>
      </c>
    </row>
    <row r="49" spans="1:18" ht="14.25" customHeight="1" x14ac:dyDescent="0.25">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143</v>
      </c>
    </row>
    <row r="50" spans="1:18" ht="14.25" customHeight="1" x14ac:dyDescent="0.25">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157</v>
      </c>
    </row>
    <row r="51" spans="1:18" ht="14.25" customHeight="1" x14ac:dyDescent="0.25">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158</v>
      </c>
    </row>
    <row r="52" spans="1:18" ht="14.25" customHeight="1" x14ac:dyDescent="0.25">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159</v>
      </c>
    </row>
    <row r="53" spans="1:18" ht="14.25" customHeight="1" x14ac:dyDescent="0.25">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144</v>
      </c>
    </row>
    <row r="54" spans="1:18" ht="14.25" customHeight="1" x14ac:dyDescent="0.25">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160</v>
      </c>
    </row>
    <row r="55" spans="1:18" ht="14.25" customHeight="1" x14ac:dyDescent="0.25">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161</v>
      </c>
    </row>
    <row r="56" spans="1:18" ht="14.25" customHeight="1" x14ac:dyDescent="0.25">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162</v>
      </c>
    </row>
    <row r="57" spans="1:18" ht="14.25" customHeight="1" x14ac:dyDescent="0.25">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145</v>
      </c>
    </row>
    <row r="58" spans="1:18" ht="14.25" customHeight="1" x14ac:dyDescent="0.25">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163</v>
      </c>
    </row>
    <row r="59" spans="1:18" ht="14.25" customHeight="1" x14ac:dyDescent="0.25">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164</v>
      </c>
    </row>
    <row r="60" spans="1:18" ht="14.25" customHeight="1" x14ac:dyDescent="0.25">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165</v>
      </c>
    </row>
    <row r="61" spans="1:18" ht="14.25" customHeight="1" x14ac:dyDescent="0.25">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146</v>
      </c>
    </row>
    <row r="62" spans="1:18" ht="14.25" customHeight="1" x14ac:dyDescent="0.25">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166</v>
      </c>
    </row>
    <row r="63" spans="1:18" ht="14.25" customHeight="1" x14ac:dyDescent="0.25">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167</v>
      </c>
    </row>
    <row r="64" spans="1:18" ht="14.25" customHeight="1" x14ac:dyDescent="0.25">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168</v>
      </c>
    </row>
    <row r="65" spans="1:18" ht="14.25" customHeight="1" x14ac:dyDescent="0.25">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147</v>
      </c>
    </row>
    <row r="66" spans="1:18" ht="14.25" customHeight="1" x14ac:dyDescent="0.25">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169</v>
      </c>
    </row>
    <row r="67" spans="1:18" ht="14.25" customHeight="1" x14ac:dyDescent="0.25">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170</v>
      </c>
    </row>
    <row r="68" spans="1:18" ht="14.25" customHeight="1" x14ac:dyDescent="0.25">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171</v>
      </c>
    </row>
    <row r="69" spans="1:18" ht="14.25" customHeight="1" x14ac:dyDescent="0.25">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172</v>
      </c>
    </row>
    <row r="70" spans="1:18" ht="14.25" customHeight="1" x14ac:dyDescent="0.25">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173</v>
      </c>
    </row>
    <row r="71" spans="1:18" ht="14.25" customHeight="1" x14ac:dyDescent="0.25">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174</v>
      </c>
    </row>
    <row r="72" spans="1:18" ht="14.25" customHeight="1" x14ac:dyDescent="0.25">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175</v>
      </c>
    </row>
    <row r="73" spans="1:18" ht="14.25" customHeight="1" x14ac:dyDescent="0.25">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176</v>
      </c>
    </row>
    <row r="74" spans="1:18" ht="14.25" customHeight="1" x14ac:dyDescent="0.25">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177</v>
      </c>
    </row>
    <row r="75" spans="1:18" ht="14.25" customHeight="1" x14ac:dyDescent="0.25">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178</v>
      </c>
    </row>
    <row r="76" spans="1:18" ht="14.25" customHeight="1" x14ac:dyDescent="0.25">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179</v>
      </c>
    </row>
    <row r="77" spans="1:18" ht="14.25" customHeight="1" x14ac:dyDescent="0.25">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180</v>
      </c>
    </row>
    <row r="78" spans="1:18" ht="14.25" customHeight="1" x14ac:dyDescent="0.25">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181</v>
      </c>
    </row>
    <row r="79" spans="1:18" ht="14.25" customHeight="1" x14ac:dyDescent="0.25">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182</v>
      </c>
    </row>
    <row r="80" spans="1:18" ht="14.25" customHeight="1" x14ac:dyDescent="0.25">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183</v>
      </c>
    </row>
    <row r="81" spans="1:18" ht="14.25" customHeight="1" x14ac:dyDescent="0.25">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184</v>
      </c>
    </row>
    <row r="82" spans="1:18" ht="14.25" customHeight="1" x14ac:dyDescent="0.25">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185</v>
      </c>
    </row>
    <row r="83" spans="1:18" ht="14.25" customHeight="1" x14ac:dyDescent="0.25">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186</v>
      </c>
    </row>
    <row r="84" spans="1:18" ht="14.25" customHeight="1" x14ac:dyDescent="0.25">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187</v>
      </c>
    </row>
    <row r="85" spans="1:18" ht="14.25" customHeight="1" x14ac:dyDescent="0.25">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188</v>
      </c>
    </row>
    <row r="86" spans="1:18" ht="14.25" customHeight="1" x14ac:dyDescent="0.25">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189</v>
      </c>
    </row>
    <row r="87" spans="1:18" ht="14.25" customHeight="1" x14ac:dyDescent="0.25">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190</v>
      </c>
    </row>
    <row r="88" spans="1:18" ht="14.25" customHeight="1" x14ac:dyDescent="0.25">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191</v>
      </c>
    </row>
    <row r="89" spans="1:18" ht="14.25" customHeight="1" x14ac:dyDescent="0.25">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192</v>
      </c>
    </row>
    <row r="90" spans="1:18" ht="14.25" customHeight="1" x14ac:dyDescent="0.25">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193</v>
      </c>
    </row>
    <row r="91" spans="1:18" ht="14.25" customHeight="1" x14ac:dyDescent="0.25">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194</v>
      </c>
    </row>
    <row r="92" spans="1:18" ht="14.25" customHeight="1" x14ac:dyDescent="0.25">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195</v>
      </c>
    </row>
    <row r="93" spans="1:18" ht="14.25" customHeight="1" x14ac:dyDescent="0.25">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196</v>
      </c>
    </row>
    <row r="94" spans="1:18" ht="14.25" customHeight="1" x14ac:dyDescent="0.25">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197</v>
      </c>
    </row>
    <row r="95" spans="1:18" ht="14.25" customHeight="1" x14ac:dyDescent="0.25">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198</v>
      </c>
    </row>
    <row r="96" spans="1:18" ht="14.25" customHeight="1" x14ac:dyDescent="0.25">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199</v>
      </c>
    </row>
    <row r="97" spans="1:18" ht="14.25" customHeight="1" x14ac:dyDescent="0.25">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200</v>
      </c>
    </row>
    <row r="98" spans="1:18" ht="14.25" customHeight="1" x14ac:dyDescent="0.25">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201</v>
      </c>
    </row>
    <row r="99" spans="1:18" ht="14.25" customHeight="1" x14ac:dyDescent="0.25">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202</v>
      </c>
    </row>
    <row r="100" spans="1:18" ht="14.25" customHeight="1" x14ac:dyDescent="0.25">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203</v>
      </c>
    </row>
    <row r="101" spans="1:18" ht="14.25" customHeight="1" x14ac:dyDescent="0.25">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204</v>
      </c>
    </row>
    <row r="102" spans="1:18" ht="14.25" customHeight="1" x14ac:dyDescent="0.25">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205</v>
      </c>
    </row>
    <row r="103" spans="1:18" ht="14.25" customHeight="1" x14ac:dyDescent="0.25">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206</v>
      </c>
    </row>
    <row r="104" spans="1:18" ht="14.25" customHeight="1" x14ac:dyDescent="0.25">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207</v>
      </c>
    </row>
    <row r="105" spans="1:18" ht="14.25" customHeight="1" x14ac:dyDescent="0.25">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208</v>
      </c>
    </row>
    <row r="106" spans="1:18" ht="14.25" customHeight="1" x14ac:dyDescent="0.25">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209</v>
      </c>
    </row>
    <row r="107" spans="1:18" ht="14.25" customHeight="1" x14ac:dyDescent="0.25">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210</v>
      </c>
    </row>
    <row r="108" spans="1:18" ht="14.25" customHeight="1" x14ac:dyDescent="0.25">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211</v>
      </c>
    </row>
    <row r="109" spans="1:18" ht="14.25" customHeight="1" x14ac:dyDescent="0.25">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212</v>
      </c>
    </row>
    <row r="110" spans="1:18" ht="14.25" customHeight="1" x14ac:dyDescent="0.25">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213</v>
      </c>
    </row>
    <row r="111" spans="1:18" ht="14.25" customHeight="1" x14ac:dyDescent="0.25">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214</v>
      </c>
    </row>
    <row r="112" spans="1:18" ht="14.25" customHeight="1" x14ac:dyDescent="0.25">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215</v>
      </c>
    </row>
    <row r="113" spans="1:18" ht="14.25" customHeight="1" x14ac:dyDescent="0.25">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216</v>
      </c>
    </row>
    <row r="114" spans="1:18" ht="14.25" customHeight="1" x14ac:dyDescent="0.25">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217</v>
      </c>
    </row>
    <row r="115" spans="1:18" ht="14.25" customHeight="1" x14ac:dyDescent="0.25">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218</v>
      </c>
    </row>
    <row r="116" spans="1:18" ht="14.25" customHeight="1" x14ac:dyDescent="0.25">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219</v>
      </c>
    </row>
    <row r="117" spans="1:18" ht="14.25" customHeight="1" x14ac:dyDescent="0.25">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220</v>
      </c>
    </row>
    <row r="118" spans="1:18" ht="14.25" customHeight="1" x14ac:dyDescent="0.25">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221</v>
      </c>
    </row>
    <row r="119" spans="1:18" ht="14.25" customHeight="1" x14ac:dyDescent="0.25">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222</v>
      </c>
    </row>
    <row r="120" spans="1:18" ht="14.25" customHeight="1" x14ac:dyDescent="0.25">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223</v>
      </c>
    </row>
    <row r="121" spans="1:18" ht="14.25" customHeight="1" x14ac:dyDescent="0.25">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224</v>
      </c>
    </row>
    <row r="122" spans="1:18" ht="14.25" customHeight="1" x14ac:dyDescent="0.25">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225</v>
      </c>
    </row>
    <row r="123" spans="1:18" ht="14.25" customHeight="1" x14ac:dyDescent="0.25">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226</v>
      </c>
    </row>
    <row r="124" spans="1:18" ht="14.25" customHeight="1" x14ac:dyDescent="0.25">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227</v>
      </c>
    </row>
    <row r="125" spans="1:18" ht="14.25" customHeight="1" x14ac:dyDescent="0.25">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228</v>
      </c>
    </row>
    <row r="126" spans="1:18" ht="14.25" customHeight="1" x14ac:dyDescent="0.25">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229</v>
      </c>
    </row>
    <row r="127" spans="1:18" ht="14.25" customHeight="1" x14ac:dyDescent="0.25">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230</v>
      </c>
    </row>
    <row r="128" spans="1:18" ht="14.25" customHeight="1" x14ac:dyDescent="0.25">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231</v>
      </c>
    </row>
    <row r="129" spans="1:18" ht="14.25" customHeight="1" x14ac:dyDescent="0.25">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232</v>
      </c>
    </row>
    <row r="130" spans="1:18" ht="14.25" customHeight="1" x14ac:dyDescent="0.25">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233</v>
      </c>
    </row>
    <row r="131" spans="1:18" ht="14.25" customHeight="1" x14ac:dyDescent="0.25">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234</v>
      </c>
    </row>
    <row r="132" spans="1:18" ht="14.25" customHeight="1" x14ac:dyDescent="0.25">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235</v>
      </c>
    </row>
    <row r="133" spans="1:18" ht="14.25" customHeight="1" x14ac:dyDescent="0.25">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236</v>
      </c>
    </row>
    <row r="134" spans="1:18" ht="14.25" customHeight="1" x14ac:dyDescent="0.25">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237</v>
      </c>
    </row>
    <row r="135" spans="1:18" ht="14.25" customHeight="1" x14ac:dyDescent="0.25">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238</v>
      </c>
    </row>
    <row r="136" spans="1:18" ht="14.25" customHeight="1" x14ac:dyDescent="0.25">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239</v>
      </c>
    </row>
    <row r="137" spans="1:18" ht="14.25" customHeight="1" x14ac:dyDescent="0.25">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240</v>
      </c>
    </row>
    <row r="138" spans="1:18" ht="14.25" customHeight="1" x14ac:dyDescent="0.25">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241</v>
      </c>
    </row>
    <row r="139" spans="1:18" ht="14.25" customHeight="1" x14ac:dyDescent="0.25">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242</v>
      </c>
    </row>
    <row r="140" spans="1:18" ht="14.25" customHeight="1" x14ac:dyDescent="0.25">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243</v>
      </c>
    </row>
    <row r="141" spans="1:18" ht="14.25" customHeight="1" x14ac:dyDescent="0.25">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244</v>
      </c>
    </row>
    <row r="142" spans="1:18" ht="14.25" customHeight="1" x14ac:dyDescent="0.25">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245</v>
      </c>
    </row>
    <row r="143" spans="1:18" ht="14.25" customHeight="1" x14ac:dyDescent="0.25">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275</v>
      </c>
    </row>
    <row r="144" spans="1:18" ht="14.25" customHeight="1" x14ac:dyDescent="0.25">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296</v>
      </c>
    </row>
    <row r="145" spans="1:18" ht="14.25" customHeight="1" x14ac:dyDescent="0.25">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305</v>
      </c>
    </row>
    <row r="146" spans="1:18" ht="14.25" customHeight="1" x14ac:dyDescent="0.25">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309</v>
      </c>
    </row>
    <row r="147" spans="1:18" ht="14.25" customHeight="1" x14ac:dyDescent="0.25">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311</v>
      </c>
    </row>
    <row r="148" spans="1:18" ht="14.25" customHeight="1" x14ac:dyDescent="0.25">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313</v>
      </c>
    </row>
    <row r="149" spans="1:18" ht="14.25" customHeight="1" x14ac:dyDescent="0.25">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314</v>
      </c>
    </row>
    <row r="150" spans="1:18" x14ac:dyDescent="0.25">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315</v>
      </c>
    </row>
    <row r="151" spans="1:18" x14ac:dyDescent="0.25">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317</v>
      </c>
    </row>
    <row r="152" spans="1:18" x14ac:dyDescent="0.25">
      <c r="A152" s="56">
        <v>2024</v>
      </c>
      <c r="B152" s="60" t="s">
        <v>74</v>
      </c>
      <c r="C152" s="147">
        <v>173.66628830874006</v>
      </c>
      <c r="D152" s="147">
        <v>191.95250659630608</v>
      </c>
      <c r="E152" s="147">
        <v>241.8693982074264</v>
      </c>
      <c r="F152" s="147">
        <v>124.93867538838921</v>
      </c>
      <c r="G152" s="147">
        <v>219.25545571245183</v>
      </c>
      <c r="H152" s="147">
        <v>116.79389312977099</v>
      </c>
      <c r="I152" s="147">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320</v>
      </c>
    </row>
    <row r="153" spans="1:18" x14ac:dyDescent="0.25">
      <c r="A153" s="56">
        <v>2025</v>
      </c>
      <c r="B153" s="60" t="s">
        <v>71</v>
      </c>
      <c r="C153" s="147">
        <v>173.32576617480134</v>
      </c>
      <c r="D153" s="147">
        <v>194.59102902374673</v>
      </c>
      <c r="E153" s="147">
        <v>244.81434058898847</v>
      </c>
      <c r="F153" s="147">
        <v>132.29762878168438</v>
      </c>
      <c r="G153" s="147">
        <v>222.20795892169446</v>
      </c>
      <c r="H153" s="147">
        <v>119.65648854961832</v>
      </c>
      <c r="I153" s="147">
        <v>152.12527964205816</v>
      </c>
      <c r="J153" s="129">
        <f t="shared" ref="J153" si="112">(C153/$Q153)*100</f>
        <v>117.32120600098197</v>
      </c>
      <c r="K153" s="129">
        <f t="shared" ref="K153" si="113">(D153/$Q153)*100</f>
        <v>131.71529372623135</v>
      </c>
      <c r="L153" s="129">
        <f t="shared" ref="L153" si="114">(E153/$Q153)*100</f>
        <v>165.71058255279164</v>
      </c>
      <c r="M153" s="129">
        <f t="shared" ref="M153" si="115">(F153/$Q153)*100</f>
        <v>89.549971145570936</v>
      </c>
      <c r="N153" s="129">
        <f t="shared" ref="N153" si="116">(G153/$Q153)*100</f>
        <v>150.40871475172486</v>
      </c>
      <c r="O153" s="129">
        <f t="shared" ref="O153" si="117">(H153/$Q153)*100</f>
        <v>80.993402494619033</v>
      </c>
      <c r="P153" s="129">
        <f t="shared" ref="P153" si="118">(I153/$Q153)*100</f>
        <v>102.97096424107788</v>
      </c>
      <c r="Q153" s="130">
        <v>147.73609314359641</v>
      </c>
      <c r="R153" s="143" t="s">
        <v>335</v>
      </c>
    </row>
    <row r="154" spans="1:18" x14ac:dyDescent="0.25">
      <c r="D154" s="145"/>
      <c r="E154" s="145"/>
      <c r="F154" s="145"/>
      <c r="G154" s="145"/>
      <c r="J154" s="145"/>
      <c r="K154" s="145"/>
      <c r="L154" s="145"/>
      <c r="M154" s="145"/>
      <c r="N154" s="145"/>
      <c r="O154" s="145"/>
      <c r="P154" s="145"/>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7"/>
  <sheetViews>
    <sheetView showGridLines="0" zoomScaleNormal="100" workbookViewId="0">
      <pane xSplit="2" ySplit="6" topLeftCell="C143" activePane="bottomRight" state="frozen"/>
      <selection activeCell="R13" sqref="R13"/>
      <selection pane="topRight" activeCell="R13" sqref="R13"/>
      <selection pane="bottomLeft" activeCell="R13" sqref="R13"/>
      <selection pane="bottomRight"/>
    </sheetView>
  </sheetViews>
  <sheetFormatPr defaultColWidth="9.1796875" defaultRowHeight="12.5" x14ac:dyDescent="0.25"/>
  <cols>
    <col min="1" max="1" width="10.1796875" customWidth="1"/>
    <col min="2" max="6" width="13.1796875"/>
  </cols>
  <sheetData>
    <row r="1" spans="1:6" ht="18" customHeight="1" x14ac:dyDescent="0.35">
      <c r="A1" s="69" t="s">
        <v>246</v>
      </c>
      <c r="B1" s="2"/>
      <c r="C1" s="2"/>
      <c r="D1" s="2"/>
      <c r="E1" s="1"/>
      <c r="F1" s="1"/>
    </row>
    <row r="2" spans="1:6" ht="18" customHeight="1" x14ac:dyDescent="0.25">
      <c r="A2" s="67" t="s">
        <v>29</v>
      </c>
      <c r="B2" s="49"/>
      <c r="C2" s="26"/>
      <c r="D2" s="25"/>
      <c r="E2" s="26"/>
      <c r="F2" s="25"/>
    </row>
    <row r="3" spans="1:6" ht="18" customHeight="1" x14ac:dyDescent="0.25">
      <c r="A3" s="67" t="s">
        <v>295</v>
      </c>
      <c r="B3" s="49"/>
      <c r="C3" s="26"/>
      <c r="D3" s="25"/>
      <c r="E3" s="26"/>
      <c r="F3" s="25"/>
    </row>
    <row r="4" spans="1:6" ht="18" customHeight="1" x14ac:dyDescent="0.25">
      <c r="A4" s="67" t="s">
        <v>76</v>
      </c>
      <c r="B4" s="49"/>
      <c r="C4" s="26"/>
      <c r="D4" s="25"/>
      <c r="E4" s="26"/>
      <c r="F4" s="25"/>
    </row>
    <row r="5" spans="1:6" ht="18" customHeight="1" x14ac:dyDescent="0.35">
      <c r="A5" s="68" t="s">
        <v>70</v>
      </c>
      <c r="B5" s="50"/>
      <c r="C5" s="51"/>
      <c r="D5" s="51"/>
      <c r="E5" s="51"/>
      <c r="F5" s="51"/>
    </row>
    <row r="6" spans="1:6" ht="100" customHeight="1" x14ac:dyDescent="0.3">
      <c r="A6" s="61" t="s">
        <v>66</v>
      </c>
      <c r="B6" s="61" t="s">
        <v>67</v>
      </c>
      <c r="C6" s="115" t="s">
        <v>127</v>
      </c>
      <c r="D6" s="115" t="s">
        <v>126</v>
      </c>
      <c r="E6" s="115" t="s">
        <v>282</v>
      </c>
      <c r="F6" s="115" t="s">
        <v>283</v>
      </c>
    </row>
    <row r="7" spans="1:6" ht="14.25" customHeight="1" x14ac:dyDescent="0.25">
      <c r="A7" s="9">
        <v>1990</v>
      </c>
      <c r="B7" s="9" t="s">
        <v>71</v>
      </c>
      <c r="C7" s="129">
        <f>'2.1.1'!D13/1.08</f>
        <v>33.836607055604418</v>
      </c>
      <c r="D7" s="129">
        <f>'2.1.1'!E13/1.08</f>
        <v>45.407122871911604</v>
      </c>
      <c r="E7" s="129">
        <f>'2.1.1'!K13/1.08</f>
        <v>56.370037185306487</v>
      </c>
      <c r="F7" s="129">
        <f>'2.1.1'!L13/1.08</f>
        <v>75.645918060318252</v>
      </c>
    </row>
    <row r="8" spans="1:6" ht="14.25" customHeight="1" x14ac:dyDescent="0.25">
      <c r="A8" s="9">
        <v>1990</v>
      </c>
      <c r="B8" s="9" t="s">
        <v>72</v>
      </c>
      <c r="C8" s="129">
        <f>'2.1.1'!D14/1.08</f>
        <v>35.668914296882633</v>
      </c>
      <c r="D8" s="129">
        <f>'2.1.1'!E14/1.08</f>
        <v>47.422582633850233</v>
      </c>
      <c r="E8" s="129">
        <f>'2.1.1'!K14/1.08</f>
        <v>58.539428347113109</v>
      </c>
      <c r="F8" s="129">
        <f>'2.1.1'!L14/1.08</f>
        <v>77.829419057253148</v>
      </c>
    </row>
    <row r="9" spans="1:6" ht="14.25" customHeight="1" x14ac:dyDescent="0.25">
      <c r="A9" s="9">
        <v>1990</v>
      </c>
      <c r="B9" s="9" t="s">
        <v>73</v>
      </c>
      <c r="C9" s="129">
        <f>'2.1.1'!D15/1.08</f>
        <v>36.157529561223491</v>
      </c>
      <c r="D9" s="129">
        <f>'2.1.1'!E15/1.08</f>
        <v>49.55659885237349</v>
      </c>
      <c r="E9" s="129">
        <f>'2.1.1'!K15/1.08</f>
        <v>57.509815536678516</v>
      </c>
      <c r="F9" s="129">
        <f>'2.1.1'!L15/1.08</f>
        <v>78.821503935976764</v>
      </c>
    </row>
    <row r="10" spans="1:6" ht="14.25" customHeight="1" x14ac:dyDescent="0.25">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5">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5">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5">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5">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5">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5">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5">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5">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5">
      <c r="A19" s="9">
        <v>1993</v>
      </c>
      <c r="B19" s="9" t="s">
        <v>71</v>
      </c>
      <c r="C19" s="129">
        <f>'2.1.1'!D25/1.08</f>
        <v>36.52399100947914</v>
      </c>
      <c r="D19" s="129">
        <f>'2.1.1'!E25/1.08</f>
        <v>55.958647507943283</v>
      </c>
      <c r="E19" s="129">
        <f>'2.1.1'!K25/1.08</f>
        <v>52.28341675986551</v>
      </c>
      <c r="F19" s="129">
        <f>'2.1.1'!L25/1.08</f>
        <v>80.103767636370662</v>
      </c>
    </row>
    <row r="20" spans="1:6" ht="14.25" customHeight="1" x14ac:dyDescent="0.25">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5">
      <c r="A21" s="9">
        <v>1993</v>
      </c>
      <c r="B21" s="9" t="s">
        <v>73</v>
      </c>
      <c r="C21" s="129">
        <f>'2.1.1'!D27/1.08</f>
        <v>36.52399100947914</v>
      </c>
      <c r="D21" s="129">
        <f>'2.1.1'!E27/1.08</f>
        <v>55.010195855266275</v>
      </c>
      <c r="E21" s="129">
        <f>'2.1.1'!K27/1.08</f>
        <v>51.89897987192532</v>
      </c>
      <c r="F21" s="129">
        <f>'2.1.1'!L27/1.08</f>
        <v>78.167061389928008</v>
      </c>
    </row>
    <row r="22" spans="1:6" ht="14.25" customHeight="1" x14ac:dyDescent="0.25">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5">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5">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5">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5">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5">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5">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5">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5">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5">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5">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5">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5">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5">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5">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5">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5">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5">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5">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5">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5">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5">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5">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5">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5">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5">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5">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5">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5">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5">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5">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5">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5">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5">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5">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5">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5">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5">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5">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5">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5">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5">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5">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5">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5">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5">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5">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5">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5">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5">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5">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5">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5">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5">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5">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5">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5">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5">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5">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5">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5">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5">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5">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5">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5">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5">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5">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5">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5">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5">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5">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5">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5">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5">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5">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5">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5">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5">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5">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5">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5">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5">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5">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5">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5">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5">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5">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5">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5">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5">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5">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5">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5">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5">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5">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5">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5">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5">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5">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5">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5">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5">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5">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5">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5">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5">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5">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5">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5">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5">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5">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5">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5">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5">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5">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5">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5">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5">
      <c r="A139" s="9">
        <v>2023</v>
      </c>
      <c r="B139" s="9" t="s">
        <v>71</v>
      </c>
      <c r="C139" s="123">
        <f>'2.1.1'!D145/1.05</f>
        <v>286.7194371152155</v>
      </c>
      <c r="D139" s="123">
        <f>'2.1.1'!E145/1.05</f>
        <v>293.76257545271631</v>
      </c>
      <c r="E139" s="125">
        <f>'2.1.1'!K145/1.05</f>
        <v>211.08011894291576</v>
      </c>
      <c r="F139" s="125">
        <f>'2.1.1'!L145/1.05</f>
        <v>216.26521030947589</v>
      </c>
    </row>
    <row r="140" spans="1:6" ht="14.25" customHeight="1" x14ac:dyDescent="0.25">
      <c r="A140" s="9">
        <v>2023</v>
      </c>
      <c r="B140" s="9" t="s">
        <v>72</v>
      </c>
      <c r="C140" s="123">
        <f>'2.1.1'!D146/1.05</f>
        <v>283.82962683754243</v>
      </c>
      <c r="D140" s="123">
        <f>'2.1.1'!E146/1.05</f>
        <v>290.59203707091029</v>
      </c>
      <c r="E140" s="125">
        <f>'2.1.1'!K146/1.05</f>
        <v>205.43099395638603</v>
      </c>
      <c r="F140" s="125">
        <f>'2.1.1'!L146/1.05</f>
        <v>210.32550997735365</v>
      </c>
    </row>
    <row r="141" spans="1:6" ht="14.25" customHeight="1" x14ac:dyDescent="0.25">
      <c r="A141" s="9">
        <v>2023</v>
      </c>
      <c r="B141" s="9" t="s">
        <v>73</v>
      </c>
      <c r="C141" s="123">
        <f>'2.1.1'!D147/1.05</f>
        <v>212.21258952129665</v>
      </c>
      <c r="D141" s="123">
        <f>'2.1.1'!E147/1.05</f>
        <v>265.4716175842936</v>
      </c>
      <c r="E141" s="125">
        <f>'2.1.1'!K147/1.05</f>
        <v>152.17099415580918</v>
      </c>
      <c r="F141" s="125">
        <f>'2.1.1'!L147/1.05</f>
        <v>190.36137327704913</v>
      </c>
    </row>
    <row r="142" spans="1:6" ht="14.25" customHeight="1" x14ac:dyDescent="0.25">
      <c r="A142" s="9">
        <v>2023</v>
      </c>
      <c r="B142" s="117" t="s">
        <v>74</v>
      </c>
      <c r="C142" s="123">
        <f>'2.1.1'!D148/1.05</f>
        <v>197.26096243246639</v>
      </c>
      <c r="D142" s="123">
        <f>'2.1.1'!E148/1.05</f>
        <v>245.59478080604845</v>
      </c>
      <c r="E142" s="125">
        <f>'2.1.1'!K148/1.05</f>
        <v>141.18770737064494</v>
      </c>
      <c r="F142" s="125">
        <f>'2.1.1'!L148/1.05</f>
        <v>175.782190336181</v>
      </c>
    </row>
    <row r="143" spans="1:6" ht="14.25" customHeight="1" x14ac:dyDescent="0.25">
      <c r="A143" s="9">
        <v>2024</v>
      </c>
      <c r="B143" s="9" t="s">
        <v>71</v>
      </c>
      <c r="C143" s="123">
        <f>'2.1.1'!D149/1.05</f>
        <v>210.70486241990199</v>
      </c>
      <c r="D143" s="123">
        <f>'2.1.1'!E149/1.05</f>
        <v>255.59417108712879</v>
      </c>
      <c r="E143" s="125">
        <f>'2.1.1'!K149/1.05</f>
        <v>149.01633911306885</v>
      </c>
      <c r="F143" s="125">
        <f>'2.1.1'!L149/1.05</f>
        <v>180.76330672493191</v>
      </c>
    </row>
    <row r="144" spans="1:6" x14ac:dyDescent="0.25">
      <c r="A144" s="9">
        <v>2024</v>
      </c>
      <c r="B144" s="9" t="s">
        <v>72</v>
      </c>
      <c r="C144" s="123">
        <f>'2.1.1'!D150/1.05</f>
        <v>177.53486618921977</v>
      </c>
      <c r="D144" s="123">
        <f>'2.1.1'!E150/1.05</f>
        <v>229.37625754527161</v>
      </c>
      <c r="E144" s="125">
        <f>'2.1.1'!K150/1.05</f>
        <v>124.6452784416593</v>
      </c>
      <c r="F144" s="125">
        <f>'2.1.1'!L150/1.05</f>
        <v>161.04254957538143</v>
      </c>
    </row>
    <row r="145" spans="1:6" x14ac:dyDescent="0.25">
      <c r="A145" s="9">
        <v>2024</v>
      </c>
      <c r="B145" s="9" t="s">
        <v>73</v>
      </c>
      <c r="C145" s="123">
        <f>'2.1.1'!D151/1.05</f>
        <v>163.71403442643552</v>
      </c>
      <c r="D145" s="123">
        <f>'2.1.1'!E151/1.05</f>
        <v>213.76745320407292</v>
      </c>
      <c r="E145" s="125">
        <f>'2.1.1'!K151/1.05</f>
        <v>112.89112275792566</v>
      </c>
      <c r="F145" s="125">
        <f>'2.1.1'!L151/1.05</f>
        <v>147.4061028784553</v>
      </c>
    </row>
    <row r="146" spans="1:6" x14ac:dyDescent="0.25">
      <c r="A146" s="9">
        <v>2024</v>
      </c>
      <c r="B146" s="117" t="s">
        <v>74</v>
      </c>
      <c r="C146" s="123">
        <f>'2.1.1'!D152/1.05</f>
        <v>182.81191104410101</v>
      </c>
      <c r="D146" s="123">
        <f>'2.1.1'!E152/1.05</f>
        <v>230.35180781659656</v>
      </c>
      <c r="E146" s="125">
        <f>'2.1.1'!K152/1.05</f>
        <v>124.83534208223502</v>
      </c>
      <c r="F146" s="125">
        <f>'2.1.1'!L152/1.05</f>
        <v>157.29854014331195</v>
      </c>
    </row>
    <row r="147" spans="1:6" x14ac:dyDescent="0.25">
      <c r="A147" s="9">
        <v>2025</v>
      </c>
      <c r="B147" s="9" t="s">
        <v>71</v>
      </c>
      <c r="C147" s="123">
        <f>'2.1.1'!D153/1.05</f>
        <v>185.32478954642545</v>
      </c>
      <c r="D147" s="123">
        <f>'2.1.1'!E153/1.05</f>
        <v>233.15651484665568</v>
      </c>
      <c r="E147" s="125">
        <f>'2.1.1'!K153/1.05</f>
        <v>125.44313688212509</v>
      </c>
      <c r="F147" s="125">
        <f>'2.1.1'!L153/1.05</f>
        <v>157.81960243123012</v>
      </c>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108" zoomScaleNormal="108" workbookViewId="0">
      <pane xSplit="1" ySplit="11" topLeftCell="B43" activePane="bottomRight" state="frozen"/>
      <selection pane="topRight" activeCell="B1" sqref="B1"/>
      <selection pane="bottomLeft" activeCell="A12" sqref="A12"/>
      <selection pane="bottomRight"/>
    </sheetView>
  </sheetViews>
  <sheetFormatPr defaultColWidth="10" defaultRowHeight="12.5" x14ac:dyDescent="0.25"/>
  <cols>
    <col min="1" max="9" width="13.1796875" customWidth="1"/>
    <col min="10" max="10" width="13.81640625" customWidth="1"/>
    <col min="11" max="16" width="13.1796875" customWidth="1"/>
  </cols>
  <sheetData>
    <row r="1" spans="1:16" ht="18" customHeight="1" x14ac:dyDescent="0.35">
      <c r="A1" s="71" t="s">
        <v>116</v>
      </c>
      <c r="B1" s="62"/>
      <c r="C1" s="62"/>
      <c r="D1" s="62"/>
      <c r="E1" s="62"/>
      <c r="F1" s="63"/>
      <c r="G1" s="63"/>
      <c r="H1" s="63"/>
      <c r="I1" s="63"/>
      <c r="J1" s="63"/>
      <c r="K1" s="63"/>
      <c r="L1" s="63"/>
      <c r="M1" s="63"/>
      <c r="N1" s="63"/>
      <c r="O1" s="63"/>
      <c r="P1" s="1"/>
    </row>
    <row r="2" spans="1:16" ht="18" customHeight="1" x14ac:dyDescent="0.25">
      <c r="A2" s="67" t="s">
        <v>138</v>
      </c>
      <c r="B2" s="49"/>
      <c r="C2" s="72"/>
      <c r="D2" s="73"/>
      <c r="E2" s="72"/>
      <c r="F2" s="73"/>
      <c r="G2" s="72"/>
      <c r="H2" s="73"/>
      <c r="I2" s="72"/>
      <c r="J2" s="73"/>
      <c r="K2" s="72"/>
      <c r="L2" s="73"/>
      <c r="M2" s="72"/>
      <c r="N2" s="73"/>
      <c r="O2" s="72"/>
      <c r="P2" s="73"/>
    </row>
    <row r="3" spans="1:16" ht="18" customHeight="1" x14ac:dyDescent="0.25">
      <c r="A3" s="67" t="s">
        <v>136</v>
      </c>
      <c r="B3" s="49"/>
      <c r="C3" s="72"/>
      <c r="D3" s="73"/>
      <c r="E3" s="72"/>
      <c r="F3" s="73"/>
      <c r="G3" s="72"/>
      <c r="H3" s="73"/>
      <c r="I3" s="72"/>
      <c r="J3" s="73"/>
      <c r="K3" s="72"/>
      <c r="L3" s="73"/>
      <c r="M3" s="72"/>
      <c r="N3" s="73"/>
      <c r="O3" s="72"/>
      <c r="P3" s="73"/>
    </row>
    <row r="4" spans="1:16" ht="18" customHeight="1" x14ac:dyDescent="0.25">
      <c r="A4" s="67" t="s">
        <v>301</v>
      </c>
      <c r="B4" s="49"/>
      <c r="C4" s="72"/>
      <c r="D4" s="73"/>
      <c r="E4" s="72"/>
      <c r="F4" s="73"/>
      <c r="G4" s="72"/>
      <c r="H4" s="73"/>
      <c r="I4" s="72"/>
      <c r="J4" s="73"/>
      <c r="K4" s="72"/>
      <c r="L4" s="73"/>
      <c r="M4" s="72"/>
      <c r="N4" s="73"/>
      <c r="O4" s="72"/>
      <c r="P4" s="73"/>
    </row>
    <row r="5" spans="1:16" ht="18" customHeight="1" x14ac:dyDescent="0.25">
      <c r="A5" s="67" t="s">
        <v>134</v>
      </c>
      <c r="B5" s="49"/>
      <c r="C5" s="72"/>
      <c r="D5" s="73"/>
      <c r="E5" s="72"/>
      <c r="F5" s="73"/>
      <c r="G5" s="72"/>
      <c r="H5" s="73"/>
      <c r="I5" s="72"/>
      <c r="J5" s="73"/>
      <c r="K5" s="72"/>
      <c r="L5" s="73"/>
      <c r="M5" s="72"/>
      <c r="N5" s="73"/>
      <c r="O5" s="72"/>
      <c r="P5" s="73"/>
    </row>
    <row r="6" spans="1:16" ht="18" customHeight="1" x14ac:dyDescent="0.25">
      <c r="A6" s="67" t="s">
        <v>135</v>
      </c>
      <c r="B6" s="49"/>
      <c r="C6" s="72"/>
      <c r="D6" s="73"/>
      <c r="E6" s="72"/>
      <c r="F6" s="73"/>
      <c r="G6" s="72"/>
      <c r="H6" s="73"/>
      <c r="I6" s="72"/>
      <c r="J6" s="73"/>
      <c r="K6" s="72"/>
      <c r="L6" s="73"/>
      <c r="M6" s="72"/>
      <c r="N6" s="73"/>
      <c r="O6" s="72"/>
      <c r="P6" s="73"/>
    </row>
    <row r="7" spans="1:16" ht="18" customHeight="1" x14ac:dyDescent="0.25">
      <c r="A7" s="67" t="s">
        <v>133</v>
      </c>
      <c r="B7" s="49"/>
      <c r="C7" s="72"/>
      <c r="D7" s="73"/>
      <c r="E7" s="72"/>
      <c r="F7" s="73"/>
      <c r="G7" s="72"/>
      <c r="H7" s="73"/>
      <c r="I7" s="72"/>
      <c r="J7" s="73"/>
      <c r="K7" s="72"/>
      <c r="L7" s="73"/>
      <c r="M7" s="72"/>
      <c r="N7" s="73"/>
      <c r="O7" s="72"/>
      <c r="P7" s="73"/>
    </row>
    <row r="8" spans="1:16" ht="18" customHeight="1" x14ac:dyDescent="0.25">
      <c r="A8" s="67" t="s">
        <v>294</v>
      </c>
      <c r="B8" s="49"/>
      <c r="C8" s="72"/>
      <c r="D8" s="73"/>
      <c r="E8" s="72"/>
      <c r="F8" s="73"/>
      <c r="G8" s="72"/>
      <c r="H8" s="73"/>
      <c r="I8" s="72"/>
      <c r="J8" s="73"/>
      <c r="K8" s="72"/>
      <c r="L8" s="73"/>
      <c r="M8" s="72"/>
      <c r="N8" s="73"/>
      <c r="O8" s="72"/>
      <c r="P8" s="73"/>
    </row>
    <row r="9" spans="1:16" ht="18" customHeight="1" x14ac:dyDescent="0.25">
      <c r="A9" s="2" t="s">
        <v>76</v>
      </c>
      <c r="B9" s="49"/>
      <c r="C9" s="72"/>
      <c r="D9" s="73"/>
      <c r="E9" s="72"/>
      <c r="F9" s="73"/>
      <c r="G9" s="72"/>
      <c r="H9" s="73"/>
      <c r="I9" s="72"/>
      <c r="J9" s="73"/>
      <c r="K9" s="72"/>
      <c r="L9" s="73"/>
      <c r="M9" s="72"/>
      <c r="N9" s="73"/>
      <c r="O9" s="72"/>
      <c r="P9" s="73"/>
    </row>
    <row r="10" spans="1:16" ht="18" customHeight="1" x14ac:dyDescent="0.35">
      <c r="A10" s="74" t="s">
        <v>70</v>
      </c>
      <c r="B10" s="51"/>
      <c r="C10" s="51"/>
      <c r="D10" s="51"/>
      <c r="E10" s="51"/>
      <c r="F10" s="51"/>
      <c r="G10" s="52"/>
      <c r="H10" s="52"/>
      <c r="I10" s="52"/>
      <c r="J10" s="52"/>
      <c r="K10" s="52"/>
      <c r="L10" s="52"/>
      <c r="M10" s="52"/>
      <c r="N10" s="52"/>
      <c r="O10" s="52"/>
      <c r="P10" s="52"/>
    </row>
    <row r="11" spans="1:16" ht="100" customHeight="1" x14ac:dyDescent="0.3">
      <c r="A11" s="61" t="s">
        <v>66</v>
      </c>
      <c r="B11" s="61" t="s">
        <v>119</v>
      </c>
      <c r="C11" s="61" t="s">
        <v>120</v>
      </c>
      <c r="D11" s="61" t="s">
        <v>121</v>
      </c>
      <c r="E11" s="61" t="s">
        <v>122</v>
      </c>
      <c r="F11" s="61" t="s">
        <v>123</v>
      </c>
      <c r="G11" s="61" t="s">
        <v>128</v>
      </c>
      <c r="H11" s="61" t="s">
        <v>293</v>
      </c>
      <c r="I11" s="61" t="s">
        <v>284</v>
      </c>
      <c r="J11" s="61" t="s">
        <v>285</v>
      </c>
      <c r="K11" s="61" t="s">
        <v>286</v>
      </c>
      <c r="L11" s="61" t="s">
        <v>287</v>
      </c>
      <c r="M11" s="61" t="s">
        <v>288</v>
      </c>
      <c r="N11" s="61" t="s">
        <v>289</v>
      </c>
      <c r="O11" s="61" t="s">
        <v>290</v>
      </c>
      <c r="P11" s="61" t="s">
        <v>318</v>
      </c>
    </row>
    <row r="12" spans="1:16" ht="14.25" customHeight="1" x14ac:dyDescent="0.25">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5">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5">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5">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5">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5">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5">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5">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5">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5">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5">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5">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5">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5">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5">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5">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5">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5">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5">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5">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5">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5">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5">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5">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5">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5">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5">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5">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5">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5">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5">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5">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5">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5">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5">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6"/>
  <sheetViews>
    <sheetView showGridLines="0" zoomScale="93" zoomScaleNormal="93" workbookViewId="0">
      <pane ySplit="12" topLeftCell="A429" activePane="bottomLeft" state="frozen"/>
      <selection pane="bottomLeft"/>
    </sheetView>
  </sheetViews>
  <sheetFormatPr defaultColWidth="12.81640625" defaultRowHeight="12.5" x14ac:dyDescent="0.25"/>
  <cols>
    <col min="1" max="17" width="13.1796875" customWidth="1"/>
  </cols>
  <sheetData>
    <row r="1" spans="1:17" ht="18" customHeight="1" x14ac:dyDescent="0.25">
      <c r="A1" s="71" t="s">
        <v>85</v>
      </c>
      <c r="B1" s="9"/>
      <c r="C1" s="9"/>
      <c r="D1" s="9"/>
      <c r="E1" s="9"/>
      <c r="F1" s="9"/>
      <c r="G1" s="9"/>
      <c r="H1" s="9"/>
      <c r="I1" s="9"/>
      <c r="J1" s="77"/>
      <c r="K1" s="77"/>
      <c r="L1" s="77"/>
      <c r="M1" s="77"/>
      <c r="N1" s="77"/>
      <c r="O1" s="77"/>
      <c r="P1" s="77"/>
      <c r="Q1" s="78"/>
    </row>
    <row r="2" spans="1:17" ht="18" customHeight="1" x14ac:dyDescent="0.25">
      <c r="A2" s="67" t="s">
        <v>138</v>
      </c>
      <c r="B2" s="9"/>
      <c r="C2" s="9"/>
      <c r="D2" s="9"/>
      <c r="E2" s="9"/>
      <c r="F2" s="9"/>
      <c r="G2" s="9"/>
      <c r="H2" s="9"/>
      <c r="I2" s="9"/>
      <c r="J2" s="77"/>
      <c r="K2" s="77"/>
      <c r="L2" s="77"/>
      <c r="M2" s="77"/>
      <c r="N2" s="77"/>
      <c r="O2" s="77"/>
      <c r="P2" s="77"/>
      <c r="Q2" s="78"/>
    </row>
    <row r="3" spans="1:17" ht="18" customHeight="1" x14ac:dyDescent="0.25">
      <c r="A3" s="67" t="s">
        <v>136</v>
      </c>
      <c r="B3" s="79"/>
      <c r="C3" s="79"/>
      <c r="D3" s="79"/>
      <c r="E3" s="79"/>
      <c r="F3" s="79"/>
      <c r="G3" s="79"/>
      <c r="H3" s="79"/>
      <c r="I3" s="79"/>
      <c r="J3" s="80"/>
      <c r="K3" s="80"/>
      <c r="L3" s="80"/>
      <c r="M3" s="80"/>
      <c r="N3" s="80"/>
      <c r="O3" s="80"/>
      <c r="P3" s="80"/>
      <c r="Q3" s="81"/>
    </row>
    <row r="4" spans="1:17" ht="18" customHeight="1" x14ac:dyDescent="0.25">
      <c r="A4" s="67" t="s">
        <v>302</v>
      </c>
      <c r="B4" s="120"/>
      <c r="C4" s="72"/>
      <c r="D4" s="73"/>
      <c r="E4" s="72"/>
      <c r="F4" s="73"/>
      <c r="G4" s="72"/>
      <c r="H4" s="73"/>
      <c r="I4" s="72"/>
      <c r="J4" s="73"/>
      <c r="K4" s="72"/>
      <c r="L4" s="73"/>
      <c r="M4" s="72"/>
      <c r="N4" s="73"/>
      <c r="O4" s="72"/>
      <c r="P4" s="73"/>
      <c r="Q4" s="18"/>
    </row>
    <row r="5" spans="1:17" ht="18" customHeight="1" x14ac:dyDescent="0.25">
      <c r="A5" s="67" t="s">
        <v>137</v>
      </c>
      <c r="B5" s="120"/>
      <c r="C5" s="26"/>
      <c r="D5" s="25"/>
      <c r="E5" s="26"/>
      <c r="F5" s="25"/>
      <c r="G5" s="26"/>
      <c r="H5" s="25"/>
      <c r="I5" s="26"/>
      <c r="J5" s="25"/>
      <c r="K5" s="26"/>
      <c r="L5" s="25"/>
      <c r="M5" s="26"/>
      <c r="N5" s="25"/>
      <c r="O5" s="26"/>
      <c r="P5" s="25"/>
      <c r="Q5" s="26"/>
    </row>
    <row r="6" spans="1:17" ht="18" customHeight="1" x14ac:dyDescent="0.25">
      <c r="A6" s="67" t="s">
        <v>135</v>
      </c>
      <c r="B6" s="9"/>
      <c r="C6" s="9"/>
      <c r="D6" s="9"/>
      <c r="E6" s="9"/>
      <c r="F6" s="9"/>
      <c r="G6" s="9"/>
      <c r="H6" s="9"/>
      <c r="I6" s="9"/>
      <c r="J6" s="77"/>
      <c r="K6" s="77"/>
      <c r="L6" s="77"/>
      <c r="M6" s="77"/>
      <c r="N6" s="77"/>
      <c r="O6" s="77"/>
      <c r="P6" s="77"/>
      <c r="Q6" s="78"/>
    </row>
    <row r="7" spans="1:17" ht="18" customHeight="1" x14ac:dyDescent="0.25">
      <c r="A7" s="67" t="s">
        <v>133</v>
      </c>
      <c r="B7" s="9"/>
      <c r="C7" s="9"/>
      <c r="D7" s="9"/>
      <c r="E7" s="9"/>
      <c r="F7" s="9"/>
      <c r="G7" s="9"/>
      <c r="H7" s="9"/>
      <c r="I7" s="9"/>
      <c r="J7" s="77"/>
      <c r="K7" s="77"/>
      <c r="L7" s="77"/>
      <c r="M7" s="77"/>
      <c r="N7" s="77"/>
      <c r="O7" s="77"/>
      <c r="P7" s="77"/>
      <c r="Q7" s="78"/>
    </row>
    <row r="8" spans="1:17" ht="18" customHeight="1" x14ac:dyDescent="0.25">
      <c r="A8" s="67" t="s">
        <v>294</v>
      </c>
      <c r="B8" s="9"/>
      <c r="C8" s="9"/>
      <c r="D8" s="9"/>
      <c r="E8" s="9"/>
      <c r="F8" s="9"/>
      <c r="G8" s="9"/>
      <c r="H8" s="9"/>
      <c r="I8" s="9"/>
      <c r="J8" s="77"/>
      <c r="K8" s="77"/>
      <c r="L8" s="77"/>
      <c r="M8" s="77"/>
      <c r="N8" s="77"/>
      <c r="O8" s="77"/>
      <c r="P8" s="77"/>
      <c r="Q8" s="78"/>
    </row>
    <row r="9" spans="1:17" ht="18" customHeight="1" x14ac:dyDescent="0.25">
      <c r="A9" s="108" t="s">
        <v>76</v>
      </c>
      <c r="B9" s="9"/>
      <c r="C9" s="9"/>
      <c r="D9" s="9"/>
      <c r="E9" s="9"/>
      <c r="F9" s="9"/>
      <c r="G9" s="9"/>
      <c r="H9" s="9"/>
      <c r="I9" s="9"/>
      <c r="J9" s="77"/>
      <c r="K9" s="77"/>
      <c r="L9" s="77"/>
      <c r="M9" s="77"/>
      <c r="N9" s="77"/>
      <c r="O9" s="77"/>
      <c r="P9" s="77"/>
      <c r="Q9" s="78"/>
    </row>
    <row r="10" spans="1:17" ht="18" customHeight="1" x14ac:dyDescent="0.35">
      <c r="A10" s="74" t="s">
        <v>70</v>
      </c>
      <c r="B10" s="9"/>
      <c r="C10" s="9"/>
      <c r="D10" s="9"/>
      <c r="E10" s="9"/>
      <c r="F10" s="9"/>
      <c r="G10" s="9"/>
      <c r="H10" s="9"/>
      <c r="I10" s="9"/>
      <c r="J10" s="77"/>
      <c r="K10" s="77"/>
      <c r="L10" s="77"/>
      <c r="M10" s="77"/>
      <c r="N10" s="77"/>
      <c r="O10" s="77"/>
      <c r="P10" s="77"/>
      <c r="Q10" s="78"/>
    </row>
    <row r="11" spans="1:17" ht="84" customHeight="1" x14ac:dyDescent="0.3">
      <c r="A11" s="61" t="s">
        <v>68</v>
      </c>
      <c r="B11" s="61" t="s">
        <v>86</v>
      </c>
      <c r="C11" s="61" t="s">
        <v>119</v>
      </c>
      <c r="D11" s="61" t="s">
        <v>120</v>
      </c>
      <c r="E11" s="61" t="s">
        <v>121</v>
      </c>
      <c r="F11" s="61" t="s">
        <v>122</v>
      </c>
      <c r="G11" s="61" t="s">
        <v>123</v>
      </c>
      <c r="H11" s="61" t="s">
        <v>124</v>
      </c>
      <c r="I11" s="61" t="s">
        <v>293</v>
      </c>
      <c r="J11" s="61" t="s">
        <v>284</v>
      </c>
      <c r="K11" s="61" t="s">
        <v>285</v>
      </c>
      <c r="L11" s="61" t="s">
        <v>286</v>
      </c>
      <c r="M11" s="61" t="s">
        <v>287</v>
      </c>
      <c r="N11" s="61" t="s">
        <v>291</v>
      </c>
      <c r="O11" s="61" t="s">
        <v>292</v>
      </c>
      <c r="P11" s="61" t="s">
        <v>129</v>
      </c>
      <c r="Q11" s="61" t="s">
        <v>319</v>
      </c>
    </row>
    <row r="12" spans="1:17" ht="26.15" customHeight="1" x14ac:dyDescent="0.25">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5">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5">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5">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5">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5">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5">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5">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5">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5">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5">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5">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5">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5">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5">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5">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5">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5">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5">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5">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5">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5">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5">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5">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5">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5">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5">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5">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5">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5">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5">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5">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5">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5">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5">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5">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5">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5">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5">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5">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5">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5">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5">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5">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5">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5">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5">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5">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5">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5">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5">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5">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5">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5">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5">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5">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5">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5">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5">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5">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5">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5">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5">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5">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5">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5">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5">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5">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5">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5">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5">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5">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5">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5">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5">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5">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5">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5">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5">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5">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5">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5">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5">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5">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5">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5">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5">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5">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5">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5">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5">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5">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5">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5">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5">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5">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5">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5">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5">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5">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5">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5">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5">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5">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5">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5">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5">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5">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5">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5">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5">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5">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5">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5">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5">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5">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5">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5">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5">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5">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5">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5">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5">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5">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5">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5">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5">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5">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5">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5">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5">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5">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5">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5">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5">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5">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5">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5">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5">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5">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5">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5">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5">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5">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5">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5">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5">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5">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5">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5">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5">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5">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5">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5">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5">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5">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5">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5">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5">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5">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5">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5">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5">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5">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5">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5">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5">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5">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5">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5">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5">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5">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5">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5">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5">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5">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5">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5">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5">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5">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5">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5">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5">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5">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5">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5">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5">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5">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5">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5">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5">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5">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5">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5">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5">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5">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5">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5">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5">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5">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5">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5">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5">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5">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5">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5">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5">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5">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5">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5">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5">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5">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5">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5">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5">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5">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5">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5">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5">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5">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5">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5">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5">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5">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5">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5">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5">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5">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5">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5">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5">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5">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5">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5">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5">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5">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5">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5">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5">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5">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5">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5">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5">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5">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5">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5">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5">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5">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5">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5">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5">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5">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5">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5">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5">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5">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5">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5">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5">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5">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5">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5">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5">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5">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5">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5">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5">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5">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5">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5">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5">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5">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5">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5">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5">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5">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5">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5">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5">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5">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5">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5">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5">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5">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5">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5">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5">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5">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5">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5">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5">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5">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5">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5">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5">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5">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5">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5">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5">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5">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5">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5">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5">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5">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5">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5">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5">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5">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5">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5">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5">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5">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5">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5">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5">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5">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5">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5">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5">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5">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5">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5">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5">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5">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5">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5">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5">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5">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5">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5">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5">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5">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5">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5">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5">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5">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5">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5">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5">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5">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5">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5">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5">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5">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5">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5">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5">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5">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5">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5">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5">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5">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5">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5">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5">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5">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5">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5">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5">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5">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5">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5">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5">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5">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5">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5">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5">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5">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5">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5">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5">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5">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5">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5">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5">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5">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5">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5">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5">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5">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5">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5">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5">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5">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5">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5">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5">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5">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5">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5">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5">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5">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5">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5">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5">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5">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5">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5">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x14ac:dyDescent="0.25">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x14ac:dyDescent="0.25">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x14ac:dyDescent="0.25">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x14ac:dyDescent="0.25">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x14ac:dyDescent="0.25">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x14ac:dyDescent="0.25">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x14ac:dyDescent="0.25">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x14ac:dyDescent="0.25">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x14ac:dyDescent="0.25">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x14ac:dyDescent="0.25">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x14ac:dyDescent="0.25">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x14ac:dyDescent="0.25">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x14ac:dyDescent="0.25">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x14ac:dyDescent="0.25">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x14ac:dyDescent="0.25">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x14ac:dyDescent="0.25">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x14ac:dyDescent="0.25">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x14ac:dyDescent="0.25">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x14ac:dyDescent="0.25">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x14ac:dyDescent="0.25">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x14ac:dyDescent="0.25">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1"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x14ac:dyDescent="0.25">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x14ac:dyDescent="0.25">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ROUND((C432/$Q432)*100,1)</f>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x14ac:dyDescent="0.25">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f t="shared" ref="J433:J435" si="119">ROUND((C433/$Q433)*100,1)</f>
        <v>117.2</v>
      </c>
      <c r="K433" s="83">
        <f t="shared" ref="K433:K434" si="120">ROUND((D433/$Q433)*100,1)</f>
        <v>131.6</v>
      </c>
      <c r="L433" s="83">
        <f t="shared" ref="L433:L434" si="121">ROUND((E433/$Q433)*100,1)</f>
        <v>165.7</v>
      </c>
      <c r="M433" s="83">
        <f t="shared" ref="M433:M435" si="122">ROUND((F433/$Q433)*100,1)</f>
        <v>92</v>
      </c>
      <c r="N433" s="83">
        <f t="shared" ref="N433:N434" si="123">ROUND((G433/$Q433)*100,1)</f>
        <v>150.6</v>
      </c>
      <c r="O433" s="83">
        <f t="shared" ref="O433:O434" si="124">ROUND((H433/$Q433)*100,1)</f>
        <v>80.5</v>
      </c>
      <c r="P433" s="83">
        <f t="shared" ref="P433:P434" si="125">ROUND((I433/$Q433)*100,1)</f>
        <v>102.5</v>
      </c>
      <c r="Q433" s="109">
        <v>147.73609314359641</v>
      </c>
    </row>
    <row r="434" spans="1:17" x14ac:dyDescent="0.25">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83">
        <f>ROUND((C434/$Q434)*100,1)</f>
        <v>117.3</v>
      </c>
      <c r="K434" s="83">
        <f t="shared" si="120"/>
        <v>131.69999999999999</v>
      </c>
      <c r="L434" s="83">
        <f t="shared" si="121"/>
        <v>165.7</v>
      </c>
      <c r="M434" s="83">
        <f t="shared" si="122"/>
        <v>91.8</v>
      </c>
      <c r="N434" s="83">
        <f t="shared" si="123"/>
        <v>150.5</v>
      </c>
      <c r="O434" s="83">
        <f t="shared" si="124"/>
        <v>81.7</v>
      </c>
      <c r="P434" s="83">
        <f t="shared" si="125"/>
        <v>103</v>
      </c>
      <c r="Q434" s="109">
        <v>147.73609314359641</v>
      </c>
    </row>
    <row r="435" spans="1:17" x14ac:dyDescent="0.25">
      <c r="A435" s="89">
        <v>2025</v>
      </c>
      <c r="B435" s="9" t="s">
        <v>89</v>
      </c>
      <c r="C435" s="88">
        <v>173.32576617480134</v>
      </c>
      <c r="D435" s="88">
        <v>194.59102902374673</v>
      </c>
      <c r="E435" s="88">
        <v>244.68629961587709</v>
      </c>
      <c r="F435" s="88">
        <v>125.42927228127556</v>
      </c>
      <c r="G435" s="88">
        <v>221.95121951219511</v>
      </c>
      <c r="H435" s="88">
        <v>119.37022900763358</v>
      </c>
      <c r="I435" s="88">
        <v>152.68456375838926</v>
      </c>
      <c r="J435" s="83">
        <f t="shared" si="119"/>
        <v>117.3</v>
      </c>
      <c r="K435" s="83">
        <f>ROUND((D435/$Q435)*100,1)</f>
        <v>131.69999999999999</v>
      </c>
      <c r="L435" s="83">
        <f>ROUND((E435/$Q435)*100,1)</f>
        <v>165.6</v>
      </c>
      <c r="M435" s="83">
        <f t="shared" si="122"/>
        <v>84.9</v>
      </c>
      <c r="N435" s="83">
        <f>ROUND((G435/$Q435)*100,1)</f>
        <v>150.19999999999999</v>
      </c>
      <c r="O435" s="83">
        <f>ROUND((H435/$Q435)*100,1)</f>
        <v>80.8</v>
      </c>
      <c r="P435" s="83">
        <f>ROUND((I435/$Q435)*100,1)</f>
        <v>103.3</v>
      </c>
      <c r="Q435" s="109">
        <v>147.73609314359641</v>
      </c>
    </row>
    <row r="436" spans="1:17" x14ac:dyDescent="0.25">
      <c r="A436" s="89">
        <v>2025</v>
      </c>
      <c r="B436" s="9" t="s">
        <v>90</v>
      </c>
      <c r="C436" s="88">
        <v>173.32576617480134</v>
      </c>
      <c r="D436" s="88">
        <v>209.23482849604221</v>
      </c>
      <c r="E436" s="88">
        <v>251.98463508322666</v>
      </c>
      <c r="F436" s="88">
        <v>115.69910057236304</v>
      </c>
      <c r="G436" s="88">
        <v>231.57894736842107</v>
      </c>
      <c r="H436" s="88">
        <v>116.88931297709924</v>
      </c>
      <c r="I436" s="88">
        <v>154.58612975391497</v>
      </c>
      <c r="J436" s="12"/>
      <c r="K436" s="12"/>
      <c r="L436" s="12"/>
      <c r="M436" s="12"/>
      <c r="N436" s="12"/>
      <c r="O436" s="12"/>
      <c r="P436" s="12"/>
      <c r="Q436"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59"/>
  <sheetViews>
    <sheetView showGridLines="0" zoomScale="99" zoomScaleNormal="99" workbookViewId="0">
      <pane ySplit="16" topLeftCell="A248" activePane="bottomLeft" state="frozen"/>
      <selection pane="bottomLeft"/>
    </sheetView>
  </sheetViews>
  <sheetFormatPr defaultColWidth="8.1796875" defaultRowHeight="12.5" x14ac:dyDescent="0.25"/>
  <cols>
    <col min="1" max="2" width="13.1796875" customWidth="1"/>
    <col min="3" max="7" width="13.08984375" customWidth="1"/>
  </cols>
  <sheetData>
    <row r="1" spans="1:7" ht="18" customHeight="1" x14ac:dyDescent="0.25">
      <c r="A1" s="91" t="s">
        <v>117</v>
      </c>
      <c r="B1" s="92"/>
      <c r="C1" s="92"/>
      <c r="D1" s="92"/>
      <c r="E1" s="92"/>
    </row>
    <row r="2" spans="1:7" ht="18" customHeight="1" x14ac:dyDescent="0.25">
      <c r="A2" s="2" t="s">
        <v>329</v>
      </c>
      <c r="B2" s="11"/>
      <c r="C2" s="93"/>
      <c r="D2" s="93"/>
      <c r="E2" s="93"/>
    </row>
    <row r="3" spans="1:7" ht="18" customHeight="1" x14ac:dyDescent="0.25">
      <c r="A3" s="150" t="s">
        <v>322</v>
      </c>
      <c r="B3" s="11"/>
      <c r="C3" s="93"/>
      <c r="D3" s="93"/>
      <c r="E3" s="93"/>
    </row>
    <row r="4" spans="1:7" ht="18" customHeight="1" x14ac:dyDescent="0.35">
      <c r="A4" s="152" t="s">
        <v>321</v>
      </c>
      <c r="B4" s="11"/>
      <c r="C4" s="93"/>
      <c r="D4" s="93"/>
      <c r="E4" s="93"/>
    </row>
    <row r="5" spans="1:7" ht="18" customHeight="1" x14ac:dyDescent="0.25">
      <c r="A5" s="67" t="s">
        <v>330</v>
      </c>
      <c r="B5" s="11"/>
      <c r="C5" s="89"/>
      <c r="D5" s="89"/>
      <c r="E5" s="89"/>
    </row>
    <row r="6" spans="1:7" ht="18" customHeight="1" x14ac:dyDescent="0.25">
      <c r="A6" s="67" t="s">
        <v>332</v>
      </c>
      <c r="B6" s="11"/>
      <c r="C6" s="89"/>
      <c r="D6" s="89"/>
      <c r="E6" s="89"/>
    </row>
    <row r="7" spans="1:7" ht="18" customHeight="1" x14ac:dyDescent="0.25">
      <c r="A7" s="67" t="s">
        <v>138</v>
      </c>
      <c r="B7" s="11"/>
      <c r="C7" s="89"/>
      <c r="D7" s="89"/>
      <c r="E7" s="89"/>
    </row>
    <row r="8" spans="1:7" ht="18" customHeight="1" x14ac:dyDescent="0.25">
      <c r="A8" s="94" t="s">
        <v>312</v>
      </c>
      <c r="B8" s="11"/>
      <c r="C8" s="89"/>
      <c r="D8" s="89"/>
      <c r="E8" s="89"/>
    </row>
    <row r="9" spans="1:7" ht="18" customHeight="1" x14ac:dyDescent="0.25">
      <c r="A9" s="122" t="s">
        <v>139</v>
      </c>
      <c r="B9" s="11"/>
      <c r="C9" s="89"/>
      <c r="D9" s="89"/>
      <c r="E9" s="89"/>
    </row>
    <row r="10" spans="1:7" ht="18" customHeight="1" x14ac:dyDescent="0.25">
      <c r="A10" s="94" t="s">
        <v>328</v>
      </c>
      <c r="B10" s="11"/>
      <c r="C10" s="89"/>
      <c r="D10" s="89"/>
      <c r="E10" s="89"/>
    </row>
    <row r="11" spans="1:7" ht="18" customHeight="1" x14ac:dyDescent="0.25">
      <c r="A11" s="94" t="s">
        <v>325</v>
      </c>
      <c r="B11" s="11"/>
      <c r="C11" s="89"/>
      <c r="D11" s="89"/>
      <c r="E11" s="89"/>
    </row>
    <row r="12" spans="1:7" ht="18" customHeight="1" x14ac:dyDescent="0.25">
      <c r="A12" s="94" t="s">
        <v>331</v>
      </c>
      <c r="B12" s="11"/>
      <c r="C12" s="89"/>
      <c r="D12" s="89"/>
      <c r="E12" s="89"/>
    </row>
    <row r="13" spans="1:7" ht="18" customHeight="1" x14ac:dyDescent="0.25">
      <c r="A13" s="94" t="s">
        <v>76</v>
      </c>
      <c r="B13" s="11"/>
      <c r="C13" s="89"/>
      <c r="D13" s="89"/>
      <c r="E13" s="89"/>
    </row>
    <row r="14" spans="1:7" ht="18" customHeight="1" x14ac:dyDescent="0.35">
      <c r="A14" s="74" t="s">
        <v>70</v>
      </c>
      <c r="B14" s="11"/>
      <c r="C14" s="89"/>
      <c r="D14" s="89"/>
      <c r="E14" s="89"/>
    </row>
    <row r="15" spans="1:7" ht="39" x14ac:dyDescent="0.3">
      <c r="A15" s="61" t="s">
        <v>68</v>
      </c>
      <c r="B15" s="61" t="s">
        <v>86</v>
      </c>
      <c r="C15" s="61" t="s">
        <v>131</v>
      </c>
      <c r="D15" s="61" t="s">
        <v>327</v>
      </c>
      <c r="E15" s="61" t="s">
        <v>326</v>
      </c>
      <c r="F15" s="61" t="s">
        <v>324</v>
      </c>
      <c r="G15" s="61" t="s">
        <v>323</v>
      </c>
    </row>
    <row r="16" spans="1:7" ht="23" x14ac:dyDescent="0.25">
      <c r="A16" s="66" t="s">
        <v>69</v>
      </c>
      <c r="B16" s="95"/>
      <c r="C16" s="45" t="s">
        <v>99</v>
      </c>
      <c r="D16" s="45" t="s">
        <v>100</v>
      </c>
      <c r="E16" s="45" t="s">
        <v>101</v>
      </c>
      <c r="F16" s="151">
        <v>420103</v>
      </c>
      <c r="G16" s="151">
        <v>420405</v>
      </c>
    </row>
    <row r="17" spans="1:7" ht="14.25" customHeight="1" x14ac:dyDescent="0.25">
      <c r="A17" s="96">
        <v>2005</v>
      </c>
      <c r="B17" s="97" t="s">
        <v>88</v>
      </c>
      <c r="C17" s="98">
        <v>9.2200000000000006</v>
      </c>
      <c r="D17" s="98">
        <v>11.74</v>
      </c>
      <c r="E17" s="98">
        <v>252.26</v>
      </c>
      <c r="F17" s="118"/>
      <c r="G17" s="118"/>
    </row>
    <row r="18" spans="1:7" ht="14.25" customHeight="1" x14ac:dyDescent="0.25">
      <c r="A18" s="96">
        <v>2005</v>
      </c>
      <c r="B18" s="97" t="s">
        <v>89</v>
      </c>
      <c r="C18" s="98">
        <v>9.26</v>
      </c>
      <c r="D18" s="98">
        <v>11.72</v>
      </c>
      <c r="E18" s="98">
        <v>287.89</v>
      </c>
      <c r="F18" s="118"/>
      <c r="G18" s="118"/>
    </row>
    <row r="19" spans="1:7" ht="14.25" customHeight="1" x14ac:dyDescent="0.25">
      <c r="A19" s="96">
        <v>2005</v>
      </c>
      <c r="B19" s="97" t="s">
        <v>90</v>
      </c>
      <c r="C19" s="98">
        <v>9.27</v>
      </c>
      <c r="D19" s="98">
        <v>11.7</v>
      </c>
      <c r="E19" s="98">
        <v>298.42</v>
      </c>
      <c r="F19" s="118"/>
      <c r="G19" s="118"/>
    </row>
    <row r="20" spans="1:7" ht="14.25" customHeight="1" x14ac:dyDescent="0.25">
      <c r="A20" s="96">
        <v>2005</v>
      </c>
      <c r="B20" s="97" t="s">
        <v>91</v>
      </c>
      <c r="C20" s="98">
        <v>9.19</v>
      </c>
      <c r="D20" s="98">
        <v>11.59</v>
      </c>
      <c r="E20" s="98">
        <v>281.57</v>
      </c>
      <c r="F20" s="118"/>
      <c r="G20" s="118"/>
    </row>
    <row r="21" spans="1:7" ht="14.25" customHeight="1" x14ac:dyDescent="0.25">
      <c r="A21" s="96">
        <v>2005</v>
      </c>
      <c r="B21" s="97" t="s">
        <v>92</v>
      </c>
      <c r="C21" s="98">
        <v>9.15</v>
      </c>
      <c r="D21" s="98">
        <v>11.55</v>
      </c>
      <c r="E21" s="98">
        <v>309.70999999999998</v>
      </c>
      <c r="F21" s="118"/>
      <c r="G21" s="118"/>
    </row>
    <row r="22" spans="1:7" ht="14.25" customHeight="1" x14ac:dyDescent="0.25">
      <c r="A22" s="96">
        <v>2005</v>
      </c>
      <c r="B22" s="97" t="s">
        <v>93</v>
      </c>
      <c r="C22" s="98">
        <v>9.1300000000000008</v>
      </c>
      <c r="D22" s="98">
        <v>11.54</v>
      </c>
      <c r="E22" s="98">
        <v>331.51</v>
      </c>
      <c r="F22" s="118"/>
      <c r="G22" s="118"/>
    </row>
    <row r="23" spans="1:7" ht="14.25" customHeight="1" x14ac:dyDescent="0.25">
      <c r="A23" s="96">
        <v>2005</v>
      </c>
      <c r="B23" s="97" t="s">
        <v>94</v>
      </c>
      <c r="C23" s="98">
        <v>9.25</v>
      </c>
      <c r="D23" s="98">
        <v>11.68</v>
      </c>
      <c r="E23" s="98">
        <v>351.66</v>
      </c>
      <c r="F23" s="118"/>
      <c r="G23" s="118"/>
    </row>
    <row r="24" spans="1:7" ht="14.25" customHeight="1" x14ac:dyDescent="0.25">
      <c r="A24" s="96">
        <v>2005</v>
      </c>
      <c r="B24" s="97" t="s">
        <v>95</v>
      </c>
      <c r="C24" s="98">
        <v>9.3699999999999992</v>
      </c>
      <c r="D24" s="98">
        <v>11.82</v>
      </c>
      <c r="E24" s="98">
        <v>359.22</v>
      </c>
      <c r="F24" s="118"/>
      <c r="G24" s="118"/>
    </row>
    <row r="25" spans="1:7" ht="14.25" customHeight="1" x14ac:dyDescent="0.25">
      <c r="A25" s="96">
        <v>2005</v>
      </c>
      <c r="B25" s="97" t="s">
        <v>96</v>
      </c>
      <c r="C25" s="98">
        <v>9.7899999999999991</v>
      </c>
      <c r="D25" s="98">
        <v>12.25</v>
      </c>
      <c r="E25" s="98">
        <v>373.39</v>
      </c>
      <c r="F25" s="118"/>
      <c r="G25" s="118"/>
    </row>
    <row r="26" spans="1:7" ht="14.25" customHeight="1" x14ac:dyDescent="0.25">
      <c r="A26" s="96">
        <v>2005</v>
      </c>
      <c r="B26" s="97" t="s">
        <v>97</v>
      </c>
      <c r="C26" s="98">
        <v>9.8800000000000008</v>
      </c>
      <c r="D26" s="98">
        <v>12.35</v>
      </c>
      <c r="E26" s="98">
        <v>333.04</v>
      </c>
      <c r="F26" s="118"/>
      <c r="G26" s="118"/>
    </row>
    <row r="27" spans="1:7" ht="14.25" customHeight="1" x14ac:dyDescent="0.25">
      <c r="A27" s="96">
        <v>2005</v>
      </c>
      <c r="B27" s="97" t="s">
        <v>98</v>
      </c>
      <c r="C27" s="98">
        <v>9.9</v>
      </c>
      <c r="D27" s="98">
        <v>12.36</v>
      </c>
      <c r="E27" s="98">
        <v>345.21</v>
      </c>
      <c r="F27" s="118"/>
      <c r="G27" s="118"/>
    </row>
    <row r="28" spans="1:7" ht="14.25" customHeight="1" x14ac:dyDescent="0.25">
      <c r="A28" s="96">
        <v>2006</v>
      </c>
      <c r="B28" s="97" t="s">
        <v>87</v>
      </c>
      <c r="C28" s="98">
        <v>9.91</v>
      </c>
      <c r="D28" s="98">
        <v>12.38</v>
      </c>
      <c r="E28" s="98">
        <v>351.52</v>
      </c>
      <c r="F28" s="118"/>
      <c r="G28" s="118"/>
    </row>
    <row r="29" spans="1:7" ht="14.25" customHeight="1" x14ac:dyDescent="0.25">
      <c r="A29" s="96">
        <v>2006</v>
      </c>
      <c r="B29" s="97" t="s">
        <v>88</v>
      </c>
      <c r="C29" s="98">
        <v>9.9499999999999993</v>
      </c>
      <c r="D29" s="98">
        <v>12.48</v>
      </c>
      <c r="E29" s="98">
        <v>354.45</v>
      </c>
      <c r="F29" s="118"/>
      <c r="G29" s="118"/>
    </row>
    <row r="30" spans="1:7" ht="14.25" customHeight="1" x14ac:dyDescent="0.25">
      <c r="A30" s="96">
        <v>2006</v>
      </c>
      <c r="B30" s="97" t="s">
        <v>89</v>
      </c>
      <c r="C30" s="98">
        <v>9.9499999999999993</v>
      </c>
      <c r="D30" s="98">
        <v>12.48</v>
      </c>
      <c r="E30" s="98">
        <v>358.07</v>
      </c>
      <c r="F30" s="118"/>
      <c r="G30" s="118"/>
    </row>
    <row r="31" spans="1:7" ht="14.25" customHeight="1" x14ac:dyDescent="0.25">
      <c r="A31" s="96">
        <v>2006</v>
      </c>
      <c r="B31" s="97" t="s">
        <v>90</v>
      </c>
      <c r="C31" s="98">
        <v>9.98</v>
      </c>
      <c r="D31" s="98">
        <v>12.47</v>
      </c>
      <c r="E31" s="98">
        <v>368.24</v>
      </c>
      <c r="F31" s="118"/>
      <c r="G31" s="118"/>
    </row>
    <row r="32" spans="1:7" ht="14.25" customHeight="1" x14ac:dyDescent="0.25">
      <c r="A32" s="96">
        <v>2006</v>
      </c>
      <c r="B32" s="97" t="s">
        <v>91</v>
      </c>
      <c r="C32" s="98">
        <v>10.119999999999999</v>
      </c>
      <c r="D32" s="98">
        <v>12.38</v>
      </c>
      <c r="E32" s="98">
        <v>370.82</v>
      </c>
      <c r="F32" s="118"/>
      <c r="G32" s="118"/>
    </row>
    <row r="33" spans="1:7" ht="14.25" customHeight="1" x14ac:dyDescent="0.25">
      <c r="A33" s="96">
        <v>2006</v>
      </c>
      <c r="B33" s="97" t="s">
        <v>92</v>
      </c>
      <c r="C33" s="98">
        <v>9.89</v>
      </c>
      <c r="D33" s="98">
        <v>12.37</v>
      </c>
      <c r="E33" s="98">
        <v>370.24</v>
      </c>
      <c r="F33" s="118"/>
      <c r="G33" s="118"/>
    </row>
    <row r="34" spans="1:7" ht="14.25" customHeight="1" x14ac:dyDescent="0.25">
      <c r="A34" s="96">
        <v>2006</v>
      </c>
      <c r="B34" s="97" t="s">
        <v>93</v>
      </c>
      <c r="C34" s="98">
        <v>9.8699999999999992</v>
      </c>
      <c r="D34" s="98">
        <v>12.36</v>
      </c>
      <c r="E34" s="98">
        <v>382.38</v>
      </c>
      <c r="F34" s="118"/>
      <c r="G34" s="118"/>
    </row>
    <row r="35" spans="1:7" ht="14.25" customHeight="1" x14ac:dyDescent="0.25">
      <c r="A35" s="96">
        <v>2006</v>
      </c>
      <c r="B35" s="97" t="s">
        <v>94</v>
      </c>
      <c r="C35" s="98">
        <v>9.9700000000000006</v>
      </c>
      <c r="D35" s="98">
        <v>12.39</v>
      </c>
      <c r="E35" s="98">
        <v>373.91</v>
      </c>
      <c r="F35" s="118"/>
      <c r="G35" s="118"/>
    </row>
    <row r="36" spans="1:7" ht="14.25" customHeight="1" x14ac:dyDescent="0.25">
      <c r="A36" s="96">
        <v>2006</v>
      </c>
      <c r="B36" s="97" t="s">
        <v>95</v>
      </c>
      <c r="C36" s="98">
        <v>10.11</v>
      </c>
      <c r="D36" s="98">
        <v>12.49</v>
      </c>
      <c r="E36" s="98">
        <v>354.11</v>
      </c>
      <c r="F36" s="118"/>
      <c r="G36" s="118"/>
    </row>
    <row r="37" spans="1:7" ht="14.25" customHeight="1" x14ac:dyDescent="0.25">
      <c r="A37" s="96">
        <v>2006</v>
      </c>
      <c r="B37" s="97" t="s">
        <v>96</v>
      </c>
      <c r="C37" s="98">
        <v>10.66</v>
      </c>
      <c r="D37" s="98">
        <v>12.97</v>
      </c>
      <c r="E37" s="98">
        <v>324.95</v>
      </c>
      <c r="F37" s="118"/>
      <c r="G37" s="118"/>
    </row>
    <row r="38" spans="1:7" ht="14.25" customHeight="1" x14ac:dyDescent="0.25">
      <c r="A38" s="96">
        <v>2006</v>
      </c>
      <c r="B38" s="97" t="s">
        <v>97</v>
      </c>
      <c r="C38" s="98">
        <v>10.77</v>
      </c>
      <c r="D38" s="98">
        <v>13.15</v>
      </c>
      <c r="E38" s="98">
        <v>310.41000000000003</v>
      </c>
      <c r="F38" s="118"/>
      <c r="G38" s="118"/>
    </row>
    <row r="39" spans="1:7" ht="14.25" customHeight="1" x14ac:dyDescent="0.25">
      <c r="A39" s="96">
        <v>2006</v>
      </c>
      <c r="B39" s="97" t="s">
        <v>98</v>
      </c>
      <c r="C39" s="98">
        <v>10.77</v>
      </c>
      <c r="D39" s="98">
        <v>13.14</v>
      </c>
      <c r="E39" s="98">
        <v>325.06</v>
      </c>
      <c r="F39" s="118"/>
      <c r="G39" s="118"/>
    </row>
    <row r="40" spans="1:7" ht="14.25" customHeight="1" x14ac:dyDescent="0.25">
      <c r="A40" s="96">
        <v>2007</v>
      </c>
      <c r="B40" s="97" t="s">
        <v>87</v>
      </c>
      <c r="C40" s="98">
        <v>10.79</v>
      </c>
      <c r="D40" s="98">
        <v>13.15</v>
      </c>
      <c r="E40" s="98">
        <v>302.26</v>
      </c>
      <c r="F40" s="118"/>
      <c r="G40" s="118"/>
    </row>
    <row r="41" spans="1:7" ht="14.25" customHeight="1" x14ac:dyDescent="0.25">
      <c r="A41" s="96">
        <v>2007</v>
      </c>
      <c r="B41" s="97" t="s">
        <v>88</v>
      </c>
      <c r="C41" s="98">
        <v>10.82</v>
      </c>
      <c r="D41" s="98">
        <v>13.15</v>
      </c>
      <c r="E41" s="98">
        <v>309.60000000000002</v>
      </c>
      <c r="F41" s="118"/>
      <c r="G41" s="118"/>
    </row>
    <row r="42" spans="1:7" ht="14.25" customHeight="1" x14ac:dyDescent="0.25">
      <c r="A42" s="96">
        <v>2007</v>
      </c>
      <c r="B42" s="97" t="s">
        <v>89</v>
      </c>
      <c r="C42" s="98">
        <v>10.84</v>
      </c>
      <c r="D42" s="98">
        <v>13.15</v>
      </c>
      <c r="E42" s="98">
        <v>320.24</v>
      </c>
      <c r="F42" s="118"/>
      <c r="G42" s="118"/>
    </row>
    <row r="43" spans="1:7" ht="14.25" customHeight="1" x14ac:dyDescent="0.25">
      <c r="A43" s="96">
        <v>2007</v>
      </c>
      <c r="B43" s="97" t="s">
        <v>90</v>
      </c>
      <c r="C43" s="98">
        <v>10.83</v>
      </c>
      <c r="D43" s="98">
        <v>13.17</v>
      </c>
      <c r="E43" s="98">
        <v>333.76</v>
      </c>
      <c r="F43" s="118"/>
      <c r="G43" s="118"/>
    </row>
    <row r="44" spans="1:7" ht="14.25" customHeight="1" x14ac:dyDescent="0.25">
      <c r="A44" s="96">
        <v>2007</v>
      </c>
      <c r="B44" s="97" t="s">
        <v>91</v>
      </c>
      <c r="C44" s="98">
        <v>10.78</v>
      </c>
      <c r="D44" s="98">
        <v>13.08</v>
      </c>
      <c r="E44" s="98">
        <v>332.23</v>
      </c>
      <c r="F44" s="118"/>
      <c r="G44" s="118"/>
    </row>
    <row r="45" spans="1:7" ht="14.25" customHeight="1" x14ac:dyDescent="0.25">
      <c r="A45" s="96">
        <v>2007</v>
      </c>
      <c r="B45" s="97" t="s">
        <v>92</v>
      </c>
      <c r="C45" s="98">
        <v>10.73</v>
      </c>
      <c r="D45" s="98">
        <v>13.03</v>
      </c>
      <c r="E45" s="98">
        <v>340.33</v>
      </c>
      <c r="F45" s="118"/>
      <c r="G45" s="118"/>
    </row>
    <row r="46" spans="1:7" ht="14.25" customHeight="1" x14ac:dyDescent="0.25">
      <c r="A46" s="96">
        <v>2007</v>
      </c>
      <c r="B46" s="97" t="s">
        <v>93</v>
      </c>
      <c r="C46" s="98">
        <v>10.71</v>
      </c>
      <c r="D46" s="98">
        <v>13.02</v>
      </c>
      <c r="E46" s="98">
        <v>349.51</v>
      </c>
      <c r="F46" s="118"/>
      <c r="G46" s="118"/>
    </row>
    <row r="47" spans="1:7" ht="14.25" customHeight="1" x14ac:dyDescent="0.25">
      <c r="A47" s="96">
        <v>2007</v>
      </c>
      <c r="B47" s="97" t="s">
        <v>94</v>
      </c>
      <c r="C47" s="98">
        <v>10.72</v>
      </c>
      <c r="D47" s="98">
        <v>13.04</v>
      </c>
      <c r="E47" s="98">
        <v>342.43</v>
      </c>
      <c r="F47" s="118"/>
      <c r="G47" s="118"/>
    </row>
    <row r="48" spans="1:7" ht="14.25" customHeight="1" x14ac:dyDescent="0.25">
      <c r="A48" s="96">
        <v>2007</v>
      </c>
      <c r="B48" s="97" t="s">
        <v>95</v>
      </c>
      <c r="C48" s="98">
        <v>10.87</v>
      </c>
      <c r="D48" s="98">
        <v>13.14</v>
      </c>
      <c r="E48" s="98">
        <v>363.37</v>
      </c>
      <c r="F48" s="118"/>
      <c r="G48" s="118"/>
    </row>
    <row r="49" spans="1:7" ht="14.25" customHeight="1" x14ac:dyDescent="0.25">
      <c r="A49" s="96">
        <v>2007</v>
      </c>
      <c r="B49" s="97" t="s">
        <v>96</v>
      </c>
      <c r="C49" s="98">
        <v>11.17</v>
      </c>
      <c r="D49" s="98">
        <v>13.52</v>
      </c>
      <c r="E49" s="98">
        <v>376.8</v>
      </c>
      <c r="F49" s="118"/>
      <c r="G49" s="118"/>
    </row>
    <row r="50" spans="1:7" ht="14.25" customHeight="1" x14ac:dyDescent="0.25">
      <c r="A50" s="96">
        <v>2007</v>
      </c>
      <c r="B50" s="97" t="s">
        <v>97</v>
      </c>
      <c r="C50" s="98">
        <v>11.42</v>
      </c>
      <c r="D50" s="98">
        <v>13.68</v>
      </c>
      <c r="E50" s="98">
        <v>427.85</v>
      </c>
      <c r="F50" s="118"/>
      <c r="G50" s="118"/>
    </row>
    <row r="51" spans="1:7" ht="14.25" customHeight="1" x14ac:dyDescent="0.25">
      <c r="A51" s="96">
        <v>2007</v>
      </c>
      <c r="B51" s="97" t="s">
        <v>98</v>
      </c>
      <c r="C51" s="98">
        <v>11.69</v>
      </c>
      <c r="D51" s="98">
        <v>13.84</v>
      </c>
      <c r="E51" s="98">
        <v>429.9</v>
      </c>
      <c r="F51" s="118"/>
      <c r="G51" s="118"/>
    </row>
    <row r="52" spans="1:7" ht="14.25" customHeight="1" x14ac:dyDescent="0.25">
      <c r="A52" s="96">
        <v>2008</v>
      </c>
      <c r="B52" s="97" t="s">
        <v>87</v>
      </c>
      <c r="C52" s="98">
        <v>11.85</v>
      </c>
      <c r="D52" s="98">
        <v>13.94</v>
      </c>
      <c r="E52" s="98">
        <v>446.46</v>
      </c>
      <c r="F52" s="118"/>
      <c r="G52" s="118"/>
    </row>
    <row r="53" spans="1:7" ht="14.25" customHeight="1" x14ac:dyDescent="0.25">
      <c r="A53" s="96">
        <v>2008</v>
      </c>
      <c r="B53" s="97" t="s">
        <v>88</v>
      </c>
      <c r="C53" s="98">
        <v>11.83</v>
      </c>
      <c r="D53" s="98">
        <v>13.77</v>
      </c>
      <c r="E53" s="98">
        <v>443.21</v>
      </c>
      <c r="F53" s="118"/>
      <c r="G53" s="118"/>
    </row>
    <row r="54" spans="1:7" ht="14.25" customHeight="1" x14ac:dyDescent="0.25">
      <c r="A54" s="96">
        <v>2008</v>
      </c>
      <c r="B54" s="97" t="s">
        <v>89</v>
      </c>
      <c r="C54" s="98">
        <v>11.86</v>
      </c>
      <c r="D54" s="98">
        <v>13.83</v>
      </c>
      <c r="E54" s="98">
        <v>506.08</v>
      </c>
      <c r="F54" s="118"/>
      <c r="G54" s="118"/>
    </row>
    <row r="55" spans="1:7" ht="14.25" customHeight="1" x14ac:dyDescent="0.25">
      <c r="A55" s="96">
        <v>2008</v>
      </c>
      <c r="B55" s="97" t="s">
        <v>90</v>
      </c>
      <c r="C55" s="98">
        <v>11.88</v>
      </c>
      <c r="D55" s="98">
        <v>13.92</v>
      </c>
      <c r="E55" s="98">
        <v>559.54999999999995</v>
      </c>
      <c r="F55" s="118"/>
      <c r="G55" s="118"/>
    </row>
    <row r="56" spans="1:7" ht="14.25" customHeight="1" x14ac:dyDescent="0.25">
      <c r="A56" s="96">
        <v>2008</v>
      </c>
      <c r="B56" s="97" t="s">
        <v>91</v>
      </c>
      <c r="C56" s="98">
        <v>12.15</v>
      </c>
      <c r="D56" s="98">
        <v>14.14</v>
      </c>
      <c r="E56" s="98">
        <v>607.46</v>
      </c>
      <c r="F56" s="118"/>
      <c r="G56" s="118"/>
    </row>
    <row r="57" spans="1:7" ht="14.25" customHeight="1" x14ac:dyDescent="0.25">
      <c r="A57" s="96">
        <v>2008</v>
      </c>
      <c r="B57" s="97" t="s">
        <v>92</v>
      </c>
      <c r="C57" s="98">
        <v>12.43</v>
      </c>
      <c r="D57" s="98">
        <v>14.35</v>
      </c>
      <c r="E57" s="98">
        <v>633.74</v>
      </c>
      <c r="F57" s="118"/>
      <c r="G57" s="118"/>
    </row>
    <row r="58" spans="1:7" ht="14.25" customHeight="1" x14ac:dyDescent="0.25">
      <c r="A58" s="96">
        <v>2008</v>
      </c>
      <c r="B58" s="97" t="s">
        <v>93</v>
      </c>
      <c r="C58" s="98">
        <v>12.52</v>
      </c>
      <c r="D58" s="98">
        <v>14.63</v>
      </c>
      <c r="E58" s="98">
        <v>666.19</v>
      </c>
      <c r="F58" s="118"/>
      <c r="G58" s="118"/>
    </row>
    <row r="59" spans="1:7" ht="14.25" customHeight="1" x14ac:dyDescent="0.25">
      <c r="A59" s="96">
        <v>2008</v>
      </c>
      <c r="B59" s="97" t="s">
        <v>94</v>
      </c>
      <c r="C59" s="98">
        <v>12.75</v>
      </c>
      <c r="D59" s="98">
        <v>14.54</v>
      </c>
      <c r="E59" s="98">
        <v>565.08000000000004</v>
      </c>
      <c r="F59" s="118"/>
      <c r="G59" s="118"/>
    </row>
    <row r="60" spans="1:7" ht="14.25" customHeight="1" x14ac:dyDescent="0.25">
      <c r="A60" s="96">
        <v>2008</v>
      </c>
      <c r="B60" s="97" t="s">
        <v>95</v>
      </c>
      <c r="C60" s="98">
        <v>13.86</v>
      </c>
      <c r="D60" s="98">
        <v>16.09</v>
      </c>
      <c r="E60" s="98">
        <v>550.29999999999995</v>
      </c>
      <c r="F60" s="118"/>
      <c r="G60" s="118"/>
    </row>
    <row r="61" spans="1:7" ht="14.25" customHeight="1" x14ac:dyDescent="0.25">
      <c r="A61" s="96">
        <v>2008</v>
      </c>
      <c r="B61" s="97" t="s">
        <v>96</v>
      </c>
      <c r="C61" s="98">
        <v>15.24</v>
      </c>
      <c r="D61" s="98">
        <v>17.260000000000002</v>
      </c>
      <c r="E61" s="98">
        <v>470.34</v>
      </c>
      <c r="F61" s="118"/>
      <c r="G61" s="118"/>
    </row>
    <row r="62" spans="1:7" ht="14.25" customHeight="1" x14ac:dyDescent="0.25">
      <c r="A62" s="96">
        <v>2008</v>
      </c>
      <c r="B62" s="97" t="s">
        <v>97</v>
      </c>
      <c r="C62" s="98">
        <v>15.34</v>
      </c>
      <c r="D62" s="98">
        <v>17.43</v>
      </c>
      <c r="E62" s="98">
        <v>432.08</v>
      </c>
      <c r="F62" s="118"/>
      <c r="G62" s="118"/>
    </row>
    <row r="63" spans="1:7" ht="14.25" customHeight="1" x14ac:dyDescent="0.25">
      <c r="A63" s="96">
        <v>2008</v>
      </c>
      <c r="B63" s="97" t="s">
        <v>98</v>
      </c>
      <c r="C63" s="98">
        <v>15.5</v>
      </c>
      <c r="D63" s="98">
        <v>17.47</v>
      </c>
      <c r="E63" s="98">
        <v>384.72</v>
      </c>
      <c r="F63" s="118"/>
      <c r="G63" s="118"/>
    </row>
    <row r="64" spans="1:7" ht="14.25" customHeight="1" x14ac:dyDescent="0.25">
      <c r="A64" s="96">
        <v>2009</v>
      </c>
      <c r="B64" s="97" t="s">
        <v>87</v>
      </c>
      <c r="C64" s="98">
        <v>15.69</v>
      </c>
      <c r="D64" s="98">
        <v>17.55</v>
      </c>
      <c r="E64" s="98">
        <v>378.7</v>
      </c>
      <c r="F64" s="118"/>
      <c r="G64" s="118"/>
    </row>
    <row r="65" spans="1:7" ht="14.25" customHeight="1" x14ac:dyDescent="0.25">
      <c r="A65" s="96">
        <v>2009</v>
      </c>
      <c r="B65" s="97" t="s">
        <v>88</v>
      </c>
      <c r="C65" s="98">
        <v>15.59</v>
      </c>
      <c r="D65" s="98">
        <v>17.350000000000001</v>
      </c>
      <c r="E65" s="98">
        <v>356.81</v>
      </c>
      <c r="F65" s="118"/>
      <c r="G65" s="118"/>
    </row>
    <row r="66" spans="1:7" ht="14.25" customHeight="1" x14ac:dyDescent="0.25">
      <c r="A66" s="96">
        <v>2009</v>
      </c>
      <c r="B66" s="97" t="s">
        <v>89</v>
      </c>
      <c r="C66" s="98">
        <v>15.57</v>
      </c>
      <c r="D66" s="98">
        <v>17.34</v>
      </c>
      <c r="E66" s="98">
        <v>321.95</v>
      </c>
      <c r="F66" s="118"/>
      <c r="G66" s="118"/>
    </row>
    <row r="67" spans="1:7" ht="14.25" customHeight="1" x14ac:dyDescent="0.25">
      <c r="A67" s="96">
        <v>2009</v>
      </c>
      <c r="B67" s="97" t="s">
        <v>90</v>
      </c>
      <c r="C67" s="98">
        <v>15.57</v>
      </c>
      <c r="D67" s="98">
        <v>17.38</v>
      </c>
      <c r="E67" s="98">
        <v>340.78</v>
      </c>
      <c r="F67" s="118"/>
      <c r="G67" s="118"/>
    </row>
    <row r="68" spans="1:7" ht="14.25" customHeight="1" x14ac:dyDescent="0.25">
      <c r="A68" s="96">
        <v>2009</v>
      </c>
      <c r="B68" s="97" t="s">
        <v>91</v>
      </c>
      <c r="C68" s="98">
        <v>15.32</v>
      </c>
      <c r="D68" s="98">
        <v>17.100000000000001</v>
      </c>
      <c r="E68" s="98">
        <v>341.41</v>
      </c>
      <c r="F68" s="118"/>
      <c r="G68" s="118"/>
    </row>
    <row r="69" spans="1:7" ht="14.25" customHeight="1" x14ac:dyDescent="0.25">
      <c r="A69" s="96">
        <v>2009</v>
      </c>
      <c r="B69" s="97" t="s">
        <v>92</v>
      </c>
      <c r="C69" s="98">
        <v>15.16</v>
      </c>
      <c r="D69" s="98">
        <v>17.02</v>
      </c>
      <c r="E69" s="98">
        <v>377.49</v>
      </c>
      <c r="F69" s="118"/>
      <c r="G69" s="118"/>
    </row>
    <row r="70" spans="1:7" ht="14.25" customHeight="1" x14ac:dyDescent="0.25">
      <c r="A70" s="96">
        <v>2009</v>
      </c>
      <c r="B70" s="97" t="s">
        <v>93</v>
      </c>
      <c r="C70" s="98">
        <v>15.04</v>
      </c>
      <c r="D70" s="98">
        <v>16.920000000000002</v>
      </c>
      <c r="E70" s="98">
        <v>338.07</v>
      </c>
      <c r="F70" s="118"/>
      <c r="G70" s="118"/>
    </row>
    <row r="71" spans="1:7" ht="14.25" customHeight="1" x14ac:dyDescent="0.25">
      <c r="A71" s="96">
        <v>2009</v>
      </c>
      <c r="B71" s="97" t="s">
        <v>94</v>
      </c>
      <c r="C71" s="98">
        <v>15.12</v>
      </c>
      <c r="D71" s="98">
        <v>16.989999999999998</v>
      </c>
      <c r="E71" s="98">
        <v>376.31</v>
      </c>
      <c r="F71" s="118"/>
      <c r="G71" s="118"/>
    </row>
    <row r="72" spans="1:7" ht="14.25" customHeight="1" x14ac:dyDescent="0.25">
      <c r="A72" s="96">
        <v>2009</v>
      </c>
      <c r="B72" s="97" t="s">
        <v>95</v>
      </c>
      <c r="C72" s="98">
        <v>15.16</v>
      </c>
      <c r="D72" s="98">
        <v>17.059999999999999</v>
      </c>
      <c r="E72" s="98">
        <v>367.29</v>
      </c>
      <c r="F72" s="118"/>
      <c r="G72" s="118"/>
    </row>
    <row r="73" spans="1:7" ht="14.25" customHeight="1" x14ac:dyDescent="0.25">
      <c r="A73" s="96">
        <v>2009</v>
      </c>
      <c r="B73" s="97" t="s">
        <v>96</v>
      </c>
      <c r="C73" s="98">
        <v>15.48</v>
      </c>
      <c r="D73" s="98">
        <v>17.329999999999998</v>
      </c>
      <c r="E73" s="98">
        <v>390.69</v>
      </c>
      <c r="F73" s="118"/>
      <c r="G73" s="118"/>
    </row>
    <row r="74" spans="1:7" ht="14.25" customHeight="1" x14ac:dyDescent="0.25">
      <c r="A74" s="96">
        <v>2009</v>
      </c>
      <c r="B74" s="97" t="s">
        <v>97</v>
      </c>
      <c r="C74" s="98">
        <v>15.64</v>
      </c>
      <c r="D74" s="98">
        <v>17.39</v>
      </c>
      <c r="E74" s="98">
        <v>401.51</v>
      </c>
      <c r="F74" s="118"/>
      <c r="G74" s="118"/>
    </row>
    <row r="75" spans="1:7" ht="14.25" customHeight="1" x14ac:dyDescent="0.25">
      <c r="A75" s="96">
        <v>2009</v>
      </c>
      <c r="B75" s="97" t="s">
        <v>98</v>
      </c>
      <c r="C75" s="98">
        <v>15.66</v>
      </c>
      <c r="D75" s="98">
        <v>17.41</v>
      </c>
      <c r="E75" s="98">
        <v>410.08</v>
      </c>
      <c r="F75" s="118"/>
      <c r="G75" s="118"/>
    </row>
    <row r="76" spans="1:7" ht="14.25" customHeight="1" x14ac:dyDescent="0.25">
      <c r="A76" s="96">
        <v>2010</v>
      </c>
      <c r="B76" s="97" t="s">
        <v>87</v>
      </c>
      <c r="C76" s="98">
        <v>15.64</v>
      </c>
      <c r="D76" s="98">
        <v>17.38</v>
      </c>
      <c r="E76" s="98">
        <v>493.33</v>
      </c>
      <c r="F76" s="118"/>
      <c r="G76" s="118"/>
    </row>
    <row r="77" spans="1:7" ht="14.25" customHeight="1" x14ac:dyDescent="0.25">
      <c r="A77" s="96">
        <v>2010</v>
      </c>
      <c r="B77" s="97" t="s">
        <v>88</v>
      </c>
      <c r="C77" s="98">
        <v>15.78</v>
      </c>
      <c r="D77" s="98">
        <v>17.489999999999998</v>
      </c>
      <c r="E77" s="98">
        <v>430.72</v>
      </c>
      <c r="F77" s="118"/>
      <c r="G77" s="118"/>
    </row>
    <row r="78" spans="1:7" ht="14.25" customHeight="1" x14ac:dyDescent="0.25">
      <c r="A78" s="96">
        <v>2010</v>
      </c>
      <c r="B78" s="97" t="s">
        <v>89</v>
      </c>
      <c r="C78" s="98">
        <v>15.78</v>
      </c>
      <c r="D78" s="98">
        <v>17.489999999999998</v>
      </c>
      <c r="E78" s="98">
        <v>460.64</v>
      </c>
      <c r="F78" s="118"/>
      <c r="G78" s="118"/>
    </row>
    <row r="79" spans="1:7" ht="14.25" customHeight="1" x14ac:dyDescent="0.25">
      <c r="A79" s="96">
        <v>2010</v>
      </c>
      <c r="B79" s="97" t="s">
        <v>90</v>
      </c>
      <c r="C79" s="98">
        <v>15.78</v>
      </c>
      <c r="D79" s="98">
        <v>17.489999999999998</v>
      </c>
      <c r="E79" s="98">
        <v>475.55</v>
      </c>
      <c r="F79" s="118"/>
      <c r="G79" s="118"/>
    </row>
    <row r="80" spans="1:7" ht="14.25" customHeight="1" x14ac:dyDescent="0.25">
      <c r="A80" s="96">
        <v>2010</v>
      </c>
      <c r="B80" s="97" t="s">
        <v>91</v>
      </c>
      <c r="C80" s="98">
        <v>15.39</v>
      </c>
      <c r="D80" s="98">
        <v>17.149999999999999</v>
      </c>
      <c r="E80" s="98">
        <v>475.61</v>
      </c>
      <c r="F80" s="118"/>
      <c r="G80" s="118"/>
    </row>
    <row r="81" spans="1:7" ht="14.25" customHeight="1" x14ac:dyDescent="0.25">
      <c r="A81" s="96">
        <v>2010</v>
      </c>
      <c r="B81" s="97" t="s">
        <v>92</v>
      </c>
      <c r="C81" s="98">
        <v>15.14</v>
      </c>
      <c r="D81" s="98">
        <v>17.149999999999999</v>
      </c>
      <c r="E81" s="98">
        <v>459.96</v>
      </c>
      <c r="F81" s="118"/>
      <c r="G81" s="118"/>
    </row>
    <row r="82" spans="1:7" ht="14.25" customHeight="1" x14ac:dyDescent="0.25">
      <c r="A82" s="96">
        <v>2010</v>
      </c>
      <c r="B82" s="97" t="s">
        <v>93</v>
      </c>
      <c r="C82" s="98">
        <v>14.96</v>
      </c>
      <c r="D82" s="98">
        <v>17.05</v>
      </c>
      <c r="E82" s="98">
        <v>451.71</v>
      </c>
      <c r="F82" s="118"/>
      <c r="G82" s="118"/>
    </row>
    <row r="83" spans="1:7" ht="14.25" customHeight="1" x14ac:dyDescent="0.25">
      <c r="A83" s="96">
        <v>2010</v>
      </c>
      <c r="B83" s="97" t="s">
        <v>94</v>
      </c>
      <c r="C83" s="98">
        <v>15.08</v>
      </c>
      <c r="D83" s="98">
        <v>17.13</v>
      </c>
      <c r="E83" s="98">
        <v>450.53</v>
      </c>
      <c r="F83" s="118"/>
      <c r="G83" s="118"/>
    </row>
    <row r="84" spans="1:7" ht="14.25" customHeight="1" x14ac:dyDescent="0.25">
      <c r="A84" s="96">
        <v>2010</v>
      </c>
      <c r="B84" s="97" t="s">
        <v>95</v>
      </c>
      <c r="C84" s="98">
        <v>15.15</v>
      </c>
      <c r="D84" s="98">
        <v>17.23</v>
      </c>
      <c r="E84" s="98">
        <v>449.38</v>
      </c>
      <c r="F84" s="118"/>
      <c r="G84" s="118"/>
    </row>
    <row r="85" spans="1:7" ht="14.25" customHeight="1" x14ac:dyDescent="0.25">
      <c r="A85" s="96">
        <v>2010</v>
      </c>
      <c r="B85" s="97" t="s">
        <v>96</v>
      </c>
      <c r="C85" s="98">
        <v>15.57</v>
      </c>
      <c r="D85" s="98">
        <v>17.86</v>
      </c>
      <c r="E85" s="98">
        <v>467.13</v>
      </c>
      <c r="F85" s="118"/>
      <c r="G85" s="118"/>
    </row>
    <row r="86" spans="1:7" ht="14.25" customHeight="1" x14ac:dyDescent="0.25">
      <c r="A86" s="96">
        <v>2010</v>
      </c>
      <c r="B86" s="97" t="s">
        <v>97</v>
      </c>
      <c r="C86" s="98">
        <v>15.63</v>
      </c>
      <c r="D86" s="98">
        <v>18</v>
      </c>
      <c r="E86" s="98">
        <v>482.54</v>
      </c>
      <c r="F86" s="118"/>
      <c r="G86" s="118"/>
    </row>
    <row r="87" spans="1:7" ht="14.25" customHeight="1" x14ac:dyDescent="0.25">
      <c r="A87" s="96">
        <v>2010</v>
      </c>
      <c r="B87" s="97" t="s">
        <v>98</v>
      </c>
      <c r="C87" s="98">
        <v>15.71</v>
      </c>
      <c r="D87" s="98">
        <v>18.14</v>
      </c>
      <c r="E87" s="98">
        <v>608.79999999999995</v>
      </c>
      <c r="F87" s="118"/>
      <c r="G87" s="118"/>
    </row>
    <row r="88" spans="1:7" ht="14.25" customHeight="1" x14ac:dyDescent="0.25">
      <c r="A88" s="96">
        <v>2011</v>
      </c>
      <c r="B88" s="97" t="s">
        <v>87</v>
      </c>
      <c r="C88" s="98">
        <v>15.86</v>
      </c>
      <c r="D88" s="98">
        <v>18.27</v>
      </c>
      <c r="E88" s="98">
        <v>596.22</v>
      </c>
      <c r="F88" s="118"/>
      <c r="G88" s="118"/>
    </row>
    <row r="89" spans="1:7" ht="14.25" customHeight="1" x14ac:dyDescent="0.25">
      <c r="A89" s="96">
        <v>2011</v>
      </c>
      <c r="B89" s="97" t="s">
        <v>88</v>
      </c>
      <c r="C89" s="98">
        <v>15.93</v>
      </c>
      <c r="D89" s="98">
        <v>18.64</v>
      </c>
      <c r="E89" s="98">
        <v>586.32000000000005</v>
      </c>
      <c r="F89" s="118"/>
      <c r="G89" s="118"/>
    </row>
    <row r="90" spans="1:7" ht="14.25" customHeight="1" x14ac:dyDescent="0.25">
      <c r="A90" s="96">
        <v>2011</v>
      </c>
      <c r="B90" s="97" t="s">
        <v>89</v>
      </c>
      <c r="C90" s="98">
        <v>15.89</v>
      </c>
      <c r="D90" s="98">
        <v>18.64</v>
      </c>
      <c r="E90" s="98">
        <v>638.34</v>
      </c>
      <c r="F90" s="118"/>
      <c r="G90" s="118"/>
    </row>
    <row r="91" spans="1:7" ht="14.25" customHeight="1" x14ac:dyDescent="0.25">
      <c r="A91" s="96">
        <v>2011</v>
      </c>
      <c r="B91" s="97" t="s">
        <v>90</v>
      </c>
      <c r="C91" s="98">
        <v>15.95</v>
      </c>
      <c r="D91" s="98">
        <v>18.66</v>
      </c>
      <c r="E91" s="98">
        <v>664.28</v>
      </c>
      <c r="F91" s="118"/>
      <c r="G91" s="118"/>
    </row>
    <row r="92" spans="1:7" ht="14.25" customHeight="1" x14ac:dyDescent="0.25">
      <c r="A92" s="96">
        <v>2011</v>
      </c>
      <c r="B92" s="97" t="s">
        <v>91</v>
      </c>
      <c r="C92" s="98">
        <v>15.75</v>
      </c>
      <c r="D92" s="98">
        <v>18.41</v>
      </c>
      <c r="E92" s="98">
        <v>614.1</v>
      </c>
      <c r="F92" s="118"/>
      <c r="G92" s="118"/>
    </row>
    <row r="93" spans="1:7" ht="14.25" customHeight="1" x14ac:dyDescent="0.25">
      <c r="A93" s="96">
        <v>2011</v>
      </c>
      <c r="B93" s="97" t="s">
        <v>92</v>
      </c>
      <c r="C93" s="98">
        <v>15.71</v>
      </c>
      <c r="D93" s="98">
        <v>18.399999999999999</v>
      </c>
      <c r="E93" s="98">
        <v>630.36</v>
      </c>
      <c r="F93" s="118"/>
      <c r="G93" s="118"/>
    </row>
    <row r="94" spans="1:7" ht="14.25" customHeight="1" x14ac:dyDescent="0.25">
      <c r="A94" s="96">
        <v>2011</v>
      </c>
      <c r="B94" s="97" t="s">
        <v>93</v>
      </c>
      <c r="C94" s="98">
        <v>15.74</v>
      </c>
      <c r="D94" s="98">
        <v>18.43</v>
      </c>
      <c r="E94" s="98">
        <v>610.97</v>
      </c>
      <c r="F94" s="118"/>
      <c r="G94" s="118"/>
    </row>
    <row r="95" spans="1:7" ht="14.25" customHeight="1" x14ac:dyDescent="0.25">
      <c r="A95" s="96">
        <v>2011</v>
      </c>
      <c r="B95" s="97" t="s">
        <v>94</v>
      </c>
      <c r="C95" s="98">
        <v>15.74</v>
      </c>
      <c r="D95" s="98">
        <v>18.46</v>
      </c>
      <c r="E95" s="98">
        <v>588.01</v>
      </c>
      <c r="F95" s="118"/>
      <c r="G95" s="118"/>
    </row>
    <row r="96" spans="1:7" ht="14.25" customHeight="1" x14ac:dyDescent="0.25">
      <c r="A96" s="96">
        <v>2011</v>
      </c>
      <c r="B96" s="97" t="s">
        <v>95</v>
      </c>
      <c r="C96" s="98">
        <v>15.82</v>
      </c>
      <c r="D96" s="98">
        <v>18.62</v>
      </c>
      <c r="E96" s="98">
        <v>605.97</v>
      </c>
      <c r="F96" s="118"/>
      <c r="G96" s="118"/>
    </row>
    <row r="97" spans="1:7" ht="14.25" customHeight="1" x14ac:dyDescent="0.25">
      <c r="A97" s="96">
        <v>2011</v>
      </c>
      <c r="B97" s="97" t="s">
        <v>96</v>
      </c>
      <c r="C97" s="98">
        <v>16.68</v>
      </c>
      <c r="D97" s="98">
        <v>19.690000000000001</v>
      </c>
      <c r="E97" s="98">
        <v>603.13</v>
      </c>
      <c r="F97" s="118"/>
      <c r="G97" s="118"/>
    </row>
    <row r="98" spans="1:7" ht="14.25" customHeight="1" x14ac:dyDescent="0.25">
      <c r="A98" s="96">
        <v>2011</v>
      </c>
      <c r="B98" s="97" t="s">
        <v>97</v>
      </c>
      <c r="C98" s="98">
        <v>16.809999999999999</v>
      </c>
      <c r="D98" s="98">
        <v>19.829999999999998</v>
      </c>
      <c r="E98" s="98">
        <v>640.72</v>
      </c>
      <c r="F98" s="118"/>
      <c r="G98" s="118"/>
    </row>
    <row r="99" spans="1:7" ht="14.25" customHeight="1" x14ac:dyDescent="0.25">
      <c r="A99" s="96">
        <v>2011</v>
      </c>
      <c r="B99" s="97" t="s">
        <v>98</v>
      </c>
      <c r="C99" s="98">
        <v>16.829999999999998</v>
      </c>
      <c r="D99" s="98">
        <v>19.899999999999999</v>
      </c>
      <c r="E99" s="98">
        <v>643.29</v>
      </c>
      <c r="F99" s="118"/>
      <c r="G99" s="118"/>
    </row>
    <row r="100" spans="1:7" ht="14.25" customHeight="1" x14ac:dyDescent="0.25">
      <c r="A100" s="96">
        <v>2012</v>
      </c>
      <c r="B100" s="97" t="s">
        <v>87</v>
      </c>
      <c r="C100" s="98">
        <v>16.84</v>
      </c>
      <c r="D100" s="98">
        <v>19.91</v>
      </c>
      <c r="E100" s="98">
        <v>644.29</v>
      </c>
      <c r="F100" s="118"/>
      <c r="G100" s="118"/>
    </row>
    <row r="101" spans="1:7" ht="14.25" customHeight="1" x14ac:dyDescent="0.25">
      <c r="A101" s="96">
        <v>2012</v>
      </c>
      <c r="B101" s="97" t="s">
        <v>88</v>
      </c>
      <c r="C101" s="98">
        <v>16.809999999999999</v>
      </c>
      <c r="D101" s="98">
        <v>19.97</v>
      </c>
      <c r="E101" s="98">
        <v>641.36</v>
      </c>
      <c r="F101" s="118"/>
      <c r="G101" s="118"/>
    </row>
    <row r="102" spans="1:7" ht="14.25" customHeight="1" x14ac:dyDescent="0.25">
      <c r="A102" s="96">
        <v>2012</v>
      </c>
      <c r="B102" s="97" t="s">
        <v>89</v>
      </c>
      <c r="C102" s="98">
        <v>16.88</v>
      </c>
      <c r="D102" s="98">
        <v>19.989999999999998</v>
      </c>
      <c r="E102" s="98">
        <v>652.05999999999995</v>
      </c>
      <c r="F102" s="118"/>
      <c r="G102" s="118"/>
    </row>
    <row r="103" spans="1:7" ht="14.25" customHeight="1" x14ac:dyDescent="0.25">
      <c r="A103" s="96">
        <v>2012</v>
      </c>
      <c r="B103" s="97" t="s">
        <v>90</v>
      </c>
      <c r="C103" s="98">
        <v>16.89</v>
      </c>
      <c r="D103" s="98">
        <v>20</v>
      </c>
      <c r="E103" s="98">
        <v>644.35</v>
      </c>
      <c r="F103" s="118"/>
      <c r="G103" s="118"/>
    </row>
    <row r="104" spans="1:7" ht="14.25" customHeight="1" x14ac:dyDescent="0.25">
      <c r="A104" s="96">
        <v>2012</v>
      </c>
      <c r="B104" s="97" t="s">
        <v>91</v>
      </c>
      <c r="C104" s="98">
        <v>16.54</v>
      </c>
      <c r="D104" s="98">
        <v>19.61</v>
      </c>
      <c r="E104" s="98">
        <v>608.48</v>
      </c>
      <c r="F104" s="118"/>
      <c r="G104" s="118"/>
    </row>
    <row r="105" spans="1:7" ht="14.25" customHeight="1" x14ac:dyDescent="0.25">
      <c r="A105" s="96">
        <v>2012</v>
      </c>
      <c r="B105" s="97" t="s">
        <v>92</v>
      </c>
      <c r="C105" s="98">
        <v>16.38</v>
      </c>
      <c r="D105" s="98">
        <v>19.52</v>
      </c>
      <c r="E105" s="98">
        <v>561.57000000000005</v>
      </c>
      <c r="F105" s="118"/>
      <c r="G105" s="118"/>
    </row>
    <row r="106" spans="1:7" ht="14.25" customHeight="1" x14ac:dyDescent="0.25">
      <c r="A106" s="96">
        <v>2012</v>
      </c>
      <c r="B106" s="97" t="s">
        <v>93</v>
      </c>
      <c r="C106" s="98">
        <v>16.43</v>
      </c>
      <c r="D106" s="98">
        <v>19.54</v>
      </c>
      <c r="E106" s="98">
        <v>575.24</v>
      </c>
      <c r="F106" s="118"/>
      <c r="G106" s="118"/>
    </row>
    <row r="107" spans="1:7" ht="14.25" customHeight="1" x14ac:dyDescent="0.25">
      <c r="A107" s="96">
        <v>2012</v>
      </c>
      <c r="B107" s="97" t="s">
        <v>94</v>
      </c>
      <c r="C107" s="98">
        <v>16.420000000000002</v>
      </c>
      <c r="D107" s="98">
        <v>19.54</v>
      </c>
      <c r="E107" s="98">
        <v>616.02</v>
      </c>
      <c r="F107" s="118"/>
      <c r="G107" s="118"/>
    </row>
    <row r="108" spans="1:7" ht="14.25" customHeight="1" x14ac:dyDescent="0.25">
      <c r="A108" s="96">
        <v>2012</v>
      </c>
      <c r="B108" s="97" t="s">
        <v>95</v>
      </c>
      <c r="C108" s="98">
        <v>16.47</v>
      </c>
      <c r="D108" s="98">
        <v>19.63</v>
      </c>
      <c r="E108" s="98">
        <v>633.22</v>
      </c>
      <c r="F108" s="118"/>
      <c r="G108" s="118"/>
    </row>
    <row r="109" spans="1:7" ht="14.25" customHeight="1" x14ac:dyDescent="0.25">
      <c r="A109" s="96">
        <v>2012</v>
      </c>
      <c r="B109" s="97" t="s">
        <v>96</v>
      </c>
      <c r="C109" s="98">
        <v>16.579999999999998</v>
      </c>
      <c r="D109" s="98">
        <v>19.899999999999999</v>
      </c>
      <c r="E109" s="98">
        <v>640.12</v>
      </c>
      <c r="F109" s="118"/>
      <c r="G109" s="118"/>
    </row>
    <row r="110" spans="1:7" ht="14.25" customHeight="1" x14ac:dyDescent="0.25">
      <c r="A110" s="96">
        <v>2012</v>
      </c>
      <c r="B110" s="97" t="s">
        <v>97</v>
      </c>
      <c r="C110" s="98">
        <v>16.63</v>
      </c>
      <c r="D110" s="98">
        <v>19.989999999999998</v>
      </c>
      <c r="E110" s="98">
        <v>625.41999999999996</v>
      </c>
      <c r="F110" s="118"/>
      <c r="G110" s="118"/>
    </row>
    <row r="111" spans="1:7" ht="14.25" customHeight="1" x14ac:dyDescent="0.25">
      <c r="A111" s="96">
        <v>2012</v>
      </c>
      <c r="B111" s="97" t="s">
        <v>98</v>
      </c>
      <c r="C111" s="98">
        <v>16.73</v>
      </c>
      <c r="D111" s="98">
        <v>20.059999999999999</v>
      </c>
      <c r="E111" s="98">
        <v>657.93</v>
      </c>
      <c r="F111" s="118"/>
      <c r="G111" s="118"/>
    </row>
    <row r="112" spans="1:7" ht="14.25" customHeight="1" x14ac:dyDescent="0.25">
      <c r="A112" s="96">
        <v>2013</v>
      </c>
      <c r="B112" s="97" t="s">
        <v>87</v>
      </c>
      <c r="C112" s="98">
        <v>16.739999999999998</v>
      </c>
      <c r="D112" s="98">
        <v>20.11</v>
      </c>
      <c r="E112" s="98">
        <v>644.08000000000004</v>
      </c>
      <c r="F112" s="118"/>
      <c r="G112" s="118"/>
    </row>
    <row r="113" spans="1:7" ht="14.25" customHeight="1" x14ac:dyDescent="0.25">
      <c r="A113" s="96">
        <v>2013</v>
      </c>
      <c r="B113" s="97" t="s">
        <v>88</v>
      </c>
      <c r="C113" s="98">
        <v>16.829999999999998</v>
      </c>
      <c r="D113" s="98">
        <v>20.239999999999998</v>
      </c>
      <c r="E113" s="98">
        <v>688.47</v>
      </c>
      <c r="F113" s="118"/>
      <c r="G113" s="118"/>
    </row>
    <row r="114" spans="1:7" ht="14.25" customHeight="1" x14ac:dyDescent="0.25">
      <c r="A114" s="96">
        <v>2013</v>
      </c>
      <c r="B114" s="97" t="s">
        <v>89</v>
      </c>
      <c r="C114" s="98">
        <v>16.739999999999998</v>
      </c>
      <c r="D114" s="98">
        <v>20.170000000000002</v>
      </c>
      <c r="E114" s="98">
        <v>680.23</v>
      </c>
      <c r="F114" s="118"/>
      <c r="G114" s="118"/>
    </row>
    <row r="115" spans="1:7" ht="14.25" customHeight="1" x14ac:dyDescent="0.25">
      <c r="A115" s="96">
        <v>2013</v>
      </c>
      <c r="B115" s="97" t="s">
        <v>90</v>
      </c>
      <c r="C115" s="98">
        <v>16.73</v>
      </c>
      <c r="D115" s="98">
        <v>20.149999999999999</v>
      </c>
      <c r="E115" s="98">
        <v>643.39</v>
      </c>
      <c r="F115" s="118"/>
      <c r="G115" s="118"/>
    </row>
    <row r="116" spans="1:7" ht="14.25" customHeight="1" x14ac:dyDescent="0.25">
      <c r="A116" s="96">
        <v>2013</v>
      </c>
      <c r="B116" s="97" t="s">
        <v>91</v>
      </c>
      <c r="C116" s="98">
        <v>16.79</v>
      </c>
      <c r="D116" s="98">
        <v>20.12</v>
      </c>
      <c r="E116" s="98">
        <v>601.44000000000005</v>
      </c>
      <c r="F116" s="118"/>
      <c r="G116" s="118"/>
    </row>
    <row r="117" spans="1:7" ht="14.25" customHeight="1" x14ac:dyDescent="0.25">
      <c r="A117" s="96">
        <v>2013</v>
      </c>
      <c r="B117" s="97" t="s">
        <v>92</v>
      </c>
      <c r="C117" s="98">
        <v>16.82</v>
      </c>
      <c r="D117" s="98">
        <v>20.010000000000002</v>
      </c>
      <c r="E117" s="98">
        <v>599.80999999999995</v>
      </c>
      <c r="F117" s="118"/>
      <c r="G117" s="118"/>
    </row>
    <row r="118" spans="1:7" ht="14.25" customHeight="1" x14ac:dyDescent="0.25">
      <c r="A118" s="96">
        <v>2013</v>
      </c>
      <c r="B118" s="97" t="s">
        <v>93</v>
      </c>
      <c r="C118" s="98">
        <v>16.86</v>
      </c>
      <c r="D118" s="98">
        <v>20.07</v>
      </c>
      <c r="E118" s="98">
        <v>615.16</v>
      </c>
      <c r="F118" s="118"/>
      <c r="G118" s="118"/>
    </row>
    <row r="119" spans="1:7" ht="14.25" customHeight="1" x14ac:dyDescent="0.25">
      <c r="A119" s="96">
        <v>2013</v>
      </c>
      <c r="B119" s="97" t="s">
        <v>94</v>
      </c>
      <c r="C119" s="98">
        <v>16.86</v>
      </c>
      <c r="D119" s="98">
        <v>20.04</v>
      </c>
      <c r="E119" s="98">
        <v>615.64</v>
      </c>
      <c r="F119" s="118"/>
      <c r="G119" s="118"/>
    </row>
    <row r="120" spans="1:7" ht="14.25" customHeight="1" x14ac:dyDescent="0.25">
      <c r="A120" s="96">
        <v>2013</v>
      </c>
      <c r="B120" s="97" t="s">
        <v>95</v>
      </c>
      <c r="C120" s="98">
        <v>16.940000000000001</v>
      </c>
      <c r="D120" s="98">
        <v>20.13</v>
      </c>
      <c r="E120" s="98">
        <v>630.20000000000005</v>
      </c>
      <c r="F120" s="118"/>
      <c r="G120" s="118"/>
    </row>
    <row r="121" spans="1:7" ht="14.25" customHeight="1" x14ac:dyDescent="0.25">
      <c r="A121" s="96">
        <v>2013</v>
      </c>
      <c r="B121" s="97" t="s">
        <v>96</v>
      </c>
      <c r="C121" s="98">
        <v>17.07</v>
      </c>
      <c r="D121" s="98">
        <v>20.53</v>
      </c>
      <c r="E121" s="98">
        <v>611.23</v>
      </c>
      <c r="F121" s="118"/>
      <c r="G121" s="118"/>
    </row>
    <row r="122" spans="1:7" ht="14.25" customHeight="1" x14ac:dyDescent="0.25">
      <c r="A122" s="96">
        <v>2013</v>
      </c>
      <c r="B122" s="97" t="s">
        <v>97</v>
      </c>
      <c r="C122" s="98">
        <v>17.25</v>
      </c>
      <c r="D122" s="98">
        <v>20.73</v>
      </c>
      <c r="E122" s="98">
        <v>599.79</v>
      </c>
      <c r="F122" s="118"/>
      <c r="G122" s="118"/>
    </row>
    <row r="123" spans="1:7" ht="14.25" customHeight="1" x14ac:dyDescent="0.25">
      <c r="A123" s="96">
        <v>2013</v>
      </c>
      <c r="B123" s="97" t="s">
        <v>98</v>
      </c>
      <c r="C123" s="98">
        <v>17.28</v>
      </c>
      <c r="D123" s="98">
        <v>20.75</v>
      </c>
      <c r="E123" s="98">
        <v>617.03</v>
      </c>
      <c r="F123" s="118"/>
      <c r="G123" s="118"/>
    </row>
    <row r="124" spans="1:7" ht="14.25" customHeight="1" x14ac:dyDescent="0.25">
      <c r="A124" s="96">
        <v>2014</v>
      </c>
      <c r="B124" s="97" t="s">
        <v>87</v>
      </c>
      <c r="C124" s="98">
        <v>17.41</v>
      </c>
      <c r="D124" s="98">
        <v>20.83</v>
      </c>
      <c r="E124" s="98">
        <v>601.57000000000005</v>
      </c>
      <c r="F124" s="118"/>
      <c r="G124" s="118"/>
    </row>
    <row r="125" spans="1:7" ht="14.25" customHeight="1" x14ac:dyDescent="0.25">
      <c r="A125" s="96">
        <v>2014</v>
      </c>
      <c r="B125" s="97" t="s">
        <v>88</v>
      </c>
      <c r="C125" s="98">
        <v>17.3</v>
      </c>
      <c r="D125" s="98">
        <v>20.77</v>
      </c>
      <c r="E125" s="98">
        <v>600.75</v>
      </c>
      <c r="F125" s="118"/>
      <c r="G125" s="118"/>
    </row>
    <row r="126" spans="1:7" ht="14.25" customHeight="1" x14ac:dyDescent="0.25">
      <c r="A126" s="96">
        <v>2014</v>
      </c>
      <c r="B126" s="97" t="s">
        <v>89</v>
      </c>
      <c r="C126" s="98">
        <v>17.3</v>
      </c>
      <c r="D126" s="98">
        <v>20.78</v>
      </c>
      <c r="E126" s="98">
        <v>583.75</v>
      </c>
      <c r="F126" s="118"/>
      <c r="G126" s="118"/>
    </row>
    <row r="127" spans="1:7" ht="14.25" customHeight="1" x14ac:dyDescent="0.25">
      <c r="A127" s="96">
        <v>2014</v>
      </c>
      <c r="B127" s="97" t="s">
        <v>90</v>
      </c>
      <c r="C127" s="98">
        <v>17.34</v>
      </c>
      <c r="D127" s="98">
        <v>20.79</v>
      </c>
      <c r="E127" s="98">
        <v>574.4</v>
      </c>
      <c r="F127" s="118"/>
      <c r="G127" s="118"/>
    </row>
    <row r="128" spans="1:7" ht="14.25" customHeight="1" x14ac:dyDescent="0.25">
      <c r="A128" s="96">
        <v>2014</v>
      </c>
      <c r="B128" s="97" t="s">
        <v>91</v>
      </c>
      <c r="C128" s="98">
        <v>17.190000000000001</v>
      </c>
      <c r="D128" s="98">
        <v>20.61</v>
      </c>
      <c r="E128" s="98">
        <v>567.78</v>
      </c>
      <c r="F128" s="118"/>
      <c r="G128" s="118"/>
    </row>
    <row r="129" spans="1:7" ht="14.25" customHeight="1" x14ac:dyDescent="0.25">
      <c r="A129" s="96">
        <v>2014</v>
      </c>
      <c r="B129" s="97" t="s">
        <v>92</v>
      </c>
      <c r="C129" s="98">
        <v>17.190000000000001</v>
      </c>
      <c r="D129" s="98">
        <v>20.52</v>
      </c>
      <c r="E129" s="98">
        <v>563.95000000000005</v>
      </c>
      <c r="F129" s="118"/>
      <c r="G129" s="118"/>
    </row>
    <row r="130" spans="1:7" ht="14.25" customHeight="1" x14ac:dyDescent="0.25">
      <c r="A130" s="96">
        <v>2014</v>
      </c>
      <c r="B130" s="97" t="s">
        <v>93</v>
      </c>
      <c r="C130" s="98">
        <v>17.170000000000002</v>
      </c>
      <c r="D130" s="98">
        <v>20.51</v>
      </c>
      <c r="E130" s="98">
        <v>559.11</v>
      </c>
      <c r="F130" s="118"/>
      <c r="G130" s="118"/>
    </row>
    <row r="131" spans="1:7" ht="14.25" customHeight="1" x14ac:dyDescent="0.25">
      <c r="A131" s="96">
        <v>2014</v>
      </c>
      <c r="B131" s="97" t="s">
        <v>94</v>
      </c>
      <c r="C131" s="98">
        <v>17.12</v>
      </c>
      <c r="D131" s="98">
        <v>20.51</v>
      </c>
      <c r="E131" s="98">
        <v>559.72</v>
      </c>
      <c r="F131" s="118"/>
      <c r="G131" s="118"/>
    </row>
    <row r="132" spans="1:7" ht="14.25" customHeight="1" x14ac:dyDescent="0.25">
      <c r="A132" s="96">
        <v>2014</v>
      </c>
      <c r="B132" s="97" t="s">
        <v>95</v>
      </c>
      <c r="C132" s="98">
        <v>17.2</v>
      </c>
      <c r="D132" s="98">
        <v>20.6</v>
      </c>
      <c r="E132" s="98">
        <v>551.55999999999995</v>
      </c>
      <c r="F132" s="118"/>
      <c r="G132" s="118"/>
    </row>
    <row r="133" spans="1:7" ht="14.25" customHeight="1" x14ac:dyDescent="0.25">
      <c r="A133" s="96">
        <v>2014</v>
      </c>
      <c r="B133" s="97" t="s">
        <v>96</v>
      </c>
      <c r="C133" s="98">
        <v>17.57</v>
      </c>
      <c r="D133" s="98">
        <v>20.94</v>
      </c>
      <c r="E133" s="98">
        <v>525.45000000000005</v>
      </c>
      <c r="F133" s="118"/>
      <c r="G133" s="118"/>
    </row>
    <row r="134" spans="1:7" ht="14.25" customHeight="1" x14ac:dyDescent="0.25">
      <c r="A134" s="96">
        <v>2014</v>
      </c>
      <c r="B134" s="97" t="s">
        <v>97</v>
      </c>
      <c r="C134" s="98">
        <v>17.559999999999999</v>
      </c>
      <c r="D134" s="98">
        <v>20.98</v>
      </c>
      <c r="E134" s="98">
        <v>519.13</v>
      </c>
      <c r="F134" s="118"/>
      <c r="G134" s="118"/>
    </row>
    <row r="135" spans="1:7" ht="14.25" customHeight="1" x14ac:dyDescent="0.25">
      <c r="A135" s="96">
        <v>2014</v>
      </c>
      <c r="B135" s="97" t="s">
        <v>98</v>
      </c>
      <c r="C135" s="98">
        <v>17.55</v>
      </c>
      <c r="D135" s="98">
        <v>20.99</v>
      </c>
      <c r="E135" s="98">
        <v>477.49</v>
      </c>
      <c r="F135" s="118"/>
      <c r="G135" s="118"/>
    </row>
    <row r="136" spans="1:7" ht="14.25" customHeight="1" x14ac:dyDescent="0.25">
      <c r="A136" s="96">
        <v>2015</v>
      </c>
      <c r="B136" s="97" t="s">
        <v>87</v>
      </c>
      <c r="C136" s="98">
        <v>17.55</v>
      </c>
      <c r="D136" s="98">
        <v>20.84</v>
      </c>
      <c r="E136" s="98">
        <v>417.44</v>
      </c>
      <c r="F136" s="118"/>
      <c r="G136" s="118"/>
    </row>
    <row r="137" spans="1:7" ht="14.25" customHeight="1" x14ac:dyDescent="0.25">
      <c r="A137" s="96">
        <v>2015</v>
      </c>
      <c r="B137" s="97" t="s">
        <v>88</v>
      </c>
      <c r="C137" s="98">
        <v>17.41</v>
      </c>
      <c r="D137" s="98">
        <v>20.84</v>
      </c>
      <c r="E137" s="98">
        <v>435.77</v>
      </c>
      <c r="F137" s="118"/>
      <c r="G137" s="118"/>
    </row>
    <row r="138" spans="1:7" ht="14.25" customHeight="1" x14ac:dyDescent="0.25">
      <c r="A138" s="96">
        <v>2015</v>
      </c>
      <c r="B138" s="97" t="s">
        <v>89</v>
      </c>
      <c r="C138" s="98">
        <v>17.399999999999999</v>
      </c>
      <c r="D138" s="98">
        <v>20.97</v>
      </c>
      <c r="E138" s="98">
        <v>422.54</v>
      </c>
      <c r="F138" s="118"/>
      <c r="G138" s="118"/>
    </row>
    <row r="139" spans="1:7" ht="14.25" customHeight="1" x14ac:dyDescent="0.25">
      <c r="A139" s="96">
        <v>2015</v>
      </c>
      <c r="B139" s="97" t="s">
        <v>90</v>
      </c>
      <c r="C139" s="98">
        <v>17.420000000000002</v>
      </c>
      <c r="D139" s="98">
        <v>21.02</v>
      </c>
      <c r="E139" s="98">
        <v>423.36</v>
      </c>
      <c r="F139" s="118"/>
      <c r="G139" s="118"/>
    </row>
    <row r="140" spans="1:7" ht="14.25" customHeight="1" x14ac:dyDescent="0.25">
      <c r="A140" s="96">
        <v>2015</v>
      </c>
      <c r="B140" s="97" t="s">
        <v>91</v>
      </c>
      <c r="C140" s="98">
        <v>17.02</v>
      </c>
      <c r="D140" s="98">
        <v>20.7</v>
      </c>
      <c r="E140" s="98">
        <v>430.03</v>
      </c>
      <c r="F140" s="118"/>
      <c r="G140" s="118"/>
    </row>
    <row r="141" spans="1:7" ht="14.25" customHeight="1" x14ac:dyDescent="0.25">
      <c r="A141" s="96">
        <v>2015</v>
      </c>
      <c r="B141" s="97" t="s">
        <v>92</v>
      </c>
      <c r="C141" s="98">
        <v>16.96</v>
      </c>
      <c r="D141" s="98">
        <v>20.62</v>
      </c>
      <c r="E141" s="98">
        <v>419.09</v>
      </c>
      <c r="F141" s="118"/>
      <c r="G141" s="118"/>
    </row>
    <row r="142" spans="1:7" ht="14.25" customHeight="1" x14ac:dyDescent="0.25">
      <c r="A142" s="96">
        <v>2015</v>
      </c>
      <c r="B142" s="97" t="s">
        <v>93</v>
      </c>
      <c r="C142" s="98">
        <v>16.96</v>
      </c>
      <c r="D142" s="98">
        <v>20.61</v>
      </c>
      <c r="E142" s="98">
        <v>401.71</v>
      </c>
      <c r="F142" s="118"/>
      <c r="G142" s="118"/>
    </row>
    <row r="143" spans="1:7" ht="14.25" customHeight="1" x14ac:dyDescent="0.25">
      <c r="A143" s="96">
        <v>2015</v>
      </c>
      <c r="B143" s="97" t="s">
        <v>94</v>
      </c>
      <c r="C143" s="98">
        <v>17.02</v>
      </c>
      <c r="D143" s="98">
        <v>20.43</v>
      </c>
      <c r="E143" s="98">
        <v>356.5</v>
      </c>
      <c r="F143" s="118"/>
      <c r="G143" s="118"/>
    </row>
    <row r="144" spans="1:7" ht="14.25" customHeight="1" x14ac:dyDescent="0.25">
      <c r="A144" s="96">
        <v>2015</v>
      </c>
      <c r="B144" s="97" t="s">
        <v>95</v>
      </c>
      <c r="C144" s="98">
        <v>17.07</v>
      </c>
      <c r="D144" s="98">
        <v>20.48</v>
      </c>
      <c r="E144" s="98">
        <v>362.51</v>
      </c>
      <c r="F144" s="118"/>
      <c r="G144" s="118"/>
    </row>
    <row r="145" spans="1:7" ht="14.25" customHeight="1" x14ac:dyDescent="0.25">
      <c r="A145" s="96">
        <v>2015</v>
      </c>
      <c r="B145" s="97" t="s">
        <v>96</v>
      </c>
      <c r="C145" s="98">
        <v>17.27</v>
      </c>
      <c r="D145" s="98">
        <v>20.8</v>
      </c>
      <c r="E145" s="98">
        <v>362.36</v>
      </c>
      <c r="F145" s="118"/>
      <c r="G145" s="118"/>
    </row>
    <row r="146" spans="1:7" ht="14.25" customHeight="1" x14ac:dyDescent="0.25">
      <c r="A146" s="96">
        <v>2015</v>
      </c>
      <c r="B146" s="97" t="s">
        <v>97</v>
      </c>
      <c r="C146" s="98">
        <v>17.329999999999998</v>
      </c>
      <c r="D146" s="98">
        <v>20.75</v>
      </c>
      <c r="E146" s="98">
        <v>350.02</v>
      </c>
      <c r="F146" s="118"/>
      <c r="G146" s="118"/>
    </row>
    <row r="147" spans="1:7" ht="14.25" customHeight="1" x14ac:dyDescent="0.25">
      <c r="A147" s="96">
        <v>2015</v>
      </c>
      <c r="B147" s="97" t="s">
        <v>98</v>
      </c>
      <c r="C147" s="98">
        <v>17.32</v>
      </c>
      <c r="D147" s="98">
        <v>20.81</v>
      </c>
      <c r="E147" s="98">
        <v>322.27999999999997</v>
      </c>
      <c r="F147" s="118"/>
      <c r="G147" s="118"/>
    </row>
    <row r="148" spans="1:7" ht="14.25" customHeight="1" x14ac:dyDescent="0.25">
      <c r="A148" s="96">
        <v>2016</v>
      </c>
      <c r="B148" s="97" t="s">
        <v>87</v>
      </c>
      <c r="C148" s="98">
        <v>17.27</v>
      </c>
      <c r="D148" s="98">
        <v>20.88</v>
      </c>
      <c r="E148" s="98">
        <v>293.74</v>
      </c>
      <c r="F148" s="118"/>
      <c r="G148" s="118"/>
    </row>
    <row r="149" spans="1:7" ht="14.25" customHeight="1" x14ac:dyDescent="0.25">
      <c r="A149" s="96">
        <v>2016</v>
      </c>
      <c r="B149" s="97" t="s">
        <v>88</v>
      </c>
      <c r="C149" s="98">
        <v>17.53</v>
      </c>
      <c r="D149" s="98">
        <v>21.2</v>
      </c>
      <c r="E149" s="98">
        <v>285.98</v>
      </c>
      <c r="F149" s="118"/>
      <c r="G149" s="118"/>
    </row>
    <row r="150" spans="1:7" ht="14.25" customHeight="1" x14ac:dyDescent="0.25">
      <c r="A150" s="96">
        <v>2016</v>
      </c>
      <c r="B150" s="97" t="s">
        <v>89</v>
      </c>
      <c r="C150" s="98">
        <v>17.48</v>
      </c>
      <c r="D150" s="98">
        <v>21.21</v>
      </c>
      <c r="E150" s="98">
        <v>308.43</v>
      </c>
      <c r="F150" s="118"/>
      <c r="G150" s="118"/>
    </row>
    <row r="151" spans="1:7" ht="14.25" customHeight="1" x14ac:dyDescent="0.25">
      <c r="A151" s="96">
        <v>2016</v>
      </c>
      <c r="B151" s="97" t="s">
        <v>90</v>
      </c>
      <c r="C151" s="98">
        <v>17.52</v>
      </c>
      <c r="D151" s="98">
        <v>21.29</v>
      </c>
      <c r="E151" s="98">
        <v>315.17</v>
      </c>
      <c r="F151" s="118"/>
      <c r="G151" s="118"/>
    </row>
    <row r="152" spans="1:7" ht="14.25" customHeight="1" x14ac:dyDescent="0.25">
      <c r="A152" s="96">
        <v>2016</v>
      </c>
      <c r="B152" s="97" t="s">
        <v>91</v>
      </c>
      <c r="C152" s="98">
        <v>17.3</v>
      </c>
      <c r="D152" s="98">
        <v>21.06</v>
      </c>
      <c r="E152" s="98">
        <v>334.86</v>
      </c>
      <c r="F152" s="118"/>
      <c r="G152" s="118"/>
    </row>
    <row r="153" spans="1:7" ht="14.25" customHeight="1" x14ac:dyDescent="0.25">
      <c r="A153" s="96">
        <v>2016</v>
      </c>
      <c r="B153" s="97" t="s">
        <v>92</v>
      </c>
      <c r="C153" s="98">
        <v>17.170000000000002</v>
      </c>
      <c r="D153" s="98">
        <v>20.88</v>
      </c>
      <c r="E153" s="98">
        <v>362.27</v>
      </c>
      <c r="F153" s="118"/>
      <c r="G153" s="118"/>
    </row>
    <row r="154" spans="1:7" ht="14.25" customHeight="1" x14ac:dyDescent="0.25">
      <c r="A154" s="96">
        <v>2016</v>
      </c>
      <c r="B154" s="97" t="s">
        <v>93</v>
      </c>
      <c r="C154" s="98">
        <v>16.98</v>
      </c>
      <c r="D154" s="98">
        <v>20.89</v>
      </c>
      <c r="E154" s="98">
        <v>363.28</v>
      </c>
      <c r="F154" s="118"/>
      <c r="G154" s="118"/>
    </row>
    <row r="155" spans="1:7" ht="14.25" customHeight="1" x14ac:dyDescent="0.25">
      <c r="A155" s="96">
        <v>2016</v>
      </c>
      <c r="B155" s="97" t="s">
        <v>94</v>
      </c>
      <c r="C155" s="98">
        <v>17</v>
      </c>
      <c r="D155" s="98">
        <v>20.89</v>
      </c>
      <c r="E155" s="98">
        <v>356.71</v>
      </c>
      <c r="F155" s="118"/>
      <c r="G155" s="118"/>
    </row>
    <row r="156" spans="1:7" ht="14.25" customHeight="1" x14ac:dyDescent="0.25">
      <c r="A156" s="96">
        <v>2016</v>
      </c>
      <c r="B156" s="97" t="s">
        <v>95</v>
      </c>
      <c r="C156" s="98">
        <v>17.170000000000002</v>
      </c>
      <c r="D156" s="98">
        <v>20.88</v>
      </c>
      <c r="E156" s="98">
        <v>372.16</v>
      </c>
      <c r="F156" s="118"/>
      <c r="G156" s="118"/>
    </row>
    <row r="157" spans="1:7" ht="14.25" customHeight="1" x14ac:dyDescent="0.25">
      <c r="A157" s="96">
        <v>2016</v>
      </c>
      <c r="B157" s="97" t="s">
        <v>96</v>
      </c>
      <c r="C157" s="98">
        <v>17.54</v>
      </c>
      <c r="D157" s="98">
        <v>21.07</v>
      </c>
      <c r="E157" s="98">
        <v>424.08</v>
      </c>
      <c r="F157" s="118"/>
      <c r="G157" s="118"/>
    </row>
    <row r="158" spans="1:7" ht="14.25" customHeight="1" x14ac:dyDescent="0.25">
      <c r="A158" s="96">
        <v>2016</v>
      </c>
      <c r="B158" s="97" t="s">
        <v>97</v>
      </c>
      <c r="C158" s="98">
        <v>17.62</v>
      </c>
      <c r="D158" s="98">
        <v>21.35</v>
      </c>
      <c r="E158" s="98">
        <v>407</v>
      </c>
      <c r="F158" s="118"/>
      <c r="G158" s="118"/>
    </row>
    <row r="159" spans="1:7" ht="14.25" customHeight="1" x14ac:dyDescent="0.25">
      <c r="A159" s="96">
        <v>2016</v>
      </c>
      <c r="B159" s="97" t="s">
        <v>98</v>
      </c>
      <c r="C159" s="98">
        <v>17.739999999999998</v>
      </c>
      <c r="D159" s="98">
        <v>21.46</v>
      </c>
      <c r="E159" s="98">
        <v>442.25</v>
      </c>
      <c r="F159" s="118"/>
      <c r="G159" s="118"/>
    </row>
    <row r="160" spans="1:7" ht="14.25" customHeight="1" x14ac:dyDescent="0.25">
      <c r="A160" s="96">
        <v>2017</v>
      </c>
      <c r="B160" s="97" t="s">
        <v>87</v>
      </c>
      <c r="C160" s="98">
        <v>17.77</v>
      </c>
      <c r="D160" s="98">
        <v>21.49</v>
      </c>
      <c r="E160" s="98">
        <v>468.67</v>
      </c>
      <c r="F160" s="118"/>
      <c r="G160" s="118"/>
    </row>
    <row r="161" spans="1:7" ht="14.25" customHeight="1" x14ac:dyDescent="0.25">
      <c r="A161" s="96">
        <v>2017</v>
      </c>
      <c r="B161" s="97" t="s">
        <v>88</v>
      </c>
      <c r="C161" s="98">
        <v>18.14</v>
      </c>
      <c r="D161" s="98">
        <v>21.69</v>
      </c>
      <c r="E161" s="98">
        <v>452.15</v>
      </c>
      <c r="F161" s="118"/>
      <c r="G161" s="118"/>
    </row>
    <row r="162" spans="1:7" ht="14.25" customHeight="1" x14ac:dyDescent="0.25">
      <c r="A162" s="96">
        <v>2017</v>
      </c>
      <c r="B162" s="97" t="s">
        <v>89</v>
      </c>
      <c r="C162" s="98">
        <v>18.149999999999999</v>
      </c>
      <c r="D162" s="98">
        <v>21.7</v>
      </c>
      <c r="E162" s="98">
        <v>429.98</v>
      </c>
      <c r="F162" s="118"/>
      <c r="G162" s="118"/>
    </row>
    <row r="163" spans="1:7" ht="14.25" customHeight="1" x14ac:dyDescent="0.25">
      <c r="A163" s="96">
        <v>2017</v>
      </c>
      <c r="B163" s="97" t="s">
        <v>90</v>
      </c>
      <c r="C163" s="98">
        <v>18.149999999999999</v>
      </c>
      <c r="D163" s="98">
        <v>21.72</v>
      </c>
      <c r="E163" s="98">
        <v>430.3</v>
      </c>
      <c r="F163" s="118"/>
      <c r="G163" s="118"/>
    </row>
    <row r="164" spans="1:7" ht="14.25" customHeight="1" x14ac:dyDescent="0.25">
      <c r="A164" s="96">
        <v>2017</v>
      </c>
      <c r="B164" s="97" t="s">
        <v>91</v>
      </c>
      <c r="C164" s="98">
        <v>17.91</v>
      </c>
      <c r="D164" s="98">
        <v>21.39</v>
      </c>
      <c r="E164" s="98">
        <v>400.63</v>
      </c>
      <c r="F164" s="118"/>
      <c r="G164" s="118"/>
    </row>
    <row r="165" spans="1:7" ht="14.25" customHeight="1" x14ac:dyDescent="0.25">
      <c r="A165" s="96">
        <v>2017</v>
      </c>
      <c r="B165" s="97" t="s">
        <v>92</v>
      </c>
      <c r="C165" s="98">
        <v>17.87</v>
      </c>
      <c r="D165" s="98">
        <v>21.37</v>
      </c>
      <c r="E165" s="98">
        <v>393.54</v>
      </c>
      <c r="F165" s="118"/>
      <c r="G165" s="118"/>
    </row>
    <row r="166" spans="1:7" ht="14.25" customHeight="1" x14ac:dyDescent="0.25">
      <c r="A166" s="96">
        <v>2017</v>
      </c>
      <c r="B166" s="97" t="s">
        <v>93</v>
      </c>
      <c r="C166" s="98">
        <v>17.84</v>
      </c>
      <c r="D166" s="98">
        <v>21.37</v>
      </c>
      <c r="E166" s="98">
        <v>391.06</v>
      </c>
      <c r="F166" s="118"/>
      <c r="G166" s="118"/>
    </row>
    <row r="167" spans="1:7" ht="14.25" customHeight="1" x14ac:dyDescent="0.25">
      <c r="A167" s="96">
        <v>2017</v>
      </c>
      <c r="B167" s="97" t="s">
        <v>94</v>
      </c>
      <c r="C167" s="98">
        <v>17.850000000000001</v>
      </c>
      <c r="D167" s="98">
        <v>21.38</v>
      </c>
      <c r="E167" s="98">
        <v>408.53</v>
      </c>
      <c r="F167" s="118"/>
      <c r="G167" s="118"/>
    </row>
    <row r="168" spans="1:7" ht="14.25" customHeight="1" x14ac:dyDescent="0.25">
      <c r="A168" s="96">
        <v>2017</v>
      </c>
      <c r="B168" s="97" t="s">
        <v>95</v>
      </c>
      <c r="C168" s="98">
        <v>17.850000000000001</v>
      </c>
      <c r="D168" s="98">
        <v>21.39</v>
      </c>
      <c r="E168" s="98">
        <v>425.08</v>
      </c>
      <c r="F168" s="118"/>
      <c r="G168" s="118"/>
    </row>
    <row r="169" spans="1:7" ht="14.25" customHeight="1" x14ac:dyDescent="0.25">
      <c r="A169" s="96">
        <v>2017</v>
      </c>
      <c r="B169" s="97" t="s">
        <v>96</v>
      </c>
      <c r="C169" s="98">
        <v>18.23</v>
      </c>
      <c r="D169" s="98">
        <v>21.83</v>
      </c>
      <c r="E169" s="98">
        <v>429.57</v>
      </c>
      <c r="F169" s="118"/>
      <c r="G169" s="118"/>
    </row>
    <row r="170" spans="1:7" ht="14.25" customHeight="1" x14ac:dyDescent="0.25">
      <c r="A170" s="96">
        <v>2017</v>
      </c>
      <c r="B170" s="97" t="s">
        <v>97</v>
      </c>
      <c r="C170" s="98">
        <v>18.440000000000001</v>
      </c>
      <c r="D170" s="98">
        <v>22.01</v>
      </c>
      <c r="E170" s="98">
        <v>468.86</v>
      </c>
      <c r="F170" s="118"/>
      <c r="G170" s="118"/>
    </row>
    <row r="171" spans="1:7" ht="14.25" customHeight="1" x14ac:dyDescent="0.25">
      <c r="A171" s="96">
        <v>2017</v>
      </c>
      <c r="B171" s="97" t="s">
        <v>98</v>
      </c>
      <c r="C171" s="98">
        <v>18.48</v>
      </c>
      <c r="D171" s="98">
        <v>22.14</v>
      </c>
      <c r="E171" s="98">
        <v>505.48</v>
      </c>
      <c r="F171" s="118"/>
      <c r="G171" s="118"/>
    </row>
    <row r="172" spans="1:7" ht="14.25" customHeight="1" x14ac:dyDescent="0.25">
      <c r="A172" s="96">
        <v>2018</v>
      </c>
      <c r="B172" s="97" t="s">
        <v>87</v>
      </c>
      <c r="C172" s="98">
        <v>18.52</v>
      </c>
      <c r="D172" s="98">
        <v>22.16</v>
      </c>
      <c r="E172" s="98">
        <v>511.9</v>
      </c>
      <c r="F172" s="118"/>
      <c r="G172" s="118"/>
    </row>
    <row r="173" spans="1:7" ht="14.25" customHeight="1" x14ac:dyDescent="0.25">
      <c r="A173" s="96">
        <v>2018</v>
      </c>
      <c r="B173" s="97" t="s">
        <v>88</v>
      </c>
      <c r="C173" s="98">
        <v>18.78</v>
      </c>
      <c r="D173" s="98">
        <v>22.49</v>
      </c>
      <c r="E173" s="98">
        <v>498.85</v>
      </c>
      <c r="F173" s="118"/>
      <c r="G173" s="118"/>
    </row>
    <row r="174" spans="1:7" ht="14.25" customHeight="1" x14ac:dyDescent="0.25">
      <c r="A174" s="96">
        <v>2018</v>
      </c>
      <c r="B174" s="97" t="s">
        <v>89</v>
      </c>
      <c r="C174" s="98">
        <v>18.82</v>
      </c>
      <c r="D174" s="98">
        <v>22.57</v>
      </c>
      <c r="E174" s="98">
        <v>524.53</v>
      </c>
      <c r="F174" s="118"/>
      <c r="G174" s="118"/>
    </row>
    <row r="175" spans="1:7" ht="14.25" customHeight="1" x14ac:dyDescent="0.25">
      <c r="A175" s="96">
        <v>2018</v>
      </c>
      <c r="B175" s="97" t="s">
        <v>90</v>
      </c>
      <c r="C175" s="98">
        <v>18.79</v>
      </c>
      <c r="D175" s="98">
        <v>22.57</v>
      </c>
      <c r="E175" s="98">
        <v>526.48</v>
      </c>
      <c r="F175" s="118"/>
      <c r="G175" s="118"/>
    </row>
    <row r="176" spans="1:7" ht="14.25" customHeight="1" x14ac:dyDescent="0.25">
      <c r="A176" s="96">
        <v>2018</v>
      </c>
      <c r="B176" s="97" t="s">
        <v>91</v>
      </c>
      <c r="C176" s="98">
        <v>18.25</v>
      </c>
      <c r="D176" s="98">
        <v>21.97</v>
      </c>
      <c r="E176" s="98">
        <v>544.99</v>
      </c>
      <c r="F176" s="118"/>
      <c r="G176" s="118"/>
    </row>
    <row r="177" spans="1:76" ht="14.25" customHeight="1" x14ac:dyDescent="0.25">
      <c r="A177" s="96">
        <v>2018</v>
      </c>
      <c r="B177" s="97" t="s">
        <v>92</v>
      </c>
      <c r="C177" s="98">
        <v>18.23</v>
      </c>
      <c r="D177" s="98">
        <v>21.94</v>
      </c>
      <c r="E177" s="98">
        <v>539.79999999999995</v>
      </c>
      <c r="F177" s="118"/>
      <c r="G177" s="118"/>
    </row>
    <row r="178" spans="1:76" ht="14.25" customHeight="1" x14ac:dyDescent="0.25">
      <c r="A178" s="96">
        <v>2018</v>
      </c>
      <c r="B178" s="97" t="s">
        <v>93</v>
      </c>
      <c r="C178" s="98">
        <v>18.34</v>
      </c>
      <c r="D178" s="98">
        <v>22.02</v>
      </c>
      <c r="E178" s="98">
        <v>526.34</v>
      </c>
      <c r="F178" s="118"/>
      <c r="G178" s="118"/>
    </row>
    <row r="179" spans="1:76" ht="14.25" customHeight="1" x14ac:dyDescent="0.25">
      <c r="A179" s="96">
        <v>2018</v>
      </c>
      <c r="B179" s="97" t="s">
        <v>94</v>
      </c>
      <c r="C179" s="98">
        <v>18.38</v>
      </c>
      <c r="D179" s="98">
        <v>22.04</v>
      </c>
      <c r="E179" s="98">
        <v>532.62</v>
      </c>
      <c r="F179" s="118"/>
      <c r="G179" s="118"/>
    </row>
    <row r="180" spans="1:76" ht="14.25" customHeight="1" x14ac:dyDescent="0.25">
      <c r="A180" s="96">
        <v>2018</v>
      </c>
      <c r="B180" s="97" t="s">
        <v>95</v>
      </c>
      <c r="C180" s="98">
        <v>18.27</v>
      </c>
      <c r="D180" s="98">
        <v>22.06</v>
      </c>
      <c r="E180" s="98">
        <v>558.74</v>
      </c>
      <c r="F180" s="118"/>
      <c r="G180" s="118"/>
    </row>
    <row r="181" spans="1:76" ht="14.25" customHeight="1" x14ac:dyDescent="0.25">
      <c r="A181" s="96">
        <v>2018</v>
      </c>
      <c r="B181" s="97" t="s">
        <v>96</v>
      </c>
      <c r="C181" s="98">
        <v>19.04</v>
      </c>
      <c r="D181" s="98">
        <v>22.68</v>
      </c>
      <c r="E181" s="98">
        <v>599.57000000000005</v>
      </c>
      <c r="F181" s="118"/>
      <c r="G181" s="118"/>
    </row>
    <row r="182" spans="1:76" ht="14.25" customHeight="1" x14ac:dyDescent="0.25">
      <c r="A182" s="96">
        <v>2018</v>
      </c>
      <c r="B182" s="97" t="s">
        <v>97</v>
      </c>
      <c r="C182" s="98">
        <v>18.850000000000001</v>
      </c>
      <c r="D182" s="98">
        <v>22.55</v>
      </c>
      <c r="E182" s="98">
        <v>565.85</v>
      </c>
      <c r="F182" s="118"/>
      <c r="G182" s="118"/>
    </row>
    <row r="183" spans="1:76" ht="14.25" customHeight="1" x14ac:dyDescent="0.25">
      <c r="A183" s="96">
        <v>2018</v>
      </c>
      <c r="B183" s="97" t="s">
        <v>98</v>
      </c>
      <c r="C183" s="98">
        <v>19.28</v>
      </c>
      <c r="D183" s="98">
        <v>22.91</v>
      </c>
      <c r="E183" s="98">
        <v>530.48</v>
      </c>
      <c r="F183" s="118"/>
      <c r="G183" s="118"/>
    </row>
    <row r="184" spans="1:76" ht="14.25" customHeight="1" x14ac:dyDescent="0.25">
      <c r="A184" s="96">
        <v>2019</v>
      </c>
      <c r="B184" s="97" t="s">
        <v>87</v>
      </c>
      <c r="C184" s="98">
        <v>19.34</v>
      </c>
      <c r="D184" s="98">
        <v>22.77</v>
      </c>
      <c r="E184" s="98">
        <v>511.28</v>
      </c>
      <c r="F184" s="118"/>
      <c r="G184" s="118"/>
    </row>
    <row r="185" spans="1:76" ht="14.25" customHeight="1" x14ac:dyDescent="0.25">
      <c r="A185" s="96">
        <v>2019</v>
      </c>
      <c r="B185" s="97" t="s">
        <v>88</v>
      </c>
      <c r="C185" s="98">
        <v>19.29</v>
      </c>
      <c r="D185" s="98">
        <v>22.77</v>
      </c>
      <c r="E185" s="98">
        <v>527.87</v>
      </c>
      <c r="F185" s="118"/>
      <c r="G185" s="118"/>
    </row>
    <row r="186" spans="1:76" ht="14.25" customHeight="1" x14ac:dyDescent="0.25">
      <c r="A186" s="96">
        <v>2019</v>
      </c>
      <c r="B186" s="97" t="s">
        <v>89</v>
      </c>
      <c r="C186" s="98">
        <v>19.37</v>
      </c>
      <c r="D186" s="98">
        <v>22.76</v>
      </c>
      <c r="E186" s="98">
        <v>531.48</v>
      </c>
      <c r="F186" s="118"/>
      <c r="G186" s="118"/>
    </row>
    <row r="187" spans="1:76" ht="14.25" customHeight="1" x14ac:dyDescent="0.25">
      <c r="A187" s="96">
        <v>2019</v>
      </c>
      <c r="B187" s="97" t="s">
        <v>90</v>
      </c>
      <c r="C187" s="98">
        <v>19.010000000000002</v>
      </c>
      <c r="D187" s="98">
        <v>22.49</v>
      </c>
      <c r="E187" s="98">
        <v>534.09</v>
      </c>
      <c r="F187" s="118"/>
      <c r="G187" s="118"/>
    </row>
    <row r="188" spans="1:76" ht="14.25" customHeight="1" x14ac:dyDescent="0.25">
      <c r="A188" s="96">
        <v>2019</v>
      </c>
      <c r="B188" s="97" t="s">
        <v>91</v>
      </c>
      <c r="C188" s="98">
        <v>19.18</v>
      </c>
      <c r="D188" s="98">
        <v>22.65</v>
      </c>
      <c r="E188" s="98">
        <v>542.69000000000005</v>
      </c>
      <c r="F188" s="118"/>
      <c r="G188" s="118"/>
    </row>
    <row r="189" spans="1:76" ht="14.25" customHeight="1" x14ac:dyDescent="0.35">
      <c r="A189" s="96">
        <v>2019</v>
      </c>
      <c r="B189" s="97" t="s">
        <v>92</v>
      </c>
      <c r="C189" s="98">
        <v>19.329999999999998</v>
      </c>
      <c r="D189" s="98">
        <v>22.68</v>
      </c>
      <c r="E189" s="98">
        <v>521.05999999999995</v>
      </c>
      <c r="F189" s="118"/>
      <c r="G189" s="118"/>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row>
    <row r="190" spans="1:76" ht="14.25" customHeight="1" x14ac:dyDescent="0.25">
      <c r="A190" s="96">
        <v>2019</v>
      </c>
      <c r="B190" s="97" t="s">
        <v>93</v>
      </c>
      <c r="C190" s="98">
        <v>19.260000000000002</v>
      </c>
      <c r="D190" s="98">
        <v>22.72</v>
      </c>
      <c r="E190" s="98">
        <v>518.44000000000005</v>
      </c>
      <c r="F190" s="118"/>
      <c r="G190" s="118"/>
    </row>
    <row r="191" spans="1:76" ht="14.25" customHeight="1" x14ac:dyDescent="0.25">
      <c r="A191" s="96">
        <v>2019</v>
      </c>
      <c r="B191" s="97" t="s">
        <v>94</v>
      </c>
      <c r="C191" s="98">
        <v>19.149999999999999</v>
      </c>
      <c r="D191" s="98">
        <v>22.53</v>
      </c>
      <c r="E191" s="98">
        <v>526.6</v>
      </c>
      <c r="F191" s="118"/>
      <c r="G191" s="118"/>
    </row>
    <row r="192" spans="1:76" ht="14.25" customHeight="1" x14ac:dyDescent="0.25">
      <c r="A192" s="96">
        <v>2019</v>
      </c>
      <c r="B192" s="97" t="s">
        <v>95</v>
      </c>
      <c r="C192" s="98">
        <v>19.18</v>
      </c>
      <c r="D192" s="98">
        <v>22.73</v>
      </c>
      <c r="E192" s="98">
        <v>526.77</v>
      </c>
      <c r="F192" s="118"/>
      <c r="G192" s="118"/>
    </row>
    <row r="193" spans="1:7" ht="14.25" customHeight="1" x14ac:dyDescent="0.25">
      <c r="A193" s="96">
        <v>2019</v>
      </c>
      <c r="B193" s="97" t="s">
        <v>96</v>
      </c>
      <c r="C193" s="98">
        <v>19.559999999999999</v>
      </c>
      <c r="D193" s="98">
        <v>22.78</v>
      </c>
      <c r="E193" s="98">
        <v>545.72</v>
      </c>
      <c r="F193" s="118"/>
      <c r="G193" s="118"/>
    </row>
    <row r="194" spans="1:7" ht="14.25" customHeight="1" x14ac:dyDescent="0.25">
      <c r="A194" s="96">
        <v>2019</v>
      </c>
      <c r="B194" s="97" t="s">
        <v>97</v>
      </c>
      <c r="C194" s="98">
        <v>20.04</v>
      </c>
      <c r="D194" s="98">
        <v>23.24</v>
      </c>
      <c r="E194" s="98">
        <v>529.79</v>
      </c>
      <c r="F194" s="118"/>
      <c r="G194" s="118"/>
    </row>
    <row r="195" spans="1:7" ht="14.25" customHeight="1" x14ac:dyDescent="0.25">
      <c r="A195" s="96">
        <v>2019</v>
      </c>
      <c r="B195" s="97" t="s">
        <v>98</v>
      </c>
      <c r="C195" s="98">
        <v>20.13</v>
      </c>
      <c r="D195" s="98">
        <v>23.45</v>
      </c>
      <c r="E195" s="98">
        <v>529.83000000000004</v>
      </c>
      <c r="F195" s="118"/>
      <c r="G195" s="118"/>
    </row>
    <row r="196" spans="1:7" ht="14.25" customHeight="1" x14ac:dyDescent="0.25">
      <c r="A196" s="96">
        <v>2020</v>
      </c>
      <c r="B196" s="97" t="s">
        <v>87</v>
      </c>
      <c r="C196" s="98">
        <v>19.89</v>
      </c>
      <c r="D196" s="98">
        <v>23.38</v>
      </c>
      <c r="E196" s="98">
        <v>547.71</v>
      </c>
      <c r="F196" s="118">
        <v>25.87</v>
      </c>
      <c r="G196" s="118">
        <v>547.49</v>
      </c>
    </row>
    <row r="197" spans="1:7" ht="14.25" customHeight="1" x14ac:dyDescent="0.25">
      <c r="A197" s="96">
        <v>2020</v>
      </c>
      <c r="B197" s="97" t="s">
        <v>88</v>
      </c>
      <c r="C197" s="98">
        <v>20.239999999999998</v>
      </c>
      <c r="D197" s="98">
        <v>24.26</v>
      </c>
      <c r="E197" s="98">
        <v>498</v>
      </c>
      <c r="F197" s="118">
        <v>26.18</v>
      </c>
      <c r="G197" s="118">
        <v>486.38</v>
      </c>
    </row>
    <row r="198" spans="1:7" ht="14.25" customHeight="1" x14ac:dyDescent="0.25">
      <c r="A198" s="96">
        <v>2020</v>
      </c>
      <c r="B198" s="97" t="s">
        <v>89</v>
      </c>
      <c r="C198" s="98">
        <v>20.239999999999998</v>
      </c>
      <c r="D198" s="98">
        <v>24.25</v>
      </c>
      <c r="E198" s="98">
        <v>412.05</v>
      </c>
      <c r="F198" s="118">
        <v>26.17</v>
      </c>
      <c r="G198" s="118">
        <v>399.95</v>
      </c>
    </row>
    <row r="199" spans="1:7" ht="14.25" customHeight="1" x14ac:dyDescent="0.25">
      <c r="A199" s="96">
        <v>2020</v>
      </c>
      <c r="B199" s="97" t="s">
        <v>90</v>
      </c>
      <c r="C199" s="98">
        <v>20.27</v>
      </c>
      <c r="D199" s="98">
        <v>24.14</v>
      </c>
      <c r="E199" s="98">
        <v>320.18</v>
      </c>
      <c r="F199" s="118">
        <v>26.05</v>
      </c>
      <c r="G199" s="118">
        <v>311.06</v>
      </c>
    </row>
    <row r="200" spans="1:7" ht="14.25" customHeight="1" x14ac:dyDescent="0.25">
      <c r="A200" s="96">
        <v>2020</v>
      </c>
      <c r="B200" s="97" t="s">
        <v>91</v>
      </c>
      <c r="C200" s="98">
        <v>20.260000000000002</v>
      </c>
      <c r="D200" s="98">
        <v>24.14</v>
      </c>
      <c r="E200" s="98">
        <v>299.63</v>
      </c>
      <c r="F200" s="118">
        <v>26.04</v>
      </c>
      <c r="G200" s="118">
        <v>290.91000000000003</v>
      </c>
    </row>
    <row r="201" spans="1:7" ht="14.25" customHeight="1" x14ac:dyDescent="0.25">
      <c r="A201" s="96">
        <v>2020</v>
      </c>
      <c r="B201" s="97" t="s">
        <v>92</v>
      </c>
      <c r="C201" s="98">
        <v>20.260000000000002</v>
      </c>
      <c r="D201" s="98">
        <v>24.07</v>
      </c>
      <c r="E201" s="98">
        <v>349.79</v>
      </c>
      <c r="F201" s="118">
        <v>25.96</v>
      </c>
      <c r="G201" s="118">
        <v>339.95</v>
      </c>
    </row>
    <row r="202" spans="1:7" ht="14.25" customHeight="1" x14ac:dyDescent="0.25">
      <c r="A202" s="96">
        <v>2020</v>
      </c>
      <c r="B202" s="97" t="s">
        <v>93</v>
      </c>
      <c r="C202" s="98">
        <v>20.29</v>
      </c>
      <c r="D202" s="98">
        <v>24.31</v>
      </c>
      <c r="E202" s="98">
        <v>353.27</v>
      </c>
      <c r="F202" s="118">
        <v>26.22</v>
      </c>
      <c r="G202" s="118">
        <v>342.74</v>
      </c>
    </row>
    <row r="203" spans="1:7" ht="14.25" customHeight="1" x14ac:dyDescent="0.25">
      <c r="A203" s="96">
        <v>2020</v>
      </c>
      <c r="B203" s="97" t="s">
        <v>94</v>
      </c>
      <c r="C203" s="98">
        <v>20.21</v>
      </c>
      <c r="D203" s="98">
        <v>23.85</v>
      </c>
      <c r="E203" s="98">
        <v>351.26</v>
      </c>
      <c r="F203" s="118">
        <v>25.76</v>
      </c>
      <c r="G203" s="118">
        <v>341.84</v>
      </c>
    </row>
    <row r="204" spans="1:7" ht="14.25" customHeight="1" x14ac:dyDescent="0.25">
      <c r="A204" s="96">
        <v>2020</v>
      </c>
      <c r="B204" s="97" t="s">
        <v>95</v>
      </c>
      <c r="C204" s="98">
        <v>20.34</v>
      </c>
      <c r="D204" s="98">
        <v>24.27</v>
      </c>
      <c r="E204" s="98">
        <v>337.17</v>
      </c>
      <c r="F204" s="118">
        <v>26.16</v>
      </c>
      <c r="G204" s="118">
        <v>327.35000000000002</v>
      </c>
    </row>
    <row r="205" spans="1:7" ht="14.25" customHeight="1" x14ac:dyDescent="0.25">
      <c r="A205" s="96">
        <v>2020</v>
      </c>
      <c r="B205" s="97" t="s">
        <v>96</v>
      </c>
      <c r="C205" s="98">
        <v>20.75</v>
      </c>
      <c r="D205" s="98">
        <v>24.32</v>
      </c>
      <c r="E205" s="98">
        <v>351.78</v>
      </c>
      <c r="F205" s="118">
        <v>26.21</v>
      </c>
      <c r="G205" s="118">
        <v>341.86</v>
      </c>
    </row>
    <row r="206" spans="1:7" ht="14.25" customHeight="1" x14ac:dyDescent="0.25">
      <c r="A206" s="96">
        <v>2020</v>
      </c>
      <c r="B206" s="97" t="s">
        <v>97</v>
      </c>
      <c r="C206" s="98">
        <v>21.11</v>
      </c>
      <c r="D206" s="98">
        <v>24.34</v>
      </c>
      <c r="E206" s="98">
        <v>333.26</v>
      </c>
      <c r="F206" s="118">
        <v>26.27</v>
      </c>
      <c r="G206" s="118">
        <v>323.51</v>
      </c>
    </row>
    <row r="207" spans="1:7" ht="14.25" customHeight="1" x14ac:dyDescent="0.25">
      <c r="A207" s="96">
        <v>2020</v>
      </c>
      <c r="B207" s="97" t="s">
        <v>98</v>
      </c>
      <c r="C207" s="98">
        <v>21.03</v>
      </c>
      <c r="D207" s="98">
        <v>24.35</v>
      </c>
      <c r="E207" s="98">
        <v>392.09</v>
      </c>
      <c r="F207" s="118">
        <v>26.26</v>
      </c>
      <c r="G207" s="118">
        <v>381.69</v>
      </c>
    </row>
    <row r="208" spans="1:7" ht="14.25" customHeight="1" x14ac:dyDescent="0.25">
      <c r="A208" s="96">
        <v>2021</v>
      </c>
      <c r="B208" s="97" t="s">
        <v>87</v>
      </c>
      <c r="C208" s="98">
        <v>21.04</v>
      </c>
      <c r="D208" s="98">
        <v>24.38</v>
      </c>
      <c r="E208" s="98">
        <v>421.17</v>
      </c>
      <c r="F208" s="118">
        <v>26.31</v>
      </c>
      <c r="G208" s="118">
        <v>410.8</v>
      </c>
    </row>
    <row r="209" spans="1:7" ht="14.25" customHeight="1" x14ac:dyDescent="0.25">
      <c r="A209" s="96">
        <v>2021</v>
      </c>
      <c r="B209" s="97" t="s">
        <v>88</v>
      </c>
      <c r="C209" s="98">
        <v>21.02</v>
      </c>
      <c r="D209" s="98">
        <v>24.03</v>
      </c>
      <c r="E209" s="98">
        <v>465.7</v>
      </c>
      <c r="F209" s="118">
        <v>26.33</v>
      </c>
      <c r="G209" s="118">
        <v>441.66</v>
      </c>
    </row>
    <row r="210" spans="1:7" ht="14.25" customHeight="1" x14ac:dyDescent="0.25">
      <c r="A210" s="96">
        <v>2021</v>
      </c>
      <c r="B210" s="97" t="s">
        <v>89</v>
      </c>
      <c r="C210" s="98">
        <v>21.06</v>
      </c>
      <c r="D210" s="98">
        <v>24.03</v>
      </c>
      <c r="E210" s="98">
        <v>480.02</v>
      </c>
      <c r="F210" s="118">
        <v>26.33</v>
      </c>
      <c r="G210" s="118">
        <v>454.46</v>
      </c>
    </row>
    <row r="211" spans="1:7" ht="14.25" customHeight="1" x14ac:dyDescent="0.25">
      <c r="A211" s="96">
        <v>2021</v>
      </c>
      <c r="B211" s="97" t="s">
        <v>90</v>
      </c>
      <c r="C211" s="98">
        <v>21.05</v>
      </c>
      <c r="D211" s="98">
        <v>24.18</v>
      </c>
      <c r="E211" s="98">
        <v>458.81</v>
      </c>
      <c r="F211" s="118">
        <v>26.47</v>
      </c>
      <c r="G211" s="118">
        <v>434.46</v>
      </c>
    </row>
    <row r="212" spans="1:7" ht="14.25" customHeight="1" x14ac:dyDescent="0.25">
      <c r="A212" s="96">
        <v>2021</v>
      </c>
      <c r="B212" s="97" t="s">
        <v>91</v>
      </c>
      <c r="C212" s="98">
        <v>21.01</v>
      </c>
      <c r="D212" s="98">
        <v>24.17</v>
      </c>
      <c r="E212" s="98">
        <v>480.98</v>
      </c>
      <c r="F212" s="118">
        <v>26.48</v>
      </c>
      <c r="G212" s="118">
        <v>454.71</v>
      </c>
    </row>
    <row r="213" spans="1:7" ht="14.25" customHeight="1" x14ac:dyDescent="0.25">
      <c r="A213" s="96">
        <v>2021</v>
      </c>
      <c r="B213" s="97" t="s">
        <v>92</v>
      </c>
      <c r="C213" s="98">
        <v>21.05</v>
      </c>
      <c r="D213" s="98">
        <v>24.3</v>
      </c>
      <c r="E213" s="98">
        <v>495.66</v>
      </c>
      <c r="F213" s="118">
        <v>26.61</v>
      </c>
      <c r="G213" s="118">
        <v>468.83</v>
      </c>
    </row>
    <row r="214" spans="1:7" ht="14.25" customHeight="1" x14ac:dyDescent="0.25">
      <c r="A214" s="96">
        <v>2021</v>
      </c>
      <c r="B214" s="97" t="s">
        <v>93</v>
      </c>
      <c r="C214" s="98">
        <v>21.07</v>
      </c>
      <c r="D214" s="98">
        <v>24.25</v>
      </c>
      <c r="E214" s="98">
        <v>498.38</v>
      </c>
      <c r="F214" s="118">
        <v>26.56</v>
      </c>
      <c r="G214" s="118">
        <v>471.07</v>
      </c>
    </row>
    <row r="215" spans="1:7" ht="14.25" customHeight="1" x14ac:dyDescent="0.25">
      <c r="A215" s="96">
        <v>2021</v>
      </c>
      <c r="B215" s="97" t="s">
        <v>94</v>
      </c>
      <c r="C215" s="98">
        <v>21.12</v>
      </c>
      <c r="D215" s="98">
        <v>24.06</v>
      </c>
      <c r="E215" s="98">
        <v>491.64</v>
      </c>
      <c r="F215" s="118">
        <v>26.36</v>
      </c>
      <c r="G215" s="118">
        <v>465.41</v>
      </c>
    </row>
    <row r="216" spans="1:7" ht="14.25" customHeight="1" x14ac:dyDescent="0.25">
      <c r="A216" s="96">
        <v>2021</v>
      </c>
      <c r="B216" s="97" t="s">
        <v>95</v>
      </c>
      <c r="C216" s="98">
        <v>21.22</v>
      </c>
      <c r="D216" s="98">
        <v>24.26</v>
      </c>
      <c r="E216" s="98">
        <v>514.4</v>
      </c>
      <c r="F216" s="118">
        <v>26.56</v>
      </c>
      <c r="G216" s="118">
        <v>486.72</v>
      </c>
    </row>
    <row r="217" spans="1:7" ht="14.25" customHeight="1" x14ac:dyDescent="0.25">
      <c r="A217" s="96">
        <v>2021</v>
      </c>
      <c r="B217" s="97" t="s">
        <v>96</v>
      </c>
      <c r="C217" s="98">
        <v>21.47</v>
      </c>
      <c r="D217" s="98">
        <v>24.47</v>
      </c>
      <c r="E217" s="98">
        <v>610.82000000000005</v>
      </c>
      <c r="F217" s="118">
        <v>26.77</v>
      </c>
      <c r="G217" s="118">
        <v>577.99</v>
      </c>
    </row>
    <row r="218" spans="1:7" ht="14.25" customHeight="1" x14ac:dyDescent="0.25">
      <c r="A218" s="96">
        <v>2021</v>
      </c>
      <c r="B218" s="97" t="s">
        <v>97</v>
      </c>
      <c r="C218" s="113">
        <v>21.58</v>
      </c>
      <c r="D218" s="113">
        <v>24.53</v>
      </c>
      <c r="E218" s="113">
        <v>632.63</v>
      </c>
      <c r="F218" s="118">
        <v>26.84</v>
      </c>
      <c r="G218" s="118">
        <v>599.58000000000004</v>
      </c>
    </row>
    <row r="219" spans="1:7" ht="14.25" customHeight="1" x14ac:dyDescent="0.25">
      <c r="A219" s="96">
        <v>2021</v>
      </c>
      <c r="B219" s="97" t="s">
        <v>98</v>
      </c>
      <c r="C219" s="118">
        <v>22.23</v>
      </c>
      <c r="D219" s="118">
        <v>25.04</v>
      </c>
      <c r="E219" s="118">
        <v>614.05999999999995</v>
      </c>
      <c r="F219" s="118">
        <v>27.41</v>
      </c>
      <c r="G219" s="118">
        <v>581.01</v>
      </c>
    </row>
    <row r="220" spans="1:7" ht="14.25" customHeight="1" x14ac:dyDescent="0.25">
      <c r="A220" s="96">
        <v>2022</v>
      </c>
      <c r="B220" s="97" t="s">
        <v>87</v>
      </c>
      <c r="C220" s="118">
        <v>22.39</v>
      </c>
      <c r="D220" s="118">
        <v>25.07</v>
      </c>
      <c r="E220" s="118">
        <v>637.86</v>
      </c>
      <c r="F220" s="118">
        <v>27.43</v>
      </c>
      <c r="G220" s="118">
        <v>603.83000000000004</v>
      </c>
    </row>
    <row r="221" spans="1:7" ht="14.25" customHeight="1" x14ac:dyDescent="0.25">
      <c r="A221" s="96">
        <v>2022</v>
      </c>
      <c r="B221" s="97" t="s">
        <v>88</v>
      </c>
      <c r="D221" s="118">
        <v>25.03</v>
      </c>
      <c r="E221" s="118">
        <v>695.71</v>
      </c>
      <c r="F221" s="118">
        <v>27.92</v>
      </c>
      <c r="G221" s="118">
        <v>675.12</v>
      </c>
    </row>
    <row r="222" spans="1:7" ht="14.25" customHeight="1" x14ac:dyDescent="0.25">
      <c r="A222" s="96">
        <v>2022</v>
      </c>
      <c r="B222" s="97" t="s">
        <v>89</v>
      </c>
      <c r="D222" s="118">
        <v>25.92</v>
      </c>
      <c r="E222" s="118">
        <v>1009.89</v>
      </c>
      <c r="F222" s="118">
        <v>28.92</v>
      </c>
      <c r="G222" s="118">
        <v>972.1</v>
      </c>
    </row>
    <row r="223" spans="1:7" ht="14.25" customHeight="1" x14ac:dyDescent="0.25">
      <c r="A223" s="96">
        <v>2022</v>
      </c>
      <c r="B223" s="97" t="s">
        <v>90</v>
      </c>
      <c r="D223" s="118">
        <v>26.46</v>
      </c>
      <c r="E223" s="118">
        <v>960.77</v>
      </c>
      <c r="F223" s="118">
        <v>29.48</v>
      </c>
      <c r="G223" s="118">
        <v>929.32</v>
      </c>
    </row>
    <row r="224" spans="1:7" ht="14.25" customHeight="1" x14ac:dyDescent="0.25">
      <c r="A224" s="96">
        <v>2022</v>
      </c>
      <c r="B224" s="97" t="s">
        <v>91</v>
      </c>
      <c r="D224" s="118">
        <v>27.17</v>
      </c>
      <c r="E224" s="118">
        <v>1046</v>
      </c>
      <c r="F224" s="118">
        <v>30.32</v>
      </c>
      <c r="G224" s="118">
        <v>1012.26</v>
      </c>
    </row>
    <row r="225" spans="1:7" ht="14.25" customHeight="1" x14ac:dyDescent="0.25">
      <c r="A225" s="96">
        <v>2022</v>
      </c>
      <c r="B225" s="97" t="s">
        <v>92</v>
      </c>
      <c r="D225" s="118">
        <v>28.57</v>
      </c>
      <c r="E225" s="118">
        <v>1108.68</v>
      </c>
      <c r="F225" s="118">
        <v>31.89</v>
      </c>
      <c r="G225" s="118">
        <v>1073.22</v>
      </c>
    </row>
    <row r="226" spans="1:7" ht="14.25" customHeight="1" x14ac:dyDescent="0.25">
      <c r="A226" s="96">
        <v>2022</v>
      </c>
      <c r="B226" s="97" t="s">
        <v>93</v>
      </c>
      <c r="D226" s="118">
        <v>29.69</v>
      </c>
      <c r="E226" s="118">
        <v>1044.26</v>
      </c>
      <c r="F226" s="118">
        <v>33.08</v>
      </c>
      <c r="G226" s="118">
        <v>1008.57</v>
      </c>
    </row>
    <row r="227" spans="1:7" ht="14.25" customHeight="1" x14ac:dyDescent="0.25">
      <c r="A227" s="96">
        <v>2022</v>
      </c>
      <c r="B227" s="97" t="s">
        <v>94</v>
      </c>
      <c r="D227" s="118">
        <v>30.34</v>
      </c>
      <c r="E227" s="118">
        <v>896.9</v>
      </c>
      <c r="F227" s="118">
        <v>33.81</v>
      </c>
      <c r="G227" s="118">
        <v>866.73</v>
      </c>
    </row>
    <row r="228" spans="1:7" ht="14.25" customHeight="1" x14ac:dyDescent="0.25">
      <c r="A228" s="96">
        <v>2022</v>
      </c>
      <c r="B228" s="97" t="s">
        <v>95</v>
      </c>
      <c r="D228" s="118">
        <v>30.94</v>
      </c>
      <c r="E228" s="118">
        <v>1016.51</v>
      </c>
      <c r="F228" s="118">
        <v>34.46</v>
      </c>
      <c r="G228" s="118">
        <v>984.37</v>
      </c>
    </row>
    <row r="229" spans="1:7" ht="14.25" customHeight="1" x14ac:dyDescent="0.25">
      <c r="A229" s="96">
        <v>2022</v>
      </c>
      <c r="B229" s="97" t="s">
        <v>96</v>
      </c>
      <c r="D229" s="118">
        <v>32.49</v>
      </c>
      <c r="E229" s="118">
        <v>1015.59</v>
      </c>
      <c r="F229" s="118">
        <v>36.08</v>
      </c>
      <c r="G229" s="118">
        <v>982.79</v>
      </c>
    </row>
    <row r="230" spans="1:7" ht="14.25" customHeight="1" x14ac:dyDescent="0.25">
      <c r="A230" s="96">
        <v>2022</v>
      </c>
      <c r="B230" s="97" t="s">
        <v>97</v>
      </c>
      <c r="D230" s="118">
        <v>32.49</v>
      </c>
      <c r="E230" s="118">
        <v>969.82</v>
      </c>
      <c r="F230" s="118">
        <v>36.049999999999997</v>
      </c>
      <c r="G230" s="118">
        <v>938.85</v>
      </c>
    </row>
    <row r="231" spans="1:7" ht="14.25" customHeight="1" x14ac:dyDescent="0.25">
      <c r="A231" s="96">
        <v>2022</v>
      </c>
      <c r="B231" s="97" t="s">
        <v>98</v>
      </c>
      <c r="D231" s="118">
        <v>32.33</v>
      </c>
      <c r="E231" s="118">
        <v>883.12</v>
      </c>
      <c r="F231" s="118">
        <v>35.950000000000003</v>
      </c>
      <c r="G231" s="118">
        <v>854.56</v>
      </c>
    </row>
    <row r="232" spans="1:7" ht="14.25" customHeight="1" x14ac:dyDescent="0.25">
      <c r="A232" s="96">
        <v>2023</v>
      </c>
      <c r="B232" s="97" t="s">
        <v>87</v>
      </c>
      <c r="C232" s="118"/>
      <c r="D232" s="118">
        <v>32.74</v>
      </c>
      <c r="E232" s="118">
        <v>873.84</v>
      </c>
      <c r="F232" s="118">
        <v>36.450000000000003</v>
      </c>
      <c r="G232" s="118">
        <v>846.35</v>
      </c>
    </row>
    <row r="233" spans="1:7" ht="14.25" customHeight="1" x14ac:dyDescent="0.25">
      <c r="A233" s="96">
        <v>2023</v>
      </c>
      <c r="B233" s="97" t="s">
        <v>88</v>
      </c>
      <c r="C233" s="118"/>
      <c r="D233" s="118">
        <v>35.53</v>
      </c>
      <c r="E233" s="118">
        <v>814.53</v>
      </c>
      <c r="F233" s="118">
        <v>36.75</v>
      </c>
      <c r="G233" s="118">
        <v>806.68</v>
      </c>
    </row>
    <row r="234" spans="1:7" ht="14.25" customHeight="1" x14ac:dyDescent="0.25">
      <c r="A234" s="96">
        <v>2023</v>
      </c>
      <c r="B234" s="97" t="s">
        <v>89</v>
      </c>
      <c r="C234" s="118"/>
      <c r="D234" s="118">
        <v>34.950000000000003</v>
      </c>
      <c r="E234" s="118">
        <v>760.22</v>
      </c>
      <c r="F234" s="118">
        <v>36.159999999999997</v>
      </c>
      <c r="G234" s="118">
        <v>752.94</v>
      </c>
    </row>
    <row r="235" spans="1:7" ht="14.25" customHeight="1" x14ac:dyDescent="0.25">
      <c r="A235" s="96">
        <v>2023</v>
      </c>
      <c r="B235" s="97" t="s">
        <v>90</v>
      </c>
      <c r="C235" s="118"/>
      <c r="D235" s="118">
        <v>34.94</v>
      </c>
      <c r="E235" s="118">
        <v>684.45</v>
      </c>
      <c r="F235" s="118">
        <v>36.15</v>
      </c>
      <c r="G235" s="118">
        <v>676.95</v>
      </c>
    </row>
    <row r="236" spans="1:7" ht="14.25" customHeight="1" x14ac:dyDescent="0.25">
      <c r="A236" s="96">
        <v>2023</v>
      </c>
      <c r="B236" s="97" t="s">
        <v>91</v>
      </c>
      <c r="C236" s="118"/>
      <c r="D236" s="118">
        <v>34.83</v>
      </c>
      <c r="E236" s="118">
        <v>621.84</v>
      </c>
      <c r="F236" s="118">
        <v>36.04</v>
      </c>
      <c r="G236" s="118">
        <v>614.87</v>
      </c>
    </row>
    <row r="237" spans="1:7" ht="14.25" customHeight="1" x14ac:dyDescent="0.25">
      <c r="A237" s="96">
        <v>2023</v>
      </c>
      <c r="B237" s="97" t="s">
        <v>92</v>
      </c>
      <c r="C237" s="118"/>
      <c r="D237" s="118">
        <v>34.72</v>
      </c>
      <c r="E237" s="118">
        <v>590.58000000000004</v>
      </c>
      <c r="F237" s="118">
        <v>35.92</v>
      </c>
      <c r="G237" s="118">
        <v>583.99</v>
      </c>
    </row>
    <row r="238" spans="1:7" ht="14.25" customHeight="1" x14ac:dyDescent="0.25">
      <c r="A238" s="96">
        <v>2023</v>
      </c>
      <c r="B238" s="97" t="s">
        <v>93</v>
      </c>
      <c r="C238" s="118"/>
      <c r="D238" s="118">
        <v>34.58</v>
      </c>
      <c r="E238" s="118">
        <v>629.66999999999996</v>
      </c>
      <c r="F238" s="118">
        <v>35.76</v>
      </c>
      <c r="G238" s="118">
        <v>622.09</v>
      </c>
    </row>
    <row r="239" spans="1:7" ht="14.25" customHeight="1" x14ac:dyDescent="0.25">
      <c r="A239" s="96">
        <v>2023</v>
      </c>
      <c r="B239" s="97" t="s">
        <v>94</v>
      </c>
      <c r="C239" s="118"/>
      <c r="D239" s="118">
        <v>34.71</v>
      </c>
      <c r="E239" s="118">
        <v>740.07</v>
      </c>
      <c r="F239" s="118">
        <v>35.909999999999997</v>
      </c>
      <c r="G239" s="118">
        <v>732.09</v>
      </c>
    </row>
    <row r="240" spans="1:7" ht="14.25" customHeight="1" x14ac:dyDescent="0.25">
      <c r="A240" s="96">
        <v>2023</v>
      </c>
      <c r="B240" s="97" t="s">
        <v>95</v>
      </c>
      <c r="C240" s="118"/>
      <c r="D240" s="118">
        <v>34.71</v>
      </c>
      <c r="E240" s="118">
        <v>798.07</v>
      </c>
      <c r="F240" s="118">
        <v>35.89</v>
      </c>
      <c r="G240" s="118">
        <v>789.72</v>
      </c>
    </row>
    <row r="241" spans="1:7" ht="14.25" customHeight="1" x14ac:dyDescent="0.25">
      <c r="A241" s="96">
        <v>2023</v>
      </c>
      <c r="B241" s="97" t="s">
        <v>96</v>
      </c>
      <c r="C241" s="118"/>
      <c r="D241" s="118">
        <v>34.17</v>
      </c>
      <c r="E241" s="118">
        <v>811.21</v>
      </c>
      <c r="F241" s="118">
        <v>35.33</v>
      </c>
      <c r="G241" s="118">
        <v>802.47</v>
      </c>
    </row>
    <row r="242" spans="1:7" ht="14.25" customHeight="1" x14ac:dyDescent="0.25">
      <c r="A242" s="96">
        <v>2023</v>
      </c>
      <c r="B242" s="97" t="s">
        <v>97</v>
      </c>
      <c r="C242" s="118"/>
      <c r="D242" s="118">
        <v>33.979999999999997</v>
      </c>
      <c r="E242" s="118">
        <v>763.09</v>
      </c>
      <c r="F242" s="118">
        <v>35.130000000000003</v>
      </c>
      <c r="G242" s="118">
        <v>755.13</v>
      </c>
    </row>
    <row r="243" spans="1:7" ht="14.25" customHeight="1" x14ac:dyDescent="0.25">
      <c r="A243" s="96">
        <v>2023</v>
      </c>
      <c r="B243" s="97" t="s">
        <v>98</v>
      </c>
      <c r="C243" s="118"/>
      <c r="D243" s="118">
        <v>34.11</v>
      </c>
      <c r="E243" s="118">
        <v>728.02</v>
      </c>
      <c r="F243" s="118">
        <v>35.28</v>
      </c>
      <c r="G243" s="118">
        <v>720.73</v>
      </c>
    </row>
    <row r="244" spans="1:7" ht="14.25" customHeight="1" x14ac:dyDescent="0.25">
      <c r="A244" s="96">
        <v>2024</v>
      </c>
      <c r="B244" s="97" t="s">
        <v>87</v>
      </c>
      <c r="C244" s="118"/>
      <c r="D244" s="118">
        <v>33.770000000000003</v>
      </c>
      <c r="E244" s="118">
        <v>705.9</v>
      </c>
      <c r="F244" s="118">
        <v>34.94</v>
      </c>
      <c r="G244" s="118">
        <v>698.81</v>
      </c>
    </row>
    <row r="245" spans="1:7" ht="14.25" customHeight="1" x14ac:dyDescent="0.25">
      <c r="A245" s="96">
        <v>2024</v>
      </c>
      <c r="B245" s="97" t="s">
        <v>88</v>
      </c>
      <c r="C245" s="118"/>
      <c r="D245" s="118">
        <v>34.83</v>
      </c>
      <c r="E245" s="118">
        <v>735.59</v>
      </c>
      <c r="F245" s="118">
        <v>35</v>
      </c>
      <c r="G245" s="118">
        <v>735.05</v>
      </c>
    </row>
    <row r="246" spans="1:7" ht="14.25" customHeight="1" x14ac:dyDescent="0.25">
      <c r="A246" s="96">
        <v>2024</v>
      </c>
      <c r="B246" s="97" t="s">
        <v>89</v>
      </c>
      <c r="C246" s="118"/>
      <c r="D246" s="118">
        <v>34.909999999999997</v>
      </c>
      <c r="E246" s="118">
        <v>691.31</v>
      </c>
      <c r="F246" s="118">
        <v>35.090000000000003</v>
      </c>
      <c r="G246" s="118">
        <v>690.53</v>
      </c>
    </row>
    <row r="247" spans="1:7" ht="14.25" customHeight="1" x14ac:dyDescent="0.25">
      <c r="A247" s="96">
        <v>2024</v>
      </c>
      <c r="B247" s="97" t="s">
        <v>90</v>
      </c>
      <c r="C247" s="118"/>
      <c r="D247" s="118">
        <v>35.1</v>
      </c>
      <c r="E247" s="118">
        <v>700.95</v>
      </c>
      <c r="F247" s="118">
        <v>35.28</v>
      </c>
      <c r="G247" s="118">
        <v>700.11</v>
      </c>
    </row>
    <row r="248" spans="1:7" ht="14.25" customHeight="1" x14ac:dyDescent="0.25">
      <c r="A248" s="96">
        <v>2024</v>
      </c>
      <c r="B248" s="97" t="s">
        <v>91</v>
      </c>
      <c r="C248" s="118"/>
      <c r="D248" s="118">
        <v>35</v>
      </c>
      <c r="E248" s="118">
        <v>658.82</v>
      </c>
      <c r="F248" s="118">
        <v>35.159999999999997</v>
      </c>
      <c r="G248" s="118">
        <v>658.07</v>
      </c>
    </row>
    <row r="249" spans="1:7" x14ac:dyDescent="0.25">
      <c r="A249" s="96">
        <v>2024</v>
      </c>
      <c r="B249" s="97" t="s">
        <v>92</v>
      </c>
      <c r="C249" s="118"/>
      <c r="D249" s="118">
        <v>34.880000000000003</v>
      </c>
      <c r="E249" s="118">
        <v>622.88</v>
      </c>
      <c r="F249" s="118">
        <v>35.020000000000003</v>
      </c>
      <c r="G249" s="118">
        <v>621.97</v>
      </c>
    </row>
    <row r="250" spans="1:7" x14ac:dyDescent="0.25">
      <c r="A250" s="96">
        <v>2024</v>
      </c>
      <c r="B250" s="97" t="s">
        <v>93</v>
      </c>
      <c r="C250" s="118"/>
      <c r="D250" s="118">
        <v>34.76</v>
      </c>
      <c r="E250" s="118">
        <v>661.9</v>
      </c>
      <c r="F250" s="118">
        <v>34.9</v>
      </c>
      <c r="G250" s="118">
        <v>660.95</v>
      </c>
    </row>
    <row r="251" spans="1:7" x14ac:dyDescent="0.25">
      <c r="A251" s="96">
        <v>2024</v>
      </c>
      <c r="B251" s="97" t="s">
        <v>94</v>
      </c>
      <c r="C251" s="118"/>
      <c r="D251" s="118">
        <v>34.72</v>
      </c>
      <c r="E251" s="118">
        <v>613.42999999999995</v>
      </c>
      <c r="F251" s="118">
        <v>34.86</v>
      </c>
      <c r="G251" s="118">
        <v>612.71</v>
      </c>
    </row>
    <row r="252" spans="1:7" x14ac:dyDescent="0.25">
      <c r="A252" s="96">
        <v>2024</v>
      </c>
      <c r="B252" s="97" t="s">
        <v>95</v>
      </c>
      <c r="C252" s="118"/>
      <c r="D252" s="118">
        <v>34.72</v>
      </c>
      <c r="E252" s="118">
        <v>589.16</v>
      </c>
      <c r="F252" s="118">
        <v>34.86</v>
      </c>
      <c r="G252" s="118">
        <v>588.26</v>
      </c>
    </row>
    <row r="253" spans="1:7" x14ac:dyDescent="0.25">
      <c r="A253" s="96">
        <v>2024</v>
      </c>
      <c r="B253" s="97" t="s">
        <v>96</v>
      </c>
      <c r="C253" s="118"/>
      <c r="D253" s="118">
        <v>34.78</v>
      </c>
      <c r="E253" s="118">
        <v>608.67999999999995</v>
      </c>
      <c r="F253" s="118">
        <v>34.78</v>
      </c>
      <c r="G253" s="118">
        <v>607.70000000000005</v>
      </c>
    </row>
    <row r="254" spans="1:7" x14ac:dyDescent="0.25">
      <c r="A254" s="96">
        <v>2024</v>
      </c>
      <c r="B254" s="97" t="s">
        <v>97</v>
      </c>
      <c r="C254" s="118"/>
      <c r="D254" s="118">
        <v>34.479999999999997</v>
      </c>
      <c r="E254" s="118">
        <v>589.41</v>
      </c>
      <c r="F254" s="118">
        <v>34.58</v>
      </c>
      <c r="G254" s="118">
        <v>588.45000000000005</v>
      </c>
    </row>
    <row r="255" spans="1:7" x14ac:dyDescent="0.25">
      <c r="A255" s="96">
        <v>2024</v>
      </c>
      <c r="B255" s="97" t="s">
        <v>98</v>
      </c>
      <c r="C255" s="118"/>
      <c r="D255" s="118">
        <v>34.450000000000003</v>
      </c>
      <c r="E255" s="118">
        <v>602.27</v>
      </c>
      <c r="F255" s="118">
        <v>34.549999999999997</v>
      </c>
      <c r="G255" s="118">
        <v>600.99</v>
      </c>
    </row>
    <row r="256" spans="1:7" x14ac:dyDescent="0.25">
      <c r="A256" s="96">
        <v>2025</v>
      </c>
      <c r="B256" s="97" t="s">
        <v>87</v>
      </c>
      <c r="C256" s="118"/>
      <c r="D256" s="118">
        <v>34.450000000000003</v>
      </c>
      <c r="E256" s="118">
        <v>653.01</v>
      </c>
      <c r="F256" s="118">
        <v>34.549999999999997</v>
      </c>
      <c r="G256" s="118">
        <v>651.53</v>
      </c>
    </row>
    <row r="257" spans="1:7" x14ac:dyDescent="0.25">
      <c r="A257" s="96">
        <v>2025</v>
      </c>
      <c r="B257" s="97" t="s">
        <v>88</v>
      </c>
      <c r="C257" s="118"/>
      <c r="D257" s="118">
        <v>34.590000000000003</v>
      </c>
      <c r="E257" s="118">
        <v>651.49</v>
      </c>
      <c r="F257" s="118">
        <v>34.590000000000003</v>
      </c>
      <c r="G257" s="118">
        <v>650.29999999999995</v>
      </c>
    </row>
    <row r="258" spans="1:7" x14ac:dyDescent="0.25">
      <c r="A258" s="96">
        <v>2025</v>
      </c>
      <c r="B258" s="97" t="s">
        <v>89</v>
      </c>
      <c r="C258" s="118"/>
      <c r="D258" s="118">
        <v>34.590000000000003</v>
      </c>
      <c r="E258" s="118">
        <v>603.12</v>
      </c>
      <c r="F258" s="118">
        <v>34.590000000000003</v>
      </c>
      <c r="G258" s="118">
        <v>601.36</v>
      </c>
    </row>
    <row r="259" spans="1:7" x14ac:dyDescent="0.25">
      <c r="A259" s="96">
        <v>2025</v>
      </c>
      <c r="B259" s="97" t="s">
        <v>90</v>
      </c>
      <c r="C259" s="118"/>
      <c r="D259" s="118"/>
      <c r="E259" s="118"/>
      <c r="F259" s="118">
        <v>34.590000000000003</v>
      </c>
      <c r="G259" s="118">
        <v>554.78</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98" zoomScaleNormal="98" workbookViewId="0"/>
  </sheetViews>
  <sheetFormatPr defaultColWidth="8.1796875" defaultRowHeight="12.5" x14ac:dyDescent="0.25"/>
  <sheetData>
    <row r="1" spans="1:21" ht="18" customHeight="1" x14ac:dyDescent="0.3">
      <c r="A1" s="8" t="s">
        <v>28</v>
      </c>
      <c r="B1" s="6"/>
      <c r="C1" s="6"/>
      <c r="D1" s="6"/>
      <c r="E1" s="6"/>
      <c r="F1" s="6"/>
      <c r="G1" s="6"/>
      <c r="H1" s="6"/>
      <c r="I1" s="6"/>
      <c r="J1" s="6"/>
      <c r="K1" s="6"/>
      <c r="L1" s="6"/>
      <c r="M1" s="6"/>
      <c r="N1" s="6"/>
      <c r="O1" s="6"/>
      <c r="P1" s="6"/>
      <c r="Q1" s="6"/>
      <c r="R1" s="6"/>
      <c r="S1" s="6"/>
      <c r="T1" s="6"/>
      <c r="U1" s="6"/>
    </row>
    <row r="2" spans="1:21" ht="18" customHeight="1" x14ac:dyDescent="0.25">
      <c r="A2" s="21" t="s">
        <v>110</v>
      </c>
      <c r="B2" s="22"/>
      <c r="C2" s="22"/>
      <c r="D2" s="22"/>
      <c r="E2" s="22"/>
      <c r="F2" s="22"/>
      <c r="G2" s="22"/>
      <c r="H2" s="22"/>
      <c r="I2" s="22"/>
      <c r="J2" s="22"/>
      <c r="K2" s="21" t="s">
        <v>110</v>
      </c>
      <c r="L2" s="22"/>
      <c r="M2" s="22"/>
      <c r="N2" s="22"/>
      <c r="O2" s="22"/>
      <c r="P2" s="22"/>
      <c r="Q2" s="22"/>
      <c r="R2" s="22"/>
      <c r="S2" s="22"/>
      <c r="T2" s="22"/>
      <c r="U2" s="22"/>
    </row>
    <row r="3" spans="1:21" x14ac:dyDescent="0.25">
      <c r="A3" s="5"/>
      <c r="B3" s="5"/>
      <c r="C3" s="5"/>
      <c r="D3" s="5"/>
      <c r="E3" s="5"/>
      <c r="F3" s="5"/>
      <c r="G3" s="5"/>
      <c r="H3" s="5"/>
      <c r="I3" s="5"/>
      <c r="J3" s="5"/>
      <c r="K3" s="5"/>
      <c r="L3" s="5"/>
      <c r="M3" s="5"/>
      <c r="N3" s="5"/>
      <c r="O3" s="5"/>
      <c r="P3" s="5"/>
      <c r="Q3" s="5"/>
      <c r="R3" s="5"/>
      <c r="S3" s="5"/>
      <c r="T3" s="5"/>
      <c r="U3" s="5"/>
    </row>
    <row r="4" spans="1:21" x14ac:dyDescent="0.25">
      <c r="A4" s="5"/>
      <c r="B4" s="5"/>
      <c r="C4" s="5"/>
      <c r="D4" s="5"/>
      <c r="E4" s="5"/>
      <c r="F4" s="5"/>
      <c r="G4" s="5"/>
      <c r="H4" s="5"/>
      <c r="I4" s="5"/>
      <c r="J4" s="5"/>
      <c r="K4" s="5"/>
      <c r="L4" s="5"/>
      <c r="M4" s="5"/>
      <c r="N4" s="5"/>
      <c r="O4" s="5"/>
      <c r="P4" s="5"/>
      <c r="Q4" s="5"/>
      <c r="R4" s="5"/>
      <c r="S4" s="5"/>
      <c r="T4" s="5"/>
      <c r="U4" s="5"/>
    </row>
    <row r="5" spans="1:21" x14ac:dyDescent="0.25">
      <c r="A5" s="5"/>
      <c r="B5" s="5"/>
      <c r="C5" s="5"/>
      <c r="D5" s="5"/>
      <c r="E5" s="5"/>
      <c r="F5" s="5"/>
      <c r="G5" s="5"/>
      <c r="H5" s="5"/>
      <c r="I5" s="5"/>
      <c r="J5" s="5"/>
      <c r="K5" s="5"/>
      <c r="L5" s="5"/>
      <c r="M5" s="5"/>
      <c r="N5" s="5"/>
      <c r="O5" s="5"/>
      <c r="P5" s="5"/>
      <c r="Q5" s="5"/>
      <c r="R5" s="5"/>
      <c r="S5" s="5"/>
      <c r="T5" s="5"/>
      <c r="U5" s="5"/>
    </row>
    <row r="6" spans="1:21" x14ac:dyDescent="0.25">
      <c r="A6" s="5"/>
      <c r="B6" s="5"/>
      <c r="C6" s="5"/>
      <c r="D6" s="5"/>
      <c r="E6" s="5"/>
      <c r="F6" s="5"/>
      <c r="G6" s="5"/>
      <c r="H6" s="5"/>
      <c r="I6" s="5"/>
      <c r="J6" s="5"/>
      <c r="K6" s="5"/>
      <c r="L6" s="5"/>
      <c r="M6" s="5"/>
      <c r="N6" s="5"/>
      <c r="O6" s="5"/>
      <c r="P6" s="5"/>
      <c r="Q6" s="5"/>
      <c r="R6" s="5"/>
      <c r="S6" s="5"/>
      <c r="T6" s="5"/>
      <c r="U6" s="5"/>
    </row>
    <row r="7" spans="1:21" x14ac:dyDescent="0.25">
      <c r="A7" s="5"/>
      <c r="B7" s="5"/>
      <c r="C7" s="5"/>
      <c r="D7" s="5"/>
      <c r="E7" s="5"/>
      <c r="F7" s="5"/>
      <c r="G7" s="5"/>
      <c r="H7" s="5"/>
      <c r="I7" s="5"/>
      <c r="J7" s="5"/>
      <c r="K7" s="5"/>
      <c r="L7" s="5"/>
      <c r="M7" s="5"/>
      <c r="N7" s="5"/>
      <c r="O7" s="5"/>
      <c r="P7" s="5"/>
      <c r="Q7" s="5"/>
      <c r="R7" s="5"/>
      <c r="S7" s="5"/>
      <c r="T7" s="5"/>
      <c r="U7" s="5"/>
    </row>
    <row r="8" spans="1:21" x14ac:dyDescent="0.25">
      <c r="A8" s="5"/>
      <c r="B8" s="5"/>
      <c r="C8" s="5"/>
      <c r="D8" s="5"/>
      <c r="E8" s="5"/>
      <c r="F8" s="5"/>
      <c r="G8" s="5"/>
      <c r="H8" s="5"/>
      <c r="I8" s="5"/>
      <c r="J8" s="5"/>
      <c r="K8" s="5"/>
      <c r="L8" s="5"/>
      <c r="M8" s="5"/>
      <c r="N8" s="5"/>
      <c r="O8" s="5"/>
      <c r="P8" s="5"/>
      <c r="Q8" s="5"/>
      <c r="R8" s="5"/>
      <c r="S8" s="5"/>
      <c r="T8" s="5"/>
      <c r="U8" s="5"/>
    </row>
    <row r="9" spans="1:21" x14ac:dyDescent="0.25">
      <c r="A9" s="5"/>
      <c r="B9" s="5"/>
      <c r="C9" s="5"/>
      <c r="D9" s="5"/>
      <c r="E9" s="5"/>
      <c r="F9" s="5"/>
      <c r="G9" s="5"/>
      <c r="H9" s="5"/>
      <c r="I9" s="5"/>
      <c r="J9" s="5"/>
      <c r="K9" s="5"/>
      <c r="L9" s="5"/>
      <c r="M9" s="5"/>
      <c r="N9" s="5"/>
      <c r="O9" s="5"/>
      <c r="P9" s="5"/>
      <c r="Q9" s="5"/>
      <c r="R9" s="5"/>
      <c r="S9" s="5"/>
      <c r="T9" s="5"/>
      <c r="U9" s="5"/>
    </row>
    <row r="10" spans="1:21" x14ac:dyDescent="0.25">
      <c r="A10" s="5"/>
      <c r="B10" s="5"/>
      <c r="C10" s="5"/>
      <c r="D10" s="5"/>
      <c r="E10" s="5"/>
      <c r="F10" s="5"/>
      <c r="G10" s="5"/>
      <c r="H10" s="5"/>
      <c r="I10" s="5"/>
      <c r="J10" s="5"/>
      <c r="K10" s="5"/>
      <c r="L10" s="5"/>
      <c r="M10" s="5"/>
      <c r="N10" s="5"/>
      <c r="O10" s="5"/>
      <c r="P10" s="5"/>
      <c r="Q10" s="5"/>
      <c r="R10" s="5"/>
      <c r="S10" s="5"/>
      <c r="T10" s="5"/>
      <c r="U10" s="5"/>
    </row>
    <row r="11" spans="1:21" x14ac:dyDescent="0.25">
      <c r="A11" s="5"/>
      <c r="B11" s="5"/>
      <c r="C11" s="5"/>
      <c r="D11" s="5"/>
      <c r="E11" s="5"/>
      <c r="F11" s="5"/>
      <c r="G11" s="5"/>
      <c r="H11" s="5"/>
      <c r="I11" s="5"/>
      <c r="J11" s="5"/>
      <c r="K11" s="5"/>
      <c r="L11" s="5"/>
      <c r="M11" s="5"/>
      <c r="N11" s="5"/>
      <c r="O11" s="5"/>
      <c r="P11" s="5"/>
      <c r="Q11" s="5"/>
      <c r="R11" s="5"/>
      <c r="S11" s="5"/>
      <c r="T11" s="5"/>
      <c r="U11" s="5"/>
    </row>
    <row r="12" spans="1:21" x14ac:dyDescent="0.25">
      <c r="A12" s="5"/>
      <c r="B12" s="5"/>
      <c r="C12" s="5"/>
      <c r="D12" s="5"/>
      <c r="E12" s="5"/>
      <c r="F12" s="5"/>
      <c r="G12" s="5"/>
      <c r="H12" s="5"/>
      <c r="I12" s="5"/>
      <c r="J12" s="5"/>
      <c r="K12" s="5"/>
      <c r="L12" s="5"/>
      <c r="M12" s="5"/>
      <c r="N12" s="5"/>
      <c r="O12" s="5"/>
      <c r="P12" s="5"/>
      <c r="Q12" s="5"/>
      <c r="R12" s="5"/>
      <c r="S12" s="5"/>
      <c r="T12" s="5"/>
      <c r="U12" s="5"/>
    </row>
    <row r="13" spans="1:21" x14ac:dyDescent="0.25">
      <c r="A13" s="5"/>
      <c r="B13" s="5"/>
      <c r="C13" s="5"/>
      <c r="D13" s="5"/>
      <c r="E13" s="5"/>
      <c r="F13" s="5"/>
      <c r="G13" s="5"/>
      <c r="H13" s="5"/>
      <c r="I13" s="5"/>
      <c r="J13" s="5"/>
      <c r="K13" s="5"/>
      <c r="L13" s="5"/>
      <c r="M13" s="5"/>
      <c r="N13" s="5"/>
      <c r="O13" s="5"/>
      <c r="P13" s="5"/>
      <c r="Q13" s="5"/>
      <c r="R13" s="5"/>
      <c r="S13" s="5"/>
      <c r="T13" s="5"/>
      <c r="U13" s="5"/>
    </row>
    <row r="14" spans="1:21" x14ac:dyDescent="0.25">
      <c r="A14" s="5"/>
      <c r="B14" s="5"/>
      <c r="C14" s="5"/>
      <c r="D14" s="5"/>
      <c r="E14" s="5"/>
      <c r="F14" s="5"/>
      <c r="G14" s="5"/>
      <c r="H14" s="5"/>
      <c r="I14" s="5"/>
      <c r="J14" s="5"/>
      <c r="K14" s="5"/>
      <c r="L14" s="5"/>
      <c r="M14" s="5"/>
      <c r="N14" s="5"/>
      <c r="O14" s="5"/>
      <c r="P14" s="5"/>
      <c r="Q14" s="5"/>
      <c r="R14" s="5"/>
      <c r="S14" s="5"/>
      <c r="T14" s="5"/>
      <c r="U14" s="5"/>
    </row>
    <row r="15" spans="1:21" x14ac:dyDescent="0.25">
      <c r="A15" s="5"/>
      <c r="B15" s="5"/>
      <c r="C15" s="5"/>
      <c r="D15" s="5"/>
      <c r="E15" s="5"/>
      <c r="F15" s="5"/>
      <c r="G15" s="5"/>
      <c r="H15" s="5"/>
      <c r="I15" s="5"/>
      <c r="J15" s="5"/>
      <c r="K15" s="5"/>
      <c r="L15" s="5"/>
      <c r="M15" s="5"/>
      <c r="N15" s="5"/>
      <c r="O15" s="5"/>
      <c r="P15" s="5"/>
      <c r="Q15" s="5"/>
      <c r="R15" s="5"/>
      <c r="S15" s="5"/>
      <c r="T15" s="5"/>
      <c r="U15" s="5"/>
    </row>
    <row r="16" spans="1:21" x14ac:dyDescent="0.25">
      <c r="A16" s="5"/>
      <c r="B16" s="5"/>
      <c r="C16" s="5"/>
      <c r="D16" s="5"/>
      <c r="E16" s="5"/>
      <c r="F16" s="5"/>
      <c r="G16" s="5"/>
      <c r="H16" s="5"/>
      <c r="I16" s="5"/>
      <c r="J16" s="5"/>
      <c r="K16" s="5"/>
      <c r="L16" s="5"/>
      <c r="M16" s="5"/>
      <c r="N16" s="5"/>
      <c r="O16" s="5"/>
      <c r="P16" s="5"/>
      <c r="Q16" s="5"/>
      <c r="R16" s="5"/>
      <c r="S16" s="5"/>
      <c r="T16" s="5"/>
      <c r="U16" s="5"/>
    </row>
    <row r="17" spans="1:21" x14ac:dyDescent="0.25">
      <c r="A17" s="5"/>
      <c r="B17" s="5"/>
      <c r="C17" s="5"/>
      <c r="D17" s="5"/>
      <c r="E17" s="5"/>
      <c r="F17" s="5"/>
      <c r="G17" s="5"/>
      <c r="H17" s="5"/>
      <c r="I17" s="5"/>
      <c r="J17" s="5"/>
      <c r="K17" s="5"/>
      <c r="L17" s="5"/>
      <c r="M17" s="5"/>
      <c r="N17" s="5"/>
      <c r="O17" s="5"/>
      <c r="P17" s="5"/>
      <c r="Q17" s="5"/>
      <c r="R17" s="5"/>
      <c r="S17" s="5"/>
      <c r="T17" s="5"/>
      <c r="U17" s="5"/>
    </row>
    <row r="18" spans="1:21" x14ac:dyDescent="0.25">
      <c r="A18" s="5"/>
      <c r="B18" s="5"/>
      <c r="C18" s="5"/>
      <c r="D18" s="5"/>
      <c r="E18" s="5"/>
      <c r="F18" s="5"/>
      <c r="G18" s="5"/>
      <c r="H18" s="5"/>
      <c r="I18" s="5"/>
      <c r="J18" s="5"/>
      <c r="K18" s="5"/>
      <c r="L18" s="5"/>
      <c r="M18" s="5"/>
      <c r="N18" s="5"/>
      <c r="O18" s="5"/>
      <c r="P18" s="5"/>
      <c r="Q18" s="5"/>
      <c r="R18" s="5"/>
      <c r="S18" s="5"/>
      <c r="T18" s="5"/>
      <c r="U18" s="5"/>
    </row>
    <row r="19" spans="1:21" x14ac:dyDescent="0.25">
      <c r="A19" s="5"/>
      <c r="B19" s="5"/>
      <c r="C19" s="5"/>
      <c r="D19" s="5"/>
      <c r="E19" s="5"/>
      <c r="F19" s="5"/>
      <c r="G19" s="5"/>
      <c r="H19" s="5"/>
      <c r="I19" s="5"/>
      <c r="J19" s="5"/>
      <c r="K19" s="5"/>
      <c r="L19" s="5"/>
      <c r="M19" s="5"/>
      <c r="N19" s="5"/>
      <c r="O19" s="5"/>
      <c r="P19" s="5"/>
      <c r="Q19" s="5"/>
      <c r="R19" s="5"/>
      <c r="S19" s="5"/>
      <c r="T19" s="5"/>
      <c r="U19" s="5"/>
    </row>
    <row r="20" spans="1:21" x14ac:dyDescent="0.25">
      <c r="A20" s="5"/>
      <c r="B20" s="5"/>
      <c r="C20" s="5"/>
      <c r="D20" s="5"/>
      <c r="E20" s="5"/>
      <c r="F20" s="5"/>
      <c r="G20" s="5"/>
      <c r="H20" s="5"/>
      <c r="I20" s="5"/>
      <c r="J20" s="5"/>
      <c r="K20" s="5"/>
      <c r="L20" s="5"/>
      <c r="M20" s="5"/>
      <c r="N20" s="5"/>
      <c r="O20" s="5"/>
      <c r="P20" s="5"/>
      <c r="Q20" s="5"/>
      <c r="R20" s="5"/>
      <c r="S20" s="5"/>
      <c r="T20" s="5"/>
      <c r="U20" s="5"/>
    </row>
    <row r="21" spans="1:21" x14ac:dyDescent="0.25">
      <c r="A21" s="5"/>
      <c r="B21" s="5"/>
      <c r="C21" s="5"/>
      <c r="D21" s="5"/>
      <c r="E21" s="5"/>
      <c r="F21" s="5"/>
      <c r="G21" s="5"/>
      <c r="H21" s="5"/>
      <c r="I21" s="5"/>
      <c r="J21" s="5"/>
      <c r="K21" s="5"/>
      <c r="L21" s="5"/>
      <c r="M21" s="5"/>
      <c r="N21" s="5"/>
      <c r="O21" s="5"/>
      <c r="P21" s="5"/>
      <c r="Q21" s="5"/>
      <c r="R21" s="5"/>
      <c r="S21" s="5"/>
      <c r="T21" s="5"/>
      <c r="U21" s="5"/>
    </row>
    <row r="22" spans="1:21" x14ac:dyDescent="0.25">
      <c r="A22" s="5"/>
      <c r="B22" s="5"/>
      <c r="C22" s="5"/>
      <c r="D22" s="5"/>
      <c r="E22" s="5"/>
      <c r="F22" s="5"/>
      <c r="G22" s="5"/>
      <c r="H22" s="5"/>
      <c r="I22" s="5"/>
      <c r="J22" s="5"/>
      <c r="K22" s="5"/>
      <c r="L22" s="5"/>
      <c r="M22" s="5"/>
      <c r="N22" s="5"/>
      <c r="O22" s="5"/>
      <c r="P22" s="5"/>
      <c r="Q22" s="5"/>
      <c r="R22" s="5"/>
      <c r="S22" s="5"/>
      <c r="T22" s="5"/>
      <c r="U22" s="5"/>
    </row>
    <row r="23" spans="1:21" ht="13" x14ac:dyDescent="0.3">
      <c r="A23" s="6"/>
      <c r="B23" s="6"/>
      <c r="C23" s="6"/>
      <c r="D23" s="6"/>
      <c r="E23" s="6"/>
      <c r="F23" s="6"/>
      <c r="G23" s="6"/>
      <c r="H23" s="6"/>
      <c r="I23" s="6"/>
      <c r="J23" s="6"/>
      <c r="K23" s="6"/>
      <c r="L23" s="6"/>
      <c r="M23" s="6"/>
      <c r="N23" s="6"/>
      <c r="O23" s="6"/>
      <c r="P23" s="6"/>
      <c r="Q23" s="6"/>
      <c r="R23" s="6"/>
      <c r="S23" s="6"/>
      <c r="T23" s="6"/>
      <c r="U23" s="6"/>
    </row>
    <row r="24" spans="1:21" x14ac:dyDescent="0.25">
      <c r="A24" s="5"/>
      <c r="B24" s="5"/>
      <c r="C24" s="5"/>
      <c r="D24" s="5"/>
      <c r="E24" s="5"/>
      <c r="F24" s="5"/>
      <c r="G24" s="5"/>
      <c r="H24" s="5"/>
      <c r="I24" s="5"/>
      <c r="J24" s="5"/>
      <c r="K24" s="5"/>
      <c r="L24" s="5"/>
      <c r="M24" s="5"/>
      <c r="N24" s="5"/>
      <c r="O24" s="5"/>
      <c r="P24" s="5"/>
      <c r="Q24" s="5"/>
      <c r="R24" s="5"/>
      <c r="S24" s="5"/>
      <c r="T24" s="5"/>
      <c r="U24" s="5"/>
    </row>
    <row r="25" spans="1:21" ht="18" customHeight="1" x14ac:dyDescent="0.25">
      <c r="A25" s="21" t="s">
        <v>110</v>
      </c>
      <c r="B25" s="22"/>
      <c r="C25" s="22"/>
      <c r="D25" s="22"/>
      <c r="E25" s="22"/>
      <c r="F25" s="22"/>
      <c r="G25" s="22"/>
      <c r="H25" s="22"/>
      <c r="I25" s="22"/>
      <c r="J25" s="22"/>
      <c r="K25" s="21" t="s">
        <v>110</v>
      </c>
      <c r="L25" s="22"/>
      <c r="M25" s="22"/>
      <c r="N25" s="22"/>
      <c r="O25" s="22"/>
      <c r="P25" s="22"/>
      <c r="Q25" s="22"/>
      <c r="R25" s="22"/>
      <c r="S25" s="22"/>
      <c r="T25" s="22"/>
      <c r="U25" s="22"/>
    </row>
    <row r="26" spans="1:21" x14ac:dyDescent="0.25">
      <c r="A26" s="5"/>
      <c r="B26" s="5"/>
      <c r="C26" s="5"/>
      <c r="D26" s="5"/>
      <c r="E26" s="5"/>
      <c r="F26" s="5"/>
      <c r="G26" s="5"/>
      <c r="H26" s="5"/>
      <c r="I26" s="5"/>
      <c r="J26" s="5"/>
      <c r="K26" s="5"/>
      <c r="L26" s="5"/>
      <c r="M26" s="5"/>
      <c r="N26" s="5"/>
      <c r="O26" s="5"/>
      <c r="P26" s="5"/>
      <c r="Q26" s="5"/>
      <c r="R26" s="5"/>
      <c r="S26" s="5"/>
      <c r="T26" s="5"/>
      <c r="U26" s="5"/>
    </row>
    <row r="27" spans="1:21" x14ac:dyDescent="0.25">
      <c r="A27" s="5"/>
      <c r="B27" s="5"/>
      <c r="C27" s="5"/>
      <c r="D27" s="5"/>
      <c r="E27" s="5"/>
      <c r="F27" s="5"/>
      <c r="G27" s="5"/>
      <c r="H27" s="5"/>
      <c r="I27" s="5"/>
      <c r="J27" s="5"/>
      <c r="K27" s="5"/>
      <c r="L27" s="5"/>
      <c r="M27" s="5"/>
      <c r="N27" s="5"/>
      <c r="O27" s="5"/>
      <c r="P27" s="5"/>
      <c r="Q27" s="5"/>
      <c r="R27" s="5"/>
      <c r="S27" s="5"/>
      <c r="T27" s="5"/>
      <c r="U27" s="5"/>
    </row>
    <row r="28" spans="1:21" x14ac:dyDescent="0.25">
      <c r="A28" s="5"/>
      <c r="B28" s="5"/>
      <c r="C28" s="5"/>
      <c r="D28" s="5"/>
      <c r="E28" s="5"/>
      <c r="F28" s="5"/>
      <c r="G28" s="5"/>
      <c r="H28" s="5"/>
      <c r="I28" s="5"/>
      <c r="J28" s="5"/>
      <c r="K28" s="5"/>
      <c r="L28" s="5"/>
      <c r="M28" s="5"/>
      <c r="N28" s="5"/>
      <c r="O28" s="5"/>
      <c r="P28" s="5"/>
      <c r="Q28" s="5"/>
      <c r="R28" s="5"/>
      <c r="S28" s="5"/>
      <c r="T28" s="5"/>
      <c r="U28" s="5"/>
    </row>
    <row r="29" spans="1:21" x14ac:dyDescent="0.25">
      <c r="A29" s="5"/>
      <c r="B29" s="5"/>
      <c r="C29" s="5"/>
      <c r="D29" s="5"/>
      <c r="E29" s="5"/>
      <c r="F29" s="5"/>
      <c r="G29" s="5"/>
      <c r="H29" s="5"/>
      <c r="I29" s="5"/>
      <c r="J29" s="5"/>
      <c r="K29" s="5"/>
      <c r="L29" s="5"/>
      <c r="M29" s="5"/>
      <c r="N29" s="5"/>
      <c r="O29" s="5"/>
      <c r="P29" s="5"/>
      <c r="Q29" s="5"/>
      <c r="R29" s="5"/>
      <c r="S29" s="5"/>
      <c r="T29" s="5"/>
      <c r="U29" s="5"/>
    </row>
    <row r="30" spans="1:21" x14ac:dyDescent="0.25">
      <c r="A30" s="5"/>
      <c r="B30" s="5"/>
      <c r="C30" s="5"/>
      <c r="D30" s="5"/>
      <c r="E30" s="5"/>
      <c r="F30" s="5"/>
      <c r="G30" s="5"/>
      <c r="H30" s="5"/>
      <c r="I30" s="5"/>
      <c r="J30" s="5"/>
      <c r="K30" s="5"/>
      <c r="L30" s="5"/>
      <c r="M30" s="5"/>
      <c r="N30" s="5"/>
      <c r="O30" s="5"/>
      <c r="P30" s="5"/>
      <c r="Q30" s="5"/>
      <c r="R30" s="5"/>
      <c r="S30" s="5"/>
      <c r="T30" s="5"/>
      <c r="U30" s="5"/>
    </row>
    <row r="31" spans="1:21" x14ac:dyDescent="0.25">
      <c r="A31" s="5"/>
      <c r="B31" s="5"/>
      <c r="C31" s="5"/>
      <c r="D31" s="5"/>
      <c r="E31" s="5"/>
      <c r="F31" s="5"/>
      <c r="G31" s="5"/>
      <c r="H31" s="5"/>
      <c r="I31" s="5"/>
      <c r="J31" s="5"/>
      <c r="K31" s="5"/>
      <c r="L31" s="5"/>
      <c r="M31" s="5"/>
      <c r="N31" s="5"/>
      <c r="O31" s="5"/>
      <c r="P31" s="5"/>
      <c r="Q31" s="5"/>
      <c r="R31" s="5"/>
      <c r="S31" s="5"/>
      <c r="T31" s="5"/>
      <c r="U31" s="5"/>
    </row>
    <row r="32" spans="1:21" x14ac:dyDescent="0.25">
      <c r="A32" s="5"/>
      <c r="B32" s="5"/>
      <c r="C32" s="5"/>
      <c r="D32" s="5"/>
      <c r="E32" s="5"/>
      <c r="F32" s="5"/>
      <c r="G32" s="5"/>
      <c r="H32" s="5"/>
      <c r="I32" s="5"/>
      <c r="J32" s="5"/>
      <c r="K32" s="5"/>
      <c r="L32" s="5"/>
      <c r="M32" s="5"/>
      <c r="N32" s="5"/>
      <c r="O32" s="5"/>
      <c r="P32" s="5"/>
      <c r="Q32" s="5"/>
      <c r="R32" s="5"/>
      <c r="S32" s="5"/>
      <c r="T32" s="5"/>
      <c r="U32" s="5"/>
    </row>
    <row r="33" spans="1:21" x14ac:dyDescent="0.25">
      <c r="A33" s="5"/>
      <c r="B33" s="5"/>
      <c r="C33" s="5"/>
      <c r="D33" s="5"/>
      <c r="E33" s="5"/>
      <c r="F33" s="5"/>
      <c r="G33" s="5"/>
      <c r="H33" s="5"/>
      <c r="I33" s="5"/>
      <c r="J33" s="5"/>
      <c r="K33" s="5"/>
      <c r="L33" s="5"/>
      <c r="M33" s="5"/>
      <c r="N33" s="5"/>
      <c r="O33" s="5"/>
      <c r="P33" s="5"/>
      <c r="Q33" s="5"/>
      <c r="R33" s="5"/>
      <c r="S33" s="5"/>
      <c r="T33" s="5"/>
      <c r="U33" s="5"/>
    </row>
    <row r="34" spans="1:21" x14ac:dyDescent="0.25">
      <c r="A34" s="5"/>
      <c r="B34" s="5"/>
      <c r="C34" s="5"/>
      <c r="D34" s="5"/>
      <c r="E34" s="5"/>
      <c r="F34" s="5"/>
      <c r="G34" s="5"/>
      <c r="H34" s="5"/>
      <c r="I34" s="5"/>
      <c r="J34" s="5"/>
      <c r="K34" s="5"/>
      <c r="L34" s="5"/>
      <c r="M34" s="5"/>
      <c r="N34" s="5"/>
      <c r="O34" s="5"/>
      <c r="P34" s="5"/>
      <c r="Q34" s="5"/>
      <c r="R34" s="5"/>
      <c r="S34" s="5"/>
      <c r="T34" s="5"/>
      <c r="U34" s="5"/>
    </row>
    <row r="35" spans="1:21" x14ac:dyDescent="0.25">
      <c r="A35" s="5"/>
      <c r="B35" s="5"/>
      <c r="C35" s="5"/>
      <c r="D35" s="5"/>
      <c r="E35" s="5"/>
      <c r="F35" s="5"/>
      <c r="G35" s="5"/>
      <c r="H35" s="5"/>
      <c r="I35" s="5"/>
      <c r="J35" s="5"/>
      <c r="K35" s="5"/>
      <c r="L35" s="5"/>
      <c r="M35" s="5"/>
      <c r="N35" s="5"/>
      <c r="O35" s="5"/>
      <c r="P35" s="5"/>
      <c r="Q35" s="5"/>
      <c r="R35" s="5"/>
      <c r="S35" s="5"/>
      <c r="T35" s="5"/>
      <c r="U35" s="5"/>
    </row>
    <row r="36" spans="1:21" x14ac:dyDescent="0.25">
      <c r="A36" s="5"/>
      <c r="B36" s="5"/>
      <c r="C36" s="5"/>
      <c r="D36" s="5"/>
      <c r="E36" s="5"/>
      <c r="F36" s="5"/>
      <c r="G36" s="5"/>
      <c r="H36" s="5"/>
      <c r="I36" s="5"/>
      <c r="J36" s="5"/>
      <c r="K36" s="5"/>
      <c r="L36" s="5"/>
      <c r="M36" s="5"/>
      <c r="N36" s="5"/>
      <c r="O36" s="5"/>
      <c r="P36" s="5"/>
      <c r="Q36" s="5"/>
      <c r="R36" s="5"/>
      <c r="S36" s="5"/>
      <c r="T36" s="5"/>
      <c r="U36" s="5"/>
    </row>
    <row r="37" spans="1:21" x14ac:dyDescent="0.25">
      <c r="A37" s="5"/>
      <c r="B37" s="5"/>
      <c r="C37" s="5"/>
      <c r="D37" s="5"/>
      <c r="E37" s="5"/>
      <c r="F37" s="5"/>
      <c r="G37" s="5"/>
      <c r="H37" s="5"/>
      <c r="I37" s="5"/>
      <c r="J37" s="5"/>
      <c r="K37" s="5"/>
      <c r="L37" s="5"/>
      <c r="M37" s="5"/>
      <c r="N37" s="5"/>
      <c r="O37" s="5"/>
      <c r="P37" s="5"/>
      <c r="Q37" s="5"/>
      <c r="R37" s="5"/>
      <c r="S37" s="5"/>
      <c r="T37" s="5"/>
      <c r="U37" s="5"/>
    </row>
    <row r="38" spans="1:21" x14ac:dyDescent="0.25">
      <c r="A38" s="5"/>
      <c r="B38" s="5"/>
      <c r="C38" s="5"/>
      <c r="D38" s="5"/>
      <c r="E38" s="5"/>
      <c r="F38" s="5"/>
      <c r="G38" s="5"/>
      <c r="H38" s="5"/>
      <c r="I38" s="5"/>
      <c r="J38" s="5"/>
      <c r="K38" s="5"/>
      <c r="L38" s="5"/>
      <c r="M38" s="5"/>
      <c r="N38" s="5"/>
      <c r="O38" s="5"/>
      <c r="P38" s="5"/>
      <c r="Q38" s="5"/>
      <c r="R38" s="5"/>
      <c r="S38" s="5"/>
      <c r="T38" s="5"/>
      <c r="U38" s="5"/>
    </row>
    <row r="39" spans="1:21" x14ac:dyDescent="0.25">
      <c r="A39" s="5"/>
      <c r="B39" s="5"/>
      <c r="C39" s="5"/>
      <c r="D39" s="5"/>
      <c r="E39" s="5"/>
      <c r="F39" s="5"/>
      <c r="G39" s="5"/>
      <c r="H39" s="5"/>
      <c r="I39" s="5"/>
      <c r="J39" s="5"/>
      <c r="K39" s="5"/>
      <c r="L39" s="5"/>
      <c r="M39" s="5"/>
      <c r="N39" s="5"/>
      <c r="O39" s="5"/>
      <c r="P39" s="5"/>
      <c r="Q39" s="5"/>
      <c r="R39" s="5"/>
      <c r="S39" s="5"/>
      <c r="T39" s="5"/>
      <c r="U39" s="5"/>
    </row>
    <row r="40" spans="1:21" x14ac:dyDescent="0.25">
      <c r="A40" s="5"/>
      <c r="B40" s="5"/>
      <c r="C40" s="5"/>
      <c r="D40" s="5"/>
      <c r="E40" s="5"/>
      <c r="F40" s="5"/>
      <c r="G40" s="5"/>
      <c r="H40" s="5"/>
      <c r="I40" s="5"/>
      <c r="J40" s="5"/>
      <c r="K40" s="5"/>
      <c r="L40" s="5"/>
      <c r="M40" s="5"/>
      <c r="N40" s="5"/>
      <c r="O40" s="5"/>
      <c r="P40" s="5"/>
      <c r="Q40" s="5"/>
      <c r="R40" s="5"/>
      <c r="S40" s="5"/>
      <c r="T40" s="5"/>
      <c r="U40" s="5"/>
    </row>
    <row r="41" spans="1:21" x14ac:dyDescent="0.25">
      <c r="A41" s="5"/>
      <c r="B41" s="5"/>
      <c r="C41" s="5"/>
      <c r="D41" s="5"/>
      <c r="E41" s="5"/>
      <c r="F41" s="5"/>
      <c r="G41" s="5"/>
      <c r="H41" s="5"/>
      <c r="I41" s="5"/>
      <c r="J41" s="5"/>
      <c r="K41" s="5"/>
      <c r="L41" s="5"/>
      <c r="M41" s="5"/>
      <c r="N41" s="5"/>
      <c r="O41" s="5"/>
      <c r="P41" s="5"/>
      <c r="Q41" s="5"/>
      <c r="R41" s="5"/>
      <c r="S41" s="5"/>
      <c r="T41" s="5"/>
      <c r="U41" s="5"/>
    </row>
    <row r="42" spans="1:21" x14ac:dyDescent="0.25">
      <c r="A42" s="5"/>
      <c r="B42" s="5"/>
      <c r="C42" s="5"/>
      <c r="D42" s="5"/>
      <c r="E42" s="5"/>
      <c r="F42" s="5"/>
      <c r="G42" s="5"/>
      <c r="H42" s="5"/>
      <c r="I42" s="5"/>
      <c r="J42" s="5"/>
      <c r="K42" s="5"/>
      <c r="L42" s="5"/>
      <c r="M42" s="5"/>
      <c r="N42" s="5"/>
      <c r="O42" s="5"/>
      <c r="P42" s="5"/>
      <c r="Q42" s="5"/>
      <c r="R42" s="5"/>
      <c r="S42" s="5"/>
      <c r="T42" s="5"/>
      <c r="U42" s="5"/>
    </row>
    <row r="43" spans="1:21" x14ac:dyDescent="0.25">
      <c r="A43" s="5"/>
      <c r="B43" s="5"/>
      <c r="C43" s="5"/>
      <c r="D43" s="5"/>
      <c r="E43" s="5"/>
      <c r="F43" s="5"/>
      <c r="G43" s="5"/>
      <c r="H43" s="5"/>
      <c r="I43" s="5"/>
      <c r="J43" s="5"/>
      <c r="K43" s="5"/>
      <c r="L43" s="5"/>
      <c r="M43" s="5"/>
      <c r="N43" s="5"/>
      <c r="O43" s="5"/>
      <c r="P43" s="5"/>
      <c r="Q43" s="5"/>
      <c r="R43" s="5"/>
      <c r="S43" s="5"/>
      <c r="T43" s="5"/>
      <c r="U43" s="5"/>
    </row>
    <row r="44" spans="1:21" x14ac:dyDescent="0.25">
      <c r="A44" s="5"/>
      <c r="B44" s="5"/>
      <c r="C44" s="5"/>
      <c r="D44" s="5"/>
      <c r="E44" s="5"/>
      <c r="F44" s="5"/>
      <c r="G44" s="5"/>
      <c r="H44" s="5"/>
      <c r="I44" s="5"/>
      <c r="J44" s="5"/>
      <c r="K44" s="5"/>
      <c r="L44" s="5"/>
      <c r="M44" s="5"/>
      <c r="N44" s="5"/>
      <c r="O44" s="5"/>
      <c r="P44" s="5"/>
      <c r="Q44" s="5"/>
      <c r="R44" s="5"/>
      <c r="S44" s="5"/>
      <c r="T44" s="5"/>
      <c r="U44" s="5"/>
    </row>
    <row r="45" spans="1:21" ht="6" customHeight="1" x14ac:dyDescent="0.25">
      <c r="A45" s="5"/>
      <c r="B45" s="5"/>
      <c r="C45" s="5"/>
      <c r="D45" s="5"/>
      <c r="E45" s="5"/>
      <c r="F45" s="5"/>
      <c r="G45" s="5"/>
      <c r="H45" s="5"/>
      <c r="I45" s="5"/>
      <c r="J45" s="5"/>
      <c r="K45" s="5"/>
      <c r="L45" s="5"/>
      <c r="M45" s="5"/>
      <c r="N45" s="5"/>
      <c r="O45" s="5"/>
      <c r="P45" s="5"/>
      <c r="Q45" s="5"/>
      <c r="R45" s="5"/>
      <c r="S45" s="5"/>
      <c r="T45" s="5"/>
      <c r="U45" s="5"/>
    </row>
    <row r="46" spans="1:21" ht="15.5" x14ac:dyDescent="0.3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5">
      <c r="A47" s="5"/>
      <c r="B47" s="5"/>
      <c r="C47" s="5"/>
      <c r="D47" s="5"/>
      <c r="E47" s="5"/>
      <c r="F47" s="5"/>
      <c r="G47" s="5"/>
      <c r="H47" s="5"/>
      <c r="I47" s="5"/>
      <c r="J47" s="5"/>
      <c r="K47" s="5"/>
      <c r="L47" s="5"/>
      <c r="M47" s="5"/>
      <c r="N47" s="5"/>
      <c r="O47" s="5"/>
      <c r="P47" s="5"/>
      <c r="Q47" s="5"/>
      <c r="R47" s="5"/>
      <c r="S47" s="5"/>
      <c r="T47" s="5"/>
      <c r="U47" s="5"/>
    </row>
    <row r="48" spans="1:21" x14ac:dyDescent="0.25">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796875" defaultRowHeight="12.5" x14ac:dyDescent="0.25"/>
  <cols>
    <col min="1" max="1" width="37.1796875" customWidth="1"/>
    <col min="2" max="2" width="28.81640625" customWidth="1"/>
    <col min="3" max="8" width="24.81640625" customWidth="1"/>
  </cols>
  <sheetData>
    <row r="1" spans="1:8" ht="18" customHeight="1" x14ac:dyDescent="0.25">
      <c r="A1" s="17" t="s">
        <v>102</v>
      </c>
      <c r="B1" s="33"/>
      <c r="C1" s="33"/>
      <c r="D1" s="33"/>
      <c r="E1" s="33"/>
      <c r="F1" s="33"/>
      <c r="G1" s="33"/>
      <c r="H1" s="33"/>
    </row>
    <row r="2" spans="1:8" ht="18" customHeight="1" x14ac:dyDescent="0.25">
      <c r="A2" s="34" t="s">
        <v>60</v>
      </c>
      <c r="B2" s="32"/>
      <c r="C2" s="33"/>
      <c r="D2" s="33"/>
      <c r="E2" s="33"/>
      <c r="F2" s="33"/>
      <c r="G2" s="33"/>
      <c r="H2" s="33"/>
    </row>
    <row r="3" spans="1:8" ht="14" x14ac:dyDescent="0.25">
      <c r="A3" s="119" t="s">
        <v>112</v>
      </c>
      <c r="B3" s="32"/>
      <c r="C3" s="33"/>
      <c r="D3" s="33"/>
      <c r="E3" s="33"/>
      <c r="F3" s="33"/>
      <c r="G3" s="33"/>
      <c r="H3" s="33"/>
    </row>
    <row r="4" spans="1:8" ht="14" x14ac:dyDescent="0.25">
      <c r="A4" s="34" t="s">
        <v>61</v>
      </c>
      <c r="B4" s="32"/>
      <c r="C4" s="33"/>
      <c r="D4" s="33"/>
      <c r="E4" s="33"/>
      <c r="F4" s="33"/>
      <c r="G4" s="33"/>
      <c r="H4" s="33"/>
    </row>
    <row r="5" spans="1:8" ht="14" x14ac:dyDescent="0.25">
      <c r="A5" s="119" t="s">
        <v>113</v>
      </c>
      <c r="B5" s="32"/>
      <c r="C5" s="33"/>
      <c r="D5" s="33"/>
      <c r="E5" s="33"/>
      <c r="F5" s="33"/>
      <c r="G5" s="33"/>
      <c r="H5" s="33"/>
    </row>
    <row r="6" spans="1:8" ht="14" x14ac:dyDescent="0.25">
      <c r="A6" s="31" t="s">
        <v>303</v>
      </c>
      <c r="B6" s="32"/>
      <c r="C6" s="33"/>
      <c r="D6" s="33"/>
      <c r="E6" s="33"/>
      <c r="F6" s="33"/>
      <c r="G6" s="33"/>
      <c r="H6" s="33"/>
    </row>
    <row r="7" spans="1:8" ht="14" x14ac:dyDescent="0.25">
      <c r="A7" s="31" t="s">
        <v>39</v>
      </c>
      <c r="B7" s="32"/>
      <c r="C7" s="33"/>
      <c r="D7" s="33"/>
      <c r="E7" s="33"/>
      <c r="F7" s="33"/>
      <c r="G7" s="33"/>
      <c r="H7" s="33"/>
    </row>
    <row r="8" spans="1:8" ht="14" x14ac:dyDescent="0.25">
      <c r="A8" s="119" t="s">
        <v>114</v>
      </c>
      <c r="B8" s="32"/>
      <c r="C8" s="33"/>
      <c r="D8" s="33"/>
      <c r="E8" s="33"/>
      <c r="F8" s="33"/>
      <c r="G8" s="33"/>
      <c r="H8" s="33"/>
    </row>
    <row r="9" spans="1:8" ht="30.65" customHeight="1" x14ac:dyDescent="0.35">
      <c r="A9" s="110" t="s">
        <v>38</v>
      </c>
      <c r="B9" s="32"/>
      <c r="C9" s="33"/>
      <c r="D9" s="33"/>
      <c r="E9" s="33"/>
      <c r="F9" s="33"/>
      <c r="G9" s="33"/>
      <c r="H9" s="33"/>
    </row>
    <row r="10" spans="1:8" ht="14" x14ac:dyDescent="0.25">
      <c r="A10" s="31" t="s">
        <v>43</v>
      </c>
      <c r="B10" s="32"/>
      <c r="C10" s="33"/>
      <c r="D10" s="33"/>
      <c r="E10" s="33"/>
      <c r="F10" s="33"/>
      <c r="G10" s="33"/>
      <c r="H10" s="33"/>
    </row>
    <row r="11" spans="1:8" ht="14" x14ac:dyDescent="0.25">
      <c r="A11" s="35" t="s">
        <v>3</v>
      </c>
      <c r="B11" s="33"/>
      <c r="C11" s="36" t="s">
        <v>40</v>
      </c>
      <c r="D11" s="33"/>
      <c r="E11" s="33"/>
      <c r="F11" s="33"/>
      <c r="G11" s="33"/>
      <c r="H11" s="33"/>
    </row>
    <row r="12" spans="1:8" ht="14" x14ac:dyDescent="0.25">
      <c r="A12" s="35"/>
      <c r="B12" s="33"/>
      <c r="C12" s="36" t="s">
        <v>49</v>
      </c>
      <c r="D12" s="33"/>
      <c r="E12" s="33"/>
      <c r="F12" s="33"/>
      <c r="G12" s="33"/>
      <c r="H12" s="33"/>
    </row>
    <row r="13" spans="1:8" ht="14" x14ac:dyDescent="0.25">
      <c r="A13" s="35" t="s">
        <v>2</v>
      </c>
      <c r="B13" s="33"/>
      <c r="C13" s="36" t="s">
        <v>41</v>
      </c>
      <c r="D13" s="33"/>
      <c r="E13" s="33"/>
      <c r="F13" s="33"/>
      <c r="G13" s="33"/>
      <c r="H13" s="33"/>
    </row>
    <row r="14" spans="1:8" ht="14" x14ac:dyDescent="0.25">
      <c r="A14" s="35" t="s">
        <v>8</v>
      </c>
      <c r="B14" s="33"/>
      <c r="C14" s="36" t="s">
        <v>42</v>
      </c>
      <c r="D14" s="33"/>
      <c r="E14" s="33"/>
      <c r="F14" s="33"/>
      <c r="G14" s="33"/>
      <c r="H14" s="33"/>
    </row>
    <row r="15" spans="1:8" ht="14" x14ac:dyDescent="0.25">
      <c r="A15" s="35" t="s">
        <v>4</v>
      </c>
      <c r="B15" s="33"/>
      <c r="C15" s="36" t="s">
        <v>48</v>
      </c>
      <c r="D15" s="33"/>
      <c r="E15" s="33"/>
      <c r="F15" s="33"/>
      <c r="G15" s="33"/>
      <c r="H15" s="33"/>
    </row>
    <row r="16" spans="1:8" ht="14" x14ac:dyDescent="0.25">
      <c r="A16" s="35" t="s">
        <v>44</v>
      </c>
      <c r="B16" s="33"/>
      <c r="C16" s="36" t="s">
        <v>45</v>
      </c>
      <c r="D16" s="33"/>
      <c r="E16" s="33"/>
      <c r="F16" s="33"/>
      <c r="G16" s="33"/>
      <c r="H16" s="33"/>
    </row>
    <row r="17" spans="1:8" ht="14" x14ac:dyDescent="0.25">
      <c r="A17" s="35"/>
      <c r="B17" s="33"/>
      <c r="C17" s="36" t="s">
        <v>46</v>
      </c>
      <c r="D17" s="33"/>
      <c r="E17" s="33"/>
      <c r="F17" s="33"/>
      <c r="G17" s="33"/>
      <c r="H17" s="33"/>
    </row>
    <row r="18" spans="1:8" ht="14" x14ac:dyDescent="0.25">
      <c r="A18" s="22"/>
      <c r="B18" s="33"/>
      <c r="C18" s="36" t="s">
        <v>47</v>
      </c>
      <c r="D18" s="33"/>
      <c r="E18" s="33"/>
      <c r="F18" s="33"/>
      <c r="G18" s="33"/>
      <c r="H18" s="33"/>
    </row>
    <row r="19" spans="1:8" ht="18" customHeight="1" x14ac:dyDescent="0.25">
      <c r="A19" s="31" t="s">
        <v>59</v>
      </c>
      <c r="B19" s="32"/>
      <c r="C19" s="33"/>
      <c r="D19" s="33"/>
      <c r="E19" s="33"/>
      <c r="F19" s="33"/>
      <c r="G19" s="33"/>
      <c r="H19" s="33"/>
    </row>
    <row r="20" spans="1:8" ht="32.25" customHeight="1" x14ac:dyDescent="0.25">
      <c r="A20" s="144" t="s">
        <v>304</v>
      </c>
      <c r="B20" s="29" t="s">
        <v>50</v>
      </c>
      <c r="C20" s="29" t="s">
        <v>51</v>
      </c>
      <c r="D20" s="29"/>
      <c r="E20" s="29"/>
      <c r="F20" s="29"/>
      <c r="G20" s="111"/>
      <c r="H20" s="111"/>
    </row>
    <row r="21" spans="1:8" ht="15" customHeight="1" x14ac:dyDescent="0.25">
      <c r="A21" s="30" t="s">
        <v>3</v>
      </c>
      <c r="B21" s="28" t="s">
        <v>10</v>
      </c>
      <c r="C21" s="28" t="s">
        <v>58</v>
      </c>
      <c r="D21" s="28"/>
      <c r="E21" s="28"/>
      <c r="F21" s="28"/>
      <c r="G21" s="28"/>
      <c r="H21" s="28"/>
    </row>
    <row r="22" spans="1:8" ht="15" customHeight="1" x14ac:dyDescent="0.25">
      <c r="A22" s="30" t="s">
        <v>0</v>
      </c>
      <c r="B22" s="28" t="s">
        <v>11</v>
      </c>
      <c r="C22" s="28" t="s">
        <v>57</v>
      </c>
      <c r="D22" s="28"/>
      <c r="E22" s="28"/>
      <c r="F22" s="28"/>
      <c r="G22" s="28"/>
      <c r="H22" s="28"/>
    </row>
    <row r="23" spans="1:8" ht="15" customHeight="1" x14ac:dyDescent="0.25">
      <c r="A23" s="30" t="s">
        <v>30</v>
      </c>
      <c r="B23" s="28" t="s">
        <v>12</v>
      </c>
      <c r="C23" s="28" t="s">
        <v>56</v>
      </c>
      <c r="D23" s="28"/>
      <c r="E23" s="28"/>
      <c r="F23" s="28"/>
      <c r="G23" s="28"/>
      <c r="H23" s="28"/>
    </row>
    <row r="24" spans="1:8" ht="15" customHeight="1" x14ac:dyDescent="0.25">
      <c r="A24" s="30" t="s">
        <v>4</v>
      </c>
      <c r="B24" s="28" t="s">
        <v>13</v>
      </c>
      <c r="C24" s="28" t="s">
        <v>55</v>
      </c>
      <c r="D24" s="28"/>
      <c r="E24" s="28"/>
      <c r="F24" s="28"/>
      <c r="G24" s="28"/>
      <c r="H24" s="28"/>
    </row>
    <row r="25" spans="1:8" ht="15" customHeight="1" x14ac:dyDescent="0.25">
      <c r="A25" s="30" t="s">
        <v>5</v>
      </c>
      <c r="B25" s="28" t="s">
        <v>14</v>
      </c>
      <c r="C25" s="28" t="s">
        <v>54</v>
      </c>
      <c r="D25" s="28"/>
      <c r="E25" s="28"/>
      <c r="F25" s="28"/>
      <c r="G25" s="28"/>
      <c r="H25" s="28"/>
    </row>
    <row r="26" spans="1:8" ht="15" customHeight="1" x14ac:dyDescent="0.25">
      <c r="A26" s="30" t="s">
        <v>6</v>
      </c>
      <c r="B26" s="28" t="s">
        <v>15</v>
      </c>
      <c r="C26" s="28" t="s">
        <v>53</v>
      </c>
      <c r="D26" s="28"/>
      <c r="E26" s="28"/>
      <c r="F26" s="28"/>
      <c r="G26" s="28"/>
      <c r="H26" s="28"/>
    </row>
    <row r="27" spans="1:8" ht="15" customHeight="1" x14ac:dyDescent="0.25">
      <c r="A27" s="30" t="s">
        <v>31</v>
      </c>
      <c r="B27" s="28" t="s">
        <v>16</v>
      </c>
      <c r="C27" s="28" t="s">
        <v>52</v>
      </c>
      <c r="D27" s="28"/>
      <c r="E27" s="28"/>
      <c r="F27" s="28"/>
      <c r="G27" s="28"/>
      <c r="H27" s="28"/>
    </row>
    <row r="28" spans="1:8" ht="15" customHeight="1" x14ac:dyDescent="0.25">
      <c r="A28" s="30" t="s">
        <v>1</v>
      </c>
      <c r="B28" s="28" t="s">
        <v>63</v>
      </c>
      <c r="C28" s="28" t="s">
        <v>64</v>
      </c>
      <c r="D28" s="28"/>
      <c r="E28" s="28"/>
      <c r="F28" s="28"/>
      <c r="G28" s="28"/>
      <c r="H28" s="28"/>
    </row>
    <row r="29" spans="1:8" ht="18" customHeight="1" x14ac:dyDescent="0.25">
      <c r="A29" s="31" t="s">
        <v>62</v>
      </c>
      <c r="B29" s="32"/>
      <c r="C29" s="33"/>
      <c r="D29" s="33"/>
      <c r="E29" s="33"/>
      <c r="F29" s="33"/>
      <c r="G29" s="33"/>
      <c r="H29" s="33"/>
    </row>
    <row r="30" spans="1:8" ht="25.5" customHeight="1" x14ac:dyDescent="0.35">
      <c r="A30" s="110" t="s">
        <v>32</v>
      </c>
      <c r="B30" s="32"/>
      <c r="C30" s="33"/>
      <c r="D30" s="33"/>
      <c r="E30" s="33"/>
      <c r="F30" s="33"/>
      <c r="G30" s="33"/>
      <c r="H30" s="33"/>
    </row>
    <row r="31" spans="1:8" ht="14" x14ac:dyDescent="0.25">
      <c r="A31" s="34" t="s">
        <v>34</v>
      </c>
      <c r="B31" s="32"/>
      <c r="C31" s="33"/>
      <c r="D31" s="33"/>
      <c r="E31" s="33"/>
      <c r="F31" s="33"/>
      <c r="G31" s="33"/>
      <c r="H31" s="33"/>
    </row>
    <row r="32" spans="1:8" ht="14" x14ac:dyDescent="0.25">
      <c r="A32" s="34" t="s">
        <v>35</v>
      </c>
      <c r="B32" s="33"/>
      <c r="C32" s="33"/>
      <c r="D32" s="33"/>
      <c r="E32" s="33"/>
      <c r="F32" s="33"/>
      <c r="G32" s="33"/>
      <c r="H32" s="33"/>
    </row>
    <row r="33" spans="1:8" ht="14" x14ac:dyDescent="0.25">
      <c r="A33" s="34" t="s">
        <v>36</v>
      </c>
      <c r="B33" s="33"/>
      <c r="C33" s="33"/>
      <c r="D33" s="33"/>
      <c r="E33" s="33"/>
      <c r="F33" s="33"/>
      <c r="G33" s="33"/>
      <c r="H33" s="33"/>
    </row>
    <row r="34" spans="1:8" ht="14" x14ac:dyDescent="0.25">
      <c r="A34" s="34" t="s">
        <v>37</v>
      </c>
      <c r="B34" s="32"/>
      <c r="C34" s="33"/>
      <c r="D34" s="33"/>
      <c r="E34" s="33"/>
      <c r="F34" s="33"/>
      <c r="G34" s="33"/>
      <c r="H34" s="33"/>
    </row>
    <row r="35" spans="1:8" ht="14" x14ac:dyDescent="0.25">
      <c r="A35" s="34" t="s">
        <v>33</v>
      </c>
      <c r="B35" s="32"/>
      <c r="C35" s="33"/>
      <c r="D35" s="33"/>
      <c r="E35" s="33"/>
      <c r="F35" s="33"/>
      <c r="G35" s="33"/>
      <c r="H35" s="33"/>
    </row>
    <row r="36" spans="1:8" ht="14" x14ac:dyDescent="0.25">
      <c r="A36" s="34" t="s">
        <v>308</v>
      </c>
      <c r="B36" s="32"/>
      <c r="C36" s="33"/>
      <c r="D36" s="33"/>
      <c r="E36" s="33"/>
      <c r="F36" s="33"/>
      <c r="G36" s="33"/>
      <c r="H36" s="33"/>
    </row>
    <row r="37" spans="1:8" ht="14" x14ac:dyDescent="0.25">
      <c r="A37" s="119" t="s">
        <v>307</v>
      </c>
      <c r="B37" s="32"/>
      <c r="C37" s="33"/>
      <c r="D37" s="33"/>
      <c r="E37" s="33"/>
      <c r="F37" s="33"/>
      <c r="G37" s="33"/>
      <c r="H37" s="33"/>
    </row>
    <row r="38" spans="1:8" ht="25.5" customHeight="1" x14ac:dyDescent="0.3">
      <c r="A38" s="114" t="s">
        <v>26</v>
      </c>
      <c r="B38" s="37"/>
      <c r="C38" s="37"/>
      <c r="D38" s="37"/>
      <c r="E38" s="37"/>
      <c r="F38" s="37"/>
      <c r="G38" s="37"/>
      <c r="H38" s="37"/>
    </row>
    <row r="39" spans="1:8" ht="14" x14ac:dyDescent="0.25">
      <c r="A39" s="38" t="s">
        <v>66</v>
      </c>
      <c r="B39" s="39" t="s">
        <v>7</v>
      </c>
      <c r="C39" s="39" t="s">
        <v>5</v>
      </c>
      <c r="D39" s="39" t="s">
        <v>3</v>
      </c>
      <c r="E39" s="40" t="s">
        <v>2</v>
      </c>
      <c r="F39" s="39" t="s">
        <v>8</v>
      </c>
      <c r="G39" s="39" t="s">
        <v>4</v>
      </c>
      <c r="H39" s="39" t="s">
        <v>9</v>
      </c>
    </row>
    <row r="40" spans="1:8" ht="14" x14ac:dyDescent="0.25">
      <c r="A40" s="41">
        <v>1996</v>
      </c>
      <c r="B40" s="42">
        <v>1000</v>
      </c>
      <c r="C40" s="42">
        <v>45</v>
      </c>
      <c r="D40" s="42">
        <v>2</v>
      </c>
      <c r="E40" s="42">
        <v>20</v>
      </c>
      <c r="F40" s="42">
        <v>22</v>
      </c>
      <c r="G40" s="42">
        <v>1</v>
      </c>
      <c r="H40" s="42">
        <v>40</v>
      </c>
    </row>
    <row r="41" spans="1:8" ht="14" x14ac:dyDescent="0.25">
      <c r="A41" s="41">
        <v>2000</v>
      </c>
      <c r="B41" s="42">
        <v>1000</v>
      </c>
      <c r="C41" s="42">
        <v>33</v>
      </c>
      <c r="D41" s="42">
        <v>1</v>
      </c>
      <c r="E41" s="42">
        <v>13</v>
      </c>
      <c r="F41" s="42">
        <v>17</v>
      </c>
      <c r="G41" s="42">
        <v>2</v>
      </c>
      <c r="H41" s="42">
        <v>38</v>
      </c>
    </row>
    <row r="42" spans="1:8" ht="14" x14ac:dyDescent="0.25">
      <c r="A42" s="41">
        <v>2005</v>
      </c>
      <c r="B42" s="42">
        <v>1000</v>
      </c>
      <c r="C42" s="42">
        <v>28</v>
      </c>
      <c r="D42" s="42">
        <v>1</v>
      </c>
      <c r="E42" s="42">
        <v>12</v>
      </c>
      <c r="F42" s="42">
        <v>14</v>
      </c>
      <c r="G42" s="42">
        <v>1</v>
      </c>
      <c r="H42" s="42">
        <v>27</v>
      </c>
    </row>
    <row r="43" spans="1:8" ht="14" x14ac:dyDescent="0.25">
      <c r="A43" s="41">
        <v>2006</v>
      </c>
      <c r="B43" s="42">
        <v>1000</v>
      </c>
      <c r="C43" s="42">
        <v>32</v>
      </c>
      <c r="D43" s="42">
        <v>1</v>
      </c>
      <c r="E43" s="42">
        <v>14</v>
      </c>
      <c r="F43" s="42">
        <v>15</v>
      </c>
      <c r="G43" s="42">
        <v>2</v>
      </c>
      <c r="H43" s="42">
        <v>35</v>
      </c>
    </row>
    <row r="44" spans="1:8" ht="14" x14ac:dyDescent="0.25">
      <c r="A44" s="41">
        <v>2007</v>
      </c>
      <c r="B44" s="42">
        <v>1000</v>
      </c>
      <c r="C44" s="42">
        <v>39</v>
      </c>
      <c r="D44" s="42">
        <v>1</v>
      </c>
      <c r="E44" s="42">
        <v>18</v>
      </c>
      <c r="F44" s="42">
        <v>19</v>
      </c>
      <c r="G44" s="42">
        <v>1</v>
      </c>
      <c r="H44" s="42">
        <v>36</v>
      </c>
    </row>
    <row r="45" spans="1:8" ht="14" x14ac:dyDescent="0.25">
      <c r="A45" s="41">
        <v>2008</v>
      </c>
      <c r="B45" s="42">
        <v>1000</v>
      </c>
      <c r="C45" s="42">
        <v>35</v>
      </c>
      <c r="D45" s="42">
        <v>1</v>
      </c>
      <c r="E45" s="42">
        <v>15</v>
      </c>
      <c r="F45" s="42">
        <v>17</v>
      </c>
      <c r="G45" s="42">
        <v>2</v>
      </c>
      <c r="H45" s="42">
        <v>38</v>
      </c>
    </row>
    <row r="46" spans="1:8" ht="14" x14ac:dyDescent="0.25">
      <c r="A46" s="41">
        <v>2009</v>
      </c>
      <c r="B46" s="42">
        <v>1000</v>
      </c>
      <c r="C46" s="42">
        <v>46</v>
      </c>
      <c r="D46" s="42">
        <v>1</v>
      </c>
      <c r="E46" s="42">
        <v>23</v>
      </c>
      <c r="F46" s="42">
        <v>20</v>
      </c>
      <c r="G46" s="42">
        <v>2</v>
      </c>
      <c r="H46" s="42">
        <v>34</v>
      </c>
    </row>
    <row r="47" spans="1:8" ht="14" x14ac:dyDescent="0.25">
      <c r="A47" s="41">
        <v>2010</v>
      </c>
      <c r="B47" s="42">
        <v>1000</v>
      </c>
      <c r="C47" s="42">
        <v>47</v>
      </c>
      <c r="D47" s="42">
        <v>1</v>
      </c>
      <c r="E47" s="42">
        <v>25</v>
      </c>
      <c r="F47" s="42">
        <v>19</v>
      </c>
      <c r="G47" s="42">
        <v>2</v>
      </c>
      <c r="H47" s="42">
        <v>41</v>
      </c>
    </row>
    <row r="48" spans="1:8" ht="14" x14ac:dyDescent="0.25">
      <c r="A48" s="41">
        <v>2011</v>
      </c>
      <c r="B48" s="42">
        <v>1000</v>
      </c>
      <c r="C48" s="42">
        <v>44</v>
      </c>
      <c r="D48" s="42">
        <v>1</v>
      </c>
      <c r="E48" s="42">
        <v>22</v>
      </c>
      <c r="F48" s="42">
        <v>19</v>
      </c>
      <c r="G48" s="42">
        <v>2</v>
      </c>
      <c r="H48" s="42">
        <v>43</v>
      </c>
    </row>
    <row r="49" spans="1:8" ht="14" x14ac:dyDescent="0.25">
      <c r="A49" s="41">
        <v>2012</v>
      </c>
      <c r="B49" s="42">
        <v>1000</v>
      </c>
      <c r="C49" s="42">
        <v>56</v>
      </c>
      <c r="D49" s="42">
        <v>1</v>
      </c>
      <c r="E49" s="42">
        <v>32</v>
      </c>
      <c r="F49" s="42">
        <v>20</v>
      </c>
      <c r="G49" s="42">
        <v>3</v>
      </c>
      <c r="H49" s="42">
        <v>46</v>
      </c>
    </row>
    <row r="50" spans="1:8" ht="14" x14ac:dyDescent="0.25">
      <c r="A50" s="41">
        <v>2013</v>
      </c>
      <c r="B50" s="42">
        <v>1000</v>
      </c>
      <c r="C50" s="42">
        <v>48</v>
      </c>
      <c r="D50" s="42">
        <v>1</v>
      </c>
      <c r="E50" s="42">
        <v>26</v>
      </c>
      <c r="F50" s="42">
        <v>19</v>
      </c>
      <c r="G50" s="42">
        <v>2</v>
      </c>
      <c r="H50" s="42">
        <v>40</v>
      </c>
    </row>
    <row r="51" spans="1:8" ht="14" x14ac:dyDescent="0.25">
      <c r="A51" s="41">
        <v>2014</v>
      </c>
      <c r="B51" s="42">
        <v>1000</v>
      </c>
      <c r="C51" s="42">
        <v>45</v>
      </c>
      <c r="D51" s="42">
        <v>1</v>
      </c>
      <c r="E51" s="42">
        <v>21</v>
      </c>
      <c r="F51" s="42">
        <v>21</v>
      </c>
      <c r="G51" s="42">
        <v>2</v>
      </c>
      <c r="H51" s="42">
        <v>35</v>
      </c>
    </row>
    <row r="52" spans="1:8" ht="14" x14ac:dyDescent="0.25">
      <c r="A52" s="41">
        <v>2015</v>
      </c>
      <c r="B52" s="42">
        <v>1000</v>
      </c>
      <c r="C52" s="42">
        <v>42</v>
      </c>
      <c r="D52" s="42">
        <v>1</v>
      </c>
      <c r="E52" s="42">
        <v>20</v>
      </c>
      <c r="F52" s="42">
        <v>20</v>
      </c>
      <c r="G52" s="42">
        <v>1</v>
      </c>
      <c r="H52" s="42">
        <v>34</v>
      </c>
    </row>
    <row r="53" spans="1:8" ht="14" x14ac:dyDescent="0.25">
      <c r="A53" s="41">
        <v>2016</v>
      </c>
      <c r="B53" s="42">
        <v>1000</v>
      </c>
      <c r="C53" s="42">
        <v>35</v>
      </c>
      <c r="D53" s="42">
        <v>1</v>
      </c>
      <c r="E53" s="42">
        <v>16</v>
      </c>
      <c r="F53" s="42">
        <v>17</v>
      </c>
      <c r="G53" s="42">
        <v>1</v>
      </c>
      <c r="H53" s="42">
        <v>32</v>
      </c>
    </row>
    <row r="54" spans="1:8" ht="14" x14ac:dyDescent="0.25">
      <c r="A54" s="41">
        <v>2017</v>
      </c>
      <c r="B54" s="42">
        <v>1000</v>
      </c>
      <c r="C54" s="42">
        <v>34</v>
      </c>
      <c r="D54" s="42">
        <v>1</v>
      </c>
      <c r="E54" s="42">
        <v>15</v>
      </c>
      <c r="F54" s="42">
        <v>17</v>
      </c>
      <c r="G54" s="42">
        <v>1</v>
      </c>
      <c r="H54" s="42">
        <v>33</v>
      </c>
    </row>
    <row r="55" spans="1:8" ht="14" x14ac:dyDescent="0.25">
      <c r="A55" s="41">
        <v>2018</v>
      </c>
      <c r="B55" s="42">
        <v>1000</v>
      </c>
      <c r="C55" s="42">
        <v>34</v>
      </c>
      <c r="D55" s="42">
        <v>1</v>
      </c>
      <c r="E55" s="42">
        <v>15</v>
      </c>
      <c r="F55" s="42">
        <v>17</v>
      </c>
      <c r="G55" s="42">
        <v>1</v>
      </c>
      <c r="H55" s="42">
        <v>31</v>
      </c>
    </row>
    <row r="56" spans="1:8" ht="14" x14ac:dyDescent="0.25">
      <c r="A56" s="41">
        <v>2019</v>
      </c>
      <c r="B56" s="42">
        <v>1000</v>
      </c>
      <c r="C56" s="42">
        <v>31</v>
      </c>
      <c r="D56" s="42">
        <v>1</v>
      </c>
      <c r="E56" s="42">
        <v>12</v>
      </c>
      <c r="F56" s="42">
        <v>17</v>
      </c>
      <c r="G56" s="42">
        <v>1</v>
      </c>
      <c r="H56" s="42">
        <v>30</v>
      </c>
    </row>
    <row r="57" spans="1:8" ht="14" x14ac:dyDescent="0.25">
      <c r="A57" s="41">
        <v>2020</v>
      </c>
      <c r="B57" s="42">
        <v>1000</v>
      </c>
      <c r="C57" s="42">
        <v>33</v>
      </c>
      <c r="D57" s="42">
        <v>1</v>
      </c>
      <c r="E57" s="42">
        <v>13</v>
      </c>
      <c r="F57" s="42">
        <v>18</v>
      </c>
      <c r="G57" s="42">
        <v>1</v>
      </c>
      <c r="H57" s="42">
        <v>31</v>
      </c>
    </row>
    <row r="58" spans="1:8" ht="14" x14ac:dyDescent="0.25">
      <c r="A58" s="41">
        <v>2021</v>
      </c>
      <c r="B58" s="42">
        <v>1000</v>
      </c>
      <c r="C58" s="42">
        <v>33</v>
      </c>
      <c r="D58" s="42">
        <v>1</v>
      </c>
      <c r="E58" s="42">
        <v>12</v>
      </c>
      <c r="F58" s="42">
        <v>19</v>
      </c>
      <c r="G58" s="42">
        <v>1</v>
      </c>
      <c r="H58" s="42">
        <v>27</v>
      </c>
    </row>
    <row r="59" spans="1:8" ht="14" x14ac:dyDescent="0.25">
      <c r="A59" s="41">
        <v>2022</v>
      </c>
      <c r="B59" s="42">
        <v>1000</v>
      </c>
      <c r="C59" s="42">
        <v>36</v>
      </c>
      <c r="D59" s="42">
        <v>1</v>
      </c>
      <c r="E59" s="42">
        <v>14</v>
      </c>
      <c r="F59" s="42">
        <v>20</v>
      </c>
      <c r="G59" s="42">
        <v>1</v>
      </c>
      <c r="H59" s="42">
        <v>31</v>
      </c>
    </row>
    <row r="60" spans="1:8" ht="14" x14ac:dyDescent="0.25">
      <c r="A60" s="41">
        <v>2023</v>
      </c>
      <c r="B60" s="42">
        <v>1000</v>
      </c>
      <c r="C60" s="42">
        <v>49</v>
      </c>
      <c r="D60" s="42">
        <v>1</v>
      </c>
      <c r="E60" s="42">
        <v>20</v>
      </c>
      <c r="F60" s="42">
        <v>27</v>
      </c>
      <c r="G60" s="42">
        <v>1</v>
      </c>
      <c r="H60" s="42">
        <v>31</v>
      </c>
    </row>
    <row r="61" spans="1:8" ht="14" x14ac:dyDescent="0.25">
      <c r="A61" s="41">
        <v>2024</v>
      </c>
      <c r="B61" s="42">
        <v>1000</v>
      </c>
      <c r="C61" s="149">
        <v>40.887999999999998</v>
      </c>
      <c r="D61" s="148">
        <v>0.42709999999999998</v>
      </c>
      <c r="E61" s="149">
        <v>16.159700000000001</v>
      </c>
      <c r="F61" s="149">
        <v>23.3142</v>
      </c>
      <c r="G61" s="149">
        <v>0.98709999999999998</v>
      </c>
      <c r="H61" s="149">
        <v>30.8627</v>
      </c>
    </row>
    <row r="62" spans="1:8" ht="14" x14ac:dyDescent="0.25">
      <c r="A62" s="41"/>
      <c r="B62" s="42"/>
      <c r="C62" s="42"/>
      <c r="D62" s="42"/>
      <c r="E62" s="42"/>
      <c r="F62" s="42"/>
      <c r="G62" s="42"/>
      <c r="H62" s="42"/>
    </row>
    <row r="63" spans="1:8" ht="14" x14ac:dyDescent="0.25">
      <c r="A63" s="41"/>
      <c r="B63" s="42"/>
      <c r="C63" s="42"/>
      <c r="D63" s="42"/>
      <c r="E63" s="42"/>
      <c r="F63" s="42"/>
      <c r="G63" s="42"/>
      <c r="H63" s="42"/>
    </row>
    <row r="64" spans="1:8" ht="15.5" x14ac:dyDescent="0.25">
      <c r="A64" s="43" t="s">
        <v>17</v>
      </c>
      <c r="B64" s="44"/>
      <c r="C64" s="44"/>
      <c r="D64" s="44"/>
      <c r="E64" s="44"/>
      <c r="F64" s="44"/>
      <c r="G64" s="44"/>
      <c r="H64" s="44"/>
    </row>
    <row r="65" spans="1:8" ht="14" x14ac:dyDescent="0.3">
      <c r="A65" s="4"/>
      <c r="B65" s="3"/>
      <c r="C65" s="3"/>
      <c r="D65" s="3"/>
      <c r="G65" s="3"/>
      <c r="H65" s="3"/>
    </row>
    <row r="67" spans="1:8" ht="14.5" x14ac:dyDescent="0.3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Baxter, Claire (Energy Security)</cp:lastModifiedBy>
  <cp:lastPrinted>2020-06-22T16:59:58Z</cp:lastPrinted>
  <dcterms:created xsi:type="dcterms:W3CDTF">2000-02-09T13:52:39Z</dcterms:created>
  <dcterms:modified xsi:type="dcterms:W3CDTF">2025-05-22T12:39:38Z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