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beisgov.sharepoint.com/sites/EnergyAffordability-EXT-OS/Shared Documents/Non-Domestic Energy Affordability (NDEA)/02. EBDS (Scheme Specific)/02. EBDS Analysis (Scheme Specific)/publication/NDAFP/"/>
    </mc:Choice>
  </mc:AlternateContent>
  <xr:revisionPtr revIDLastSave="147" documentId="13_ncr:1_{9D1FD11B-6B1E-440D-9E47-F5E96B397B27}" xr6:coauthVersionLast="47" xr6:coauthVersionMax="47" xr10:uidLastSave="{72383A9C-26F2-4D00-B995-BA97E360278D}"/>
  <bookViews>
    <workbookView xWindow="-110" yWindow="-110" windowWidth="19420" windowHeight="10420" activeTab="1" xr2:uid="{00000000-000D-0000-FFFF-FFFF00000000}"/>
  </bookViews>
  <sheets>
    <sheet name="Cover sheet" sheetId="1" r:id="rId1"/>
    <sheet name="Contents" sheetId="2" r:id="rId2"/>
    <sheet name="Notes" sheetId="33" r:id="rId3"/>
    <sheet name="Table 1" sheetId="32" r:id="rId4"/>
    <sheet name="Table 2" sheetId="31"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6" i="2"/>
  <c r="A5" i="2"/>
  <c r="A4" i="2"/>
</calcChain>
</file>

<file path=xl/sharedStrings.xml><?xml version="1.0" encoding="utf-8"?>
<sst xmlns="http://schemas.openxmlformats.org/spreadsheetml/2006/main" count="84" uniqueCount="74">
  <si>
    <t>Non Domestic Alternative Fuel Payment Scheme, management information data</t>
  </si>
  <si>
    <t>Introduction</t>
  </si>
  <si>
    <t>Interpreting the data</t>
  </si>
  <si>
    <t>The data provided is displayed over two worksheets named "Table 1" and "Table 2". The "Contents" tab provides a description of the data to be found on each worksheet.</t>
  </si>
  <si>
    <t>TABLE 2:
Cycle 1: 20th - 26th March
Cycle 2: 27th March - 2nd April
Cycle 3: 3rd - 9th April
Cycle 4: 10th - 16th April
Cycle 5: 17th - 23rd April
Cycle 6: 24th - 30th April
Cycle 7: 1st - 7th May
Cycle 8: 8th - 14th May
Cycle 9: 15th - 21st May
Cycle 10: 22nd - 28th May
Cycle 11: 29th May - 4th June
Cycle 12: 5th - 11th June
Cycle 13: 12th - 18th June</t>
  </si>
  <si>
    <t xml:space="preserve">Some tables in this spreadsheet have blank cells with no data. This is where suppliers relevant to that breakdown of energy and geography have not been paid under the scheme for that particular cycle. </t>
  </si>
  <si>
    <t>Source: Department for Energy Security and Net Zero (DESNZ)</t>
  </si>
  <si>
    <t>Further information</t>
  </si>
  <si>
    <t>Non Domestic Alternative Fuel Payment</t>
  </si>
  <si>
    <t>You may re-use this publication (not including logos) free of charge in any format or medium, under the terms of the Open Government Licence.</t>
  </si>
  <si>
    <t>Visit the Open Government Licence</t>
  </si>
  <si>
    <t>Users should include a source accreditation to DESNZ - Source: Department for Energy Security and Net Zero licensed under the Open Government Licence.</t>
  </si>
  <si>
    <t>Any enquiries regarding this publication should be sent to: NDAFP@beis.gov.uk</t>
  </si>
  <si>
    <t>Contents</t>
  </si>
  <si>
    <t>This worksheet contains one table.</t>
  </si>
  <si>
    <t>Worksheet name/number</t>
  </si>
  <si>
    <t>Worksheet description</t>
  </si>
  <si>
    <t>Information on the ND AFP and the data presented in this publication</t>
  </si>
  <si>
    <t>Notes used in this publication</t>
  </si>
  <si>
    <t>Total payments made to eligible customers who applied to the Top Up scheme by cycle, for GB and Northern Ireland</t>
  </si>
  <si>
    <t>Notes</t>
  </si>
  <si>
    <t>The notes within this table are referred to in other worksheets of this workbook.</t>
  </si>
  <si>
    <t>Note number</t>
  </si>
  <si>
    <t>Note text</t>
  </si>
  <si>
    <t xml:space="preserve">Some tables in this spreadsheet have blank cells with no data. This is where suppliers, customers applying under the edge cases route and the Top Up route relevant to that breakdown of geography have not claimed under the scheme for that particular cycle window. </t>
  </si>
  <si>
    <t>Adjustments to payments as a result of updated claims (e.g due to ineligible MPANs) will be captured in the figures upon completion of the reconciliation process for the recoupment of any overpayments made to suppliers.</t>
  </si>
  <si>
    <t>Users should not attempt to combine data or relate payment figures from each table. £150 payments are determined by the number of eligible MPANs and for Top Up by the amount of kerosene/ heating oil used.</t>
  </si>
  <si>
    <t>Figures may not always sum to the totals due to rounding</t>
  </si>
  <si>
    <r>
      <t>All data have been rounded to the nearest 10 and some totals may not sum due to rounding. This includes monetary values where overall totals have been summed from unrounded counts to preserve accuracy. Where suppliers have reported 10 or fewer eligible customers statistical disclosure controls have been used to suppress values to protect individuals. These data are shown as [c]. Some totals may not sum due to suppressed values. Where data is not applicable this is shown as [z]. Where a supplier has not provided data of sufficient quality this is shown as [x].</t>
    </r>
    <r>
      <rPr>
        <sz val="11"/>
        <color rgb="FF000000"/>
        <rFont val="Calibri"/>
        <family val="2"/>
      </rPr>
      <t xml:space="preserve">” </t>
    </r>
  </si>
  <si>
    <t>[note 1][note 2][note 3][note 4][note 5][note 6]</t>
  </si>
  <si>
    <t>Some cells refer to notes which can be found on the notes worksheet.</t>
  </si>
  <si>
    <t>Country</t>
  </si>
  <si>
    <t>Cycle 1 (payment week commencing 13 February 2023) 
(£)</t>
  </si>
  <si>
    <t>Cycle 2 (payment week commencing 20 February 2023) 
(£)</t>
  </si>
  <si>
    <t>Cycle 3 (payment week commencing 27 February 2023) 
(£)</t>
  </si>
  <si>
    <t>Cycle 4 (payment week commencing  6 March 2023) 
(£)</t>
  </si>
  <si>
    <t>Cycle 5 (payment week commencing 13 March 2023) 
(£)</t>
  </si>
  <si>
    <t>Cycle 6 (payment week commencing 20 March 2023) 
(£)</t>
  </si>
  <si>
    <t>Cycle 7 (payment week commencing 27 March 2023) 
(£)</t>
  </si>
  <si>
    <t>Cycle 8 (payment week commencing 3 April 2023) 
(£)</t>
  </si>
  <si>
    <t>Cycle 9 (payment week commencing 10 April 2023) 
(£)</t>
  </si>
  <si>
    <t>Cycle 10 (payment week commencing 17 April 2023) 
(£)</t>
  </si>
  <si>
    <t>Cycle 11 (payment week commencing 24 April 2023) 
(£)</t>
  </si>
  <si>
    <t>Total 
(£)</t>
  </si>
  <si>
    <t>GB</t>
  </si>
  <si>
    <t>NI</t>
  </si>
  <si>
    <t>Total</t>
  </si>
  <si>
    <t xml:space="preserve"> </t>
  </si>
  <si>
    <t>[note 2][note 4][note 5][note 6]</t>
  </si>
  <si>
    <t>Cycle 1 (payment week commencing 20 March 2023) 
(£)</t>
  </si>
  <si>
    <t>Cycle 2 (payment week commencing 27 March 2023)
(£)</t>
  </si>
  <si>
    <t>Cycle 3 (payment week commencing 3 April 2023) 
(£)</t>
  </si>
  <si>
    <t>Cycle 4 (payment week commencing 10 April 2023) 
(£)</t>
  </si>
  <si>
    <t>Cycle 5 (payment week commencing 17 April 2023) 
(£)</t>
  </si>
  <si>
    <t>Cycle 6 (payment week commencing 24 April 2023) 
(£)</t>
  </si>
  <si>
    <t>Cycle 7 (payment week commencing 1 May 2023 
(£)</t>
  </si>
  <si>
    <t>Cycle 8 (payment week commencing 8 May 2023
(£)</t>
  </si>
  <si>
    <t>Cycle 9 (payment week commencing 15 May 2023
(£)</t>
  </si>
  <si>
    <t>Cycle 10 (payment week commencing 22 May 2023
(£)</t>
  </si>
  <si>
    <t>Cycle 11 (payment week commencing 29 May 2023
(£)</t>
  </si>
  <si>
    <t>Cycle 12 (payment week commencing 5 June 2023
(£)</t>
  </si>
  <si>
    <t>Cycle 13 (payment week commencing 12 June 2023
(£)</t>
  </si>
  <si>
    <t>TOTAL
(£)</t>
  </si>
  <si>
    <t>From cycle window 8 on Table 1, this data also includes payments made to non domestic customers in Great Britain and Northern Ireland for non standard cases where the £150 payment could not be made automatically, customers could apply for the payment if they met the eligibility criteria.</t>
  </si>
  <si>
    <t xml:space="preserve">TABLE 1:
Cycle 1: 13th - 19th February
Cycle 2: 20th -  26th February
Cycle 3: 27th Feb - 5th March
Cycle 4: 6th - 12th March
Cycle 5: 13th - 19th March
Cycle 6: 20th - 26th March
Cycle 7: 27th March - 2nd April
Cycle 8: 3rd - 9th April
Cycle 9: 10th - 16th April
Cycle 10: 17th - 23rd April
Cycle 11: 24th - 30th April
</t>
  </si>
  <si>
    <t>Table 1: Total payments made to energy suppliers by cycle, for GB and Northern Ireland, Flat rate scheme</t>
  </si>
  <si>
    <t>Table 2: Total payments made to eligible customers by cycle, for GB and Northern Ireland, Top up scheme</t>
  </si>
  <si>
    <t xml:space="preserve">The data presented is based on the final estimates of total payments paid under both elements of the scheme (Flat and Top up payments). This includes any adjustments made following the full reconciliation process. </t>
  </si>
  <si>
    <t xml:space="preserve">The value of payments varied in each Cycle. The payments to suppliers were made once relevant data was submitted to DESNZ for processing. Payments to eligible customers were made once their application was approved. 
</t>
  </si>
  <si>
    <t>Total payments made to energy suppliers by cycle, for GB and Northern Ireland relating to the Flat rate element of the scheme. From Cycle 8, this table also includes payments made under non-standard applications</t>
  </si>
  <si>
    <t>© Crown copyright 2025</t>
  </si>
  <si>
    <t>The Department for Energy Security and Net Zero (DESNZ) has collected information about the payments made under the Non Domestic Alternative Fuel Payment Scheme (ND AFP) in Great Britain (GB) and Northern Ireland (NI). Energy suppliers were asked to provide data on the number of eligible non-domestic customers commencing January 2023 up to April 2023, in order to claim payment. From Cycle 8 in Table 1, this also includes payments made under non-standard applications (see note 1). This data is being released as management information and do not constitute an Official or National Statistics release. 
The Non-Domestic Alternative Fuel Payment had two elements:   
1) A flat rate payment of £150 to all UK (United Kingdom) non-domestic consumers who are off the gas grid and use alternative fuels. This was paid automatically through electricity suppliers. Suppliers were paid for flat payments from 13th Feb - 24th April  2023. 
2) A further ‘top-up’ payment for High Users of Heating Oil (kerosene) designed to support large users (in excess of 10,000 litres annually in a single building) of kerosene specifically. Top-up payments start at £750 and progress upwards corresponding to the level of usage. 
An application scheme was put in place to deliver ‘top-up’ payment for high users of kerosene and for applications for the £150 flat rate payment to users who did not receive a payment automatically through an electricity supplier as they did not have an electricity supply (known as ‘Edge Cases’). The application process for ‘top up’ payment was open 20th March - 28th April 2023 and for Edge Cases 19th April - 19th May  2023. 
MPAN stands for Meter Point Administration Number. It's a unique identifier for electricity supply points in the UK.</t>
  </si>
  <si>
    <t>This data relates to payments made under the NDAFP scheme which ran from February to June 2023.</t>
  </si>
  <si>
    <t>Starting in February, DESNZ began to make payments to energy suppliers to forward £150 to eligible non-domestic customers. In addition, a top-up was delivered to high users of alternative fuels.
In table 1, we present the data for each of the Cycles that suppliers were able to claim under the flat rate scheme, i.e., 'Cycle 1', 'Cycle 2', etc. These were dated by the week the suppliers were paid. The Cycles (detailed below) were weekly from February through to June 2023. The tables were updated as suppliers went through the reconciliation process.
In table 2, we presented the data for each of the Cycles that customers received payment under the 'top up' scheme, i.e., 'Cycle 1', 'Cycle 2', etc., following application via the portal. These were dated by the week the customers were paid. The Cycles (detailed below) were weekly from March through to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</si>
</sst>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0.00_-;\-&quot;£&quot;* #,##0.00_-;_-&quot;£&quot;* &quot;-&quot;??_-;_-@_-"/>
    <numFmt numFmtId="164" formatCode="#,##0_ ;\-#,##0\ "/>
  </numFmts>
  <fonts count="15" x14ac:knownFonts="1">
    <font>
      <sz val="12"/>
      <color rgb="FF000000"/>
      <name val="Arial"/>
    </font>
    <font>
      <sz val="11"/>
      <color theme="1"/>
      <name val="Calibri"/>
      <family val="2"/>
      <scheme val="minor"/>
    </font>
    <font>
      <b/>
      <sz val="14"/>
      <color rgb="FF000000"/>
      <name val="Arial"/>
      <family val="2"/>
    </font>
    <font>
      <b/>
      <sz val="12"/>
      <color rgb="FF000000"/>
      <name val="Arial"/>
      <family val="2"/>
    </font>
    <font>
      <u/>
      <sz val="12"/>
      <color theme="10"/>
      <name val="Arial"/>
      <family val="2"/>
    </font>
    <font>
      <sz val="12"/>
      <color rgb="FF000000"/>
      <name val="Arial"/>
      <family val="2"/>
    </font>
    <font>
      <sz val="10"/>
      <color rgb="FF000000"/>
      <name val="Arial"/>
      <family val="2"/>
    </font>
    <font>
      <b/>
      <sz val="10"/>
      <color rgb="FF000000"/>
      <name val="Arial"/>
      <family val="2"/>
    </font>
    <font>
      <sz val="11"/>
      <color rgb="FF006100"/>
      <name val="Calibri"/>
      <family val="2"/>
    </font>
    <font>
      <sz val="10"/>
      <color rgb="FF000000"/>
      <name val="MS Sans Serif"/>
      <family val="2"/>
    </font>
    <font>
      <sz val="10"/>
      <name val="MS Sans Serif"/>
      <family val="2"/>
    </font>
    <font>
      <sz val="8"/>
      <name val="Arial"/>
      <family val="2"/>
    </font>
    <font>
      <b/>
      <sz val="14"/>
      <name val="Arial"/>
      <family val="2"/>
    </font>
    <font>
      <sz val="12"/>
      <name val="Arial"/>
      <family val="2"/>
    </font>
    <font>
      <sz val="11"/>
      <color rgb="FF000000"/>
      <name val="Calibri"/>
      <family val="2"/>
    </font>
  </fonts>
  <fills count="17">
    <fill>
      <patternFill patternType="none"/>
    </fill>
    <fill>
      <patternFill patternType="gray125"/>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0000"/>
        <bgColor rgb="FFFF0000"/>
      </patternFill>
    </fill>
    <fill>
      <patternFill patternType="solid">
        <fgColor rgb="FFC6EFCE"/>
        <bgColor rgb="FFC6EFCE"/>
      </patternFill>
    </fill>
    <fill>
      <patternFill patternType="solid">
        <fgColor rgb="FFFFFFCC"/>
        <bgColor rgb="FFFFFFCC"/>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7">
    <xf numFmtId="0" fontId="0" fillId="0" borderId="0"/>
    <xf numFmtId="0" fontId="4" fillId="0" borderId="0" applyNumberFormat="0" applyFill="0" applyBorder="0" applyAlignment="0" applyProtection="0"/>
    <xf numFmtId="0" fontId="6" fillId="0" borderId="0"/>
    <xf numFmtId="0" fontId="8" fillId="15" borderId="0" applyNumberFormat="0" applyBorder="0" applyAlignment="0" applyProtection="0"/>
    <xf numFmtId="0" fontId="6" fillId="2" borderId="0" applyNumberFormat="0" applyFont="0" applyBorder="0" applyAlignment="0" applyProtection="0"/>
    <xf numFmtId="0" fontId="6" fillId="3" borderId="0" applyNumberFormat="0" applyFont="0" applyBorder="0" applyAlignment="0" applyProtection="0"/>
    <xf numFmtId="0" fontId="6" fillId="4" borderId="0" applyNumberFormat="0" applyFont="0" applyBorder="0" applyAlignment="0" applyProtection="0"/>
    <xf numFmtId="0" fontId="6" fillId="5" borderId="0" applyNumberFormat="0" applyFont="0" applyBorder="0" applyAlignment="0" applyProtection="0"/>
    <xf numFmtId="0" fontId="6" fillId="6"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9" borderId="0" applyNumberFormat="0" applyFont="0" applyBorder="0" applyAlignment="0" applyProtection="0"/>
    <xf numFmtId="0" fontId="6" fillId="10" borderId="0" applyNumberFormat="0" applyFont="0" applyBorder="0" applyAlignment="0" applyProtection="0"/>
    <xf numFmtId="0" fontId="6" fillId="11" borderId="0" applyNumberFormat="0" applyFont="0" applyBorder="0" applyAlignment="0" applyProtection="0"/>
    <xf numFmtId="0" fontId="6" fillId="12" borderId="0" applyNumberFormat="0" applyFont="0" applyBorder="0" applyAlignment="0" applyProtection="0"/>
    <xf numFmtId="0" fontId="6" fillId="13" borderId="0" applyNumberFormat="0" applyFon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 fillId="0" borderId="0" applyNumberFormat="0" applyBorder="0" applyProtection="0"/>
    <xf numFmtId="0" fontId="6" fillId="0" borderId="0" applyNumberFormat="0" applyFont="0" applyBorder="0" applyProtection="0"/>
    <xf numFmtId="0" fontId="9" fillId="0" borderId="0" applyNumberFormat="0" applyBorder="0" applyProtection="0"/>
    <xf numFmtId="0" fontId="6" fillId="16" borderId="1" applyNumberFormat="0" applyFont="0" applyAlignment="0" applyProtection="0"/>
    <xf numFmtId="0" fontId="6" fillId="16" borderId="1" applyNumberFormat="0" applyFont="0" applyAlignment="0" applyProtection="0"/>
    <xf numFmtId="0" fontId="10" fillId="0" borderId="0"/>
    <xf numFmtId="0" fontId="1" fillId="0" borderId="0"/>
    <xf numFmtId="49" fontId="12" fillId="0" borderId="0" applyFill="0" applyAlignment="0" applyProtection="0"/>
  </cellStyleXfs>
  <cellXfs count="33">
    <xf numFmtId="0" fontId="0" fillId="0" borderId="0" xfId="0"/>
    <xf numFmtId="0" fontId="2" fillId="0" borderId="0" xfId="0" applyFont="1" applyAlignment="1">
      <alignment horizontal="left"/>
    </xf>
    <xf numFmtId="0" fontId="0" fillId="0" borderId="0" xfId="0" applyAlignment="1">
      <alignment horizontal="left" vertical="top" wrapText="1"/>
    </xf>
    <xf numFmtId="0" fontId="3" fillId="0" borderId="0" xfId="0" applyFont="1" applyAlignment="1">
      <alignment horizontal="left"/>
    </xf>
    <xf numFmtId="0" fontId="4" fillId="0" borderId="0" xfId="0" applyFont="1" applyAlignment="1">
      <alignment horizontal="left" vertical="top" wrapText="1"/>
    </xf>
    <xf numFmtId="0" fontId="0" fillId="0" borderId="0" xfId="0" applyAlignment="1">
      <alignment horizontal="left"/>
    </xf>
    <xf numFmtId="0" fontId="3" fillId="0" borderId="0" xfId="0" applyFont="1" applyAlignment="1">
      <alignment horizontal="right" vertical="top" wrapText="1"/>
    </xf>
    <xf numFmtId="0" fontId="5" fillId="0" borderId="0" xfId="0" applyFont="1" applyAlignment="1">
      <alignment horizontal="left" vertical="top" wrapText="1"/>
    </xf>
    <xf numFmtId="0" fontId="5" fillId="0" borderId="0" xfId="0" applyFont="1"/>
    <xf numFmtId="0" fontId="4" fillId="0" borderId="0" xfId="1" applyAlignment="1">
      <alignment horizontal="left" vertical="top" wrapText="1"/>
    </xf>
    <xf numFmtId="0" fontId="3" fillId="0" borderId="0" xfId="0" applyFont="1" applyAlignment="1">
      <alignment vertical="center"/>
    </xf>
    <xf numFmtId="49" fontId="12" fillId="0" borderId="0" xfId="26" applyAlignment="1">
      <alignment horizontal="left"/>
    </xf>
    <xf numFmtId="49" fontId="12" fillId="0" borderId="0" xfId="26"/>
    <xf numFmtId="0" fontId="5" fillId="0" borderId="0" xfId="0" applyFont="1" applyAlignment="1">
      <alignment wrapText="1"/>
    </xf>
    <xf numFmtId="0" fontId="4" fillId="0" borderId="0" xfId="1"/>
    <xf numFmtId="0" fontId="5" fillId="0" borderId="0" xfId="0" applyFont="1" applyAlignment="1">
      <alignment vertical="center"/>
    </xf>
    <xf numFmtId="0" fontId="13"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center" vertical="top" wrapText="1"/>
    </xf>
    <xf numFmtId="0" fontId="4" fillId="0" borderId="0" xfId="0" applyFont="1" applyAlignment="1">
      <alignment horizontal="center" vertical="top" wrapText="1"/>
    </xf>
    <xf numFmtId="0" fontId="4" fillId="0" borderId="0" xfId="1" applyAlignment="1">
      <alignment horizontal="center" vertical="top" wrapText="1"/>
    </xf>
    <xf numFmtId="44" fontId="0" fillId="0" borderId="0" xfId="0" applyNumberFormat="1"/>
    <xf numFmtId="0" fontId="5" fillId="0" borderId="0" xfId="0" applyFont="1" applyAlignment="1">
      <alignment vertical="top" wrapText="1"/>
    </xf>
    <xf numFmtId="0" fontId="13" fillId="0" borderId="0" xfId="0" applyFont="1" applyAlignment="1">
      <alignment vertical="top" wrapText="1"/>
    </xf>
    <xf numFmtId="0" fontId="13" fillId="0" borderId="0" xfId="0" applyFont="1"/>
    <xf numFmtId="0" fontId="0" fillId="0" borderId="0" xfId="0" applyAlignment="1">
      <alignment vertical="center"/>
    </xf>
    <xf numFmtId="164" fontId="0" fillId="0" borderId="0" xfId="0" applyNumberFormat="1"/>
    <xf numFmtId="164" fontId="3" fillId="0" borderId="0" xfId="0" applyNumberFormat="1" applyFont="1"/>
    <xf numFmtId="0" fontId="3" fillId="0" borderId="0" xfId="0" applyFont="1" applyAlignment="1">
      <alignment horizontal="center" vertical="center" wrapText="1"/>
    </xf>
    <xf numFmtId="41" fontId="13" fillId="0" borderId="0" xfId="0" applyNumberFormat="1" applyFont="1"/>
    <xf numFmtId="41" fontId="3" fillId="0" borderId="0" xfId="0" applyNumberFormat="1" applyFont="1"/>
    <xf numFmtId="41" fontId="0" fillId="0" borderId="0" xfId="0" applyNumberFormat="1"/>
    <xf numFmtId="0" fontId="13" fillId="0" borderId="0" xfId="0" applyFont="1" applyAlignment="1">
      <alignment wrapText="1"/>
    </xf>
  </cellXfs>
  <cellStyles count="27">
    <cellStyle name="20% - Accent1 2" xfId="4" xr:uid="{53D2C348-31BF-47B2-9208-5A116055CBCF}"/>
    <cellStyle name="20% - Accent2 2" xfId="5" xr:uid="{BD99EEF3-538F-4A0D-AC68-BCD2090A0004}"/>
    <cellStyle name="20% - Accent3 2" xfId="6" xr:uid="{E912F72D-5D89-4651-BE7A-7ACAF8F2DCEB}"/>
    <cellStyle name="20% - Accent4 2" xfId="7" xr:uid="{173ADD5D-9A16-4772-9311-262864DD7742}"/>
    <cellStyle name="20% - Accent5 2" xfId="8" xr:uid="{DC1441D6-4D27-4BCD-B03E-BDC6308D8F83}"/>
    <cellStyle name="20% - Accent6 2" xfId="9" xr:uid="{F37D3E2F-ECE8-441A-9F3B-D796EEEC202E}"/>
    <cellStyle name="40% - Accent1 2" xfId="10" xr:uid="{BB84BBDD-723A-4E8B-9C0D-C824A6C6A427}"/>
    <cellStyle name="40% - Accent2 2" xfId="11" xr:uid="{7A81F809-900F-4070-817A-E7E9EC4A1898}"/>
    <cellStyle name="40% - Accent3 2" xfId="12" xr:uid="{1A4B4BEE-9E0A-416B-A92F-20E55EEC08D3}"/>
    <cellStyle name="40% - Accent4 2" xfId="13" xr:uid="{D74B9365-D801-418A-B9CF-1208BAD94C9B}"/>
    <cellStyle name="40% - Accent5 2" xfId="14" xr:uid="{8683A5E4-AF63-49AF-8B02-EF567DFD0B0C}"/>
    <cellStyle name="40% - Accent6 2" xfId="15" xr:uid="{689B1A6B-6626-4BCB-9C61-D97744101197}"/>
    <cellStyle name="cf1" xfId="16" xr:uid="{FDAF8C2A-6974-4EA4-BD2B-6CD4EBA841FF}"/>
    <cellStyle name="cf2" xfId="17" xr:uid="{08EFF1F1-A11E-431D-AF80-9B0E3DD48058}"/>
    <cellStyle name="cf3" xfId="18" xr:uid="{58B1401B-0C54-4CDB-B345-B1C421F9A074}"/>
    <cellStyle name="Good 2" xfId="3" xr:uid="{D0447E09-192D-4245-8C61-0C1BFFB19211}"/>
    <cellStyle name="Heading 1" xfId="26" builtinId="16" customBuiltin="1"/>
    <cellStyle name="Hyperlink" xfId="1" builtinId="8"/>
    <cellStyle name="Normal" xfId="0" builtinId="0"/>
    <cellStyle name="Normal 2" xfId="19" xr:uid="{5138B6D0-2D98-4DD2-9F8A-C151FBD1C743}"/>
    <cellStyle name="Normal 3" xfId="20" xr:uid="{E03A0143-9433-411F-8440-BE1651919D5B}"/>
    <cellStyle name="Normal 4" xfId="21" xr:uid="{D5549045-5107-4333-8D6C-FA3715848B95}"/>
    <cellStyle name="Normal 5" xfId="24" xr:uid="{AB7AD92D-2602-4B6A-93E1-6FA034FC4C08}"/>
    <cellStyle name="Normal 6" xfId="25" xr:uid="{D3E9F1AB-492D-44C7-9CB0-266CE7DE74F8}"/>
    <cellStyle name="Normal 7" xfId="2" xr:uid="{31D8E055-C2EA-44FE-8FDF-82F3E042814C}"/>
    <cellStyle name="Note 2" xfId="22" xr:uid="{0433424C-89FB-46D0-B6FD-229A4E2824DC}"/>
    <cellStyle name="Note 3" xfId="23" xr:uid="{723A8A6F-5BDD-4319-8907-73944689F1FB}"/>
  </cellStyles>
  <dxfs count="32">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alignment horizontal="general"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left" vertical="center" textRotation="0" wrapText="1" indent="0" justifyLastLine="0" shrinkToFit="0" readingOrder="0"/>
    </dxf>
    <dxf>
      <numFmt numFmtId="33" formatCode="_-* #,##0_-;\-* #,##0_-;_-* &quot;-&quot;_-;_-@_-"/>
    </dxf>
    <dxf>
      <font>
        <color auto="1"/>
        <family val="2"/>
      </font>
      <numFmt numFmtId="33" formatCode="_-* #,##0_-;\-* #,##0_-;_-* &quot;-&quot;_-;_-@_-"/>
    </dxf>
    <dxf>
      <font>
        <color auto="1"/>
        <family val="2"/>
      </font>
      <numFmt numFmtId="33" formatCode="_-* #,##0_-;\-* #,##0_-;_-* &quot;-&quot;_-;_-@_-"/>
    </dxf>
    <dxf>
      <font>
        <color auto="1"/>
        <family val="2"/>
      </font>
      <numFmt numFmtId="33" formatCode="_-* #,##0_-;\-* #,##0_-;_-* &quot;-&quot;_-;_-@_-"/>
    </dxf>
    <dxf>
      <font>
        <color auto="1"/>
        <family val="2"/>
      </font>
      <numFmt numFmtId="33" formatCode="_-* #,##0_-;\-* #,##0_-;_-* &quot;-&quot;_-;_-@_-"/>
    </dxf>
    <dxf>
      <font>
        <color auto="1"/>
        <family val="2"/>
      </font>
      <numFmt numFmtId="33" formatCode="_-* #,##0_-;\-* #,##0_-;_-* &quot;-&quot;_-;_-@_-"/>
    </dxf>
    <dxf>
      <font>
        <color auto="1"/>
        <family val="2"/>
      </font>
      <numFmt numFmtId="33" formatCode="_-* #,##0_-;\-* #,##0_-;_-* &quot;-&quot;_-;_-@_-"/>
    </dxf>
    <dxf>
      <font>
        <color auto="1"/>
        <family val="2"/>
      </font>
      <numFmt numFmtId="33" formatCode="_-* #,##0_-;\-* #,##0_-;_-* &quot;-&quot;_-;_-@_-"/>
    </dxf>
    <dxf>
      <font>
        <color auto="1"/>
        <family val="2"/>
      </font>
      <numFmt numFmtId="33" formatCode="_-* #,##0_-;\-* #,##0_-;_-* &quot;-&quot;_-;_-@_-"/>
    </dxf>
    <dxf>
      <font>
        <color auto="1"/>
        <family val="2"/>
      </font>
      <numFmt numFmtId="33" formatCode="_-* #,##0_-;\-* #,##0_-;_-* &quot;-&quot;_-;_-@_-"/>
    </dxf>
    <dxf>
      <font>
        <color auto="1"/>
        <family val="2"/>
      </font>
      <numFmt numFmtId="33" formatCode="_-* #,##0_-;\-* #,##0_-;_-* &quot;-&quot;_-;_-@_-"/>
    </dxf>
    <dxf>
      <font>
        <color auto="1"/>
        <family val="2"/>
      </font>
      <numFmt numFmtId="33" formatCode="_-* #,##0_-;\-* #,##0_-;_-* &quot;-&quot;_-;_-@_-"/>
    </dxf>
    <dxf>
      <alignment horizontal="general"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left" vertical="center" textRotation="0" wrapText="1" indent="0" justifyLastLine="0" shrinkToFit="0" readingOrder="0"/>
    </dxf>
    <dxf>
      <alignment horizontal="left" vertical="top" textRotation="0" indent="0" justifyLastLine="0" shrinkToFit="0" readingOrder="0"/>
    </dxf>
    <dxf>
      <alignment horizontal="center" vertical="top" textRotation="0" wrapText="1" indent="0" justifyLastLine="0" shrinkToFit="0" readingOrder="0"/>
    </dxf>
    <dxf>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58C28E4-E017-ECAF-C0F7-4BEE8A28E1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250713-259E-4421-96FB-1AF3AD5F34D8}" name="contents7" displayName="contents7" ref="A3:B7" totalsRowShown="0">
  <tableColumns count="2">
    <tableColumn id="1" xr3:uid="{EBAC96CD-BA9C-4ABA-83C5-A007134BE0E6}" name="Worksheet name/number"/>
    <tableColumn id="2" xr3:uid="{5A55D445-8870-48E4-8514-0F4C43DC0F97}" name="Worksheet descrip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91F85A-5332-4BEA-B7D6-7CB556094766}" name="notes365" displayName="notes365" ref="A4:B10" totalsRowShown="0" tableBorderDxfId="31">
  <tableColumns count="2">
    <tableColumn id="1" xr3:uid="{80ED25E3-560D-465B-8C56-71E876AC08BB}" name="Note number" dataDxfId="30"/>
    <tableColumn id="2" xr3:uid="{EC945043-5301-4879-9A44-AB08D75ADF65}" name="Note text" dataDxfId="2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1687FF-90EB-4E7E-875C-B73077592EDF}" name="table_33" displayName="table_33" ref="A6:M9" totalsRowShown="0" headerRowDxfId="28">
  <autoFilter ref="A6:M9" xr:uid="{A03C78E2-5C3A-4BC9-9653-50A8857D2A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9E8CE70-B9D7-4923-B878-5AD8D2663C4B}" name="Country" dataDxfId="27"/>
    <tableColumn id="2" xr3:uid="{37B8391E-D91B-44E3-B44D-D46C2750E295}" name="Cycle 1 (payment week commencing 13 February 2023) _x000a_(£)" dataDxfId="26"/>
    <tableColumn id="3" xr3:uid="{8E729258-FEE2-4923-8154-23C4022810AD}" name="Cycle 2 (payment week commencing 20 February 2023) _x000a_(£)" dataDxfId="25"/>
    <tableColumn id="4" xr3:uid="{2A18589C-6486-45DC-AEE0-9EDE4BB69CB3}" name="Cycle 3 (payment week commencing 27 February 2023) _x000a_(£)" dataDxfId="24"/>
    <tableColumn id="5" xr3:uid="{AF63C6D7-924B-413B-94D4-46711D349180}" name="Cycle 4 (payment week commencing  6 March 2023) _x000a_(£)" dataDxfId="23"/>
    <tableColumn id="7" xr3:uid="{24C5FDDF-6E03-4DC2-A184-541300AA1CFB}" name="Cycle 5 (payment week commencing 13 March 2023) _x000a_(£)" dataDxfId="22"/>
    <tableColumn id="6" xr3:uid="{BB19F977-9048-4372-A154-7B6FB7FA8506}" name="Cycle 6 (payment week commencing 20 March 2023) _x000a_(£)" dataDxfId="21"/>
    <tableColumn id="8" xr3:uid="{88E1CFA4-41CF-495D-8CF8-95AB8E2E2B8D}" name="Cycle 7 (payment week commencing 27 March 2023) _x000a_(£)" dataDxfId="20"/>
    <tableColumn id="9" xr3:uid="{AC91F904-8E98-4097-B288-50A013A80CC7}" name="Cycle 8 (payment week commencing 3 April 2023) _x000a_(£)" dataDxfId="19"/>
    <tableColumn id="10" xr3:uid="{C39A480E-36C5-4AD8-8CFC-59DCC4D0194B}" name="Cycle 9 (payment week commencing 10 April 2023) _x000a_(£)" dataDxfId="18"/>
    <tableColumn id="11" xr3:uid="{227A7713-225F-4E90-9CD5-8F1646904067}" name="Cycle 10 (payment week commencing 17 April 2023) _x000a_(£)" dataDxfId="17"/>
    <tableColumn id="12" xr3:uid="{CDD8663D-CA31-475C-B1D0-0A7573179C68}" name="Cycle 11 (payment week commencing 24 April 2023) _x000a_(£)" dataDxfId="16"/>
    <tableColumn id="13" xr3:uid="{4483EA09-28BB-4D61-A6BF-081929214B17}" name="Total _x000a_(£)" dataDxfId="1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BE513C-CA46-415B-A454-5F89791B2A72}" name="table_3310" displayName="table_3310" ref="A6:O11" totalsRowShown="0" headerRowDxfId="14">
  <tableColumns count="15">
    <tableColumn id="1" xr3:uid="{D93A84A1-FABC-44D2-911C-5CD3D22C86D9}" name="Country" dataDxfId="13"/>
    <tableColumn id="6" xr3:uid="{5440269A-863A-449F-9DE7-96081CEA197E}" name="Cycle 1 (payment week commencing 20 March 2023) _x000a_(£)" dataDxfId="12"/>
    <tableColumn id="8" xr3:uid="{AA18EE9A-E2FC-4C3B-8B43-486CC305C9C3}" name="Cycle 2 (payment week commencing 27 March 2023)_x000a_(£)" dataDxfId="11"/>
    <tableColumn id="9" xr3:uid="{5A926609-89C6-44FC-93E9-58CEE5C8791F}" name="Cycle 3 (payment week commencing 3 April 2023) _x000a_(£)" dataDxfId="10"/>
    <tableColumn id="10" xr3:uid="{AAB3FE34-D7CF-4DE0-82AD-71B27B2F3715}" name="Cycle 4 (payment week commencing 10 April 2023) _x000a_(£)" dataDxfId="9"/>
    <tableColumn id="11" xr3:uid="{F9125DFB-5434-49EF-B905-94174434FE9A}" name="Cycle 5 (payment week commencing 17 April 2023) _x000a_(£)" dataDxfId="8"/>
    <tableColumn id="12" xr3:uid="{4C7BB99A-2ED6-4077-A32F-4D92B2FC7815}" name="Cycle 6 (payment week commencing 24 April 2023) _x000a_(£)" dataDxfId="7"/>
    <tableColumn id="13" xr3:uid="{DF23DFCD-899C-4E18-A0D3-DEA3E5A89BC7}" name="Cycle 7 (payment week commencing 1 May 2023 _x000a_(£)" dataDxfId="6"/>
    <tableColumn id="14" xr3:uid="{9B1DFA0C-615F-41BC-8198-10696E2AD335}" name="Cycle 8 (payment week commencing 8 May 2023_x000a_(£)" dataDxfId="5"/>
    <tableColumn id="15" xr3:uid="{FB9C0B8A-48BF-4B31-96AF-4F81E85F1706}" name="Cycle 9 (payment week commencing 15 May 2023_x000a_(£)" dataDxfId="4"/>
    <tableColumn id="16" xr3:uid="{138B089D-6804-4743-99B8-9AF6996F9B02}" name="Cycle 10 (payment week commencing 22 May 2023_x000a_(£)" dataDxfId="3"/>
    <tableColumn id="17" xr3:uid="{0212FEA6-4624-4E01-A602-85C5B1391333}" name="Cycle 11 (payment week commencing 29 May 2023_x000a_(£)" dataDxfId="2"/>
    <tableColumn id="18" xr3:uid="{2D6B2A73-6F92-49DE-A1E1-BE5A5EC53821}" name="Cycle 12 (payment week commencing 5 June 2023_x000a_(£)" dataDxfId="1"/>
    <tableColumn id="19" xr3:uid="{AD51C380-B533-4B79-B35B-838BB7D0F8B1}" name="Cycle 13 (payment week commencing 12 June 2023_x000a_(£)" dataDxfId="0"/>
    <tableColumn id="4" xr3:uid="{DC7D6988-E6FC-44E8-B5F5-205CA172DF5D}" name="TOTAL_x000a_(£)"/>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uidance/apply-for-energy-bill-support-for-non-domestic-properties" TargetMode="External"/><Relationship Id="rId1" Type="http://schemas.openxmlformats.org/officeDocument/2006/relationships/hyperlink" Target="http://www.nationalarchives.gov.uk/doc/open-government-licenc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topLeftCell="A3" zoomScale="70" zoomScaleNormal="70" workbookViewId="0">
      <selection activeCell="D8" sqref="D8"/>
    </sheetView>
  </sheetViews>
  <sheetFormatPr defaultColWidth="11.53515625" defaultRowHeight="15.5" x14ac:dyDescent="0.35"/>
  <cols>
    <col min="1" max="1" width="84.69140625" bestFit="1" customWidth="1"/>
  </cols>
  <sheetData>
    <row r="1" spans="1:1" ht="18" x14ac:dyDescent="0.4">
      <c r="A1" s="11" t="s">
        <v>0</v>
      </c>
    </row>
    <row r="2" spans="1:1" ht="50.25" customHeight="1" x14ac:dyDescent="0.35">
      <c r="A2" s="3" t="s">
        <v>1</v>
      </c>
    </row>
    <row r="3" spans="1:1" ht="403" x14ac:dyDescent="0.35">
      <c r="A3" s="13" t="s">
        <v>71</v>
      </c>
    </row>
    <row r="4" spans="1:1" ht="31" x14ac:dyDescent="0.35">
      <c r="A4" s="13" t="s">
        <v>72</v>
      </c>
    </row>
    <row r="5" spans="1:1" ht="35.25" customHeight="1" x14ac:dyDescent="0.35">
      <c r="A5" s="3" t="s">
        <v>2</v>
      </c>
    </row>
    <row r="6" spans="1:1" ht="36.75" customHeight="1" x14ac:dyDescent="0.35">
      <c r="A6" s="7" t="s">
        <v>3</v>
      </c>
    </row>
    <row r="7" spans="1:1" ht="46.5" x14ac:dyDescent="0.35">
      <c r="A7" s="22" t="s">
        <v>67</v>
      </c>
    </row>
    <row r="8" spans="1:1" ht="198" customHeight="1" x14ac:dyDescent="0.35">
      <c r="A8" s="32" t="s">
        <v>73</v>
      </c>
    </row>
    <row r="9" spans="1:1" ht="201.5" x14ac:dyDescent="0.35">
      <c r="A9" s="23" t="s">
        <v>64</v>
      </c>
    </row>
    <row r="10" spans="1:1" ht="230.5" customHeight="1" x14ac:dyDescent="0.35">
      <c r="A10" s="23" t="s">
        <v>4</v>
      </c>
    </row>
    <row r="11" spans="1:1" ht="77.5" x14ac:dyDescent="0.35">
      <c r="A11" s="23" t="s">
        <v>68</v>
      </c>
    </row>
    <row r="12" spans="1:1" ht="52.5" customHeight="1" x14ac:dyDescent="0.35">
      <c r="A12" s="13" t="s">
        <v>5</v>
      </c>
    </row>
    <row r="13" spans="1:1" ht="21" customHeight="1" x14ac:dyDescent="0.35">
      <c r="A13" s="8" t="s">
        <v>6</v>
      </c>
    </row>
    <row r="14" spans="1:1" x14ac:dyDescent="0.35">
      <c r="A14" s="3" t="s">
        <v>7</v>
      </c>
    </row>
    <row r="15" spans="1:1" x14ac:dyDescent="0.35">
      <c r="A15" s="14" t="s">
        <v>8</v>
      </c>
    </row>
    <row r="16" spans="1:1" x14ac:dyDescent="0.35">
      <c r="A16" s="3" t="s">
        <v>70</v>
      </c>
    </row>
    <row r="17" spans="1:1" ht="31" x14ac:dyDescent="0.35">
      <c r="A17" s="2" t="s">
        <v>9</v>
      </c>
    </row>
    <row r="18" spans="1:1" x14ac:dyDescent="0.35">
      <c r="A18" s="4" t="s">
        <v>10</v>
      </c>
    </row>
    <row r="19" spans="1:1" ht="31" x14ac:dyDescent="0.35">
      <c r="A19" s="2" t="s">
        <v>11</v>
      </c>
    </row>
    <row r="20" spans="1:1" x14ac:dyDescent="0.35">
      <c r="A20" s="7" t="s">
        <v>12</v>
      </c>
    </row>
    <row r="21" spans="1:1" x14ac:dyDescent="0.35">
      <c r="A21" s="9"/>
    </row>
    <row r="22" spans="1:1" x14ac:dyDescent="0.35">
      <c r="A22" s="2"/>
    </row>
  </sheetData>
  <hyperlinks>
    <hyperlink ref="A18" r:id="rId1" xr:uid="{2118C609-5E34-4B82-8272-98BC9EC63416}"/>
    <hyperlink ref="A15" r:id="rId2" xr:uid="{17B94485-1283-4E2B-9C07-075B625EED1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tabSelected="1" workbookViewId="0">
      <selection activeCell="D4" sqref="D4"/>
    </sheetView>
  </sheetViews>
  <sheetFormatPr defaultColWidth="11.53515625" defaultRowHeight="15.5" x14ac:dyDescent="0.35"/>
  <cols>
    <col min="1" max="1" width="22.69140625" customWidth="1"/>
    <col min="2" max="2" width="65.69140625" customWidth="1"/>
  </cols>
  <sheetData>
    <row r="1" spans="1:2" ht="18" x14ac:dyDescent="0.4">
      <c r="A1" s="11" t="s">
        <v>13</v>
      </c>
    </row>
    <row r="2" spans="1:2" x14ac:dyDescent="0.35">
      <c r="A2" s="5" t="s">
        <v>14</v>
      </c>
    </row>
    <row r="3" spans="1:2" ht="31" x14ac:dyDescent="0.35">
      <c r="A3" s="17" t="s">
        <v>15</v>
      </c>
      <c r="B3" s="17" t="s">
        <v>16</v>
      </c>
    </row>
    <row r="4" spans="1:2" ht="50.25" customHeight="1" x14ac:dyDescent="0.35">
      <c r="A4" s="19" t="str">
        <f>HYPERLINK("#'Cover sheet'!A1", "Cover sheet")</f>
        <v>Cover sheet</v>
      </c>
      <c r="B4" s="7" t="s">
        <v>17</v>
      </c>
    </row>
    <row r="5" spans="1:2" ht="50.25" customHeight="1" x14ac:dyDescent="0.35">
      <c r="A5" s="19" t="str">
        <f>HYPERLINK("#'Notes'!A1", "Notes")</f>
        <v>Notes</v>
      </c>
      <c r="B5" s="2" t="s">
        <v>18</v>
      </c>
    </row>
    <row r="6" spans="1:2" ht="50.25" customHeight="1" x14ac:dyDescent="0.35">
      <c r="A6" s="20" t="str">
        <f>HYPERLINK("#'Table 1'!A1", "Table 1")</f>
        <v>Table 1</v>
      </c>
      <c r="B6" s="7" t="s">
        <v>69</v>
      </c>
    </row>
    <row r="7" spans="1:2" ht="50.25" customHeight="1" x14ac:dyDescent="0.35">
      <c r="A7" s="20" t="str">
        <f>HYPERLINK("#'Table 2'!A1", "Table 2")</f>
        <v>Table 2</v>
      </c>
      <c r="B7" s="7" t="s">
        <v>19</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BE09-4FA5-4BA8-9850-4CFF3EC9D5E2}">
  <dimension ref="A1:B10"/>
  <sheetViews>
    <sheetView zoomScale="85" zoomScaleNormal="85" workbookViewId="0">
      <selection activeCell="I10" sqref="I10"/>
    </sheetView>
  </sheetViews>
  <sheetFormatPr defaultColWidth="11.53515625" defaultRowHeight="15.5" x14ac:dyDescent="0.35"/>
  <cols>
    <col min="1" max="1" width="22.69140625" customWidth="1"/>
    <col min="2" max="2" width="60.69140625" customWidth="1"/>
  </cols>
  <sheetData>
    <row r="1" spans="1:2" ht="18" customHeight="1" x14ac:dyDescent="0.4">
      <c r="A1" s="11" t="s">
        <v>20</v>
      </c>
    </row>
    <row r="2" spans="1:2" x14ac:dyDescent="0.35">
      <c r="A2" s="5" t="s">
        <v>14</v>
      </c>
    </row>
    <row r="3" spans="1:2" x14ac:dyDescent="0.35">
      <c r="A3" t="s">
        <v>21</v>
      </c>
    </row>
    <row r="4" spans="1:2" x14ac:dyDescent="0.35">
      <c r="A4" s="17" t="s">
        <v>22</v>
      </c>
      <c r="B4" s="17" t="s">
        <v>23</v>
      </c>
    </row>
    <row r="5" spans="1:2" ht="68.25" customHeight="1" x14ac:dyDescent="0.35">
      <c r="A5" s="18">
        <v>1</v>
      </c>
      <c r="B5" s="7" t="s">
        <v>63</v>
      </c>
    </row>
    <row r="6" spans="1:2" ht="72" customHeight="1" x14ac:dyDescent="0.35">
      <c r="A6" s="18">
        <v>2</v>
      </c>
      <c r="B6" s="13" t="s">
        <v>24</v>
      </c>
    </row>
    <row r="7" spans="1:2" ht="69.75" customHeight="1" x14ac:dyDescent="0.35">
      <c r="A7" s="18">
        <v>3</v>
      </c>
      <c r="B7" s="13" t="s">
        <v>25</v>
      </c>
    </row>
    <row r="8" spans="1:2" ht="53.25" customHeight="1" x14ac:dyDescent="0.35">
      <c r="A8" s="18">
        <v>4</v>
      </c>
      <c r="B8" s="16" t="s">
        <v>26</v>
      </c>
    </row>
    <row r="9" spans="1:2" x14ac:dyDescent="0.35">
      <c r="A9" s="18">
        <v>5</v>
      </c>
      <c r="B9" s="24" t="s">
        <v>27</v>
      </c>
    </row>
    <row r="10" spans="1:2" ht="139.5" x14ac:dyDescent="0.35">
      <c r="A10" s="18">
        <v>6</v>
      </c>
      <c r="B10" s="7" t="s">
        <v>28</v>
      </c>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55E0-0874-4A76-997B-677E05B5D715}">
  <dimension ref="A1:M20"/>
  <sheetViews>
    <sheetView zoomScale="80" zoomScaleNormal="80" workbookViewId="0">
      <selection activeCell="D22" sqref="D22"/>
    </sheetView>
  </sheetViews>
  <sheetFormatPr defaultColWidth="18.69140625" defaultRowHeight="15.5" x14ac:dyDescent="0.35"/>
  <cols>
    <col min="2" max="2" width="18.69140625" customWidth="1"/>
    <col min="7" max="7" width="18.69140625" customWidth="1"/>
  </cols>
  <sheetData>
    <row r="1" spans="1:13" ht="18" x14ac:dyDescent="0.4">
      <c r="A1" s="12" t="s">
        <v>65</v>
      </c>
    </row>
    <row r="2" spans="1:13" ht="18" x14ac:dyDescent="0.4">
      <c r="A2" s="1" t="s">
        <v>29</v>
      </c>
    </row>
    <row r="3" spans="1:13" x14ac:dyDescent="0.35">
      <c r="A3" s="8" t="s">
        <v>14</v>
      </c>
    </row>
    <row r="4" spans="1:13" x14ac:dyDescent="0.35">
      <c r="A4" s="14" t="s">
        <v>30</v>
      </c>
    </row>
    <row r="5" spans="1:13" x14ac:dyDescent="0.35">
      <c r="A5" s="8" t="s">
        <v>6</v>
      </c>
      <c r="B5" s="6"/>
      <c r="C5" s="6"/>
      <c r="D5" s="6"/>
      <c r="E5" s="6"/>
      <c r="F5" s="6"/>
      <c r="H5" s="6"/>
      <c r="I5" s="6"/>
      <c r="J5" s="6"/>
      <c r="K5" s="6"/>
    </row>
    <row r="6" spans="1:13" ht="92.25" customHeight="1" x14ac:dyDescent="0.35">
      <c r="A6" s="10" t="s">
        <v>31</v>
      </c>
      <c r="B6" s="28" t="s">
        <v>32</v>
      </c>
      <c r="C6" s="28" t="s">
        <v>33</v>
      </c>
      <c r="D6" s="28" t="s">
        <v>34</v>
      </c>
      <c r="E6" s="28" t="s">
        <v>35</v>
      </c>
      <c r="F6" s="28" t="s">
        <v>36</v>
      </c>
      <c r="G6" s="28" t="s">
        <v>37</v>
      </c>
      <c r="H6" s="28" t="s">
        <v>38</v>
      </c>
      <c r="I6" s="28" t="s">
        <v>39</v>
      </c>
      <c r="J6" s="28" t="s">
        <v>40</v>
      </c>
      <c r="K6" s="28" t="s">
        <v>41</v>
      </c>
      <c r="L6" s="28" t="s">
        <v>42</v>
      </c>
      <c r="M6" s="28" t="s">
        <v>43</v>
      </c>
    </row>
    <row r="7" spans="1:13" ht="15" customHeight="1" x14ac:dyDescent="0.35">
      <c r="A7" s="15" t="s">
        <v>44</v>
      </c>
      <c r="B7" s="29">
        <v>12581300</v>
      </c>
      <c r="C7" s="29">
        <v>4988500</v>
      </c>
      <c r="D7" s="29">
        <v>18814400</v>
      </c>
      <c r="E7" s="29">
        <v>9545600</v>
      </c>
      <c r="F7" s="29">
        <v>765200</v>
      </c>
      <c r="G7" s="29">
        <v>513300</v>
      </c>
      <c r="H7" s="29">
        <v>1223100</v>
      </c>
      <c r="I7" s="29">
        <v>1587500</v>
      </c>
      <c r="J7" s="29">
        <v>3800</v>
      </c>
      <c r="K7" s="29">
        <v>19700</v>
      </c>
      <c r="L7" s="29">
        <v>70500</v>
      </c>
      <c r="M7" s="29">
        <v>50112500</v>
      </c>
    </row>
    <row r="8" spans="1:13" ht="15" customHeight="1" x14ac:dyDescent="0.35">
      <c r="A8" s="15" t="s">
        <v>45</v>
      </c>
      <c r="B8" s="29">
        <v>5472300</v>
      </c>
      <c r="C8" s="29">
        <v>3360000</v>
      </c>
      <c r="D8" s="29">
        <v>7500</v>
      </c>
      <c r="E8" s="29"/>
      <c r="F8" s="29"/>
      <c r="G8" s="29"/>
      <c r="H8" s="29">
        <v>41700</v>
      </c>
      <c r="I8" s="29">
        <v>2047200</v>
      </c>
      <c r="J8" s="29"/>
      <c r="K8" s="29"/>
      <c r="L8" s="29"/>
      <c r="M8" s="29">
        <v>10928700</v>
      </c>
    </row>
    <row r="9" spans="1:13" ht="15" customHeight="1" x14ac:dyDescent="0.35">
      <c r="A9" s="10" t="s">
        <v>46</v>
      </c>
      <c r="B9" s="30">
        <v>18053600</v>
      </c>
      <c r="C9" s="30">
        <v>8348500</v>
      </c>
      <c r="D9" s="30">
        <v>18821900</v>
      </c>
      <c r="E9" s="30">
        <v>9545600</v>
      </c>
      <c r="F9" s="30">
        <v>765200</v>
      </c>
      <c r="G9" s="30">
        <v>513300</v>
      </c>
      <c r="H9" s="30">
        <v>1264800</v>
      </c>
      <c r="I9" s="30">
        <v>3634700</v>
      </c>
      <c r="J9" s="30">
        <v>3800</v>
      </c>
      <c r="K9" s="30">
        <v>19700</v>
      </c>
      <c r="L9" s="30">
        <v>70500</v>
      </c>
      <c r="M9" s="30">
        <v>61041200</v>
      </c>
    </row>
    <row r="10" spans="1:13" ht="15" customHeight="1" x14ac:dyDescent="0.35">
      <c r="E10" s="8" t="s">
        <v>47</v>
      </c>
    </row>
    <row r="11" spans="1:13" x14ac:dyDescent="0.35">
      <c r="B11" s="31"/>
      <c r="C11" s="31"/>
      <c r="D11" s="31"/>
      <c r="E11" s="31"/>
      <c r="F11" s="31"/>
      <c r="G11" s="31"/>
      <c r="H11" s="31"/>
      <c r="I11" s="31"/>
      <c r="J11" s="31"/>
      <c r="K11" s="31"/>
      <c r="L11" s="31"/>
      <c r="M11" s="31"/>
    </row>
    <row r="18" spans="2:13" x14ac:dyDescent="0.35">
      <c r="B18" s="31"/>
      <c r="C18" s="31"/>
      <c r="D18" s="31"/>
      <c r="E18" s="31"/>
      <c r="F18" s="31"/>
      <c r="G18" s="31"/>
      <c r="H18" s="31"/>
      <c r="I18" s="31"/>
      <c r="J18" s="31"/>
      <c r="K18" s="31"/>
      <c r="L18" s="31"/>
      <c r="M18" s="31"/>
    </row>
    <row r="19" spans="2:13" x14ac:dyDescent="0.35">
      <c r="B19" s="31"/>
      <c r="C19" s="31"/>
      <c r="D19" s="31"/>
      <c r="E19" s="31"/>
      <c r="F19" s="31"/>
      <c r="G19" s="31"/>
      <c r="H19" s="31"/>
      <c r="I19" s="31"/>
      <c r="J19" s="31"/>
      <c r="K19" s="31"/>
      <c r="L19" s="31"/>
      <c r="M19" s="31"/>
    </row>
    <row r="20" spans="2:13" x14ac:dyDescent="0.35">
      <c r="B20" s="31"/>
      <c r="C20" s="31"/>
      <c r="D20" s="31"/>
      <c r="E20" s="31"/>
      <c r="F20" s="31"/>
      <c r="G20" s="31"/>
      <c r="H20" s="31"/>
      <c r="I20" s="31"/>
      <c r="J20" s="31"/>
      <c r="K20" s="31"/>
      <c r="L20" s="31"/>
      <c r="M20" s="31"/>
    </row>
  </sheetData>
  <sheetProtection formatCells="0" formatColumns="0"/>
  <phoneticPr fontId="11" type="noConversion"/>
  <hyperlinks>
    <hyperlink ref="A4" r:id="rId1" location="Notes!A1" xr:uid="{3636D295-BA44-484A-8EFD-F2AB5895E0FC}"/>
  </hyperlinks>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4855-039E-4DBB-95CE-56E2CF9954A0}">
  <dimension ref="A1:O11"/>
  <sheetViews>
    <sheetView zoomScale="80" zoomScaleNormal="80" workbookViewId="0">
      <selection activeCell="D12" sqref="D12"/>
    </sheetView>
  </sheetViews>
  <sheetFormatPr defaultColWidth="18.69140625" defaultRowHeight="15.5" x14ac:dyDescent="0.35"/>
  <cols>
    <col min="2" max="2" width="16.84375" customWidth="1"/>
    <col min="7" max="7" width="19.23046875" customWidth="1"/>
  </cols>
  <sheetData>
    <row r="1" spans="1:15" ht="18" x14ac:dyDescent="0.4">
      <c r="A1" s="12" t="s">
        <v>66</v>
      </c>
    </row>
    <row r="2" spans="1:15" ht="18" x14ac:dyDescent="0.4">
      <c r="A2" s="1" t="s">
        <v>48</v>
      </c>
    </row>
    <row r="3" spans="1:15" x14ac:dyDescent="0.35">
      <c r="A3" s="8" t="s">
        <v>14</v>
      </c>
    </row>
    <row r="4" spans="1:15" x14ac:dyDescent="0.35">
      <c r="A4" s="14" t="s">
        <v>30</v>
      </c>
    </row>
    <row r="5" spans="1:15" x14ac:dyDescent="0.35">
      <c r="A5" s="8" t="s">
        <v>6</v>
      </c>
      <c r="C5" s="6"/>
      <c r="D5" s="6"/>
      <c r="E5" s="6"/>
      <c r="F5" s="6"/>
    </row>
    <row r="6" spans="1:15" ht="92.25" customHeight="1" x14ac:dyDescent="0.35">
      <c r="A6" s="10" t="s">
        <v>31</v>
      </c>
      <c r="B6" s="28" t="s">
        <v>49</v>
      </c>
      <c r="C6" s="28" t="s">
        <v>50</v>
      </c>
      <c r="D6" s="28" t="s">
        <v>51</v>
      </c>
      <c r="E6" s="28" t="s">
        <v>52</v>
      </c>
      <c r="F6" s="28" t="s">
        <v>53</v>
      </c>
      <c r="G6" s="28" t="s">
        <v>54</v>
      </c>
      <c r="H6" s="28" t="s">
        <v>55</v>
      </c>
      <c r="I6" s="28" t="s">
        <v>56</v>
      </c>
      <c r="J6" s="28" t="s">
        <v>57</v>
      </c>
      <c r="K6" s="28" t="s">
        <v>58</v>
      </c>
      <c r="L6" s="28" t="s">
        <v>59</v>
      </c>
      <c r="M6" s="28" t="s">
        <v>60</v>
      </c>
      <c r="N6" s="28" t="s">
        <v>61</v>
      </c>
      <c r="O6" s="28" t="s">
        <v>62</v>
      </c>
    </row>
    <row r="7" spans="1:15" ht="15" customHeight="1" x14ac:dyDescent="0.35">
      <c r="A7" s="15" t="s">
        <v>44</v>
      </c>
      <c r="B7" s="26">
        <v>2000</v>
      </c>
      <c r="C7" s="26">
        <v>15600</v>
      </c>
      <c r="D7" s="26">
        <v>68600</v>
      </c>
      <c r="E7" s="26">
        <v>17100</v>
      </c>
      <c r="F7" s="26">
        <v>40000</v>
      </c>
      <c r="G7" s="26"/>
      <c r="H7" s="26">
        <v>175600</v>
      </c>
      <c r="I7" s="26">
        <v>185700</v>
      </c>
      <c r="J7" s="26">
        <v>41600</v>
      </c>
      <c r="K7" s="26">
        <v>36100</v>
      </c>
      <c r="L7" s="26">
        <v>160900</v>
      </c>
      <c r="M7" s="26">
        <v>250500</v>
      </c>
      <c r="N7" s="26">
        <v>2000</v>
      </c>
      <c r="O7" s="26">
        <v>995300</v>
      </c>
    </row>
    <row r="8" spans="1:15" ht="15" customHeight="1" x14ac:dyDescent="0.35">
      <c r="A8" s="15" t="s">
        <v>45</v>
      </c>
      <c r="B8" s="26">
        <v>16600</v>
      </c>
      <c r="C8" s="26">
        <v>22200</v>
      </c>
      <c r="D8" s="26">
        <v>27100</v>
      </c>
      <c r="E8" s="26">
        <v>6200</v>
      </c>
      <c r="F8" s="26">
        <v>2900</v>
      </c>
      <c r="G8" s="26"/>
      <c r="H8" s="26">
        <v>4700</v>
      </c>
      <c r="I8" s="26">
        <v>31200</v>
      </c>
      <c r="J8" s="26">
        <v>7800</v>
      </c>
      <c r="K8" s="26">
        <v>2000</v>
      </c>
      <c r="L8" s="26"/>
      <c r="M8" s="26">
        <v>54500</v>
      </c>
      <c r="N8" s="26"/>
      <c r="O8" s="26">
        <v>174800</v>
      </c>
    </row>
    <row r="9" spans="1:15" ht="15" customHeight="1" x14ac:dyDescent="0.35">
      <c r="A9" s="10" t="s">
        <v>46</v>
      </c>
      <c r="B9" s="27">
        <v>18500</v>
      </c>
      <c r="C9" s="27">
        <v>37700</v>
      </c>
      <c r="D9" s="27">
        <v>95700</v>
      </c>
      <c r="E9" s="27">
        <v>23300</v>
      </c>
      <c r="F9" s="27">
        <v>42800</v>
      </c>
      <c r="G9" s="27"/>
      <c r="H9" s="27">
        <v>180200</v>
      </c>
      <c r="I9" s="27">
        <v>216900</v>
      </c>
      <c r="J9" s="27">
        <v>49300</v>
      </c>
      <c r="K9" s="27">
        <v>38000</v>
      </c>
      <c r="L9" s="27">
        <v>160900</v>
      </c>
      <c r="M9" s="27">
        <v>304900</v>
      </c>
      <c r="N9" s="27">
        <v>2000</v>
      </c>
      <c r="O9" s="27">
        <v>1170100</v>
      </c>
    </row>
    <row r="10" spans="1:15" ht="15" customHeight="1" x14ac:dyDescent="0.35">
      <c r="A10" s="25"/>
      <c r="B10" s="21"/>
      <c r="C10" s="21"/>
      <c r="D10" s="21"/>
      <c r="E10" s="21"/>
      <c r="F10" s="21"/>
      <c r="G10" s="21"/>
      <c r="H10" s="21"/>
      <c r="I10" s="21"/>
      <c r="J10" s="21"/>
      <c r="K10" s="21"/>
      <c r="L10" s="21"/>
      <c r="M10" s="21"/>
      <c r="N10" s="21"/>
      <c r="O10" s="21"/>
    </row>
    <row r="11" spans="1:15" ht="15" customHeight="1" x14ac:dyDescent="0.35">
      <c r="B11" s="21"/>
      <c r="C11" s="21"/>
      <c r="D11" s="21"/>
      <c r="E11" s="21"/>
      <c r="F11" s="21"/>
      <c r="G11" s="21"/>
      <c r="H11" s="21"/>
      <c r="I11" s="21"/>
      <c r="J11" s="21"/>
      <c r="K11" s="21"/>
      <c r="L11" s="21"/>
      <c r="M11" s="21"/>
      <c r="N11" s="21"/>
      <c r="O11" s="21"/>
    </row>
  </sheetData>
  <phoneticPr fontId="11" type="noConversion"/>
  <hyperlinks>
    <hyperlink ref="A4" r:id="rId1" location="Notes!A1" xr:uid="{A126F8D2-66B6-4B7E-B2CD-97E38FF2690F}"/>
  </hyperlinks>
  <pageMargins left="0.7" right="0.7" top="0.75" bottom="0.75" header="0.3" footer="0.3"/>
  <pageSetup paperSize="9" orientation="portrait" verticalDpi="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TaxCatchAll xmlns="6e7e8d6b-e173-4bf4-a5dd-fab02e7db119">
      <Value>3</Value>
      <Value>8</Value>
      <Value>7</Value>
    </TaxCatchAll>
    <_dlc_DocId xmlns="6e7e8d6b-e173-4bf4-a5dd-fab02e7db119">VQ5X3JFV3Z45-1312928585-153165</_dlc_DocId>
    <_dlc_DocIdUrl xmlns="6e7e8d6b-e173-4bf4-a5dd-fab02e7db119">
      <Url>https://beisgov.sharepoint.com/sites/EnergyAffordability-EXT-OS/_layouts/15/DocIdRedir.aspx?ID=VQ5X3JFV3Z45-1312928585-153165</Url>
      <Description>VQ5X3JFV3Z45-1312928585-153165</Description>
    </_dlc_DocIdUrl>
    <_dlc_DocIdPersistId xmlns="6e7e8d6b-e173-4bf4-a5dd-fab02e7db119">false</_dlc_DocIdPersistId>
    <SharedWithUsers xmlns="6e7e8d6b-e173-4bf4-a5dd-fab02e7db119">
      <UserInfo>
        <DisplayName>zz_Sweeney, Luke (Energy Efficiency and Local)</DisplayName>
        <AccountId>16</AccountId>
        <AccountType/>
      </UserInfo>
      <UserInfo>
        <DisplayName>Nicholls, Chris (NZBI - Domestic)</DisplayName>
        <AccountId>56</AccountId>
        <AccountType/>
      </UserInfo>
      <UserInfo>
        <DisplayName>David Gurney(Dev Test Account)</DisplayName>
        <AccountId>40</AccountId>
        <AccountType/>
      </UserInfo>
      <UserInfo>
        <DisplayName>SharingLinks.a715934d-1c20-4853-8045-6876de5c7056.Flexible.684ff459-969b-416b-ada2-a3dbdb60b038</DisplayName>
        <AccountId>269</AccountId>
        <AccountType/>
      </UserInfo>
      <UserInfo>
        <DisplayName>Floyd3, Emma (SIG- Help to Grow Digital)</DisplayName>
        <AccountId>677</AccountId>
        <AccountType/>
      </UserInfo>
      <UserInfo>
        <DisplayName>Jenkins, Sam (NZBI - Portfolio &amp; Affordability)</DisplayName>
        <AccountId>99</AccountId>
        <AccountType/>
      </UserInfo>
      <UserInfo>
        <DisplayName>Hemingway, James (NZBI - Portfolio &amp; Affordability)</DisplayName>
        <AccountId>72</AccountId>
        <AccountType/>
      </UserInfo>
      <UserInfo>
        <DisplayName>Lightfoot, Joe (Corporate Services - Communications)</DisplayName>
        <AccountId>785</AccountId>
        <AccountType/>
      </UserInfo>
      <UserInfo>
        <DisplayName>Lynch, Hannah (Corporate Services - Communications)</DisplayName>
        <AccountId>789</AccountId>
        <AccountType/>
      </UserInfo>
      <UserInfo>
        <DisplayName>Murphy, Jessica (Corporate Services - Communications)</DisplayName>
        <AccountId>786</AccountId>
        <AccountType/>
      </UserInfo>
      <UserInfo>
        <DisplayName>Mulvee, Christopher (Corporate Services - Communications)</DisplayName>
        <AccountId>736</AccountId>
        <AccountType/>
      </UserInfo>
      <UserInfo>
        <DisplayName>Latif, Fatima (Communications)</DisplayName>
        <AccountId>787</AccountId>
        <AccountType/>
      </UserInfo>
      <UserInfo>
        <DisplayName>Elias, Lauren (BEIS)</DisplayName>
        <AccountId>670</AccountId>
        <AccountType/>
      </UserInfo>
      <UserInfo>
        <DisplayName>Rasmussen, Dachi (NZBI - Portfolio &amp; Affordability)</DisplayName>
        <AccountId>191</AccountId>
        <AccountType/>
      </UserInfo>
      <UserInfo>
        <DisplayName>Macdowall, Alexander (BEIS)</DisplayName>
        <AccountId>933</AccountId>
        <AccountType/>
      </UserInfo>
    </SharedWithUsers>
    <lcf76f155ced4ddcb4097134ff3c332f xmlns="ab79951e-9bf6-4549-a86d-2e187b358982">
      <Terms xmlns="http://schemas.microsoft.com/office/infopath/2007/PartnerControls"/>
    </lcf76f155ced4ddcb4097134ff3c332f>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Business Support and Growth</TermName>
          <TermId xmlns="http://schemas.microsoft.com/office/infopath/2007/PartnerControls">35a4073c-23c1-4707-9ffe-0c0e4f1a52c6</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Investment</TermName>
          <TermId xmlns="http://schemas.microsoft.com/office/infopath/2007/PartnerControls">55c31344-3ef5-4dc4-aba4-37bb4c452544</TermId>
        </TermInfo>
      </Terms>
    </h573c97cf80c4aa6b446c5363dc3ac94>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E81ADE869258064C8B1530F561C08AFD" ma:contentTypeVersion="20" ma:contentTypeDescription="Create a new document." ma:contentTypeScope="" ma:versionID="7982cdbd90ce069118f51e11e5a891b6">
  <xsd:schema xmlns:xsd="http://www.w3.org/2001/XMLSchema" xmlns:xs="http://www.w3.org/2001/XMLSchema" xmlns:p="http://schemas.microsoft.com/office/2006/metadata/properties" xmlns:ns1="http://schemas.microsoft.com/sharepoint/v3" xmlns:ns2="0f9fa326-da26-4ea8-b6a9-645e8136fe1d" xmlns:ns3="6e7e8d6b-e173-4bf4-a5dd-fab02e7db119" xmlns:ns4="aaacb922-5235-4a66-b188-303b9b46fbd7" xmlns:ns5="ab79951e-9bf6-4549-a86d-2e187b358982" targetNamespace="http://schemas.microsoft.com/office/2006/metadata/properties" ma:root="true" ma:fieldsID="74bef5d8cac29b502e5edeaff2b76336" ns1:_="" ns2:_="" ns3:_="" ns4:_="" ns5:_="">
    <xsd:import namespace="http://schemas.microsoft.com/sharepoint/v3"/>
    <xsd:import namespace="0f9fa326-da26-4ea8-b6a9-645e8136fe1d"/>
    <xsd:import namespace="6e7e8d6b-e173-4bf4-a5dd-fab02e7db119"/>
    <xsd:import namespace="aaacb922-5235-4a66-b188-303b9b46fbd7"/>
    <xsd:import namespace="ab79951e-9bf6-4549-a86d-2e187b358982"/>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3:SharedWithUsers" minOccurs="0"/>
                <xsd:element ref="ns3:SharedWithDetails"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GenerationTime" minOccurs="0"/>
                <xsd:element ref="ns5:MediaServiceEventHashCode" minOccurs="0"/>
                <xsd:element ref="ns5:MediaServiceOCR" minOccurs="0"/>
                <xsd:element ref="ns5:MediaServiceObjectDetectorVersions" minOccurs="0"/>
                <xsd:element ref="ns5:MediaServiceLocation"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and Climate|67dfd3db-8e6c-4d42-96c1-aed1098cd89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Energy Security (of supply)|9fd967c9-e1e3-431a-8209-234951cadb71"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7e8d6b-e173-4bf4-a5dd-fab02e7db11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af1a5836-5f33-4be2-a4b5-460a9d3c7c1b}" ma:internalName="TaxCatchAll" ma:showField="CatchAllData"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f1a5836-5f33-4be2-a4b5-460a9d3c7c1b}" ma:internalName="TaxCatchAllLabel" ma:readOnly="true" ma:showField="CatchAllDataLabel"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79951e-9bf6-4549-a86d-2e187b358982"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Location" ma:index="32"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0F9B6C-65DA-45F7-8258-00EC53C47611}">
  <ds:schemaRefs>
    <ds:schemaRef ds:uri="http://schemas.microsoft.com/office/2006/documentManagement/types"/>
    <ds:schemaRef ds:uri="6e7e8d6b-e173-4bf4-a5dd-fab02e7db119"/>
    <ds:schemaRef ds:uri="http://www.w3.org/XML/1998/namespace"/>
    <ds:schemaRef ds:uri="http://schemas.microsoft.com/office/infopath/2007/PartnerControls"/>
    <ds:schemaRef ds:uri="http://schemas.openxmlformats.org/package/2006/metadata/core-properties"/>
    <ds:schemaRef ds:uri="http://purl.org/dc/dcmitype/"/>
    <ds:schemaRef ds:uri="ab79951e-9bf6-4549-a86d-2e187b358982"/>
    <ds:schemaRef ds:uri="aaacb922-5235-4a66-b188-303b9b46fbd7"/>
    <ds:schemaRef ds:uri="http://purl.org/dc/terms/"/>
    <ds:schemaRef ds:uri="http://purl.org/dc/elements/1.1/"/>
    <ds:schemaRef ds:uri="0f9fa326-da26-4ea8-b6a9-645e8136fe1d"/>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AEC2EBD-5820-4B2E-B568-A8AB52EAF834}">
  <ds:schemaRefs>
    <ds:schemaRef ds:uri="http://schemas.microsoft.com/sharepoint/v3/contenttype/forms"/>
  </ds:schemaRefs>
</ds:datastoreItem>
</file>

<file path=customXml/itemProps3.xml><?xml version="1.0" encoding="utf-8"?>
<ds:datastoreItem xmlns:ds="http://schemas.openxmlformats.org/officeDocument/2006/customXml" ds:itemID="{42882AD2-8D92-488C-8BDA-E0C4AB1824CC}">
  <ds:schemaRefs>
    <ds:schemaRef ds:uri="http://schemas.microsoft.com/sharepoint/events"/>
  </ds:schemaRefs>
</ds:datastoreItem>
</file>

<file path=customXml/itemProps4.xml><?xml version="1.0" encoding="utf-8"?>
<ds:datastoreItem xmlns:ds="http://schemas.openxmlformats.org/officeDocument/2006/customXml" ds:itemID="{92364B65-00E4-4423-878C-115426AFF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6e7e8d6b-e173-4bf4-a5dd-fab02e7db119"/>
    <ds:schemaRef ds:uri="aaacb922-5235-4a66-b188-303b9b46fbd7"/>
    <ds:schemaRef ds:uri="ab79951e-9bf6-4549-a86d-2e187b3589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Contents</vt:lpstr>
      <vt:lpstr>Notes</vt:lpstr>
      <vt:lpstr>Table 1</vt:lpstr>
      <vt:lpstr>Table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cookea</dc:creator>
  <cp:keywords/>
  <dc:description/>
  <cp:lastModifiedBy>Mehta, Ravi (Energy Security)</cp:lastModifiedBy>
  <cp:revision/>
  <cp:lastPrinted>2023-07-26T11:24:36Z</cp:lastPrinted>
  <dcterms:created xsi:type="dcterms:W3CDTF">2022-09-22T14:42:25Z</dcterms:created>
  <dcterms:modified xsi:type="dcterms:W3CDTF">2025-05-01T08:16:57Z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0x0101004691A8DE0991884F8E90AD6474FC73730100E81ADE869258064C8B1530F561C08AFD</vt:lpwstr>
  </property>
  <property fmtid="{D5CDD505-2E9C-101B-9397-08002B2CF9AE}" pid="3" name="MediaServiceImageTags">
    <vt:lpwstr/>
  </property>
  <property fmtid="{D5CDD505-2E9C-101B-9397-08002B2CF9AE}" pid="4" name="MSIP_Label_ba62f585-b40f-4ab9-bafe-39150f03d124_Enabled">
    <vt:lpwstr>true</vt:lpwstr>
  </property>
  <property fmtid="{D5CDD505-2E9C-101B-9397-08002B2CF9AE}" pid="5" name="MSIP_Label_ba62f585-b40f-4ab9-bafe-39150f03d124_SetDate">
    <vt:lpwstr>2022-09-29T11:20:00Z</vt:lpwstr>
  </property>
  <property fmtid="{D5CDD505-2E9C-101B-9397-08002B2CF9AE}" pid="6" name="MSIP_Label_ba62f585-b40f-4ab9-bafe-39150f03d124_Method">
    <vt:lpwstr>Standard</vt:lpwstr>
  </property>
  <property fmtid="{D5CDD505-2E9C-101B-9397-08002B2CF9AE}" pid="7" name="MSIP_Label_ba62f585-b40f-4ab9-bafe-39150f03d124_Name">
    <vt:lpwstr>OFFICIAL</vt:lpwstr>
  </property>
  <property fmtid="{D5CDD505-2E9C-101B-9397-08002B2CF9AE}" pid="8" name="MSIP_Label_ba62f585-b40f-4ab9-bafe-39150f03d124_SiteId">
    <vt:lpwstr>cbac7005-02c1-43eb-b497-e6492d1b2dd8</vt:lpwstr>
  </property>
  <property fmtid="{D5CDD505-2E9C-101B-9397-08002B2CF9AE}" pid="9" name="MSIP_Label_ba62f585-b40f-4ab9-bafe-39150f03d124_ActionId">
    <vt:lpwstr>1028a1bd-6ef8-488e-b2b4-c7f276d5bc0a</vt:lpwstr>
  </property>
  <property fmtid="{D5CDD505-2E9C-101B-9397-08002B2CF9AE}" pid="10" name="MSIP_Label_ba62f585-b40f-4ab9-bafe-39150f03d124_ContentBits">
    <vt:lpwstr>0</vt:lpwstr>
  </property>
  <property fmtid="{D5CDD505-2E9C-101B-9397-08002B2CF9AE}" pid="11" name="Business Unit">
    <vt:lpwstr>34;#BEIS:Business Sectors:Business Investment:Business Engagement|843e0cd0-e7c7-4f97-8021-3b481ad728b3</vt:lpwstr>
  </property>
  <property fmtid="{D5CDD505-2E9C-101B-9397-08002B2CF9AE}" pid="12" name="_dlc_DocIdItemGuid">
    <vt:lpwstr>d7ae27d4-6662-488a-8075-e09982563fc0</vt:lpwstr>
  </property>
  <property fmtid="{D5CDD505-2E9C-101B-9397-08002B2CF9AE}" pid="13" name="KIM_Activity">
    <vt:lpwstr>8;#Business Investment|55c31344-3ef5-4dc4-aba4-37bb4c452544</vt:lpwstr>
  </property>
  <property fmtid="{D5CDD505-2E9C-101B-9397-08002B2CF9AE}" pid="14" name="xd_ProgID">
    <vt:lpwstr/>
  </property>
  <property fmtid="{D5CDD505-2E9C-101B-9397-08002B2CF9AE}" pid="15" name="m975189f4ba442ecbf67d4147307b177">
    <vt:lpwstr>BEIS:Business Sectors:Business Investment:Business Engagement|843e0cd0-e7c7-4f97-8021-3b481ad728b3</vt:lpwstr>
  </property>
  <property fmtid="{D5CDD505-2E9C-101B-9397-08002B2CF9AE}" pid="16" name="ComplianceAssetId">
    <vt:lpwstr/>
  </property>
  <property fmtid="{D5CDD505-2E9C-101B-9397-08002B2CF9AE}" pid="17" name="TemplateUrl">
    <vt:lpwstr/>
  </property>
  <property fmtid="{D5CDD505-2E9C-101B-9397-08002B2CF9AE}" pid="18" name="Government Body">
    <vt:lpwstr>BEIS</vt:lpwstr>
  </property>
  <property fmtid="{D5CDD505-2E9C-101B-9397-08002B2CF9AE}" pid="19" name="_ExtendedDescription">
    <vt:lpwstr/>
  </property>
  <property fmtid="{D5CDD505-2E9C-101B-9397-08002B2CF9AE}" pid="20" name="TriggerFlowInfo">
    <vt:lpwstr/>
  </property>
  <property fmtid="{D5CDD505-2E9C-101B-9397-08002B2CF9AE}" pid="21" name="Security Classification">
    <vt:lpwstr>OFFICIAL</vt:lpwstr>
  </property>
  <property fmtid="{D5CDD505-2E9C-101B-9397-08002B2CF9AE}" pid="22" name="KIM_GovernmentBody">
    <vt:lpwstr>3;#BEIS|b386cac2-c28c-4db4-8fca-43733d0e74ef</vt:lpwstr>
  </property>
  <property fmtid="{D5CDD505-2E9C-101B-9397-08002B2CF9AE}" pid="23" name="xd_Signature">
    <vt:bool>false</vt:bool>
  </property>
  <property fmtid="{D5CDD505-2E9C-101B-9397-08002B2CF9AE}" pid="24" name="KIM_Function">
    <vt:lpwstr>7;#Business Support and Growth|35a4073c-23c1-4707-9ffe-0c0e4f1a52c6</vt:lpwstr>
  </property>
</Properties>
</file>