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3B41CFD2-F55E-434A-B372-E9162CC10E44}" xr6:coauthVersionLast="47" xr6:coauthVersionMax="47" xr10:uidLastSave="{00000000-0000-0000-0000-000000000000}"/>
  <bookViews>
    <workbookView xWindow="11235" yWindow="4080" windowWidth="18270" windowHeight="11925" tabRatio="700" xr2:uid="{9F86D2D8-D7A0-4C4A-BDFF-20ED1E01D942}"/>
  </bookViews>
  <sheets>
    <sheet name="Cover_sheet" sheetId="1" r:id="rId1"/>
    <sheet name="Table_of_contents" sheetId="2" r:id="rId2"/>
    <sheet name="Notes_and_definitions" sheetId="10" r:id="rId3"/>
    <sheet name="Se_01" sheetId="4" r:id="rId4"/>
    <sheet name="Se_02" sheetId="5" r:id="rId5"/>
    <sheet name="Se_03" sheetId="6" r:id="rId6"/>
    <sheet name="Se_04" sheetId="7" r:id="rId7"/>
    <sheet name="Se_05" sheetId="8" r:id="rId8"/>
    <sheet name="Se_06" sheetId="9" r:id="rId9"/>
  </sheets>
  <definedNames>
    <definedName name="Previous_table_references">Table7[]</definedName>
    <definedName name="_xlnm.Print_Area" localSheetId="0">Cover_sheet!$A$2:$D$16</definedName>
    <definedName name="Se_06">Table10[#All]</definedName>
    <definedName name="Summary_table_notes">Table2[]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7" l="1"/>
</calcChain>
</file>

<file path=xl/sharedStrings.xml><?xml version="1.0" encoding="utf-8"?>
<sst xmlns="http://schemas.openxmlformats.org/spreadsheetml/2006/main" count="500" uniqueCount="225">
  <si>
    <t>Immigration System Statistics</t>
  </si>
  <si>
    <t>Settlement - Summary Tables</t>
  </si>
  <si>
    <r>
      <rPr>
        <b/>
        <sz val="12"/>
        <color rgb="FF000000"/>
        <rFont val="Arial"/>
        <family val="2"/>
      </rPr>
      <t>Responsible Statistician:</t>
    </r>
    <r>
      <rPr>
        <sz val="12"/>
        <color rgb="FF000000"/>
        <rFont val="Arial"/>
        <family val="2"/>
      </rPr>
      <t xml:space="preserve"> Jack Cooper</t>
    </r>
  </si>
  <si>
    <r>
      <rPr>
        <b/>
        <sz val="12"/>
        <color rgb="FF000000"/>
        <rFont val="Arial"/>
        <family val="2"/>
      </rPr>
      <t>Email:</t>
    </r>
    <r>
      <rPr>
        <sz val="12"/>
        <color rgb="FF000000"/>
        <rFont val="Arial"/>
        <family val="2"/>
      </rPr>
      <t xml:space="preserve"> </t>
    </r>
    <r>
      <rPr>
        <u/>
        <sz val="12"/>
        <color rgb="FF0000FF"/>
        <rFont val="Arial"/>
        <family val="2"/>
      </rPr>
      <t>MigrationStatsEnquiries@homeoffice.gov.uk</t>
    </r>
  </si>
  <si>
    <r>
      <rPr>
        <b/>
        <sz val="12"/>
        <color rgb="FF000000"/>
        <rFont val="Arial"/>
        <family val="2"/>
      </rPr>
      <t xml:space="preserve">Press enquiries: </t>
    </r>
    <r>
      <rPr>
        <sz val="12"/>
        <color rgb="FF000000"/>
        <rFont val="Arial"/>
        <family val="2"/>
      </rPr>
      <t>0300 123 3535</t>
    </r>
  </si>
  <si>
    <t>Crown copyright © 2025</t>
  </si>
  <si>
    <t xml:space="preserve">To navigate to a specific summary table, select the title from the list below. For more detailed statistics, select the link to the "Detailed Data Table", below. </t>
  </si>
  <si>
    <t>Note that this will require download of a separate file.</t>
  </si>
  <si>
    <t>Title</t>
  </si>
  <si>
    <t>Period covered</t>
  </si>
  <si>
    <t>Accredited Official Statistics</t>
  </si>
  <si>
    <t>Next planned update</t>
  </si>
  <si>
    <t>se_01</t>
  </si>
  <si>
    <t>Grants of settlement by category of grant</t>
  </si>
  <si>
    <t>Yes</t>
  </si>
  <si>
    <t>se_02</t>
  </si>
  <si>
    <t>Grants of settlement by category of grant, type of applicant and refusals</t>
  </si>
  <si>
    <t>se_03</t>
  </si>
  <si>
    <t>Grants of settlement by nationality</t>
  </si>
  <si>
    <t>se_04</t>
  </si>
  <si>
    <t>Grants of settlement to spouses on the basis of marriage</t>
  </si>
  <si>
    <t>se_05</t>
  </si>
  <si>
    <t>Grants of settlement on removal of time limit by sex and age</t>
  </si>
  <si>
    <t>se_06</t>
  </si>
  <si>
    <t xml:space="preserve">Grants of settlement to Commonwealth citizens and foreign nationals </t>
  </si>
  <si>
    <t>Earlier data available at (downloads new file):</t>
  </si>
  <si>
    <t>Se_D01</t>
  </si>
  <si>
    <t>Grants of settlement by nationality and category and in-country refusals of settlement</t>
  </si>
  <si>
    <t>Settlement data tables</t>
  </si>
  <si>
    <t>Se_D02</t>
  </si>
  <si>
    <t>Grants and refusals of settlement by category and type of applicant</t>
  </si>
  <si>
    <t>Se_D03</t>
  </si>
  <si>
    <t>Grants of settlement on removal of time limit by geographical region of nationality, sex and age</t>
  </si>
  <si>
    <t>Table Index</t>
  </si>
  <si>
    <t>Previous Publication Tab Name</t>
  </si>
  <si>
    <t>Current Summary Tab</t>
  </si>
  <si>
    <t>Current Detailed Tab</t>
  </si>
  <si>
    <t>se_D01</t>
  </si>
  <si>
    <t>se_D02</t>
  </si>
  <si>
    <t>se_02_q</t>
  </si>
  <si>
    <t>se_03_a</t>
  </si>
  <si>
    <t>se_03_b</t>
  </si>
  <si>
    <t>se_03_c</t>
  </si>
  <si>
    <t>se_03_d</t>
  </si>
  <si>
    <t>se_03_e</t>
  </si>
  <si>
    <t>se_05_Male</t>
  </si>
  <si>
    <t>se_D03</t>
  </si>
  <si>
    <t>se_05_Female</t>
  </si>
  <si>
    <t>se_05_Unknown</t>
  </si>
  <si>
    <t xml:space="preserve"> </t>
  </si>
  <si>
    <t>Change (latest year)</t>
  </si>
  <si>
    <t>Percentage change (latest year) %</t>
  </si>
  <si>
    <t>Own right or on a discretionary basis</t>
  </si>
  <si>
    <t>Asylum</t>
  </si>
  <si>
    <t>Work</t>
  </si>
  <si>
    <t>Spouses and dependants</t>
  </si>
  <si>
    <t>Children</t>
  </si>
  <si>
    <t>Other and unspecified dependants</t>
  </si>
  <si>
    <t>Parents and grandparents joining children or grandchildren</t>
  </si>
  <si>
    <t>Total Grants of Settlement</t>
  </si>
  <si>
    <t>Source: Se_D01 - Grants of settlement by nationality and category and in-country refusals of settlement</t>
  </si>
  <si>
    <t>Main applicant</t>
  </si>
  <si>
    <t>Dependant</t>
  </si>
  <si>
    <t>Total work grants</t>
  </si>
  <si>
    <t>Total Grants of settlement</t>
  </si>
  <si>
    <t>Source: Se_D02 - Grants of settlement by category and type of applicant, grants and refusals</t>
  </si>
  <si>
    <t>India</t>
  </si>
  <si>
    <t>Pakistan</t>
  </si>
  <si>
    <t>Syria</t>
  </si>
  <si>
    <t>Turkey</t>
  </si>
  <si>
    <t>Nigeria</t>
  </si>
  <si>
    <t>China</t>
  </si>
  <si>
    <t>United States</t>
  </si>
  <si>
    <t>Iran</t>
  </si>
  <si>
    <t>Philippines</t>
  </si>
  <si>
    <t>South Africa</t>
  </si>
  <si>
    <t>Afghanistan</t>
  </si>
  <si>
    <t>Iraq</t>
  </si>
  <si>
    <t>Bangladesh</t>
  </si>
  <si>
    <t>Sri Lanka</t>
  </si>
  <si>
    <t>Australia</t>
  </si>
  <si>
    <t>Russia</t>
  </si>
  <si>
    <t>Eritrea</t>
  </si>
  <si>
    <t>Egypt</t>
  </si>
  <si>
    <t>Total Grants</t>
  </si>
  <si>
    <t xml:space="preserve">Total Husbands </t>
  </si>
  <si>
    <t>Civil Partner a British citizen</t>
  </si>
  <si>
    <t>:</t>
  </si>
  <si>
    <t>Civil Partner already settled here but not British</t>
  </si>
  <si>
    <t>Common-law spouse</t>
  </si>
  <si>
    <t>Granted settlement due to death of spouse after leave to remain granted as a spouse</t>
  </si>
  <si>
    <t>Granted settlement due to domestic violence after leave to remain granted as a spouse</t>
  </si>
  <si>
    <t>Other spouses</t>
  </si>
  <si>
    <t>Same-sex partner</t>
  </si>
  <si>
    <t>Spouse a British citizen</t>
  </si>
  <si>
    <t>Spouse already settled here but not British</t>
  </si>
  <si>
    <t>Spouses granted settlement on arrival [Note 9]</t>
  </si>
  <si>
    <t>Total Wives</t>
  </si>
  <si>
    <t>Total</t>
  </si>
  <si>
    <t>Source: Home Office</t>
  </si>
  <si>
    <t>Female</t>
  </si>
  <si>
    <t>Male</t>
  </si>
  <si>
    <t>Unknown</t>
  </si>
  <si>
    <t>Children (under 16)</t>
  </si>
  <si>
    <t>16-17</t>
  </si>
  <si>
    <t>18-24</t>
  </si>
  <si>
    <t>25-34</t>
  </si>
  <si>
    <t>35-44</t>
  </si>
  <si>
    <t>45-54</t>
  </si>
  <si>
    <t>55-59</t>
  </si>
  <si>
    <t>60-64</t>
  </si>
  <si>
    <t>65+</t>
  </si>
  <si>
    <t>Age Unknown</t>
  </si>
  <si>
    <t>Grand Total</t>
  </si>
  <si>
    <t xml:space="preserve">Source: Se_D03 - Grants of settlement on removal of time limit by geographical region of nationality, sex and age </t>
  </si>
  <si>
    <t>On removal of time limit Commonwealth citizens</t>
  </si>
  <si>
    <t>On removal of time limit Foreign nationals</t>
  </si>
  <si>
    <t>Settlement on arrival Commonwealth citizens [Note 8]</t>
  </si>
  <si>
    <t>Settlement on arrival Foreign nationals [Note 8]</t>
  </si>
  <si>
    <r>
      <rPr>
        <b/>
        <sz val="12"/>
        <color rgb="FF000000"/>
        <rFont val="Arial"/>
        <family val="2"/>
      </rPr>
      <t xml:space="preserve">Published: </t>
    </r>
    <r>
      <rPr>
        <sz val="12"/>
        <color rgb="FF000000"/>
        <rFont val="Arial"/>
        <family val="2"/>
      </rPr>
      <t>22 May 2025</t>
    </r>
  </si>
  <si>
    <t>Immigration System Statistics, year ending March 2025</t>
  </si>
  <si>
    <t>Table or worksheet number</t>
  </si>
  <si>
    <t>Table or worksheet title</t>
  </si>
  <si>
    <t>This worksheet contains 2 tables presented vertically</t>
  </si>
  <si>
    <t>Dataset</t>
  </si>
  <si>
    <t>2011 to 2024</t>
  </si>
  <si>
    <t>2011 to Q1 2025</t>
  </si>
  <si>
    <t>2004 to 2024</t>
  </si>
  <si>
    <t>2007 to Q1 2025</t>
  </si>
  <si>
    <t>2010 to 2024</t>
  </si>
  <si>
    <t>year ending March 2025</t>
  </si>
  <si>
    <t>2011</t>
  </si>
  <si>
    <t>2012</t>
  </si>
  <si>
    <t>2013</t>
  </si>
  <si>
    <t>2014</t>
  </si>
  <si>
    <t>2015</t>
  </si>
  <si>
    <t>2016</t>
  </si>
  <si>
    <t>2017</t>
  </si>
  <si>
    <t>2018</t>
  </si>
  <si>
    <t>2019</t>
  </si>
  <si>
    <t>2020</t>
  </si>
  <si>
    <t>2021</t>
  </si>
  <si>
    <t>2022</t>
  </si>
  <si>
    <t>2023</t>
  </si>
  <si>
    <t>2024</t>
  </si>
  <si>
    <t>Age_groups</t>
  </si>
  <si>
    <t>z</t>
  </si>
  <si>
    <t>Nationality</t>
  </si>
  <si>
    <t>Sudan</t>
  </si>
  <si>
    <t>Ghana</t>
  </si>
  <si>
    <t>2010</t>
  </si>
  <si>
    <t>Link to notes</t>
  </si>
  <si>
    <t>Link to table of contents</t>
  </si>
  <si>
    <t>Home Office</t>
  </si>
  <si>
    <t>Year ending March 2024</t>
  </si>
  <si>
    <t>Year ending March 2025</t>
  </si>
  <si>
    <t>May 2026</t>
  </si>
  <si>
    <t>Notes and definitions</t>
  </si>
  <si>
    <t>Data for Q1 2025 is provisional.</t>
  </si>
  <si>
    <t xml:space="preserve">Notes </t>
  </si>
  <si>
    <t>Note number</t>
  </si>
  <si>
    <t>Note text</t>
  </si>
  <si>
    <t>Table title</t>
  </si>
  <si>
    <t>Se_01, Se_02, Se_03, Se_04, Se_05, Se_06</t>
  </si>
  <si>
    <t>z = not applicable, : = not available</t>
  </si>
  <si>
    <t>Se_01</t>
  </si>
  <si>
    <t>Se_02</t>
  </si>
  <si>
    <t>Se_03</t>
  </si>
  <si>
    <t>Se_04</t>
  </si>
  <si>
    <t>Se_05</t>
  </si>
  <si>
    <t>Se_06</t>
  </si>
  <si>
    <t>Se_01, Se_02, Se_03, Se_04, Se_06</t>
  </si>
  <si>
    <t>Se_01, Se_02</t>
  </si>
  <si>
    <t>Se_01, Se_02, Se_04</t>
  </si>
  <si>
    <t>Se_04, Se_06</t>
  </si>
  <si>
    <t>These Summary Tables provide an overview of the latest statistics on settlement in the UK. These data accompany the commentary published as part of the Home Office quarterly Immigration Statistics release. More information on the terms and definitions used can be found in the User Guide to Home Office Immigration Statistics.</t>
  </si>
  <si>
    <r>
      <t xml:space="preserve"> The Home Office has carefully considered the benefits and risks of publishing the Immigration Statistics collection in this format.  Further details can be found in the </t>
    </r>
    <r>
      <rPr>
        <u/>
        <sz val="12"/>
        <color rgb="FF0070C0"/>
        <rFont val="Arial"/>
        <family val="2"/>
      </rPr>
      <t>publishing detailed datasets in Immigration Statistics</t>
    </r>
    <r>
      <rPr>
        <sz val="12"/>
        <color rgb="FF000000"/>
        <rFont val="Arial"/>
        <family val="2"/>
      </rPr>
      <t xml:space="preserve"> document.</t>
    </r>
  </si>
  <si>
    <r>
      <t xml:space="preserve"> Data relating to EU settlement scheme applications within the UK is included in separate </t>
    </r>
    <r>
      <rPr>
        <u/>
        <sz val="12"/>
        <color rgb="FF4472C4"/>
        <rFont val="Arial"/>
        <family val="2"/>
      </rPr>
      <t>EU settlement scheme statistics.</t>
    </r>
  </si>
  <si>
    <t>This document contains summaries for data related to settlement, dating back to 2011.</t>
  </si>
  <si>
    <t>Excludes EEA and Swiss nationals before 2021 with nationals of EU accession countries included or excluded according to their accession date.</t>
  </si>
  <si>
    <t>Category relates to type of leave held immediately prior to being granted settlement.</t>
  </si>
  <si>
    <t>Includes reconsideration cases and the outcome of appeals.</t>
  </si>
  <si>
    <t>May include a small number of cases in which a decision is recorded twice, where an individual has dual nationality.</t>
  </si>
  <si>
    <t>From May 2019, the data excludes people admitted to the UK with an immediate settlement visa. Information on people granted an immediate settlement visa can be found in the visa tables.</t>
  </si>
  <si>
    <t>When looking at the detailed dataset Se_D01, this can be calculated by looking at the combination of the category of leave subgroups 'Other grants on a discretionary basis' and 'Long Residence'.</t>
  </si>
  <si>
    <t>From 2007, 'Other grants on a discretionary basis' include people granted indefinite leave outside the immigration rules under measures aimed at clearing the backlog of cases from before March 2007 involving unsuccessful asylum applicants.</t>
  </si>
  <si>
    <t>Husbands' and 'wives' include civil and unmarried partners.</t>
  </si>
  <si>
    <t>In July 2012 the 'probationary period' (initial grant of leave) to spouses and unmarried partners of settled sponsors was increased from two years to five.</t>
  </si>
  <si>
    <t>When looking at the detailed dataset Se_D01, this can be calculated by looking at the combination of the category of leave subgroups 'Category unknown' and 'Claim to right of abode, 'Private life', 'BN(O)'  and 'Other grants'.</t>
  </si>
  <si>
    <t>Includes grants under resettlement schemes.</t>
  </si>
  <si>
    <t>Family formation and reunion' are defined as spouses and dependants joining British citizens or persons previously granted settlement.</t>
  </si>
  <si>
    <t>Main applicants for 'Husbands', 'Wives' and 'Parents and grandparents' but for 'Children' and 'Other and Unspecified Dependants' were previously unable to separately identified main applicants from dependants in landing card data, as such they were classified as 'All'.</t>
  </si>
  <si>
    <t xml:space="preserve"> 'Other grants on a discretionary basis' include dependants.</t>
  </si>
  <si>
    <t xml:space="preserve"> 'Refusals' relates to in-country refusals of settlement and exclude cases where settlement has been refused but an extension has been granted.</t>
  </si>
  <si>
    <t>Top 20 nationalities granted settlement in the most recent period.</t>
  </si>
  <si>
    <t xml:space="preserve"> Prior to July 2011, Sudan includes all individuals presenting travel documents or passports relating to that country. Since July 2011, nationals of South Sudan who presented Sudanese travel documents may continue to be recorded under Sudan.</t>
  </si>
  <si>
    <t>Other includes applications for all nationalities not featured in the table.</t>
  </si>
  <si>
    <t>Due to data quality issues 2021 onwards cannot currently be provided in the same detail as other years. Work is ongoing to resolve these issues.</t>
  </si>
  <si>
    <t>Data relates to spouses joining British citizens or people granted settlement.</t>
  </si>
  <si>
    <t>Data may under-record due to 350 cases in 2011, 267 cases in 2012, 213 cases in 2013, 476 cases in 2014, 243 cases in 2015,158 cases in 2016, 161 cases in 2017, 416 cases in 2018 and 458 cases in 2019 for which the settlement category is unknown.</t>
  </si>
  <si>
    <t>Excludes persons given settlement on arrival.</t>
  </si>
  <si>
    <t>Figures for settlement of Rwanda, Zimbabwe, South African, and Pakistani nationals have been included in Commonwealth throughout the period covered.</t>
  </si>
  <si>
    <t>Gambia left the Commonwealth on 3 October 2013 and re-joined on 8 February 2018; they are included in Foreign between 2014 and 2017.</t>
  </si>
  <si>
    <t>The Maldives left the Commonwealth on 13 October 2016 and re-joined on 1 February 2020; they are included in Foreign from 2017 to 2019.</t>
  </si>
  <si>
    <t>Gabon and Togo joined the Commonwealth in June 2022; they are included in Commonwealth from 2022.</t>
  </si>
  <si>
    <t>Se_01: Grants of settlement by category of grant, 2010 to 2024 [Notes 1, 2, 3, 4, 5, 6, 7, 8, 9]</t>
  </si>
  <si>
    <t>Discretionary basis [Note 10] [Note 11]</t>
  </si>
  <si>
    <t>Husbands [Note 12]</t>
  </si>
  <si>
    <t>Wives [Note 12] [Note 13]</t>
  </si>
  <si>
    <t>Other [Note 14]</t>
  </si>
  <si>
    <t>Total asylum grants [Note 15]</t>
  </si>
  <si>
    <t>All [Note 17]</t>
  </si>
  <si>
    <t>Other grants [Note 11] [Note 18]</t>
  </si>
  <si>
    <t>Refusals [Note 19]</t>
  </si>
  <si>
    <t>Se_03: Grants of settlement by nationality, 2010 to 2024 [Notes 1, 2, 3, 4, 7, 8, 9, 11, 21]</t>
  </si>
  <si>
    <t>Other Nationalities [Note 5] [Note 22]</t>
  </si>
  <si>
    <t>Total family formation and reunion grants [Note 13][ Note 16]</t>
  </si>
  <si>
    <t xml:space="preserve">Se_04: Grants of settlement to spouses on the basis of marriage, 2010 to 2024 [Notes 1, 2, 3, 4, 5, 6, 7,  8, 13, 23, 24, 25] </t>
  </si>
  <si>
    <t>Se_05: Grants of settlement on removal of time limit by sex and age, 2024 [Notes 1, 2, 3 ,4, 7, 8, 26]</t>
  </si>
  <si>
    <t>Se_06: Grants of settlement to Commonwealth citizens and foreign nationals, 2010 to 2024 [Notes 1, 2,  3, 4 , 5, 7, 8, 9, 27, 28, 29, 30, 31]</t>
  </si>
  <si>
    <t>Se_02: Grants of settlement by category of grant, type of applicant and refusals, 2010 to 2024 [Notes, 1, 2, 3, 4, 5, 6, 7, 8, 9]</t>
  </si>
  <si>
    <r>
      <t>Next update</t>
    </r>
    <r>
      <rPr>
        <sz val="12"/>
        <color rgb="FF000000"/>
        <rFont val="Arial"/>
        <family val="2"/>
      </rPr>
      <t>: 21 August 2025</t>
    </r>
  </si>
  <si>
    <t>For the year ending December 2021 publication, Settlement data tables were updated, with both detailed data tables and summary tables replacing the old format. All information from previous tables can</t>
  </si>
  <si>
    <t>be found in the new tables, where that information can now be found is given in the table below.</t>
  </si>
  <si>
    <t>Additional settlement datasets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</si>
</sst>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quot;-&quot;#,#00"/>
    <numFmt numFmtId="165" formatCode="dd&quot; &quot;mmmm&quot; &quot;yyyy"/>
    <numFmt numFmtId="166" formatCode="&quot; &quot;#,##0.00&quot; &quot;;&quot;-&quot;#,##0.00&quot; &quot;;&quot; -&quot;00&quot; &quot;;&quot; &quot;@&quot; &quot;"/>
  </numFmts>
  <fonts count="28" x14ac:knownFonts="1">
    <font>
      <sz val="11"/>
      <color rgb="FF000000"/>
      <name val="Calibri"/>
      <family val="2"/>
    </font>
    <font>
      <sz val="11"/>
      <color rgb="FF000000"/>
      <name val="Calibri"/>
      <family val="2"/>
    </font>
    <font>
      <u/>
      <sz val="11"/>
      <color rgb="FF0563C1"/>
      <name val="Calibri"/>
      <family val="2"/>
    </font>
    <font>
      <u/>
      <sz val="10"/>
      <color rgb="FF0000FF"/>
      <name val="Arial"/>
      <family val="2"/>
    </font>
    <font>
      <sz val="10"/>
      <color rgb="FF000000"/>
      <name val="Arial"/>
      <family val="2"/>
    </font>
    <font>
      <sz val="12"/>
      <color rgb="FF000000"/>
      <name val="Arial"/>
      <family val="2"/>
    </font>
    <font>
      <sz val="11"/>
      <color rgb="FF000000"/>
      <name val="Arial"/>
      <family val="2"/>
    </font>
    <font>
      <sz val="18"/>
      <color rgb="FF0000FF"/>
      <name val="Arial"/>
      <family val="2"/>
    </font>
    <font>
      <sz val="14"/>
      <color rgb="FF000000"/>
      <name val="Arial"/>
      <family val="2"/>
    </font>
    <font>
      <b/>
      <sz val="12"/>
      <color rgb="FF000000"/>
      <name val="Arial"/>
      <family val="2"/>
    </font>
    <font>
      <u/>
      <sz val="12"/>
      <color rgb="FF0000FF"/>
      <name val="Arial"/>
      <family val="2"/>
    </font>
    <font>
      <sz val="12"/>
      <color rgb="FFFF0000"/>
      <name val="Arial"/>
      <family val="2"/>
    </font>
    <font>
      <u/>
      <sz val="12"/>
      <color rgb="FF0070C0"/>
      <name val="Arial"/>
      <family val="2"/>
    </font>
    <font>
      <u/>
      <sz val="12"/>
      <color rgb="FF0563C1"/>
      <name val="Arial"/>
      <family val="2"/>
    </font>
    <font>
      <u/>
      <sz val="12"/>
      <color rgb="FF4472C4"/>
      <name val="Arial"/>
      <family val="2"/>
    </font>
    <font>
      <b/>
      <i/>
      <sz val="12"/>
      <color rgb="FF000000"/>
      <name val="Arial"/>
      <family val="2"/>
    </font>
    <font>
      <i/>
      <sz val="12"/>
      <color rgb="FF000000"/>
      <name val="Arial"/>
      <family val="2"/>
    </font>
    <font>
      <sz val="12"/>
      <color rgb="FFFFFFFF"/>
      <name val="Arial"/>
      <family val="2"/>
    </font>
    <font>
      <b/>
      <sz val="12"/>
      <name val="Arial"/>
      <family val="2"/>
    </font>
    <font>
      <sz val="10"/>
      <name val="Arial"/>
      <family val="2"/>
    </font>
    <font>
      <sz val="12"/>
      <name val="Arial"/>
      <family val="2"/>
    </font>
    <font>
      <sz val="11"/>
      <name val="Arial"/>
      <family val="2"/>
    </font>
    <font>
      <sz val="8"/>
      <name val="Calibri"/>
      <family val="2"/>
    </font>
    <font>
      <b/>
      <sz val="15"/>
      <color theme="3"/>
      <name val="Aptos Narrow"/>
      <family val="2"/>
      <scheme val="minor"/>
    </font>
    <font>
      <b/>
      <sz val="13"/>
      <color theme="1"/>
      <name val="Arial"/>
      <family val="2"/>
    </font>
    <font>
      <sz val="36"/>
      <color rgb="FF3333FF"/>
      <name val="Arial"/>
      <family val="2"/>
    </font>
    <font>
      <b/>
      <sz val="14"/>
      <name val="Arial"/>
      <family val="2"/>
    </font>
    <font>
      <b/>
      <sz val="12"/>
      <color theme="3"/>
      <name val="Arial"/>
      <family val="2"/>
    </font>
  </fonts>
  <fills count="2">
    <fill>
      <patternFill patternType="none"/>
    </fill>
    <fill>
      <patternFill patternType="gray125"/>
    </fill>
  </fills>
  <borders count="29">
    <border>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s>
  <cellStyleXfs count="17">
    <xf numFmtId="0" fontId="0" fillId="0" borderId="0"/>
    <xf numFmtId="9"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5" fillId="0" borderId="0" applyNumberFormat="0" applyBorder="0" applyProtection="0"/>
    <xf numFmtId="0" fontId="1" fillId="0" borderId="0" applyNumberFormat="0" applyFont="0" applyBorder="0" applyProtection="0"/>
    <xf numFmtId="0" fontId="19" fillId="0" borderId="0"/>
    <xf numFmtId="0" fontId="23" fillId="0" borderId="14" applyNumberFormat="0" applyFill="0" applyAlignment="0" applyProtection="0"/>
  </cellStyleXfs>
  <cellXfs count="192">
    <xf numFmtId="0" fontId="0" fillId="0" borderId="0" xfId="0"/>
    <xf numFmtId="0" fontId="26" fillId="0" borderId="0" xfId="16" applyFont="1" applyFill="1" applyBorder="1" applyAlignment="1"/>
    <xf numFmtId="0" fontId="5" fillId="0" borderId="0" xfId="6" applyFont="1" applyFill="1" applyAlignment="1"/>
    <xf numFmtId="165" fontId="5" fillId="0" borderId="0" xfId="6" applyNumberFormat="1" applyFont="1" applyFill="1" applyAlignment="1">
      <alignment horizontal="left"/>
    </xf>
    <xf numFmtId="0" fontId="5" fillId="0" borderId="0" xfId="6" applyFont="1" applyFill="1" applyAlignment="1">
      <alignment horizontal="left"/>
    </xf>
    <xf numFmtId="165" fontId="5" fillId="0" borderId="0" xfId="6" applyNumberFormat="1" applyFont="1" applyFill="1" applyAlignment="1"/>
    <xf numFmtId="0" fontId="6" fillId="0" borderId="0" xfId="0" applyFont="1" applyFill="1"/>
    <xf numFmtId="0" fontId="9" fillId="0" borderId="0" xfId="8" applyFont="1" applyFill="1" applyAlignment="1"/>
    <xf numFmtId="0" fontId="20" fillId="0" borderId="0" xfId="15" applyFont="1" applyFill="1" applyAlignment="1">
      <alignment horizontal="left" vertical="center"/>
    </xf>
    <xf numFmtId="0" fontId="5" fillId="0" borderId="0" xfId="12" applyFont="1" applyFill="1" applyAlignment="1">
      <alignment horizontal="left"/>
    </xf>
    <xf numFmtId="0" fontId="5" fillId="0" borderId="0" xfId="7" applyFont="1" applyFill="1" applyBorder="1" applyAlignment="1">
      <alignment vertical="center"/>
    </xf>
    <xf numFmtId="0" fontId="11" fillId="0" borderId="0" xfId="6" applyFont="1" applyFill="1" applyBorder="1" applyAlignment="1"/>
    <xf numFmtId="165" fontId="5" fillId="0" borderId="0" xfId="6" applyNumberFormat="1" applyFont="1" applyFill="1" applyBorder="1" applyAlignment="1">
      <alignment horizontal="left"/>
    </xf>
    <xf numFmtId="0" fontId="5" fillId="0" borderId="0" xfId="6" applyFont="1" applyFill="1" applyBorder="1" applyAlignment="1">
      <alignment horizontal="left"/>
    </xf>
    <xf numFmtId="165" fontId="5" fillId="0" borderId="0" xfId="6" applyNumberFormat="1" applyFont="1" applyFill="1" applyBorder="1" applyAlignment="1"/>
    <xf numFmtId="0" fontId="18" fillId="0" borderId="11" xfId="0" applyFont="1" applyFill="1" applyBorder="1" applyAlignment="1">
      <alignment vertical="center"/>
    </xf>
    <xf numFmtId="0" fontId="0" fillId="0" borderId="0" xfId="0" applyFill="1"/>
    <xf numFmtId="0" fontId="12" fillId="0" borderId="0" xfId="5" applyFont="1" applyFill="1" applyBorder="1" applyAlignment="1">
      <alignment vertical="center" wrapText="1"/>
    </xf>
    <xf numFmtId="0" fontId="5" fillId="0" borderId="0" xfId="6" applyFont="1" applyFill="1" applyBorder="1" applyAlignment="1">
      <alignment vertical="center" wrapText="1"/>
    </xf>
    <xf numFmtId="165" fontId="5" fillId="0" borderId="0" xfId="6" applyNumberFormat="1" applyFont="1" applyFill="1" applyBorder="1" applyAlignment="1">
      <alignment horizontal="left" vertical="center" wrapText="1"/>
    </xf>
    <xf numFmtId="0" fontId="5" fillId="0" borderId="0" xfId="6" applyFont="1" applyFill="1" applyBorder="1" applyAlignment="1">
      <alignment horizontal="left" vertical="center"/>
    </xf>
    <xf numFmtId="14" fontId="5" fillId="0" borderId="0" xfId="6" quotePrefix="1" applyNumberFormat="1" applyFont="1" applyFill="1" applyBorder="1" applyAlignment="1">
      <alignment horizontal="left" vertical="center"/>
    </xf>
    <xf numFmtId="0" fontId="5" fillId="0" borderId="0" xfId="6" applyFont="1" applyFill="1" applyAlignment="1">
      <alignment vertical="center"/>
    </xf>
    <xf numFmtId="165" fontId="5" fillId="0" borderId="0" xfId="6" applyNumberFormat="1" applyFont="1" applyFill="1" applyBorder="1" applyAlignment="1">
      <alignment horizontal="left" vertical="center"/>
    </xf>
    <xf numFmtId="0" fontId="12" fillId="0" borderId="0" xfId="3" applyFont="1" applyFill="1" applyBorder="1" applyAlignment="1">
      <alignment vertical="center" wrapText="1"/>
    </xf>
    <xf numFmtId="1" fontId="5" fillId="0" borderId="0" xfId="6" applyNumberFormat="1" applyFont="1" applyFill="1" applyBorder="1" applyAlignment="1">
      <alignment horizontal="left" vertical="center" wrapText="1"/>
    </xf>
    <xf numFmtId="0" fontId="12" fillId="0" borderId="0" xfId="5" applyFont="1" applyFill="1" applyAlignment="1">
      <alignment vertical="center" wrapText="1"/>
    </xf>
    <xf numFmtId="0" fontId="5" fillId="0" borderId="0" xfId="6" applyFont="1" applyFill="1" applyAlignment="1">
      <alignment vertical="center" wrapText="1"/>
    </xf>
    <xf numFmtId="165" fontId="5" fillId="0" borderId="0" xfId="6" applyNumberFormat="1" applyFont="1" applyFill="1" applyAlignment="1">
      <alignment horizontal="left" vertical="center" wrapText="1"/>
    </xf>
    <xf numFmtId="0" fontId="5" fillId="0" borderId="0" xfId="6" applyFont="1" applyFill="1" applyAlignment="1">
      <alignment horizontal="left" vertical="center"/>
    </xf>
    <xf numFmtId="165" fontId="5" fillId="0" borderId="0" xfId="6" applyNumberFormat="1" applyFont="1" applyFill="1" applyAlignment="1">
      <alignment horizontal="left" vertical="center"/>
    </xf>
    <xf numFmtId="0" fontId="9" fillId="0" borderId="0" xfId="0" applyFont="1" applyFill="1"/>
    <xf numFmtId="165" fontId="5" fillId="0" borderId="0" xfId="6" applyNumberFormat="1" applyFont="1" applyFill="1" applyAlignment="1">
      <alignment horizontal="left" vertical="top"/>
    </xf>
    <xf numFmtId="0" fontId="18" fillId="0" borderId="11" xfId="7" applyFont="1" applyFill="1" applyBorder="1" applyAlignment="1">
      <alignment vertical="center"/>
    </xf>
    <xf numFmtId="0" fontId="18" fillId="0" borderId="0" xfId="7" applyFont="1" applyFill="1" applyBorder="1" applyAlignment="1">
      <alignment vertical="center"/>
    </xf>
    <xf numFmtId="0" fontId="13" fillId="0" borderId="0" xfId="3" applyFont="1" applyFill="1" applyBorder="1" applyAlignment="1">
      <alignment horizontal="left" vertical="center" wrapText="1"/>
    </xf>
    <xf numFmtId="0" fontId="5" fillId="0" borderId="0" xfId="9" applyFont="1" applyFill="1" applyBorder="1" applyAlignment="1">
      <alignment horizontal="left" vertical="center" wrapText="1"/>
    </xf>
    <xf numFmtId="165" fontId="5" fillId="0" borderId="0" xfId="9" applyNumberFormat="1" applyFont="1" applyFill="1" applyBorder="1" applyAlignment="1">
      <alignment horizontal="left" vertical="center" wrapText="1"/>
    </xf>
    <xf numFmtId="0" fontId="5" fillId="0" borderId="0" xfId="9" applyFont="1" applyFill="1" applyBorder="1" applyAlignment="1">
      <alignment horizontal="left" vertical="center"/>
    </xf>
    <xf numFmtId="0" fontId="12" fillId="0" borderId="0" xfId="3" applyFont="1" applyFill="1" applyBorder="1" applyAlignment="1">
      <alignment vertical="center"/>
    </xf>
    <xf numFmtId="0" fontId="5" fillId="0" borderId="0" xfId="6" applyFont="1" applyFill="1" applyAlignment="1">
      <alignment vertical="top" wrapText="1"/>
    </xf>
    <xf numFmtId="165" fontId="5" fillId="0" borderId="0" xfId="6" applyNumberFormat="1" applyFont="1" applyFill="1" applyAlignment="1">
      <alignment horizontal="left" wrapText="1"/>
    </xf>
    <xf numFmtId="0" fontId="5" fillId="0" borderId="0" xfId="6" applyFont="1" applyFill="1" applyAlignment="1">
      <alignment wrapText="1"/>
    </xf>
    <xf numFmtId="0" fontId="18" fillId="0" borderId="0" xfId="16" applyFont="1" applyFill="1" applyBorder="1" applyAlignment="1">
      <alignment vertical="center"/>
    </xf>
    <xf numFmtId="0" fontId="5" fillId="0" borderId="0" xfId="0" applyFont="1" applyFill="1"/>
    <xf numFmtId="0" fontId="24" fillId="0" borderId="0" xfId="6" applyFont="1" applyFill="1" applyAlignment="1">
      <alignment horizontal="left" vertical="center"/>
    </xf>
    <xf numFmtId="0" fontId="9" fillId="0" borderId="15" xfId="0" applyFont="1" applyFill="1" applyBorder="1"/>
    <xf numFmtId="0" fontId="9" fillId="0" borderId="16" xfId="0" applyFont="1" applyFill="1" applyBorder="1" applyAlignment="1">
      <alignment wrapText="1"/>
    </xf>
    <xf numFmtId="0" fontId="9" fillId="0" borderId="17" xfId="0" applyFont="1" applyFill="1" applyBorder="1" applyAlignment="1">
      <alignment wrapText="1"/>
    </xf>
    <xf numFmtId="0" fontId="13" fillId="0" borderId="0" xfId="4" applyFont="1" applyFill="1" applyAlignment="1">
      <alignment horizontal="left" vertical="top" wrapText="1"/>
    </xf>
    <xf numFmtId="0" fontId="5" fillId="0" borderId="0" xfId="0" applyFont="1" applyFill="1" applyAlignment="1">
      <alignment vertical="top"/>
    </xf>
    <xf numFmtId="0" fontId="5" fillId="0" borderId="18" xfId="0" applyFont="1" applyFill="1" applyBorder="1" applyAlignment="1">
      <alignment horizontal="center" vertical="center"/>
    </xf>
    <xf numFmtId="0" fontId="5" fillId="0" borderId="2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9" fillId="0" borderId="0" xfId="0" applyFont="1" applyFill="1" applyAlignment="1">
      <alignment horizontal="left"/>
    </xf>
    <xf numFmtId="0" fontId="5" fillId="0" borderId="0" xfId="0" applyFont="1" applyFill="1" applyAlignment="1">
      <alignment horizontal="left" wrapText="1"/>
    </xf>
    <xf numFmtId="0" fontId="5" fillId="0" borderId="19" xfId="0" applyFont="1" applyFill="1" applyBorder="1" applyAlignment="1">
      <alignment horizontal="left" vertical="center"/>
    </xf>
    <xf numFmtId="0" fontId="5" fillId="0" borderId="22" xfId="0" quotePrefix="1"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9" fillId="0" borderId="0" xfId="6" applyFont="1" applyFill="1" applyAlignment="1">
      <alignment horizontal="left"/>
    </xf>
    <xf numFmtId="0" fontId="5" fillId="0" borderId="0" xfId="9" applyFont="1" applyFill="1" applyAlignment="1">
      <alignment horizontal="left" vertical="center"/>
    </xf>
    <xf numFmtId="0" fontId="5" fillId="0" borderId="0" xfId="9" applyFont="1" applyFill="1" applyAlignment="1">
      <alignment horizontal="left" vertical="center" wrapText="1"/>
    </xf>
    <xf numFmtId="0" fontId="9" fillId="0" borderId="7" xfId="6" applyFont="1" applyFill="1" applyBorder="1" applyAlignment="1"/>
    <xf numFmtId="0" fontId="9" fillId="0" borderId="24" xfId="6" applyFont="1" applyFill="1" applyBorder="1" applyAlignment="1"/>
    <xf numFmtId="0" fontId="9" fillId="0" borderId="10" xfId="6" applyFont="1" applyFill="1" applyBorder="1" applyAlignment="1"/>
    <xf numFmtId="0" fontId="5" fillId="0" borderId="4" xfId="6" applyFont="1" applyFill="1" applyBorder="1" applyAlignment="1">
      <alignment horizontal="center"/>
    </xf>
    <xf numFmtId="0" fontId="5" fillId="0" borderId="3" xfId="6" applyFont="1" applyFill="1" applyBorder="1" applyAlignment="1">
      <alignment wrapText="1"/>
    </xf>
    <xf numFmtId="0" fontId="5" fillId="0" borderId="13" xfId="6" applyFont="1" applyFill="1" applyBorder="1" applyAlignment="1">
      <alignment wrapText="1"/>
    </xf>
    <xf numFmtId="0" fontId="5" fillId="0" borderId="13" xfId="6" applyFont="1" applyFill="1" applyBorder="1" applyAlignment="1"/>
    <xf numFmtId="0" fontId="5" fillId="0" borderId="6" xfId="6" applyFont="1" applyFill="1" applyBorder="1" applyAlignment="1">
      <alignment horizontal="center"/>
    </xf>
    <xf numFmtId="0" fontId="5" fillId="0" borderId="25" xfId="6" applyFont="1" applyFill="1" applyBorder="1" applyAlignment="1">
      <alignment wrapText="1"/>
    </xf>
    <xf numFmtId="0" fontId="5" fillId="0" borderId="9" xfId="6" applyFont="1" applyFill="1" applyBorder="1" applyAlignment="1"/>
    <xf numFmtId="0" fontId="5" fillId="0" borderId="0" xfId="10" applyFont="1" applyFill="1" applyAlignment="1"/>
    <xf numFmtId="0" fontId="5" fillId="0" borderId="0" xfId="6" applyFont="1" applyFill="1" applyAlignment="1">
      <alignment horizontal="left" indent="1"/>
    </xf>
    <xf numFmtId="0" fontId="5" fillId="0" borderId="2" xfId="6" applyFont="1" applyFill="1" applyBorder="1" applyAlignment="1">
      <alignment horizontal="left" indent="1"/>
    </xf>
    <xf numFmtId="0" fontId="25" fillId="0" borderId="0" xfId="16" applyFont="1" applyFill="1" applyBorder="1" applyAlignment="1">
      <alignment vertical="top" wrapText="1"/>
    </xf>
    <xf numFmtId="0" fontId="5" fillId="0" borderId="0" xfId="11" applyFont="1" applyFill="1" applyAlignment="1">
      <alignment vertical="center"/>
    </xf>
    <xf numFmtId="0" fontId="7" fillId="0" borderId="0" xfId="11" applyFont="1" applyFill="1" applyAlignment="1">
      <alignment vertical="top" wrapText="1"/>
    </xf>
    <xf numFmtId="0" fontId="8" fillId="0" borderId="0" xfId="10" applyFont="1" applyFill="1" applyAlignment="1"/>
    <xf numFmtId="0" fontId="8" fillId="0" borderId="0" xfId="11" applyFont="1" applyFill="1" applyAlignment="1">
      <alignment vertical="center"/>
    </xf>
    <xf numFmtId="0" fontId="9" fillId="0" borderId="0" xfId="11" applyFont="1" applyFill="1" applyAlignment="1">
      <alignment vertical="center"/>
    </xf>
    <xf numFmtId="0" fontId="10" fillId="0" borderId="0" xfId="5" applyFont="1" applyFill="1" applyAlignment="1">
      <alignment vertical="center"/>
    </xf>
    <xf numFmtId="0" fontId="5" fillId="0" borderId="0" xfId="13" applyFont="1" applyFill="1" applyAlignment="1">
      <alignment vertical="center"/>
    </xf>
    <xf numFmtId="0" fontId="10" fillId="0" borderId="0" xfId="5" applyFont="1" applyFill="1" applyAlignment="1"/>
    <xf numFmtId="1" fontId="27" fillId="0" borderId="0" xfId="16" applyNumberFormat="1" applyFont="1" applyFill="1" applyBorder="1" applyAlignment="1">
      <alignment horizontal="left"/>
    </xf>
    <xf numFmtId="0" fontId="11" fillId="0" borderId="0" xfId="6" applyFont="1" applyFill="1" applyAlignment="1"/>
    <xf numFmtId="3" fontId="13" fillId="0" borderId="0" xfId="3" quotePrefix="1" applyNumberFormat="1" applyFont="1" applyFill="1" applyBorder="1" applyAlignment="1">
      <alignment horizontal="left"/>
    </xf>
    <xf numFmtId="0" fontId="5" fillId="0" borderId="0" xfId="6" applyFont="1" applyFill="1" applyBorder="1" applyAlignment="1"/>
    <xf numFmtId="3" fontId="13" fillId="0" borderId="0" xfId="3" applyNumberFormat="1" applyFont="1" applyFill="1" applyBorder="1" applyAlignment="1">
      <alignment horizontal="left"/>
    </xf>
    <xf numFmtId="0" fontId="5" fillId="0" borderId="0" xfId="7" applyFont="1" applyFill="1" applyAlignment="1"/>
    <xf numFmtId="0" fontId="9" fillId="0" borderId="1" xfId="6" applyFont="1" applyFill="1" applyBorder="1" applyAlignment="1"/>
    <xf numFmtId="0" fontId="9" fillId="0" borderId="1" xfId="6" applyFont="1" applyFill="1" applyBorder="1" applyAlignment="1">
      <alignment horizontal="right"/>
    </xf>
    <xf numFmtId="0" fontId="9" fillId="0" borderId="12" xfId="6" applyFont="1" applyFill="1" applyBorder="1" applyAlignment="1">
      <alignment horizontal="right"/>
    </xf>
    <xf numFmtId="0" fontId="9" fillId="0" borderId="27" xfId="6" applyFont="1" applyFill="1" applyBorder="1" applyAlignment="1">
      <alignment horizontal="right"/>
    </xf>
    <xf numFmtId="1" fontId="9" fillId="0" borderId="1" xfId="6" applyNumberFormat="1" applyFont="1" applyFill="1" applyBorder="1" applyAlignment="1">
      <alignment horizontal="right"/>
    </xf>
    <xf numFmtId="164" fontId="9" fillId="0" borderId="1" xfId="2" applyNumberFormat="1" applyFont="1" applyFill="1" applyBorder="1" applyAlignment="1">
      <alignment horizontal="right" wrapText="1"/>
    </xf>
    <xf numFmtId="49" fontId="9" fillId="0" borderId="1" xfId="6" applyNumberFormat="1" applyFont="1" applyFill="1" applyBorder="1" applyAlignment="1">
      <alignment horizontal="right" wrapText="1"/>
    </xf>
    <xf numFmtId="0" fontId="5" fillId="0" borderId="0" xfId="6" applyFont="1" applyFill="1" applyAlignment="1">
      <alignment vertical="center" textRotation="90" wrapText="1"/>
    </xf>
    <xf numFmtId="3" fontId="5" fillId="0" borderId="0" xfId="6" applyNumberFormat="1" applyFont="1" applyFill="1" applyAlignment="1"/>
    <xf numFmtId="3" fontId="5" fillId="0" borderId="0" xfId="6" applyNumberFormat="1" applyFont="1" applyFill="1" applyBorder="1" applyAlignment="1"/>
    <xf numFmtId="3" fontId="5" fillId="0" borderId="23" xfId="6" applyNumberFormat="1" applyFont="1" applyFill="1" applyBorder="1" applyAlignment="1"/>
    <xf numFmtId="3" fontId="5" fillId="0" borderId="5" xfId="6" applyNumberFormat="1" applyFont="1" applyFill="1" applyBorder="1" applyAlignment="1">
      <alignment horizontal="right"/>
    </xf>
    <xf numFmtId="9" fontId="16" fillId="0" borderId="5" xfId="1" applyFont="1" applyFill="1" applyBorder="1" applyAlignment="1">
      <alignment horizontal="right"/>
    </xf>
    <xf numFmtId="3" fontId="5" fillId="0" borderId="0" xfId="6" applyNumberFormat="1" applyFont="1" applyFill="1" applyBorder="1" applyAlignment="1">
      <alignment horizontal="right"/>
    </xf>
    <xf numFmtId="9" fontId="16" fillId="0" borderId="0" xfId="1" applyFont="1" applyFill="1" applyAlignment="1">
      <alignment horizontal="right"/>
    </xf>
    <xf numFmtId="9" fontId="16" fillId="0" borderId="2" xfId="1" applyFont="1" applyFill="1" applyBorder="1" applyAlignment="1">
      <alignment horizontal="right"/>
    </xf>
    <xf numFmtId="0" fontId="9" fillId="0" borderId="1" xfId="6" applyFont="1" applyFill="1" applyBorder="1" applyAlignment="1">
      <alignment horizontal="left"/>
    </xf>
    <xf numFmtId="3" fontId="9" fillId="0" borderId="1" xfId="6" applyNumberFormat="1" applyFont="1" applyFill="1" applyBorder="1" applyAlignment="1"/>
    <xf numFmtId="3" fontId="9" fillId="0" borderId="12" xfId="6" applyNumberFormat="1" applyFont="1" applyFill="1" applyBorder="1" applyAlignment="1"/>
    <xf numFmtId="3" fontId="9" fillId="0" borderId="27" xfId="6" applyNumberFormat="1" applyFont="1" applyFill="1" applyBorder="1" applyAlignment="1"/>
    <xf numFmtId="3" fontId="9" fillId="0" borderId="1" xfId="6" applyNumberFormat="1" applyFont="1" applyFill="1" applyBorder="1" applyAlignment="1">
      <alignment horizontal="right"/>
    </xf>
    <xf numFmtId="9" fontId="15" fillId="0" borderId="1" xfId="1" applyFont="1" applyFill="1" applyBorder="1" applyAlignment="1">
      <alignment horizontal="right"/>
    </xf>
    <xf numFmtId="0" fontId="17" fillId="0" borderId="0" xfId="0" applyFont="1" applyFill="1"/>
    <xf numFmtId="0" fontId="17" fillId="0" borderId="0" xfId="6" applyFont="1" applyFill="1" applyAlignment="1"/>
    <xf numFmtId="0" fontId="27" fillId="0" borderId="0" xfId="16" applyFont="1" applyFill="1" applyBorder="1" applyAlignment="1">
      <alignment horizontal="left"/>
    </xf>
    <xf numFmtId="0" fontId="13" fillId="0" borderId="0" xfId="3" applyFont="1" applyFill="1" applyAlignment="1"/>
    <xf numFmtId="0" fontId="9" fillId="0" borderId="2" xfId="6" applyFont="1" applyFill="1" applyBorder="1" applyAlignment="1"/>
    <xf numFmtId="0" fontId="9" fillId="0" borderId="2" xfId="6" applyFont="1" applyFill="1" applyBorder="1" applyAlignment="1">
      <alignment horizontal="right"/>
    </xf>
    <xf numFmtId="0" fontId="9" fillId="0" borderId="10" xfId="6" applyFont="1" applyFill="1" applyBorder="1" applyAlignment="1">
      <alignment horizontal="right"/>
    </xf>
    <xf numFmtId="3" fontId="5" fillId="0" borderId="0" xfId="0" applyNumberFormat="1" applyFont="1" applyFill="1" applyAlignment="1">
      <alignment horizontal="left"/>
    </xf>
    <xf numFmtId="3" fontId="5" fillId="0" borderId="0" xfId="0" applyNumberFormat="1" applyFont="1" applyFill="1" applyAlignment="1">
      <alignment horizontal="right"/>
    </xf>
    <xf numFmtId="3" fontId="5" fillId="0" borderId="8" xfId="6" applyNumberFormat="1" applyFont="1" applyFill="1" applyBorder="1" applyAlignment="1">
      <alignment horizontal="right"/>
    </xf>
    <xf numFmtId="3" fontId="5" fillId="0" borderId="0" xfId="6" applyNumberFormat="1" applyFont="1" applyFill="1" applyAlignment="1">
      <alignment horizontal="right"/>
    </xf>
    <xf numFmtId="0" fontId="9" fillId="0" borderId="5" xfId="6" applyFont="1" applyFill="1" applyBorder="1" applyAlignment="1">
      <alignment horizontal="left"/>
    </xf>
    <xf numFmtId="3" fontId="9" fillId="0" borderId="5" xfId="6" applyNumberFormat="1" applyFont="1" applyFill="1" applyBorder="1" applyAlignment="1">
      <alignment horizontal="right"/>
    </xf>
    <xf numFmtId="3" fontId="9" fillId="0" borderId="9" xfId="6" applyNumberFormat="1" applyFont="1" applyFill="1" applyBorder="1" applyAlignment="1">
      <alignment horizontal="right"/>
    </xf>
    <xf numFmtId="0" fontId="18" fillId="0" borderId="0" xfId="16" applyFont="1" applyFill="1" applyBorder="1" applyAlignment="1"/>
    <xf numFmtId="1" fontId="9" fillId="0" borderId="18" xfId="6" applyNumberFormat="1" applyFont="1" applyFill="1" applyBorder="1" applyAlignment="1">
      <alignment horizontal="right"/>
    </xf>
    <xf numFmtId="1" fontId="9" fillId="0" borderId="12" xfId="6" applyNumberFormat="1" applyFont="1" applyFill="1" applyBorder="1" applyAlignment="1">
      <alignment horizontal="right"/>
    </xf>
    <xf numFmtId="164" fontId="9" fillId="0" borderId="12" xfId="2" applyNumberFormat="1" applyFont="1" applyFill="1" applyBorder="1" applyAlignment="1">
      <alignment horizontal="right" wrapText="1"/>
    </xf>
    <xf numFmtId="49" fontId="9" fillId="0" borderId="12" xfId="6" applyNumberFormat="1" applyFont="1" applyFill="1" applyBorder="1" applyAlignment="1">
      <alignment horizontal="right" wrapText="1"/>
    </xf>
    <xf numFmtId="0" fontId="5" fillId="0" borderId="0" xfId="6" applyFont="1" applyFill="1" applyAlignment="1">
      <alignment vertical="center" textRotation="90"/>
    </xf>
    <xf numFmtId="3" fontId="9" fillId="0" borderId="0" xfId="6" applyNumberFormat="1" applyFont="1" applyFill="1" applyAlignment="1"/>
    <xf numFmtId="3" fontId="9" fillId="0" borderId="0" xfId="6" applyNumberFormat="1" applyFont="1" applyFill="1" applyBorder="1" applyAlignment="1">
      <alignment horizontal="right"/>
    </xf>
    <xf numFmtId="3" fontId="9" fillId="0" borderId="23" xfId="6" applyNumberFormat="1" applyFont="1" applyFill="1" applyBorder="1" applyAlignment="1">
      <alignment horizontal="right"/>
    </xf>
    <xf numFmtId="3" fontId="9" fillId="0" borderId="0" xfId="6" applyNumberFormat="1" applyFont="1" applyFill="1" applyAlignment="1">
      <alignment horizontal="right"/>
    </xf>
    <xf numFmtId="9" fontId="15" fillId="0" borderId="0" xfId="1" applyFont="1" applyFill="1" applyBorder="1" applyAlignment="1">
      <alignment horizontal="right"/>
    </xf>
    <xf numFmtId="3" fontId="5" fillId="0" borderId="23" xfId="6" applyNumberFormat="1" applyFont="1" applyFill="1" applyBorder="1" applyAlignment="1">
      <alignment horizontal="right"/>
    </xf>
    <xf numFmtId="3" fontId="16" fillId="0" borderId="0" xfId="6" applyNumberFormat="1" applyFont="1" applyFill="1" applyAlignment="1">
      <alignment horizontal="right"/>
    </xf>
    <xf numFmtId="3" fontId="5" fillId="0" borderId="11" xfId="6" applyNumberFormat="1" applyFont="1" applyFill="1" applyBorder="1" applyAlignment="1">
      <alignment horizontal="right"/>
    </xf>
    <xf numFmtId="3" fontId="9" fillId="0" borderId="5" xfId="6" applyNumberFormat="1" applyFont="1" applyFill="1" applyBorder="1" applyAlignment="1"/>
    <xf numFmtId="3" fontId="9" fillId="0" borderId="26" xfId="6" applyNumberFormat="1" applyFont="1" applyFill="1" applyBorder="1" applyAlignment="1">
      <alignment horizontal="right"/>
    </xf>
    <xf numFmtId="9" fontId="15" fillId="0" borderId="5" xfId="1" applyFont="1" applyFill="1" applyBorder="1" applyAlignment="1">
      <alignment horizontal="right"/>
    </xf>
    <xf numFmtId="3" fontId="5" fillId="0" borderId="2" xfId="6" applyNumberFormat="1" applyFont="1" applyFill="1" applyBorder="1" applyAlignment="1"/>
    <xf numFmtId="0" fontId="13" fillId="0" borderId="11" xfId="3" applyFont="1" applyFill="1" applyBorder="1" applyAlignment="1"/>
    <xf numFmtId="0" fontId="16" fillId="0" borderId="11" xfId="0" applyFont="1" applyFill="1" applyBorder="1"/>
    <xf numFmtId="0" fontId="16" fillId="0" borderId="0" xfId="0" applyFont="1" applyFill="1" applyBorder="1"/>
    <xf numFmtId="0" fontId="16" fillId="0" borderId="0" xfId="0" applyFont="1" applyFill="1"/>
    <xf numFmtId="0" fontId="18" fillId="0" borderId="2" xfId="6" applyFont="1" applyFill="1" applyBorder="1" applyAlignment="1"/>
    <xf numFmtId="1" fontId="18" fillId="0" borderId="2" xfId="6" applyNumberFormat="1" applyFont="1" applyFill="1" applyBorder="1" applyAlignment="1">
      <alignment horizontal="right"/>
    </xf>
    <xf numFmtId="1" fontId="18" fillId="0" borderId="11" xfId="6" applyNumberFormat="1" applyFont="1" applyFill="1" applyBorder="1" applyAlignment="1">
      <alignment horizontal="right"/>
    </xf>
    <xf numFmtId="1" fontId="18" fillId="0" borderId="28" xfId="6" applyNumberFormat="1" applyFont="1" applyFill="1" applyBorder="1" applyAlignment="1">
      <alignment horizontal="right"/>
    </xf>
    <xf numFmtId="164" fontId="18" fillId="0" borderId="2" xfId="2" applyNumberFormat="1" applyFont="1" applyFill="1" applyBorder="1" applyAlignment="1">
      <alignment horizontal="right" wrapText="1"/>
    </xf>
    <xf numFmtId="49" fontId="18" fillId="0" borderId="2" xfId="6" applyNumberFormat="1" applyFont="1" applyFill="1" applyBorder="1" applyAlignment="1">
      <alignment horizontal="right" wrapText="1"/>
    </xf>
    <xf numFmtId="0" fontId="20" fillId="0" borderId="0" xfId="6" applyFont="1" applyFill="1" applyAlignment="1">
      <alignment vertical="center" textRotation="90"/>
    </xf>
    <xf numFmtId="0" fontId="21" fillId="0" borderId="0" xfId="0" applyFont="1" applyFill="1"/>
    <xf numFmtId="0" fontId="5" fillId="0" borderId="5" xfId="6" applyFont="1" applyFill="1" applyBorder="1" applyAlignment="1">
      <alignment horizontal="left"/>
    </xf>
    <xf numFmtId="3" fontId="5" fillId="0" borderId="5" xfId="6" applyNumberFormat="1" applyFont="1" applyFill="1" applyBorder="1" applyAlignment="1"/>
    <xf numFmtId="3" fontId="5" fillId="0" borderId="26" xfId="6" applyNumberFormat="1" applyFont="1" applyFill="1" applyBorder="1" applyAlignment="1"/>
    <xf numFmtId="3" fontId="5" fillId="0" borderId="11" xfId="6" applyNumberFormat="1" applyFont="1" applyFill="1" applyBorder="1" applyAlignment="1"/>
    <xf numFmtId="3" fontId="9" fillId="0" borderId="0" xfId="6" applyNumberFormat="1" applyFont="1" applyFill="1" applyBorder="1" applyAlignment="1"/>
    <xf numFmtId="3" fontId="9" fillId="0" borderId="26" xfId="6" applyNumberFormat="1" applyFont="1" applyFill="1" applyBorder="1" applyAlignment="1"/>
    <xf numFmtId="0" fontId="5" fillId="0" borderId="0" xfId="0" applyFont="1" applyFill="1" applyAlignment="1">
      <alignment horizontal="left"/>
    </xf>
    <xf numFmtId="3" fontId="5" fillId="0" borderId="0" xfId="0" applyNumberFormat="1" applyFont="1" applyFill="1"/>
    <xf numFmtId="3" fontId="9" fillId="0" borderId="0" xfId="14" applyNumberFormat="1" applyFont="1" applyFill="1" applyAlignment="1">
      <alignment horizontal="left"/>
    </xf>
    <xf numFmtId="0" fontId="9" fillId="0" borderId="2" xfId="6" applyFont="1" applyFill="1" applyBorder="1" applyAlignment="1">
      <alignment horizontal="right" wrapText="1"/>
    </xf>
    <xf numFmtId="0" fontId="9" fillId="0" borderId="11" xfId="6" applyFont="1" applyFill="1" applyBorder="1" applyAlignment="1">
      <alignment horizontal="right" wrapText="1"/>
    </xf>
    <xf numFmtId="0" fontId="9" fillId="0" borderId="28" xfId="6" applyFont="1" applyFill="1" applyBorder="1" applyAlignment="1">
      <alignment horizontal="right" wrapText="1"/>
    </xf>
    <xf numFmtId="164" fontId="9" fillId="0" borderId="2" xfId="2" applyNumberFormat="1" applyFont="1" applyFill="1" applyBorder="1" applyAlignment="1">
      <alignment horizontal="right" wrapText="1"/>
    </xf>
    <xf numFmtId="49" fontId="9" fillId="0" borderId="2" xfId="6" applyNumberFormat="1" applyFont="1" applyFill="1" applyBorder="1" applyAlignment="1">
      <alignment horizontal="right" wrapText="1"/>
    </xf>
    <xf numFmtId="3" fontId="9" fillId="0" borderId="23" xfId="6" applyNumberFormat="1" applyFont="1" applyFill="1" applyBorder="1" applyAlignment="1"/>
    <xf numFmtId="9" fontId="15" fillId="0" borderId="5" xfId="1" applyFont="1" applyFill="1" applyBorder="1" applyAlignment="1"/>
    <xf numFmtId="9" fontId="16" fillId="0" borderId="0" xfId="1" applyFont="1" applyFill="1" applyAlignment="1"/>
    <xf numFmtId="3" fontId="5" fillId="0" borderId="28" xfId="6" applyNumberFormat="1" applyFont="1" applyFill="1" applyBorder="1" applyAlignment="1"/>
    <xf numFmtId="9" fontId="16" fillId="0" borderId="2" xfId="1" applyFont="1" applyFill="1" applyBorder="1" applyAlignment="1"/>
    <xf numFmtId="9" fontId="15" fillId="0" borderId="1" xfId="1" applyFont="1" applyFill="1" applyBorder="1" applyAlignment="1"/>
    <xf numFmtId="0" fontId="9" fillId="0" borderId="2" xfId="6" applyFont="1" applyFill="1" applyBorder="1" applyAlignment="1">
      <alignment horizontal="left"/>
    </xf>
    <xf numFmtId="3" fontId="9" fillId="0" borderId="2" xfId="6" applyNumberFormat="1" applyFont="1" applyFill="1" applyBorder="1" applyAlignment="1"/>
    <xf numFmtId="9" fontId="15" fillId="0" borderId="2" xfId="1" applyFont="1" applyFill="1" applyBorder="1" applyAlignment="1"/>
    <xf numFmtId="0" fontId="5" fillId="0" borderId="0" xfId="6" applyFont="1" applyFill="1" applyAlignment="1">
      <alignment horizontal="left" indent="2"/>
    </xf>
    <xf numFmtId="0" fontId="9" fillId="0" borderId="0" xfId="6" applyFont="1" applyFill="1" applyAlignment="1">
      <alignment horizontal="left" indent="1"/>
    </xf>
    <xf numFmtId="3" fontId="18" fillId="0" borderId="0" xfId="16" applyNumberFormat="1" applyFont="1" applyFill="1" applyBorder="1" applyAlignment="1">
      <alignment horizontal="left"/>
    </xf>
    <xf numFmtId="9" fontId="15" fillId="0" borderId="5" xfId="1" applyFont="1" applyFill="1" applyBorder="1"/>
    <xf numFmtId="9" fontId="16" fillId="0" borderId="0" xfId="1" applyFont="1" applyFill="1" applyBorder="1"/>
    <xf numFmtId="9" fontId="16" fillId="0" borderId="11" xfId="1" applyFont="1" applyFill="1" applyBorder="1"/>
    <xf numFmtId="9" fontId="15" fillId="0" borderId="0" xfId="1" applyFont="1" applyFill="1" applyBorder="1"/>
    <xf numFmtId="3" fontId="9" fillId="0" borderId="28" xfId="6" applyNumberFormat="1" applyFont="1" applyFill="1" applyBorder="1" applyAlignment="1"/>
    <xf numFmtId="9" fontId="15" fillId="0" borderId="12" xfId="1" applyFont="1" applyFill="1" applyBorder="1"/>
  </cellXfs>
  <cellStyles count="17">
    <cellStyle name="Comma 2" xfId="2" xr:uid="{37469A20-86F4-4577-AA04-2496EB6CA136}"/>
    <cellStyle name="Heading 1" xfId="16" builtinId="16"/>
    <cellStyle name="Hyperlink" xfId="3" xr:uid="{8E66A922-93E3-4F40-95E5-BE9E49425717}"/>
    <cellStyle name="Hyperlink 2" xfId="4" xr:uid="{E1016B02-71B5-439F-B1B4-38B4CAB94056}"/>
    <cellStyle name="Hyperlink 2 2 2" xfId="5" xr:uid="{292AB508-1B86-4402-BE40-EDAB5C279747}"/>
    <cellStyle name="Normal" xfId="0" builtinId="0" customBuiltin="1"/>
    <cellStyle name="Normal 2" xfId="6" xr:uid="{6854F0AD-951A-4927-BE59-AF678B352F41}"/>
    <cellStyle name="Normal 2 2" xfId="7" xr:uid="{22B7C59D-E7AE-42A7-867E-9585CDF64103}"/>
    <cellStyle name="Normal 2 3" xfId="8" xr:uid="{A3A0E486-B8FD-4525-9E05-90253E5C0924}"/>
    <cellStyle name="Normal 2 4" xfId="9" xr:uid="{5AC6A6C1-E6EF-42AC-85F0-EA7B7D253978}"/>
    <cellStyle name="Normal 6" xfId="10" xr:uid="{2087E60B-EA0A-44D4-A08E-A3A021F32254}"/>
    <cellStyle name="Normal 6 2" xfId="11" xr:uid="{60EB0D7D-F5B0-4FE3-A063-B84104355021}"/>
    <cellStyle name="Normal 7" xfId="12" xr:uid="{96175422-225F-4B93-A9E4-585D40028D15}"/>
    <cellStyle name="Normal 7 2" xfId="15" xr:uid="{7806783F-9BD9-4094-853D-AABDD755CFEA}"/>
    <cellStyle name="Normal 8" xfId="13" xr:uid="{255CE643-9286-439F-9D0F-C426D9864758}"/>
    <cellStyle name="Normal_Table 3.1 _ Settlement _ grants by category v2 3" xfId="14" xr:uid="{9F563176-6263-49EB-A12D-2B41B16A10DD}"/>
    <cellStyle name="Percent" xfId="1" builtinId="5" customBuiltin="1"/>
  </cellStyles>
  <dxfs count="147">
    <dxf>
      <font>
        <b val="0"/>
        <i/>
        <strike val="0"/>
        <condense val="0"/>
        <extend val="0"/>
        <outline val="0"/>
        <shadow val="0"/>
        <u val="none"/>
        <vertAlign val="baseline"/>
        <sz val="12"/>
        <color rgb="FF000000"/>
        <name val="Arial"/>
        <family val="2"/>
        <scheme val="none"/>
      </font>
      <fill>
        <patternFill patternType="solid">
          <fgColor rgb="FFFFFFFF"/>
          <bgColor theme="0"/>
        </patternFill>
      </fill>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rgb="FFFFFFFF"/>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family val="2"/>
        <scheme val="none"/>
      </font>
      <fill>
        <patternFill patternType="solid">
          <fgColor rgb="FFD9D9D9"/>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bottom" textRotation="0" wrapText="0" indent="1" justifyLastLine="0" shrinkToFit="0" readingOrder="0"/>
      <border diagonalUp="0" diagonalDown="0" outline="0">
        <left/>
        <right/>
        <top/>
        <bottom style="thin">
          <color rgb="FF000000"/>
        </bottom>
      </border>
    </dxf>
    <dxf>
      <border outline="0">
        <bottom style="thin">
          <color rgb="FF000000"/>
        </bottom>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bottom" textRotation="0" wrapText="0" indent="0" justifyLastLine="0" shrinkToFit="0" readingOrder="0"/>
    </dxf>
    <dxf>
      <border outline="0">
        <top style="thin">
          <color rgb="FF000000"/>
        </top>
        <bottom style="thin">
          <color rgb="FF000000"/>
        </bottom>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theme="0"/>
        </patternFill>
      </fill>
      <alignment horizontal="general"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i/>
      </font>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left/>
        <right style="thin">
          <color indexed="64"/>
        </right>
        <top style="thin">
          <color rgb="FF000000"/>
        </top>
        <bottom style="thin">
          <color rgb="FF000000"/>
        </bottom>
        <vertical/>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outline="0">
        <left/>
        <right/>
        <top style="thin">
          <color rgb="FF000000"/>
        </top>
        <bottom style="thin">
          <color rgb="FF000000"/>
        </bottom>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outline="0">
        <top style="thin">
          <color rgb="FF000000"/>
        </top>
        <bottom style="thin">
          <color rgb="FF000000"/>
        </bottom>
      </border>
    </dxf>
    <dxf>
      <fill>
        <patternFill patternType="solid">
          <fgColor indexed="64"/>
          <bgColor theme="0"/>
        </patternFill>
      </fill>
    </dxf>
    <dxf>
      <border outline="0">
        <bottom style="thin">
          <color rgb="FF000000"/>
        </bottom>
      </border>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2"/>
        <color rgb="FF000000"/>
        <name val="Arial"/>
        <family val="2"/>
        <scheme val="none"/>
      </font>
      <fill>
        <patternFill patternType="solid">
          <fgColor rgb="FFFFFFFF"/>
          <bgColor theme="0"/>
        </patternFill>
      </fill>
      <border diagonalUp="0" diagonalDown="0" outline="0">
        <left/>
        <right/>
        <top/>
        <bottom style="thin">
          <color indexed="64"/>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left/>
        <right style="thin">
          <color indexed="64"/>
        </right>
        <top/>
        <bottom style="thin">
          <color rgb="FF000000"/>
        </bottom>
        <vertical/>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rgb="FFFFFFFF"/>
          <bgColor theme="0"/>
        </patternFill>
      </fill>
      <alignment horizontal="general"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left" vertical="bottom" textRotation="0" wrapText="0" indent="1" justifyLastLine="0" shrinkToFit="0" readingOrder="0"/>
      <border diagonalUp="0" diagonalDown="0" outline="0">
        <left/>
        <right/>
        <top/>
        <bottom style="thin">
          <color rgb="FF000000"/>
        </bottom>
      </border>
    </dxf>
    <dxf>
      <font>
        <strike val="0"/>
        <outline val="0"/>
        <shadow val="0"/>
        <vertAlign val="baseline"/>
        <sz val="12"/>
        <family val="2"/>
      </font>
      <fill>
        <patternFill>
          <bgColor theme="0"/>
        </patternFill>
      </fill>
    </dxf>
    <dxf>
      <border outline="0">
        <bottom style="thin">
          <color rgb="FF000000"/>
        </bottom>
      </border>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rgb="FFFFFFFF"/>
          <bgColor rgb="FFFFFFFF"/>
        </patternFill>
      </fill>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rgb="FFFFFFFF"/>
          <bgColor rgb="FFFFFFFF"/>
        </patternFill>
      </fill>
      <alignment horizontal="center" vertical="bottom" textRotation="0" wrapText="0"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font>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rgb="FFFFFFFF"/>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font>
      <fill>
        <patternFill>
          <bgColor theme="0"/>
        </patternFill>
      </fill>
      <alignment horizontal="center" vertical="center" textRotation="0" indent="0" justifyLastLine="0" shrinkToFit="0" readingOrder="0"/>
    </dxf>
    <dxf>
      <border>
        <bottom style="thin">
          <color indexed="64"/>
        </bottom>
      </border>
    </dxf>
    <dxf>
      <font>
        <strike val="0"/>
        <outline val="0"/>
        <shadow val="0"/>
        <vertAlign val="baseline"/>
        <sz val="12"/>
      </font>
      <fill>
        <patternFill>
          <bgColor theme="0"/>
        </patternFill>
      </fill>
      <border diagonalUp="0" diagonalDown="0" outline="0">
        <left style="thin">
          <color indexed="64"/>
        </left>
        <right style="thin">
          <color indexed="64"/>
        </right>
        <top/>
        <bottom/>
      </border>
    </dxf>
    <dxf>
      <font>
        <b val="0"/>
        <i val="0"/>
        <strike val="0"/>
        <condense val="0"/>
        <extend val="0"/>
        <outline val="0"/>
        <shadow val="0"/>
        <u/>
        <vertAlign val="baseline"/>
        <sz val="12"/>
        <color rgb="FF0070C0"/>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dd&quot; &quot;mmmm&quot; &quot;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dd&quot; &quot;mmmm&quot; &quot;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ertAlign val="baseline"/>
        <sz val="12"/>
        <color rgb="FF0563C1"/>
        <name val="Arial"/>
        <family val="2"/>
        <scheme val="none"/>
      </font>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dd&quot; &quot;mmmm&quot; &quot;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dd&quot; &quot;mmmm&quot; &quot;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ertAlign val="baseline"/>
        <sz val="12"/>
        <color rgb="FF0070C0"/>
        <name val="Arial"/>
        <family val="2"/>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14475" cy="701043"/>
    <xdr:pic>
      <xdr:nvPicPr>
        <xdr:cNvPr id="5" name="Picture 3" descr="Home Office Logo">
          <a:extLst>
            <a:ext uri="{FF2B5EF4-FFF2-40B4-BE49-F238E27FC236}">
              <a16:creationId xmlns:a16="http://schemas.microsoft.com/office/drawing/2014/main" id="{9C3FB722-28D4-4337-975A-BEEF84293025}"/>
            </a:ext>
          </a:extLst>
        </xdr:cNvPr>
        <xdr:cNvPicPr>
          <a:picLocks noChangeAspect="1"/>
        </xdr:cNvPicPr>
      </xdr:nvPicPr>
      <xdr:blipFill>
        <a:blip xmlns:r="http://schemas.openxmlformats.org/officeDocument/2006/relationships" r:embed="rId1"/>
        <a:srcRect/>
        <a:stretch>
          <a:fillRect/>
        </a:stretch>
      </xdr:blipFill>
      <xdr:spPr>
        <a:xfrm>
          <a:off x="6271260" y="0"/>
          <a:ext cx="1514475" cy="701043"/>
        </a:xfrm>
        <a:prstGeom prst="rect">
          <a:avLst/>
        </a:prstGeom>
        <a:noFill/>
        <a:ln cap="flat">
          <a:noFill/>
        </a:ln>
      </xdr:spPr>
    </xdr:pic>
    <xdr:clientData/>
  </xdr:oneCellAnchor>
  <xdr:oneCellAnchor>
    <xdr:from>
      <xdr:col>3</xdr:col>
      <xdr:colOff>0</xdr:colOff>
      <xdr:row>0</xdr:row>
      <xdr:rowOff>0</xdr:rowOff>
    </xdr:from>
    <xdr:ext cx="993138" cy="993138"/>
    <xdr:pic>
      <xdr:nvPicPr>
        <xdr:cNvPr id="6" name="Graphic 4" descr="Badge for accredited official statistics">
          <a:extLst>
            <a:ext uri="{FF2B5EF4-FFF2-40B4-BE49-F238E27FC236}">
              <a16:creationId xmlns:a16="http://schemas.microsoft.com/office/drawing/2014/main" id="{C17CF02A-9B7E-4DAF-91CB-2762AF2448D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932420" y="0"/>
          <a:ext cx="993138" cy="993138"/>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CEFC23-9464-4CB0-8CFC-44B5AD782CC4}" name="Settlement_Summary_Contents" displayName="Settlement_Summary_Contents" ref="A6:E12" totalsRowShown="0" headerRowDxfId="146" dataDxfId="144" headerRowBorderDxfId="145" headerRowCellStyle="Normal 2 2">
  <tableColumns count="5">
    <tableColumn id="1" xr3:uid="{55A97C6D-B047-4706-AA30-FF8465CF5F34}" name="Table or worksheet number" dataDxfId="143" dataCellStyle="Hyperlink"/>
    <tableColumn id="2" xr3:uid="{26E7B53E-FE48-4654-98BA-86D45B217CF1}" name="Table or worksheet title" dataDxfId="142" dataCellStyle="Normal 2"/>
    <tableColumn id="3" xr3:uid="{117BC990-926B-49BD-B144-38FABC0AFF05}" name="Period covered" dataDxfId="141" dataCellStyle="Normal 2"/>
    <tableColumn id="4" xr3:uid="{404F871B-0C7A-4ADA-A2E8-033CBD272053}" name="Accredited Official Statistics" dataDxfId="140" dataCellStyle="Normal 2"/>
    <tableColumn id="5" xr3:uid="{0FEA97A4-DFE1-4CC4-9204-1960F35D6315}" name="Next planned update" dataDxfId="139"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951D957-1174-45A9-B780-EF66A3A1D682}" name="Table10" displayName="Table10" ref="A5:R10" totalsRowShown="0">
  <autoFilter ref="A5:R10" xr:uid="{3951D957-1174-45A9-B780-EF66A3A1D682}"/>
  <tableColumns count="18">
    <tableColumn id="1" xr3:uid="{0564F114-0B34-4196-B7A5-D62F9D01B935}" name=" " dataDxfId="17" dataCellStyle="Normal 2"/>
    <tableColumn id="2" xr3:uid="{5E9B306D-3483-4E42-A7A9-60D818B56B21}" name="2010" dataDxfId="16" dataCellStyle="Normal 2"/>
    <tableColumn id="3" xr3:uid="{CD63C1E4-F4F8-4181-9441-385A29EC2CEF}" name="2011" dataDxfId="15" dataCellStyle="Normal 2"/>
    <tableColumn id="4" xr3:uid="{AEC70952-0C2A-4402-91C8-1D4630A15126}" name="2012" dataDxfId="14" dataCellStyle="Normal 2"/>
    <tableColumn id="5" xr3:uid="{AA2206F6-D35A-48B7-B861-A961CB4D32B2}" name="2013" dataDxfId="13" dataCellStyle="Normal 2"/>
    <tableColumn id="6" xr3:uid="{734A9B79-104A-481E-9E58-500E41654D9B}" name="2014" dataDxfId="12" dataCellStyle="Normal 2"/>
    <tableColumn id="7" xr3:uid="{66A95790-022A-4DC5-AAFC-F22CD4CFE652}" name="2015" dataDxfId="11" dataCellStyle="Normal 2"/>
    <tableColumn id="8" xr3:uid="{2C950561-307E-49B9-BADF-48176522D6F1}" name="2016" dataDxfId="10" dataCellStyle="Normal 2"/>
    <tableColumn id="9" xr3:uid="{FC7CA009-8965-42D1-8C6B-A5A969BFA449}" name="2017" dataDxfId="9" dataCellStyle="Normal 2"/>
    <tableColumn id="10" xr3:uid="{E4325788-7DA0-49E7-95AD-1EEA22C3BD6D}" name="2018" dataDxfId="8" dataCellStyle="Normal 2"/>
    <tableColumn id="11" xr3:uid="{D03A5CDE-D6AE-49EB-A1C2-FE98BB748E4B}" name="2019" dataDxfId="7" dataCellStyle="Normal 2"/>
    <tableColumn id="12" xr3:uid="{887DDBBC-9636-4EE6-99C4-2A38ED576732}" name="2020" dataDxfId="6" dataCellStyle="Normal 2"/>
    <tableColumn id="13" xr3:uid="{3CA8B859-52E6-4E11-9AF7-FD75EFBD8805}" name="2021" dataDxfId="5" dataCellStyle="Normal 2"/>
    <tableColumn id="14" xr3:uid="{E935C099-7267-40FB-B643-AB316439FF11}" name="2022" dataDxfId="4" dataCellStyle="Normal 2"/>
    <tableColumn id="15" xr3:uid="{050B19D9-6513-4F73-9E21-4C76945E629C}" name="2023" dataDxfId="3" dataCellStyle="Normal 2"/>
    <tableColumn id="16" xr3:uid="{910BBD3A-022E-4206-97B7-5B1CFD4565B3}" name="2024" dataDxfId="2" dataCellStyle="Normal 2"/>
    <tableColumn id="17" xr3:uid="{F5CDC83B-088E-43B6-BCDB-EA435B96E333}" name="Change (latest year)" dataDxfId="1" dataCellStyle="Normal 2"/>
    <tableColumn id="18" xr3:uid="{B8F86229-4613-4545-8E17-4D5DB1D98F2B}" name="Percentage change (latest year) %" dataDxfId="0" dataCellStyle="Percen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5E8D6B-9BE5-435F-8407-06281EDCE2F9}" name="Settlement_Detailed_Contents" displayName="Settlement_Detailed_Contents" ref="A15:F18" totalsRowShown="0" headerRowDxfId="138" dataDxfId="136" headerRowBorderDxfId="137" headerRowCellStyle="Normal 2 2">
  <tableColumns count="6">
    <tableColumn id="1" xr3:uid="{7DA008B0-4DA8-45C9-9171-C0E27A87D19B}" name="Dataset" dataDxfId="135" dataCellStyle="Hyperlink"/>
    <tableColumn id="2" xr3:uid="{DA347028-E756-4D1B-986B-12FC617C765F}" name="Title" dataDxfId="134" dataCellStyle="Normal 2 4"/>
    <tableColumn id="3" xr3:uid="{3E000E28-7330-47A4-95A1-3D131EFF8E81}" name="Period covered" dataDxfId="133" dataCellStyle="Normal 2 4"/>
    <tableColumn id="4" xr3:uid="{0A5894BD-AE05-4567-AEAD-71829052A174}" name="Accredited Official Statistics" dataDxfId="132" dataCellStyle="Normal 2 4"/>
    <tableColumn id="5" xr3:uid="{59CD8512-7699-4BDB-8B24-6336B32EB04C}" name="Next planned update" dataDxfId="131" dataCellStyle="Normal 2"/>
    <tableColumn id="6" xr3:uid="{83F88C88-03F0-4B9F-8B97-4CC20E8D914C}" name="Earlier data available at (downloads new file):" dataDxfId="130" dataCellStyle="Hyperlink"/>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F17F0D-69AF-4E69-98B7-896890785308}" name="Table2" displayName="Table2" ref="A5:C36" totalsRowShown="0" headerRowDxfId="129" dataDxfId="127" headerRowBorderDxfId="128" tableBorderDxfId="126" totalsRowBorderDxfId="125">
  <tableColumns count="3">
    <tableColumn id="1" xr3:uid="{BD635548-0A78-448D-9783-AF24DFE45639}" name="Note number" dataDxfId="124"/>
    <tableColumn id="2" xr3:uid="{949987DA-E218-46E6-8EEA-4B39DA19EBEB}" name="Note text" dataDxfId="123"/>
    <tableColumn id="3" xr3:uid="{DC972418-4538-4289-9E97-A313689CB98F}" name="Table title" dataDxfId="1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B16640-747D-458F-820E-44D390DF097F}" name="Table7" displayName="Table7" ref="A41:C54" totalsRowShown="0" headerRowDxfId="121" headerRowBorderDxfId="120" tableBorderDxfId="119" totalsRowBorderDxfId="118">
  <tableColumns count="3">
    <tableColumn id="1" xr3:uid="{C8CB5BC3-EB06-4F1C-96B3-30F8EF4B05B4}" name="Previous Publication Tab Name" dataDxfId="117" dataCellStyle="Normal 2"/>
    <tableColumn id="2" xr3:uid="{C87BA0CC-62C8-4D27-91A3-3053FD4F81A7}" name="Current Summary Tab" dataDxfId="116" dataCellStyle="Normal 2"/>
    <tableColumn id="3" xr3:uid="{9DC8358A-E11E-4167-99EE-03AB29C12AA5}" name="Current Detailed Tab" dataDxfId="115"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CE6AF3-733B-4C50-8C15-6FB5A8840E63}" name="Se_01" displayName="Se_01" ref="A5:R17" totalsRowShown="0" headerRowDxfId="114" dataDxfId="112" headerRowBorderDxfId="113" headerRowCellStyle="Normal 2">
  <tableColumns count="18">
    <tableColumn id="1" xr3:uid="{55514187-4C46-46A7-9695-3DED41FAA3E8}" name=" " dataDxfId="111" dataCellStyle="Normal 2"/>
    <tableColumn id="2" xr3:uid="{05526877-C4C9-4394-9524-17F3094EC515}" name="2010" dataDxfId="110" dataCellStyle="Normal 2"/>
    <tableColumn id="3" xr3:uid="{73334D18-223D-4778-BAEE-522CB27F941B}" name="2011" dataDxfId="109" dataCellStyle="Normal 2"/>
    <tableColumn id="4" xr3:uid="{196319BD-65F9-4C72-9B19-3E33FA9A800A}" name="2012" dataDxfId="108" dataCellStyle="Normal 2"/>
    <tableColumn id="5" xr3:uid="{0A02956A-8713-4A60-830B-42A4E4429296}" name="2013" dataDxfId="107" dataCellStyle="Normal 2"/>
    <tableColumn id="6" xr3:uid="{5CD1DFBC-019C-4B66-AEA5-EF17E5A9DCD0}" name="2014" dataDxfId="106" dataCellStyle="Normal 2"/>
    <tableColumn id="7" xr3:uid="{449676A1-23F9-42E8-991D-50634688C16F}" name="2015" dataDxfId="105" dataCellStyle="Normal 2"/>
    <tableColumn id="8" xr3:uid="{11A61529-ABFD-4B9E-B6D8-7AF5E7E20D99}" name="2016" dataDxfId="104" dataCellStyle="Normal 2"/>
    <tableColumn id="9" xr3:uid="{986AD7A8-AAFA-4458-8900-5712460142C6}" name="2017" dataDxfId="103" dataCellStyle="Normal 2"/>
    <tableColumn id="10" xr3:uid="{5D56C91F-4497-477E-A1AE-147B57AA08E2}" name="2018" dataDxfId="102" dataCellStyle="Normal 2"/>
    <tableColumn id="11" xr3:uid="{8B40EF65-F8E8-4F59-A74A-97A2804C2E7B}" name="2019" dataDxfId="101" dataCellStyle="Normal 2"/>
    <tableColumn id="12" xr3:uid="{B917D16A-9BD2-42DE-B2BC-F598EE354327}" name="2020" dataDxfId="100" dataCellStyle="Normal 2"/>
    <tableColumn id="13" xr3:uid="{49F63580-9334-471F-A8B5-CEB678B55487}" name="2021" dataDxfId="99" dataCellStyle="Normal 2"/>
    <tableColumn id="14" xr3:uid="{3D60AF03-18B7-4CDC-8BEB-F344343AD39E}" name="2022" dataDxfId="98" dataCellStyle="Normal 2"/>
    <tableColumn id="15" xr3:uid="{F5011528-32AC-47AC-A1A9-ACBD07483739}" name="2023" dataDxfId="97" dataCellStyle="Normal 2"/>
    <tableColumn id="16" xr3:uid="{C8B06F08-2331-4701-A451-DE98752E4119}" name="2024" dataDxfId="96" dataCellStyle="Normal 2"/>
    <tableColumn id="17" xr3:uid="{ABFC7DD7-3018-43AF-995E-C7890A06CFC7}" name="Change (latest year)" dataDxfId="95" dataCellStyle="Normal 2"/>
    <tableColumn id="18" xr3:uid="{7DFE21CB-5F7E-4987-90E4-D3AF5A4B89AE}" name="Percentage change (latest year) %" dataDxfId="94"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534EC39-0644-48E9-8CBA-27C5FBBB0B02}" name="Se_02" displayName="Se_02" ref="A5:T17" totalsRowShown="0" headerRowDxfId="93" dataDxfId="91" headerRowBorderDxfId="92" tableBorderDxfId="90" headerRowCellStyle="Normal 2">
  <tableColumns count="20">
    <tableColumn id="1" xr3:uid="{80B6F18D-3553-410E-AC56-BF55AB8DD29C}" name=" " dataDxfId="89"/>
    <tableColumn id="2" xr3:uid="{F473033B-08D7-45EB-BC5E-A7DD2D796650}" name="2010" dataDxfId="88"/>
    <tableColumn id="3" xr3:uid="{AD6069CF-0776-462C-8AA4-3D1C7FA74C0A}" name="2011" dataDxfId="87"/>
    <tableColumn id="4" xr3:uid="{DF11DF1B-EDD0-4C6F-AA0F-338C0BAB008F}" name="2012" dataDxfId="86"/>
    <tableColumn id="5" xr3:uid="{BDD0BDDC-A461-4734-93DD-29D16176CA5B}" name="2013" dataDxfId="85"/>
    <tableColumn id="6" xr3:uid="{084B8D19-F42A-450F-B96B-A794B1A3E2FC}" name="2014" dataDxfId="84"/>
    <tableColumn id="7" xr3:uid="{9AF7DE59-4DE9-4C62-A761-C723935EF507}" name="2015" dataDxfId="83"/>
    <tableColumn id="8" xr3:uid="{68F46F99-1831-426C-A652-C20D6555A244}" name="2016" dataDxfId="82"/>
    <tableColumn id="9" xr3:uid="{8CB45C23-0D05-4344-B778-BAD9626ED675}" name="2017" dataDxfId="81"/>
    <tableColumn id="10" xr3:uid="{E0C740FF-E6DD-4A01-BD77-B8B527063EB0}" name="2018" dataDxfId="80"/>
    <tableColumn id="11" xr3:uid="{F63E69CB-B652-493F-B973-8E01D4601D1B}" name="2019" dataDxfId="79"/>
    <tableColumn id="12" xr3:uid="{88F14A37-9764-4D04-9584-F50E9D8F41AA}" name="2020" dataDxfId="78" dataCellStyle="Normal 2"/>
    <tableColumn id="13" xr3:uid="{E66FE539-C3E0-4504-B425-9D4252FE65A1}" name="2021" dataDxfId="77"/>
    <tableColumn id="14" xr3:uid="{B8AEAAF7-9E5F-409E-ACCF-2E71B5693A85}" name="2022" dataDxfId="76"/>
    <tableColumn id="15" xr3:uid="{394D19AB-1941-433C-9275-7157D6CEAE4C}" name="2023" dataDxfId="75"/>
    <tableColumn id="16" xr3:uid="{0A842D5B-30C9-4EE5-8262-75B5D174E1B7}" name="2024" dataDxfId="74" dataCellStyle="Normal 2"/>
    <tableColumn id="17" xr3:uid="{28CA1301-A251-4F0C-B74B-4882E5C36F1A}" name="Year ending March 2024" dataDxfId="73"/>
    <tableColumn id="18" xr3:uid="{D6C1731B-508A-460B-B614-CCBF1112F535}" name="Year ending March 2025" dataDxfId="72"/>
    <tableColumn id="19" xr3:uid="{17279DCA-DE2E-4999-A9ED-674EFEC2E132}" name="Change (latest year)" dataDxfId="71"/>
    <tableColumn id="20" xr3:uid="{CB7E08D4-B61B-422D-92E6-29DBCDD24F04}" name="Percentage change (latest year) %" dataDxfId="7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F6382-65AA-499E-A2F0-2E4B17D9F21C}" name="Se_03" displayName="Se_03" ref="A5:R27" totalsRowShown="0" headerRowDxfId="69" dataDxfId="67" headerRowBorderDxfId="68" tableBorderDxfId="66" headerRowCellStyle="Normal 2" dataCellStyle="Normal 2">
  <tableColumns count="18">
    <tableColumn id="1" xr3:uid="{D5BC8849-69C9-43E4-9AAA-19C194C353F9}" name="Nationality" dataDxfId="65" dataCellStyle="Normal 2"/>
    <tableColumn id="2" xr3:uid="{691D1690-DF4F-448B-90D6-F3D8B81F8FBE}" name="2010" dataDxfId="64" dataCellStyle="Normal 2"/>
    <tableColumn id="3" xr3:uid="{3BF0D30D-46B8-4155-ABCE-BFE97F70706E}" name="2011" dataDxfId="63" dataCellStyle="Normal 2"/>
    <tableColumn id="4" xr3:uid="{122B35D6-2228-4D50-B590-C3C2E376CC78}" name="2012" dataDxfId="62" dataCellStyle="Normal 2"/>
    <tableColumn id="5" xr3:uid="{DBB59CDA-3006-4295-B050-ABF17700CB08}" name="2013" dataDxfId="61" dataCellStyle="Normal 2"/>
    <tableColumn id="6" xr3:uid="{5AD7B476-7395-4B43-832D-49CFAE810E49}" name="2014" dataDxfId="60" dataCellStyle="Normal 2"/>
    <tableColumn id="7" xr3:uid="{09D01C09-75E0-4AD4-8474-7C0696D55BCF}" name="2015" dataDxfId="59" dataCellStyle="Normal 2"/>
    <tableColumn id="8" xr3:uid="{5344D865-2952-487A-8695-C8EE9CB274C7}" name="2016" dataDxfId="58" dataCellStyle="Normal 2"/>
    <tableColumn id="9" xr3:uid="{8AD824C4-CAC2-41AB-BCB7-7C2586BE7009}" name="2017" dataDxfId="57" dataCellStyle="Normal 2"/>
    <tableColumn id="10" xr3:uid="{BD7B6A98-1FCE-47F4-8D8B-757D7BCDF462}" name="2018" dataDxfId="56" dataCellStyle="Normal 2"/>
    <tableColumn id="11" xr3:uid="{9649E365-059B-44B2-9ED4-D76F82ED667D}" name="2019" dataDxfId="55" dataCellStyle="Normal 2"/>
    <tableColumn id="12" xr3:uid="{8191612B-B6F9-4DD2-88F1-D801B50092D7}" name="2020" dataDxfId="54" dataCellStyle="Normal 2"/>
    <tableColumn id="13" xr3:uid="{ED971E56-7C36-494B-ABC2-4716DE4CEBC7}" name="2021" dataDxfId="53" dataCellStyle="Normal 2"/>
    <tableColumn id="14" xr3:uid="{F686D786-39FA-46B0-9BAA-8F0609E78CE4}" name="2022" dataDxfId="52" dataCellStyle="Normal 2"/>
    <tableColumn id="15" xr3:uid="{F6B35A8A-2BC5-4AC1-8358-CC0945D4B683}" name="2023" dataDxfId="51" dataCellStyle="Normal 2"/>
    <tableColumn id="16" xr3:uid="{C051D998-F0C1-4A04-9E18-2B4552F2431C}" name="2024" dataDxfId="50" dataCellStyle="Normal 2"/>
    <tableColumn id="17" xr3:uid="{43C606C2-2F98-40BB-AE1A-8B3F2C61A1DB}" name="Change (latest year)" dataDxfId="49" dataCellStyle="Normal 2"/>
    <tableColumn id="18" xr3:uid="{3DD243BE-8E08-429C-A68F-973488F67608}" name="Percentage change (latest year) %" dataDxfId="48"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56665B2-B72C-40BA-AE8B-EDD717E27D04}" name="Se_04" displayName="Se_04" ref="A5:R28" totalsRowShown="0" headerRowDxfId="47" dataDxfId="46" tableBorderDxfId="45" headerRowCellStyle="Normal 2" dataCellStyle="Normal 2">
  <tableColumns count="18">
    <tableColumn id="1" xr3:uid="{E3A4E375-4C69-4706-B39B-278B59A540F3}" name=" " dataDxfId="44" dataCellStyle="Normal 2"/>
    <tableColumn id="2" xr3:uid="{FF9CAF88-98F0-4350-AB43-9833B3DF0073}" name="2010" dataDxfId="43" dataCellStyle="Normal 2"/>
    <tableColumn id="3" xr3:uid="{4456BBE5-773E-4FCA-9DBE-24B513AAB622}" name="2011" dataDxfId="42" dataCellStyle="Normal 2"/>
    <tableColumn id="4" xr3:uid="{EC4366DF-BF1C-4EE6-8257-50A5D1B4AF74}" name="2012" dataDxfId="41" dataCellStyle="Normal 2"/>
    <tableColumn id="5" xr3:uid="{2759446D-02C5-40D6-92B7-00CE82F57EB4}" name="2013" dataDxfId="40" dataCellStyle="Normal 2"/>
    <tableColumn id="6" xr3:uid="{11619D0D-8849-4F52-BD4D-41776BD4752A}" name="2014" dataDxfId="39" dataCellStyle="Normal 2"/>
    <tableColumn id="7" xr3:uid="{77E860B9-FEDA-43C0-BFF3-6424B0FD54C5}" name="2015" dataDxfId="38" dataCellStyle="Normal 2"/>
    <tableColumn id="8" xr3:uid="{E86A99CD-9F7D-449D-AEAE-0BFED7635884}" name="2016" dataDxfId="37" dataCellStyle="Normal 2"/>
    <tableColumn id="9" xr3:uid="{B780ED9B-158B-4C17-907E-1E221351A0B6}" name="2017" dataDxfId="36" dataCellStyle="Normal 2"/>
    <tableColumn id="10" xr3:uid="{F3E2322B-11E4-40C9-B605-FFFDA6E43B90}" name="2018" dataDxfId="35" dataCellStyle="Normal 2"/>
    <tableColumn id="11" xr3:uid="{7BF0CA20-D9E4-4CA8-9F7C-FE3CE425C1AD}" name="2019" dataDxfId="34" dataCellStyle="Normal 2"/>
    <tableColumn id="12" xr3:uid="{7211EA9C-6200-43A7-8D69-DE915C0DC52D}" name="2020" dataDxfId="33" dataCellStyle="Normal 2"/>
    <tableColumn id="13" xr3:uid="{0357B4F5-0371-479C-83B7-93BFBCF5A4EF}" name="2021" dataDxfId="32" dataCellStyle="Normal 2"/>
    <tableColumn id="14" xr3:uid="{09E2BC8A-C480-4A27-B609-57B9D3201CC7}" name="2022" dataDxfId="31" dataCellStyle="Normal 2"/>
    <tableColumn id="15" xr3:uid="{1628C84A-AB1E-4FB9-B467-7BE39C07FD86}" name="2023" dataDxfId="30" dataCellStyle="Normal 2"/>
    <tableColumn id="16" xr3:uid="{A0A13D2F-B57C-4877-83FF-D574FE54E938}" name="2024" dataDxfId="29" dataCellStyle="Normal 2"/>
    <tableColumn id="17" xr3:uid="{FB6A0446-D86A-477D-A75B-C7DB5DADED25}" name="Change (latest year)" dataDxfId="28" dataCellStyle="Normal 2"/>
    <tableColumn id="18" xr3:uid="{029F081C-CD43-4F39-A9FC-C9DB41E26E41}" name="Percentage change (latest year) %" dataDxfId="27" dataCellStyle="Normal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BE8925-95D5-4D93-8448-9D94B1D03297}" name="Se_05" displayName="Se_05" ref="A5:E16" totalsRowShown="0" headerRowDxfId="26" dataDxfId="24" headerRowBorderDxfId="25" tableBorderDxfId="23" headerRowCellStyle="Normal 2" dataCellStyle="Normal 2">
  <tableColumns count="5">
    <tableColumn id="1" xr3:uid="{7C73D0A4-B5CD-470D-9A72-A38B70C37E7B}" name="Age_groups" dataDxfId="22" dataCellStyle="Normal 2"/>
    <tableColumn id="2" xr3:uid="{1A5CF899-ED39-490D-ACA5-E3CB0C449972}" name="Female" dataDxfId="21" dataCellStyle="Normal 2"/>
    <tableColumn id="3" xr3:uid="{C4B58A81-B695-4BA7-B271-8DB68413EF25}" name="Male" dataDxfId="20" dataCellStyle="Normal 2"/>
    <tableColumn id="4" xr3:uid="{061763A7-40CB-4559-8073-73FE1BAA35AB}" name="Unknown" dataDxfId="19" dataCellStyle="Normal 2"/>
    <tableColumn id="5" xr3:uid="{E00D59AE-6E10-4BE4-A5D1-EF3DE4D6855A}" name="Total" dataDxfId="18"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gov.uk/government/statistical-data-sets/immigration-system-statistics-data-tables" TargetMode="External"/><Relationship Id="rId7" Type="http://schemas.openxmlformats.org/officeDocument/2006/relationships/printerSettings" Target="../printerSettings/printerSettings1.bin"/><Relationship Id="rId2" Type="http://schemas.openxmlformats.org/officeDocument/2006/relationships/hyperlink" Target="https://assets.publishing.service.gov.uk/government/uploads/system/uploads/attachment_data/file/1033958/settlement-sep-2021-tables.ods" TargetMode="External"/><Relationship Id="rId1" Type="http://schemas.openxmlformats.org/officeDocument/2006/relationships/hyperlink" Target="https://www.gov.uk/government/statistical-data-sets/immigration-system-statistics-data-tables" TargetMode="External"/><Relationship Id="rId6" Type="http://schemas.openxmlformats.org/officeDocument/2006/relationships/hyperlink" Target="https://assets.publishing.service.gov.uk/government/uploads/system/uploads/attachment_data/file/1033958/settlement-sep-2021-tables.ods" TargetMode="External"/><Relationship Id="rId5" Type="http://schemas.openxmlformats.org/officeDocument/2006/relationships/hyperlink" Target="https://www.gov.uk/government/statistical-data-sets/immigration-system-statistics-data-tables" TargetMode="External"/><Relationship Id="rId4" Type="http://schemas.openxmlformats.org/officeDocument/2006/relationships/hyperlink" Target="https://assets.publishing.service.gov.uk/government/uploads/system/uploads/attachment_data/file/1033958/settlement-sep-2021-tables.ods" TargetMode="External"/><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publishing-detailed-datasets-in-immigration-statistics" TargetMode="External"/><Relationship Id="rId1" Type="http://schemas.openxmlformats.org/officeDocument/2006/relationships/hyperlink" Target="https://www.gov.uk/government/statistical-data-sets/immigration-system-statistics-data-tables" TargetMode="Externa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gov.uk/government/statistical-data-sets/immigration-system-statistics-data-tables"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hyperlink" Target="https://www.gov.uk/government/statistical-data-sets/immigration-system-statistics-data-tables"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www.gov.uk/government/statistical-data-sets/immigration-system-statistics-data-tables"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www.gov.uk/government/statistical-data-sets/immigration-system-statistics-data-tables"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57B3-A850-46D5-811F-BD2A7F510FFA}">
  <sheetPr>
    <pageSetUpPr fitToPage="1"/>
  </sheetPr>
  <dimension ref="A1:C12"/>
  <sheetViews>
    <sheetView showGridLines="0" tabSelected="1" zoomScaleNormal="100" workbookViewId="0"/>
  </sheetViews>
  <sheetFormatPr defaultRowHeight="15" x14ac:dyDescent="0.2"/>
  <cols>
    <col min="1" max="1" width="91.42578125" style="76" customWidth="1"/>
    <col min="2" max="2" width="16.7109375" style="76" customWidth="1"/>
    <col min="3" max="256" width="9.140625" style="76" customWidth="1"/>
    <col min="257" max="257" width="2.5703125" style="76" customWidth="1"/>
    <col min="258" max="258" width="71.7109375" style="76" bestFit="1" customWidth="1"/>
    <col min="259" max="512" width="9.140625" style="76" customWidth="1"/>
    <col min="513" max="513" width="2.5703125" style="76" customWidth="1"/>
    <col min="514" max="514" width="71.7109375" style="76" bestFit="1" customWidth="1"/>
    <col min="515" max="768" width="9.140625" style="76" customWidth="1"/>
    <col min="769" max="769" width="2.5703125" style="76" customWidth="1"/>
    <col min="770" max="770" width="71.7109375" style="76" bestFit="1" customWidth="1"/>
    <col min="771" max="1024" width="9.140625" style="76" customWidth="1"/>
    <col min="1025" max="1025" width="2.5703125" style="76" customWidth="1"/>
    <col min="1026" max="1026" width="71.7109375" style="76" bestFit="1" customWidth="1"/>
    <col min="1027" max="1280" width="9.140625" style="76" customWidth="1"/>
    <col min="1281" max="1281" width="2.5703125" style="76" customWidth="1"/>
    <col min="1282" max="1282" width="71.7109375" style="76" bestFit="1" customWidth="1"/>
    <col min="1283" max="1536" width="9.140625" style="76" customWidth="1"/>
    <col min="1537" max="1537" width="2.5703125" style="76" customWidth="1"/>
    <col min="1538" max="1538" width="71.7109375" style="76" bestFit="1" customWidth="1"/>
    <col min="1539" max="1792" width="9.140625" style="76" customWidth="1"/>
    <col min="1793" max="1793" width="2.5703125" style="76" customWidth="1"/>
    <col min="1794" max="1794" width="71.7109375" style="76" bestFit="1" customWidth="1"/>
    <col min="1795" max="2048" width="9.140625" style="76" customWidth="1"/>
    <col min="2049" max="2049" width="2.5703125" style="76" customWidth="1"/>
    <col min="2050" max="2050" width="71.7109375" style="76" bestFit="1" customWidth="1"/>
    <col min="2051" max="2304" width="9.140625" style="76" customWidth="1"/>
    <col min="2305" max="2305" width="2.5703125" style="76" customWidth="1"/>
    <col min="2306" max="2306" width="71.7109375" style="76" bestFit="1" customWidth="1"/>
    <col min="2307" max="2560" width="9.140625" style="76" customWidth="1"/>
    <col min="2561" max="2561" width="2.5703125" style="76" customWidth="1"/>
    <col min="2562" max="2562" width="71.7109375" style="76" bestFit="1" customWidth="1"/>
    <col min="2563" max="2816" width="9.140625" style="76" customWidth="1"/>
    <col min="2817" max="2817" width="2.5703125" style="76" customWidth="1"/>
    <col min="2818" max="2818" width="71.7109375" style="76" bestFit="1" customWidth="1"/>
    <col min="2819" max="3072" width="9.140625" style="76" customWidth="1"/>
    <col min="3073" max="3073" width="2.5703125" style="76" customWidth="1"/>
    <col min="3074" max="3074" width="71.7109375" style="76" bestFit="1" customWidth="1"/>
    <col min="3075" max="3328" width="9.140625" style="76" customWidth="1"/>
    <col min="3329" max="3329" width="2.5703125" style="76" customWidth="1"/>
    <col min="3330" max="3330" width="71.7109375" style="76" bestFit="1" customWidth="1"/>
    <col min="3331" max="3584" width="9.140625" style="76" customWidth="1"/>
    <col min="3585" max="3585" width="2.5703125" style="76" customWidth="1"/>
    <col min="3586" max="3586" width="71.7109375" style="76" bestFit="1" customWidth="1"/>
    <col min="3587" max="3840" width="9.140625" style="76" customWidth="1"/>
    <col min="3841" max="3841" width="2.5703125" style="76" customWidth="1"/>
    <col min="3842" max="3842" width="71.7109375" style="76" bestFit="1" customWidth="1"/>
    <col min="3843" max="4096" width="9.140625" style="76" customWidth="1"/>
    <col min="4097" max="4097" width="2.5703125" style="76" customWidth="1"/>
    <col min="4098" max="4098" width="71.7109375" style="76" bestFit="1" customWidth="1"/>
    <col min="4099" max="4352" width="9.140625" style="76" customWidth="1"/>
    <col min="4353" max="4353" width="2.5703125" style="76" customWidth="1"/>
    <col min="4354" max="4354" width="71.7109375" style="76" bestFit="1" customWidth="1"/>
    <col min="4355" max="4608" width="9.140625" style="76" customWidth="1"/>
    <col min="4609" max="4609" width="2.5703125" style="76" customWidth="1"/>
    <col min="4610" max="4610" width="71.7109375" style="76" bestFit="1" customWidth="1"/>
    <col min="4611" max="4864" width="9.140625" style="76" customWidth="1"/>
    <col min="4865" max="4865" width="2.5703125" style="76" customWidth="1"/>
    <col min="4866" max="4866" width="71.7109375" style="76" bestFit="1" customWidth="1"/>
    <col min="4867" max="5120" width="9.140625" style="76" customWidth="1"/>
    <col min="5121" max="5121" width="2.5703125" style="76" customWidth="1"/>
    <col min="5122" max="5122" width="71.7109375" style="76" bestFit="1" customWidth="1"/>
    <col min="5123" max="5376" width="9.140625" style="76" customWidth="1"/>
    <col min="5377" max="5377" width="2.5703125" style="76" customWidth="1"/>
    <col min="5378" max="5378" width="71.7109375" style="76" bestFit="1" customWidth="1"/>
    <col min="5379" max="5632" width="9.140625" style="76" customWidth="1"/>
    <col min="5633" max="5633" width="2.5703125" style="76" customWidth="1"/>
    <col min="5634" max="5634" width="71.7109375" style="76" bestFit="1" customWidth="1"/>
    <col min="5635" max="5888" width="9.140625" style="76" customWidth="1"/>
    <col min="5889" max="5889" width="2.5703125" style="76" customWidth="1"/>
    <col min="5890" max="5890" width="71.7109375" style="76" bestFit="1" customWidth="1"/>
    <col min="5891" max="6144" width="9.140625" style="76" customWidth="1"/>
    <col min="6145" max="6145" width="2.5703125" style="76" customWidth="1"/>
    <col min="6146" max="6146" width="71.7109375" style="76" bestFit="1" customWidth="1"/>
    <col min="6147" max="6400" width="9.140625" style="76" customWidth="1"/>
    <col min="6401" max="6401" width="2.5703125" style="76" customWidth="1"/>
    <col min="6402" max="6402" width="71.7109375" style="76" bestFit="1" customWidth="1"/>
    <col min="6403" max="6656" width="9.140625" style="76" customWidth="1"/>
    <col min="6657" max="6657" width="2.5703125" style="76" customWidth="1"/>
    <col min="6658" max="6658" width="71.7109375" style="76" bestFit="1" customWidth="1"/>
    <col min="6659" max="6912" width="9.140625" style="76" customWidth="1"/>
    <col min="6913" max="6913" width="2.5703125" style="76" customWidth="1"/>
    <col min="6914" max="6914" width="71.7109375" style="76" bestFit="1" customWidth="1"/>
    <col min="6915" max="7168" width="9.140625" style="76" customWidth="1"/>
    <col min="7169" max="7169" width="2.5703125" style="76" customWidth="1"/>
    <col min="7170" max="7170" width="71.7109375" style="76" bestFit="1" customWidth="1"/>
    <col min="7171" max="7424" width="9.140625" style="76" customWidth="1"/>
    <col min="7425" max="7425" width="2.5703125" style="76" customWidth="1"/>
    <col min="7426" max="7426" width="71.7109375" style="76" bestFit="1" customWidth="1"/>
    <col min="7427" max="7680" width="9.140625" style="76" customWidth="1"/>
    <col min="7681" max="7681" width="2.5703125" style="76" customWidth="1"/>
    <col min="7682" max="7682" width="71.7109375" style="76" bestFit="1" customWidth="1"/>
    <col min="7683" max="7936" width="9.140625" style="76" customWidth="1"/>
    <col min="7937" max="7937" width="2.5703125" style="76" customWidth="1"/>
    <col min="7938" max="7938" width="71.7109375" style="76" bestFit="1" customWidth="1"/>
    <col min="7939" max="8192" width="9.140625" style="76" customWidth="1"/>
    <col min="8193" max="8193" width="2.5703125" style="76" customWidth="1"/>
    <col min="8194" max="8194" width="71.7109375" style="76" bestFit="1" customWidth="1"/>
    <col min="8195" max="8448" width="9.140625" style="76" customWidth="1"/>
    <col min="8449" max="8449" width="2.5703125" style="76" customWidth="1"/>
    <col min="8450" max="8450" width="71.7109375" style="76" bestFit="1" customWidth="1"/>
    <col min="8451" max="8704" width="9.140625" style="76" customWidth="1"/>
    <col min="8705" max="8705" width="2.5703125" style="76" customWidth="1"/>
    <col min="8706" max="8706" width="71.7109375" style="76" bestFit="1" customWidth="1"/>
    <col min="8707" max="8960" width="9.140625" style="76" customWidth="1"/>
    <col min="8961" max="8961" width="2.5703125" style="76" customWidth="1"/>
    <col min="8962" max="8962" width="71.7109375" style="76" bestFit="1" customWidth="1"/>
    <col min="8963" max="9216" width="9.140625" style="76" customWidth="1"/>
    <col min="9217" max="9217" width="2.5703125" style="76" customWidth="1"/>
    <col min="9218" max="9218" width="71.7109375" style="76" bestFit="1" customWidth="1"/>
    <col min="9219" max="9472" width="9.140625" style="76" customWidth="1"/>
    <col min="9473" max="9473" width="2.5703125" style="76" customWidth="1"/>
    <col min="9474" max="9474" width="71.7109375" style="76" bestFit="1" customWidth="1"/>
    <col min="9475" max="9728" width="9.140625" style="76" customWidth="1"/>
    <col min="9729" max="9729" width="2.5703125" style="76" customWidth="1"/>
    <col min="9730" max="9730" width="71.7109375" style="76" bestFit="1" customWidth="1"/>
    <col min="9731" max="9984" width="9.140625" style="76" customWidth="1"/>
    <col min="9985" max="9985" width="2.5703125" style="76" customWidth="1"/>
    <col min="9986" max="9986" width="71.7109375" style="76" bestFit="1" customWidth="1"/>
    <col min="9987" max="10240" width="9.140625" style="76" customWidth="1"/>
    <col min="10241" max="10241" width="2.5703125" style="76" customWidth="1"/>
    <col min="10242" max="10242" width="71.7109375" style="76" bestFit="1" customWidth="1"/>
    <col min="10243" max="10496" width="9.140625" style="76" customWidth="1"/>
    <col min="10497" max="10497" width="2.5703125" style="76" customWidth="1"/>
    <col min="10498" max="10498" width="71.7109375" style="76" bestFit="1" customWidth="1"/>
    <col min="10499" max="10752" width="9.140625" style="76" customWidth="1"/>
    <col min="10753" max="10753" width="2.5703125" style="76" customWidth="1"/>
    <col min="10754" max="10754" width="71.7109375" style="76" bestFit="1" customWidth="1"/>
    <col min="10755" max="11008" width="9.140625" style="76" customWidth="1"/>
    <col min="11009" max="11009" width="2.5703125" style="76" customWidth="1"/>
    <col min="11010" max="11010" width="71.7109375" style="76" bestFit="1" customWidth="1"/>
    <col min="11011" max="11264" width="9.140625" style="76" customWidth="1"/>
    <col min="11265" max="11265" width="2.5703125" style="76" customWidth="1"/>
    <col min="11266" max="11266" width="71.7109375" style="76" bestFit="1" customWidth="1"/>
    <col min="11267" max="11520" width="9.140625" style="76" customWidth="1"/>
    <col min="11521" max="11521" width="2.5703125" style="76" customWidth="1"/>
    <col min="11522" max="11522" width="71.7109375" style="76" bestFit="1" customWidth="1"/>
    <col min="11523" max="11776" width="9.140625" style="76" customWidth="1"/>
    <col min="11777" max="11777" width="2.5703125" style="76" customWidth="1"/>
    <col min="11778" max="11778" width="71.7109375" style="76" bestFit="1" customWidth="1"/>
    <col min="11779" max="12032" width="9.140625" style="76" customWidth="1"/>
    <col min="12033" max="12033" width="2.5703125" style="76" customWidth="1"/>
    <col min="12034" max="12034" width="71.7109375" style="76" bestFit="1" customWidth="1"/>
    <col min="12035" max="12288" width="9.140625" style="76" customWidth="1"/>
    <col min="12289" max="12289" width="2.5703125" style="76" customWidth="1"/>
    <col min="12290" max="12290" width="71.7109375" style="76" bestFit="1" customWidth="1"/>
    <col min="12291" max="12544" width="9.140625" style="76" customWidth="1"/>
    <col min="12545" max="12545" width="2.5703125" style="76" customWidth="1"/>
    <col min="12546" max="12546" width="71.7109375" style="76" bestFit="1" customWidth="1"/>
    <col min="12547" max="12800" width="9.140625" style="76" customWidth="1"/>
    <col min="12801" max="12801" width="2.5703125" style="76" customWidth="1"/>
    <col min="12802" max="12802" width="71.7109375" style="76" bestFit="1" customWidth="1"/>
    <col min="12803" max="13056" width="9.140625" style="76" customWidth="1"/>
    <col min="13057" max="13057" width="2.5703125" style="76" customWidth="1"/>
    <col min="13058" max="13058" width="71.7109375" style="76" bestFit="1" customWidth="1"/>
    <col min="13059" max="13312" width="9.140625" style="76" customWidth="1"/>
    <col min="13313" max="13313" width="2.5703125" style="76" customWidth="1"/>
    <col min="13314" max="13314" width="71.7109375" style="76" bestFit="1" customWidth="1"/>
    <col min="13315" max="13568" width="9.140625" style="76" customWidth="1"/>
    <col min="13569" max="13569" width="2.5703125" style="76" customWidth="1"/>
    <col min="13570" max="13570" width="71.7109375" style="76" bestFit="1" customWidth="1"/>
    <col min="13571" max="13824" width="9.140625" style="76" customWidth="1"/>
    <col min="13825" max="13825" width="2.5703125" style="76" customWidth="1"/>
    <col min="13826" max="13826" width="71.7109375" style="76" bestFit="1" customWidth="1"/>
    <col min="13827" max="14080" width="9.140625" style="76" customWidth="1"/>
    <col min="14081" max="14081" width="2.5703125" style="76" customWidth="1"/>
    <col min="14082" max="14082" width="71.7109375" style="76" bestFit="1" customWidth="1"/>
    <col min="14083" max="14336" width="9.140625" style="76" customWidth="1"/>
    <col min="14337" max="14337" width="2.5703125" style="76" customWidth="1"/>
    <col min="14338" max="14338" width="71.7109375" style="76" bestFit="1" customWidth="1"/>
    <col min="14339" max="14592" width="9.140625" style="76" customWidth="1"/>
    <col min="14593" max="14593" width="2.5703125" style="76" customWidth="1"/>
    <col min="14594" max="14594" width="71.7109375" style="76" bestFit="1" customWidth="1"/>
    <col min="14595" max="14848" width="9.140625" style="76" customWidth="1"/>
    <col min="14849" max="14849" width="2.5703125" style="76" customWidth="1"/>
    <col min="14850" max="14850" width="71.7109375" style="76" bestFit="1" customWidth="1"/>
    <col min="14851" max="15104" width="9.140625" style="76" customWidth="1"/>
    <col min="15105" max="15105" width="2.5703125" style="76" customWidth="1"/>
    <col min="15106" max="15106" width="71.7109375" style="76" bestFit="1" customWidth="1"/>
    <col min="15107" max="15360" width="9.140625" style="76" customWidth="1"/>
    <col min="15361" max="15361" width="2.5703125" style="76" customWidth="1"/>
    <col min="15362" max="15362" width="71.7109375" style="76" bestFit="1" customWidth="1"/>
    <col min="15363" max="15616" width="9.140625" style="76" customWidth="1"/>
    <col min="15617" max="15617" width="2.5703125" style="76" customWidth="1"/>
    <col min="15618" max="15618" width="71.7109375" style="76" bestFit="1" customWidth="1"/>
    <col min="15619" max="15872" width="9.140625" style="76" customWidth="1"/>
    <col min="15873" max="15873" width="2.5703125" style="76" customWidth="1"/>
    <col min="15874" max="15874" width="71.7109375" style="76" bestFit="1" customWidth="1"/>
    <col min="15875" max="16128" width="9.140625" style="76" customWidth="1"/>
    <col min="16129" max="16129" width="2.5703125" style="76" customWidth="1"/>
    <col min="16130" max="16130" width="71.7109375" style="76" bestFit="1" customWidth="1"/>
    <col min="16131" max="16384" width="9.140625" style="76" customWidth="1"/>
  </cols>
  <sheetData>
    <row r="1" spans="1:3" s="44" customFormat="1" ht="71.849999999999994" customHeight="1" x14ac:dyDescent="0.2">
      <c r="A1" s="79" t="s">
        <v>0</v>
      </c>
      <c r="B1" s="80"/>
    </row>
    <row r="2" spans="1:3" s="6" customFormat="1" ht="24.6" customHeight="1" x14ac:dyDescent="0.2">
      <c r="A2" s="81" t="s">
        <v>130</v>
      </c>
      <c r="B2" s="76"/>
      <c r="C2" s="76"/>
    </row>
    <row r="3" spans="1:3" s="6" customFormat="1" ht="18" x14ac:dyDescent="0.25">
      <c r="A3" s="82" t="s">
        <v>1</v>
      </c>
      <c r="B3" s="76"/>
      <c r="C3" s="76"/>
    </row>
    <row r="4" spans="1:3" s="6" customFormat="1" ht="18" x14ac:dyDescent="0.2">
      <c r="A4" s="83" t="s">
        <v>153</v>
      </c>
      <c r="B4" s="76"/>
      <c r="C4" s="76"/>
    </row>
    <row r="5" spans="1:3" s="6" customFormat="1" ht="15.75" x14ac:dyDescent="0.25">
      <c r="A5" s="76" t="s">
        <v>119</v>
      </c>
      <c r="B5" s="76"/>
      <c r="C5" s="76"/>
    </row>
    <row r="6" spans="1:3" s="6" customFormat="1" ht="15.75" x14ac:dyDescent="0.2">
      <c r="A6" s="84" t="s">
        <v>221</v>
      </c>
      <c r="B6" s="76"/>
      <c r="C6" s="76"/>
    </row>
    <row r="7" spans="1:3" s="6" customFormat="1" ht="15.75" x14ac:dyDescent="0.2">
      <c r="A7" s="80" t="s">
        <v>2</v>
      </c>
      <c r="B7" s="76"/>
      <c r="C7" s="76"/>
    </row>
    <row r="8" spans="1:3" s="6" customFormat="1" ht="15.75" x14ac:dyDescent="0.2">
      <c r="A8" s="85" t="s">
        <v>3</v>
      </c>
      <c r="B8" s="76"/>
      <c r="C8" s="76"/>
    </row>
    <row r="9" spans="1:3" s="6" customFormat="1" ht="15.75" x14ac:dyDescent="0.2">
      <c r="A9" s="86" t="s">
        <v>4</v>
      </c>
      <c r="B9" s="76"/>
      <c r="C9" s="76"/>
    </row>
    <row r="10" spans="1:3" s="6" customFormat="1" x14ac:dyDescent="0.2">
      <c r="A10" s="80" t="s">
        <v>5</v>
      </c>
      <c r="B10" s="76"/>
      <c r="C10" s="76"/>
    </row>
    <row r="11" spans="1:3" s="6" customFormat="1" x14ac:dyDescent="0.2">
      <c r="A11" s="80"/>
      <c r="B11" s="76"/>
      <c r="C11" s="87"/>
    </row>
    <row r="12" spans="1:3" s="6" customFormat="1" x14ac:dyDescent="0.2">
      <c r="A12" s="87"/>
      <c r="B12" s="76"/>
      <c r="C12" s="76"/>
    </row>
  </sheetData>
  <hyperlinks>
    <hyperlink ref="A8" r:id="rId1" xr:uid="{6704E22F-973D-4122-A2F5-D0EC956FF042}"/>
  </hyperlinks>
  <pageMargins left="0.75000000000000011" right="0.75000000000000011" top="1" bottom="1" header="0.5" footer="0.5"/>
  <pageSetup paperSize="0" orientation="landscape" horizontalDpi="0" verticalDpi="0" copies="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36B81-B24A-4078-B0EF-5968D89756F0}">
  <sheetPr>
    <pageSetUpPr fitToPage="1"/>
  </sheetPr>
  <dimension ref="A1:G36"/>
  <sheetViews>
    <sheetView showGridLines="0" zoomScaleNormal="100" workbookViewId="0"/>
  </sheetViews>
  <sheetFormatPr defaultColWidth="9.140625" defaultRowHeight="15" x14ac:dyDescent="0.2"/>
  <cols>
    <col min="1" max="1" width="36.7109375" style="2" customWidth="1"/>
    <col min="2" max="2" width="74" style="2" customWidth="1"/>
    <col min="3" max="3" width="19.140625" style="3" customWidth="1"/>
    <col min="4" max="4" width="32.7109375" style="4" customWidth="1"/>
    <col min="5" max="5" width="24.5703125" style="5" customWidth="1"/>
    <col min="6" max="6" width="49.28515625" style="2" customWidth="1"/>
    <col min="7" max="7" width="23.28515625" style="2" customWidth="1"/>
    <col min="8" max="8" width="9.140625" style="2" customWidth="1"/>
    <col min="9" max="16384" width="9.140625" style="2"/>
  </cols>
  <sheetData>
    <row r="1" spans="1:7" s="6" customFormat="1" ht="18" x14ac:dyDescent="0.25">
      <c r="A1" s="1" t="s">
        <v>120</v>
      </c>
      <c r="B1" s="2"/>
      <c r="C1" s="3"/>
      <c r="D1" s="4"/>
      <c r="E1" s="5"/>
      <c r="F1" s="2"/>
      <c r="G1" s="2"/>
    </row>
    <row r="2" spans="1:7" s="6" customFormat="1" ht="15.75" customHeight="1" x14ac:dyDescent="0.25">
      <c r="A2" s="7" t="s">
        <v>1</v>
      </c>
      <c r="B2" s="2"/>
      <c r="C2" s="3"/>
      <c r="D2" s="4"/>
      <c r="E2" s="5"/>
      <c r="F2" s="2"/>
      <c r="G2" s="2"/>
    </row>
    <row r="3" spans="1:7" s="8" customFormat="1" ht="15.75" customHeight="1" x14ac:dyDescent="0.25">
      <c r="A3" s="8" t="s">
        <v>123</v>
      </c>
    </row>
    <row r="4" spans="1:7" s="6" customFormat="1" ht="15.75" customHeight="1" x14ac:dyDescent="0.2">
      <c r="A4" s="9" t="s">
        <v>6</v>
      </c>
      <c r="B4" s="2"/>
      <c r="C4" s="3"/>
      <c r="D4" s="4"/>
      <c r="E4" s="5"/>
      <c r="F4" s="2"/>
      <c r="G4" s="2"/>
    </row>
    <row r="5" spans="1:7" s="6" customFormat="1" ht="15.75" customHeight="1" x14ac:dyDescent="0.2">
      <c r="A5" s="10" t="s">
        <v>7</v>
      </c>
      <c r="B5" s="11"/>
      <c r="C5" s="12"/>
      <c r="D5" s="13"/>
      <c r="E5" s="14"/>
      <c r="F5" s="2"/>
      <c r="G5" s="2"/>
    </row>
    <row r="6" spans="1:7" s="16" customFormat="1" ht="15.75" x14ac:dyDescent="0.25">
      <c r="A6" s="15" t="s">
        <v>121</v>
      </c>
      <c r="B6" s="15" t="s">
        <v>122</v>
      </c>
      <c r="C6" s="15" t="s">
        <v>9</v>
      </c>
      <c r="D6" s="15" t="s">
        <v>10</v>
      </c>
      <c r="E6" s="15" t="s">
        <v>11</v>
      </c>
    </row>
    <row r="7" spans="1:7" s="6" customFormat="1" ht="15.6" customHeight="1" x14ac:dyDescent="0.2">
      <c r="A7" s="17" t="s">
        <v>12</v>
      </c>
      <c r="B7" s="18" t="s">
        <v>13</v>
      </c>
      <c r="C7" s="19" t="s">
        <v>125</v>
      </c>
      <c r="D7" s="20" t="s">
        <v>14</v>
      </c>
      <c r="E7" s="21" t="s">
        <v>156</v>
      </c>
      <c r="F7" s="22"/>
      <c r="G7" s="2"/>
    </row>
    <row r="8" spans="1:7" s="6" customFormat="1" ht="15.6" customHeight="1" x14ac:dyDescent="0.2">
      <c r="A8" s="17" t="s">
        <v>15</v>
      </c>
      <c r="B8" s="18" t="s">
        <v>16</v>
      </c>
      <c r="C8" s="19" t="s">
        <v>126</v>
      </c>
      <c r="D8" s="20" t="s">
        <v>14</v>
      </c>
      <c r="E8" s="23">
        <v>45890</v>
      </c>
      <c r="F8" s="22"/>
      <c r="G8" s="2"/>
    </row>
    <row r="9" spans="1:7" s="6" customFormat="1" ht="15.6" customHeight="1" x14ac:dyDescent="0.2">
      <c r="A9" s="24" t="s">
        <v>17</v>
      </c>
      <c r="B9" s="18" t="s">
        <v>18</v>
      </c>
      <c r="C9" s="19" t="s">
        <v>125</v>
      </c>
      <c r="D9" s="20" t="s">
        <v>14</v>
      </c>
      <c r="E9" s="21" t="s">
        <v>156</v>
      </c>
      <c r="F9" s="22"/>
      <c r="G9" s="2"/>
    </row>
    <row r="10" spans="1:7" s="6" customFormat="1" ht="15.6" customHeight="1" x14ac:dyDescent="0.2">
      <c r="A10" s="17" t="s">
        <v>19</v>
      </c>
      <c r="B10" s="18" t="s">
        <v>20</v>
      </c>
      <c r="C10" s="19" t="s">
        <v>125</v>
      </c>
      <c r="D10" s="20" t="s">
        <v>14</v>
      </c>
      <c r="E10" s="21" t="s">
        <v>156</v>
      </c>
      <c r="F10" s="22"/>
      <c r="G10" s="2"/>
    </row>
    <row r="11" spans="1:7" s="6" customFormat="1" ht="15.6" customHeight="1" x14ac:dyDescent="0.2">
      <c r="A11" s="24" t="s">
        <v>21</v>
      </c>
      <c r="B11" s="18" t="s">
        <v>22</v>
      </c>
      <c r="C11" s="25">
        <v>2024</v>
      </c>
      <c r="D11" s="20" t="s">
        <v>14</v>
      </c>
      <c r="E11" s="21" t="s">
        <v>156</v>
      </c>
      <c r="F11" s="22"/>
      <c r="G11" s="2"/>
    </row>
    <row r="12" spans="1:7" s="6" customFormat="1" ht="15.6" customHeight="1" x14ac:dyDescent="0.2">
      <c r="A12" s="17" t="s">
        <v>23</v>
      </c>
      <c r="B12" s="18" t="s">
        <v>24</v>
      </c>
      <c r="C12" s="19" t="s">
        <v>125</v>
      </c>
      <c r="D12" s="20" t="s">
        <v>14</v>
      </c>
      <c r="E12" s="21" t="s">
        <v>156</v>
      </c>
      <c r="F12" s="22"/>
      <c r="G12" s="2"/>
    </row>
    <row r="13" spans="1:7" s="6" customFormat="1" ht="21.75" customHeight="1" x14ac:dyDescent="0.2">
      <c r="A13" s="26"/>
      <c r="B13" s="27"/>
      <c r="C13" s="28"/>
      <c r="D13" s="29"/>
      <c r="E13" s="30"/>
      <c r="F13" s="22"/>
      <c r="G13" s="2"/>
    </row>
    <row r="14" spans="1:7" s="6" customFormat="1" ht="15.75" x14ac:dyDescent="0.25">
      <c r="A14" s="31" t="s">
        <v>224</v>
      </c>
      <c r="B14" s="2"/>
      <c r="C14" s="3"/>
      <c r="D14" s="4"/>
      <c r="E14" s="32"/>
      <c r="F14" s="2"/>
      <c r="G14" s="2"/>
    </row>
    <row r="15" spans="1:7" s="16" customFormat="1" ht="15.75" x14ac:dyDescent="0.25">
      <c r="A15" s="15" t="s">
        <v>124</v>
      </c>
      <c r="B15" s="33" t="s">
        <v>8</v>
      </c>
      <c r="C15" s="33" t="s">
        <v>9</v>
      </c>
      <c r="D15" s="33" t="s">
        <v>10</v>
      </c>
      <c r="E15" s="33" t="s">
        <v>11</v>
      </c>
      <c r="F15" s="33" t="s">
        <v>25</v>
      </c>
      <c r="G15" s="34"/>
    </row>
    <row r="16" spans="1:7" s="6" customFormat="1" ht="30" customHeight="1" x14ac:dyDescent="0.2">
      <c r="A16" s="35" t="s">
        <v>26</v>
      </c>
      <c r="B16" s="36" t="s">
        <v>27</v>
      </c>
      <c r="C16" s="37" t="s">
        <v>127</v>
      </c>
      <c r="D16" s="38" t="s">
        <v>14</v>
      </c>
      <c r="E16" s="21" t="s">
        <v>156</v>
      </c>
      <c r="F16" s="39" t="s">
        <v>28</v>
      </c>
      <c r="G16" s="22"/>
    </row>
    <row r="17" spans="1:7" s="6" customFormat="1" ht="15.6" customHeight="1" x14ac:dyDescent="0.2">
      <c r="A17" s="35" t="s">
        <v>29</v>
      </c>
      <c r="B17" s="36" t="s">
        <v>30</v>
      </c>
      <c r="C17" s="37" t="s">
        <v>128</v>
      </c>
      <c r="D17" s="38" t="s">
        <v>14</v>
      </c>
      <c r="E17" s="23">
        <v>45890</v>
      </c>
      <c r="F17" s="39" t="s">
        <v>28</v>
      </c>
      <c r="G17" s="22"/>
    </row>
    <row r="18" spans="1:7" s="6" customFormat="1" ht="30" customHeight="1" x14ac:dyDescent="0.2">
      <c r="A18" s="35" t="s">
        <v>31</v>
      </c>
      <c r="B18" s="36" t="s">
        <v>32</v>
      </c>
      <c r="C18" s="37" t="s">
        <v>129</v>
      </c>
      <c r="D18" s="38" t="s">
        <v>14</v>
      </c>
      <c r="E18" s="21" t="s">
        <v>156</v>
      </c>
      <c r="F18" s="39" t="s">
        <v>28</v>
      </c>
      <c r="G18" s="22"/>
    </row>
    <row r="19" spans="1:7" s="6" customFormat="1" x14ac:dyDescent="0.2">
      <c r="A19" s="2"/>
      <c r="B19" s="40"/>
      <c r="C19" s="41"/>
      <c r="D19" s="4"/>
      <c r="E19" s="5"/>
      <c r="F19" s="2"/>
      <c r="G19" s="2"/>
    </row>
    <row r="20" spans="1:7" s="6" customFormat="1" x14ac:dyDescent="0.2">
      <c r="A20" s="42"/>
      <c r="B20" s="40"/>
      <c r="C20" s="41"/>
      <c r="D20" s="4"/>
      <c r="E20" s="5"/>
      <c r="F20" s="2"/>
      <c r="G20" s="2"/>
    </row>
    <row r="21" spans="1:7" s="6" customFormat="1" x14ac:dyDescent="0.2">
      <c r="A21" s="2"/>
      <c r="B21" s="2"/>
      <c r="C21" s="41"/>
      <c r="D21" s="4"/>
      <c r="E21" s="5"/>
      <c r="F21" s="2"/>
      <c r="G21" s="2"/>
    </row>
    <row r="22" spans="1:7" s="6" customFormat="1" x14ac:dyDescent="0.2">
      <c r="A22" s="2"/>
      <c r="B22" s="2"/>
      <c r="C22" s="41"/>
      <c r="D22" s="4"/>
      <c r="E22" s="5"/>
      <c r="F22" s="2"/>
      <c r="G22" s="2"/>
    </row>
    <row r="23" spans="1:7" s="4" customFormat="1" x14ac:dyDescent="0.2">
      <c r="A23" s="42"/>
      <c r="B23" s="40"/>
      <c r="C23" s="41"/>
      <c r="E23" s="5"/>
    </row>
    <row r="24" spans="1:7" s="4" customFormat="1" x14ac:dyDescent="0.2">
      <c r="A24" s="2"/>
      <c r="B24" s="2"/>
      <c r="C24" s="41"/>
      <c r="E24" s="5"/>
    </row>
    <row r="25" spans="1:7" s="4" customFormat="1" x14ac:dyDescent="0.2">
      <c r="A25" s="2"/>
      <c r="B25" s="2"/>
      <c r="C25" s="41"/>
      <c r="E25" s="5"/>
    </row>
    <row r="27" spans="1:7" s="4" customFormat="1" x14ac:dyDescent="0.2">
      <c r="A27" s="2"/>
      <c r="B27" s="2"/>
      <c r="C27" s="41"/>
      <c r="E27" s="5"/>
    </row>
    <row r="28" spans="1:7" s="4" customFormat="1" x14ac:dyDescent="0.2">
      <c r="A28" s="2"/>
      <c r="B28" s="2"/>
      <c r="C28" s="41"/>
      <c r="E28" s="5"/>
    </row>
    <row r="29" spans="1:7" s="4" customFormat="1" x14ac:dyDescent="0.2">
      <c r="A29" s="2"/>
      <c r="B29" s="2"/>
      <c r="C29" s="41"/>
      <c r="E29" s="5"/>
    </row>
    <row r="30" spans="1:7" s="4" customFormat="1" x14ac:dyDescent="0.2">
      <c r="A30" s="2"/>
      <c r="B30" s="2"/>
      <c r="C30" s="41"/>
      <c r="E30" s="5"/>
    </row>
    <row r="31" spans="1:7" s="4" customFormat="1" x14ac:dyDescent="0.2">
      <c r="A31" s="2"/>
      <c r="B31" s="2"/>
      <c r="C31" s="41"/>
      <c r="E31" s="5"/>
    </row>
    <row r="32" spans="1:7" s="4" customFormat="1" x14ac:dyDescent="0.2">
      <c r="A32" s="2"/>
      <c r="B32" s="2"/>
      <c r="C32" s="41"/>
      <c r="E32" s="5"/>
    </row>
    <row r="33" spans="1:5" s="4" customFormat="1" x14ac:dyDescent="0.2">
      <c r="A33" s="42"/>
      <c r="B33" s="40"/>
      <c r="C33" s="41"/>
      <c r="E33" s="5"/>
    </row>
    <row r="34" spans="1:5" s="4" customFormat="1" x14ac:dyDescent="0.2">
      <c r="A34" s="42"/>
      <c r="B34" s="40"/>
      <c r="C34" s="41"/>
      <c r="E34" s="5"/>
    </row>
    <row r="35" spans="1:5" s="4" customFormat="1" x14ac:dyDescent="0.2">
      <c r="A35" s="42"/>
      <c r="B35" s="40"/>
      <c r="C35" s="41"/>
      <c r="E35" s="5"/>
    </row>
    <row r="36" spans="1:5" s="4" customFormat="1" x14ac:dyDescent="0.2">
      <c r="A36" s="42"/>
      <c r="B36" s="40"/>
      <c r="C36" s="41"/>
      <c r="E36" s="5"/>
    </row>
  </sheetData>
  <hyperlinks>
    <hyperlink ref="A7" location="se_01!A1" display="se_01" xr:uid="{25B28F7A-DB77-4BCA-BBDD-A10A07CE1347}"/>
    <hyperlink ref="A8" location="se_02!A1" display="se_02" xr:uid="{57C0186B-9F44-4E52-95E1-216ECD3EF913}"/>
    <hyperlink ref="A9" location="se_03!A1" display="se_03" xr:uid="{92DDE72D-CEE7-46F1-97D2-37196C956F49}"/>
    <hyperlink ref="A10" location="se_04!A1" display="se_04" xr:uid="{FC4BD7A2-7DC8-4BE6-81D9-E3AB8EE51FA5}"/>
    <hyperlink ref="A11" location="se_05!A1" display="se_05" xr:uid="{46BE801E-E935-4F27-B704-AE2218D20E30}"/>
    <hyperlink ref="A12" location="se_06!A1" display="se_06" xr:uid="{DD0E9AEA-C47B-4585-9ADE-C16E053F0720}"/>
    <hyperlink ref="A16" r:id="rId1" location="settlement" xr:uid="{F0C28481-8829-4218-AAA6-AD4293BA2C47}"/>
    <hyperlink ref="F16" r:id="rId2" xr:uid="{5D46C2C4-F283-4A5B-A7DB-DF33DE96C427}"/>
    <hyperlink ref="A17" r:id="rId3" location="settlement" xr:uid="{363D8D06-A6E8-4ADB-A602-3A4EA3580B37}"/>
    <hyperlink ref="F17" r:id="rId4" xr:uid="{9E6774A7-24D6-4F73-A6A3-8DC3AC53D670}"/>
    <hyperlink ref="A18" r:id="rId5" location="settlement" xr:uid="{6EB3D626-DD24-448A-80A0-D7C873ACF11E}"/>
    <hyperlink ref="F18" r:id="rId6" xr:uid="{FC87624D-7F25-4617-8B2E-4FA46BAC26D1}"/>
  </hyperlinks>
  <pageMargins left="0.74803149606299213" right="0.74803149606299213" top="0.98425196850393704" bottom="0.98425196850393704" header="0.511811023622047" footer="0.511811023622047"/>
  <pageSetup paperSize="9" scale="53" orientation="landscape" r:id="rId7"/>
  <headerFooter alignWithMargins="0"/>
  <tableParts count="2">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C3C5-14FE-4DC5-BFED-6728B0C06789}">
  <dimension ref="A1:G54"/>
  <sheetViews>
    <sheetView showGridLines="0" zoomScaleNormal="100" workbookViewId="0"/>
  </sheetViews>
  <sheetFormatPr defaultColWidth="8.5703125" defaultRowHeight="15" x14ac:dyDescent="0.2"/>
  <cols>
    <col min="1" max="1" width="36.140625" style="44" customWidth="1"/>
    <col min="2" max="2" width="137.85546875" style="44" customWidth="1"/>
    <col min="3" max="3" width="24.7109375" style="44" customWidth="1"/>
    <col min="4" max="4" width="13.42578125" style="44" customWidth="1"/>
    <col min="5" max="6" width="24.5703125" style="44" customWidth="1"/>
    <col min="7" max="7" width="8.5703125" style="44"/>
    <col min="8" max="8" width="9.28515625" style="44" customWidth="1"/>
    <col min="9" max="16384" width="8.5703125" style="44"/>
  </cols>
  <sheetData>
    <row r="1" spans="1:7" ht="15.75" x14ac:dyDescent="0.2">
      <c r="A1" s="43" t="s">
        <v>157</v>
      </c>
    </row>
    <row r="2" spans="1:7" x14ac:dyDescent="0.2">
      <c r="A2" s="8" t="s">
        <v>123</v>
      </c>
    </row>
    <row r="3" spans="1:7" x14ac:dyDescent="0.2">
      <c r="A3" s="44" t="s">
        <v>158</v>
      </c>
    </row>
    <row r="4" spans="1:7" ht="16.5" x14ac:dyDescent="0.2">
      <c r="A4" s="45" t="s">
        <v>159</v>
      </c>
    </row>
    <row r="5" spans="1:7" s="50" customFormat="1" ht="15.75" x14ac:dyDescent="0.25">
      <c r="A5" s="46" t="s">
        <v>160</v>
      </c>
      <c r="B5" s="47" t="s">
        <v>161</v>
      </c>
      <c r="C5" s="48" t="s">
        <v>162</v>
      </c>
      <c r="D5" s="49"/>
      <c r="F5" s="49"/>
      <c r="G5" s="49"/>
    </row>
    <row r="6" spans="1:7" s="50" customFormat="1" ht="45" x14ac:dyDescent="0.25">
      <c r="A6" s="51">
        <v>1</v>
      </c>
      <c r="B6" s="52" t="s">
        <v>175</v>
      </c>
      <c r="C6" s="53" t="s">
        <v>163</v>
      </c>
      <c r="D6" s="49"/>
      <c r="F6" s="49"/>
      <c r="G6" s="49"/>
    </row>
    <row r="7" spans="1:7" s="50" customFormat="1" ht="30" x14ac:dyDescent="0.25">
      <c r="A7" s="54">
        <v>2</v>
      </c>
      <c r="B7" s="52" t="s">
        <v>176</v>
      </c>
      <c r="C7" s="53" t="s">
        <v>163</v>
      </c>
      <c r="D7" s="49"/>
      <c r="F7" s="49"/>
      <c r="G7" s="49"/>
    </row>
    <row r="8" spans="1:7" s="50" customFormat="1" ht="30" x14ac:dyDescent="0.25">
      <c r="A8" s="54">
        <v>3</v>
      </c>
      <c r="B8" s="52" t="s">
        <v>177</v>
      </c>
      <c r="C8" s="53" t="s">
        <v>163</v>
      </c>
      <c r="D8" s="49"/>
      <c r="F8" s="49"/>
      <c r="G8" s="49"/>
    </row>
    <row r="9" spans="1:7" ht="30" x14ac:dyDescent="0.2">
      <c r="A9" s="51">
        <v>4</v>
      </c>
      <c r="B9" s="52" t="s">
        <v>178</v>
      </c>
      <c r="C9" s="53" t="s">
        <v>163</v>
      </c>
    </row>
    <row r="10" spans="1:7" ht="30" x14ac:dyDescent="0.25">
      <c r="A10" s="51">
        <v>5</v>
      </c>
      <c r="B10" s="52" t="s">
        <v>179</v>
      </c>
      <c r="C10" s="53" t="s">
        <v>171</v>
      </c>
      <c r="D10" s="55"/>
    </row>
    <row r="11" spans="1:7" x14ac:dyDescent="0.2">
      <c r="A11" s="51">
        <v>6</v>
      </c>
      <c r="B11" s="52" t="s">
        <v>180</v>
      </c>
      <c r="C11" s="53" t="s">
        <v>173</v>
      </c>
      <c r="D11" s="56"/>
    </row>
    <row r="12" spans="1:7" ht="30" x14ac:dyDescent="0.2">
      <c r="A12" s="51">
        <v>7</v>
      </c>
      <c r="B12" s="52" t="s">
        <v>181</v>
      </c>
      <c r="C12" s="53" t="s">
        <v>163</v>
      </c>
      <c r="D12" s="56"/>
    </row>
    <row r="13" spans="1:7" ht="30" x14ac:dyDescent="0.2">
      <c r="A13" s="51">
        <v>8</v>
      </c>
      <c r="B13" s="57" t="s">
        <v>182</v>
      </c>
      <c r="C13" s="53" t="s">
        <v>163</v>
      </c>
    </row>
    <row r="14" spans="1:7" ht="30" x14ac:dyDescent="0.2">
      <c r="A14" s="51">
        <v>9</v>
      </c>
      <c r="B14" s="52" t="s">
        <v>183</v>
      </c>
      <c r="C14" s="53" t="s">
        <v>171</v>
      </c>
    </row>
    <row r="15" spans="1:7" ht="30" x14ac:dyDescent="0.2">
      <c r="A15" s="51">
        <v>10</v>
      </c>
      <c r="B15" s="52" t="s">
        <v>184</v>
      </c>
      <c r="C15" s="53" t="s">
        <v>165</v>
      </c>
    </row>
    <row r="16" spans="1:7" ht="30" x14ac:dyDescent="0.2">
      <c r="A16" s="51">
        <v>11</v>
      </c>
      <c r="B16" s="52" t="s">
        <v>185</v>
      </c>
      <c r="C16" s="53" t="s">
        <v>172</v>
      </c>
    </row>
    <row r="17" spans="1:3" x14ac:dyDescent="0.2">
      <c r="A17" s="51">
        <v>12</v>
      </c>
      <c r="B17" s="58" t="s">
        <v>186</v>
      </c>
      <c r="C17" s="53" t="s">
        <v>165</v>
      </c>
    </row>
    <row r="18" spans="1:3" ht="30" x14ac:dyDescent="0.2">
      <c r="A18" s="51">
        <v>13</v>
      </c>
      <c r="B18" s="52" t="s">
        <v>187</v>
      </c>
      <c r="C18" s="53" t="s">
        <v>173</v>
      </c>
    </row>
    <row r="19" spans="1:3" ht="30" x14ac:dyDescent="0.2">
      <c r="A19" s="51">
        <v>14</v>
      </c>
      <c r="B19" s="52" t="s">
        <v>188</v>
      </c>
      <c r="C19" s="53" t="s">
        <v>165</v>
      </c>
    </row>
    <row r="20" spans="1:3" x14ac:dyDescent="0.2">
      <c r="A20" s="51">
        <v>15</v>
      </c>
      <c r="B20" s="52" t="s">
        <v>189</v>
      </c>
      <c r="C20" s="53" t="s">
        <v>166</v>
      </c>
    </row>
    <row r="21" spans="1:3" ht="30" x14ac:dyDescent="0.2">
      <c r="A21" s="59">
        <v>16</v>
      </c>
      <c r="B21" s="58" t="s">
        <v>190</v>
      </c>
      <c r="C21" s="53" t="s">
        <v>166</v>
      </c>
    </row>
    <row r="22" spans="1:3" ht="30" x14ac:dyDescent="0.2">
      <c r="A22" s="59">
        <v>17</v>
      </c>
      <c r="B22" s="52" t="s">
        <v>191</v>
      </c>
      <c r="C22" s="53" t="s">
        <v>166</v>
      </c>
    </row>
    <row r="23" spans="1:3" x14ac:dyDescent="0.2">
      <c r="A23" s="59">
        <v>18</v>
      </c>
      <c r="B23" s="58" t="s">
        <v>192</v>
      </c>
      <c r="C23" s="53" t="s">
        <v>166</v>
      </c>
    </row>
    <row r="24" spans="1:3" ht="30" x14ac:dyDescent="0.2">
      <c r="A24" s="59">
        <v>19</v>
      </c>
      <c r="B24" s="52" t="s">
        <v>193</v>
      </c>
      <c r="C24" s="53" t="s">
        <v>166</v>
      </c>
    </row>
    <row r="25" spans="1:3" x14ac:dyDescent="0.2">
      <c r="A25" s="51">
        <v>20</v>
      </c>
      <c r="B25" s="60" t="s">
        <v>194</v>
      </c>
      <c r="C25" s="53" t="s">
        <v>167</v>
      </c>
    </row>
    <row r="26" spans="1:3" ht="30" x14ac:dyDescent="0.2">
      <c r="A26" s="51">
        <v>21</v>
      </c>
      <c r="B26" s="60" t="s">
        <v>195</v>
      </c>
      <c r="C26" s="53" t="s">
        <v>167</v>
      </c>
    </row>
    <row r="27" spans="1:3" x14ac:dyDescent="0.2">
      <c r="A27" s="51">
        <v>22</v>
      </c>
      <c r="B27" s="60" t="s">
        <v>196</v>
      </c>
      <c r="C27" s="53" t="s">
        <v>167</v>
      </c>
    </row>
    <row r="28" spans="1:3" ht="30" x14ac:dyDescent="0.2">
      <c r="A28" s="51">
        <v>23</v>
      </c>
      <c r="B28" s="60" t="s">
        <v>197</v>
      </c>
      <c r="C28" s="53" t="s">
        <v>168</v>
      </c>
    </row>
    <row r="29" spans="1:3" x14ac:dyDescent="0.2">
      <c r="A29" s="51">
        <v>24</v>
      </c>
      <c r="B29" s="60" t="s">
        <v>198</v>
      </c>
      <c r="C29" s="53" t="s">
        <v>168</v>
      </c>
    </row>
    <row r="30" spans="1:3" ht="30" x14ac:dyDescent="0.2">
      <c r="A30" s="51">
        <v>25</v>
      </c>
      <c r="B30" s="60" t="s">
        <v>199</v>
      </c>
      <c r="C30" s="53" t="s">
        <v>168</v>
      </c>
    </row>
    <row r="31" spans="1:3" x14ac:dyDescent="0.2">
      <c r="A31" s="51">
        <v>26</v>
      </c>
      <c r="B31" s="60" t="s">
        <v>200</v>
      </c>
      <c r="C31" s="53" t="s">
        <v>169</v>
      </c>
    </row>
    <row r="32" spans="1:3" ht="30" x14ac:dyDescent="0.2">
      <c r="A32" s="51">
        <v>27</v>
      </c>
      <c r="B32" s="60" t="s">
        <v>201</v>
      </c>
      <c r="C32" s="53" t="s">
        <v>170</v>
      </c>
    </row>
    <row r="33" spans="1:3" ht="21" customHeight="1" x14ac:dyDescent="0.2">
      <c r="A33" s="51">
        <v>28</v>
      </c>
      <c r="B33" s="60" t="s">
        <v>202</v>
      </c>
      <c r="C33" s="53" t="s">
        <v>170</v>
      </c>
    </row>
    <row r="34" spans="1:3" ht="18.600000000000001" customHeight="1" x14ac:dyDescent="0.2">
      <c r="A34" s="51">
        <v>29</v>
      </c>
      <c r="B34" s="60" t="s">
        <v>203</v>
      </c>
      <c r="C34" s="53" t="s">
        <v>170</v>
      </c>
    </row>
    <row r="35" spans="1:3" x14ac:dyDescent="0.2">
      <c r="A35" s="51">
        <v>30</v>
      </c>
      <c r="B35" s="60" t="s">
        <v>204</v>
      </c>
      <c r="C35" s="53" t="s">
        <v>170</v>
      </c>
    </row>
    <row r="36" spans="1:3" x14ac:dyDescent="0.2">
      <c r="A36" s="59">
        <v>31</v>
      </c>
      <c r="B36" s="52" t="s">
        <v>164</v>
      </c>
      <c r="C36" s="53" t="s">
        <v>174</v>
      </c>
    </row>
    <row r="37" spans="1:3" x14ac:dyDescent="0.2">
      <c r="A37" s="61"/>
      <c r="B37" s="62"/>
      <c r="C37" s="62"/>
    </row>
    <row r="38" spans="1:3" ht="15.75" x14ac:dyDescent="0.25">
      <c r="A38" s="63" t="s">
        <v>33</v>
      </c>
      <c r="B38" s="55"/>
    </row>
    <row r="39" spans="1:3" ht="15.6" customHeight="1" x14ac:dyDescent="0.2">
      <c r="A39" s="64" t="s">
        <v>222</v>
      </c>
      <c r="B39" s="65"/>
      <c r="C39" s="65"/>
    </row>
    <row r="40" spans="1:3" ht="15.6" customHeight="1" x14ac:dyDescent="0.2">
      <c r="A40" s="64" t="s">
        <v>223</v>
      </c>
      <c r="B40" s="65"/>
      <c r="C40" s="65"/>
    </row>
    <row r="41" spans="1:3" ht="15.75" x14ac:dyDescent="0.25">
      <c r="A41" s="66" t="s">
        <v>34</v>
      </c>
      <c r="B41" s="67" t="s">
        <v>35</v>
      </c>
      <c r="C41" s="68" t="s">
        <v>36</v>
      </c>
    </row>
    <row r="42" spans="1:3" x14ac:dyDescent="0.2">
      <c r="A42" s="69" t="s">
        <v>12</v>
      </c>
      <c r="B42" s="70" t="s">
        <v>12</v>
      </c>
      <c r="C42" s="71" t="s">
        <v>37</v>
      </c>
    </row>
    <row r="43" spans="1:3" x14ac:dyDescent="0.2">
      <c r="A43" s="69" t="s">
        <v>15</v>
      </c>
      <c r="B43" s="70" t="s">
        <v>15</v>
      </c>
      <c r="C43" s="71" t="s">
        <v>38</v>
      </c>
    </row>
    <row r="44" spans="1:3" x14ac:dyDescent="0.2">
      <c r="A44" s="69" t="s">
        <v>39</v>
      </c>
      <c r="B44" s="70" t="s">
        <v>15</v>
      </c>
      <c r="C44" s="71" t="s">
        <v>38</v>
      </c>
    </row>
    <row r="45" spans="1:3" x14ac:dyDescent="0.2">
      <c r="A45" s="69" t="s">
        <v>40</v>
      </c>
      <c r="B45" s="70" t="s">
        <v>17</v>
      </c>
      <c r="C45" s="71" t="s">
        <v>37</v>
      </c>
    </row>
    <row r="46" spans="1:3" x14ac:dyDescent="0.2">
      <c r="A46" s="69" t="s">
        <v>41</v>
      </c>
      <c r="B46" s="70" t="s">
        <v>17</v>
      </c>
      <c r="C46" s="71" t="s">
        <v>37</v>
      </c>
    </row>
    <row r="47" spans="1:3" x14ac:dyDescent="0.2">
      <c r="A47" s="69" t="s">
        <v>42</v>
      </c>
      <c r="B47" s="70" t="s">
        <v>17</v>
      </c>
      <c r="C47" s="71" t="s">
        <v>37</v>
      </c>
    </row>
    <row r="48" spans="1:3" x14ac:dyDescent="0.2">
      <c r="A48" s="69" t="s">
        <v>43</v>
      </c>
      <c r="B48" s="70" t="s">
        <v>17</v>
      </c>
      <c r="C48" s="71" t="s">
        <v>37</v>
      </c>
    </row>
    <row r="49" spans="1:3" x14ac:dyDescent="0.2">
      <c r="A49" s="69" t="s">
        <v>44</v>
      </c>
      <c r="B49" s="70" t="s">
        <v>17</v>
      </c>
      <c r="C49" s="71" t="s">
        <v>37</v>
      </c>
    </row>
    <row r="50" spans="1:3" x14ac:dyDescent="0.2">
      <c r="A50" s="69" t="s">
        <v>19</v>
      </c>
      <c r="B50" s="70" t="s">
        <v>19</v>
      </c>
      <c r="C50" s="72"/>
    </row>
    <row r="51" spans="1:3" x14ac:dyDescent="0.2">
      <c r="A51" s="69" t="s">
        <v>45</v>
      </c>
      <c r="B51" s="70" t="s">
        <v>21</v>
      </c>
      <c r="C51" s="71" t="s">
        <v>46</v>
      </c>
    </row>
    <row r="52" spans="1:3" x14ac:dyDescent="0.2">
      <c r="A52" s="69" t="s">
        <v>47</v>
      </c>
      <c r="B52" s="70" t="s">
        <v>21</v>
      </c>
      <c r="C52" s="71" t="s">
        <v>46</v>
      </c>
    </row>
    <row r="53" spans="1:3" x14ac:dyDescent="0.2">
      <c r="A53" s="69" t="s">
        <v>48</v>
      </c>
      <c r="B53" s="70" t="s">
        <v>21</v>
      </c>
      <c r="C53" s="71" t="s">
        <v>46</v>
      </c>
    </row>
    <row r="54" spans="1:3" x14ac:dyDescent="0.2">
      <c r="A54" s="73" t="s">
        <v>23</v>
      </c>
      <c r="B54" s="74" t="s">
        <v>23</v>
      </c>
      <c r="C54" s="75"/>
    </row>
  </sheetData>
  <phoneticPr fontId="22" type="noConversion"/>
  <hyperlinks>
    <hyperlink ref="B8" r:id="rId1" location="eu-settlement-scheme" display="3. Data relating to EU settlement scheme applications within the UK is included in separate EU settlement scheme statistics." xr:uid="{C1A61301-85FA-40D1-9274-D52E63DED08E}"/>
    <hyperlink ref="B7" r:id="rId2" display="2. The Home Office has carefully considered the benefits and risks of publishing the Immigration Statistics collection in this format.  Further details can be found in the publishing detailed datasets in Immigration Statistics document." xr:uid="{90FA56F8-B76D-465E-9A1C-CEA7CA09DBF7}"/>
  </hyperlinks>
  <pageMargins left="0.7" right="0.7" top="0.75" bottom="0.75" header="0.3" footer="0.3"/>
  <pageSetup paperSize="9" orientation="portrait" r:id="rId3"/>
  <tableParts count="2">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67EA-CDAA-462C-9D96-3860C8DB0360}">
  <sheetPr>
    <pageSetUpPr fitToPage="1"/>
  </sheetPr>
  <dimension ref="A1:R18"/>
  <sheetViews>
    <sheetView showGridLines="0" zoomScaleNormal="100" workbookViewId="0"/>
  </sheetViews>
  <sheetFormatPr defaultColWidth="8.7109375" defaultRowHeight="15" x14ac:dyDescent="0.2"/>
  <cols>
    <col min="1" max="1" width="61.7109375" style="2" customWidth="1"/>
    <col min="2" max="15" width="11.28515625" style="2" customWidth="1"/>
    <col min="16" max="16" width="13" style="2" customWidth="1"/>
    <col min="17" max="17" width="15" style="2" customWidth="1"/>
    <col min="18" max="18" width="22.5703125" style="2" customWidth="1"/>
    <col min="19" max="16384" width="8.7109375" style="2"/>
  </cols>
  <sheetData>
    <row r="1" spans="1:18" s="44" customFormat="1" ht="15.75" x14ac:dyDescent="0.25">
      <c r="A1" s="185" t="s">
        <v>205</v>
      </c>
      <c r="B1" s="91"/>
      <c r="C1" s="11"/>
      <c r="D1" s="91"/>
      <c r="E1" s="91"/>
      <c r="F1" s="91"/>
      <c r="G1" s="91"/>
      <c r="H1" s="91"/>
      <c r="I1" s="91"/>
      <c r="J1" s="91"/>
      <c r="K1" s="91"/>
      <c r="L1" s="91"/>
      <c r="M1" s="2"/>
      <c r="N1" s="2"/>
      <c r="O1" s="2"/>
      <c r="P1" s="2"/>
      <c r="Q1" s="2"/>
    </row>
    <row r="2" spans="1:18" s="44" customFormat="1" x14ac:dyDescent="0.2">
      <c r="A2" s="90" t="s">
        <v>151</v>
      </c>
      <c r="B2" s="91"/>
      <c r="C2" s="11"/>
      <c r="D2" s="91"/>
      <c r="E2" s="91"/>
      <c r="F2" s="91"/>
      <c r="G2" s="91"/>
      <c r="H2" s="91"/>
      <c r="I2" s="91"/>
      <c r="J2" s="91"/>
      <c r="K2" s="91"/>
      <c r="L2" s="91"/>
      <c r="M2" s="2"/>
      <c r="N2" s="2"/>
      <c r="O2" s="2"/>
      <c r="P2" s="2"/>
      <c r="Q2" s="2"/>
    </row>
    <row r="3" spans="1:18" s="44" customFormat="1" x14ac:dyDescent="0.2">
      <c r="A3" s="92" t="s">
        <v>152</v>
      </c>
      <c r="B3" s="91"/>
      <c r="C3" s="11"/>
      <c r="D3" s="91"/>
      <c r="E3" s="91"/>
      <c r="F3" s="91"/>
      <c r="G3" s="91"/>
      <c r="H3" s="91"/>
      <c r="I3" s="91"/>
      <c r="J3" s="91"/>
      <c r="K3" s="91"/>
      <c r="L3" s="91"/>
      <c r="M3" s="91"/>
      <c r="N3" s="2"/>
      <c r="O3" s="2"/>
      <c r="P3" s="2"/>
      <c r="Q3" s="2"/>
    </row>
    <row r="4" spans="1:18" s="151" customFormat="1" x14ac:dyDescent="0.2">
      <c r="A4" s="148" t="s">
        <v>60</v>
      </c>
      <c r="B4" s="149"/>
      <c r="C4" s="149"/>
      <c r="D4" s="149"/>
      <c r="E4" s="149"/>
      <c r="F4" s="149"/>
      <c r="G4" s="149"/>
      <c r="H4" s="149"/>
      <c r="I4" s="149"/>
      <c r="J4" s="149"/>
      <c r="K4" s="149"/>
      <c r="L4" s="149"/>
      <c r="M4" s="150"/>
    </row>
    <row r="5" spans="1:18" s="44" customFormat="1" ht="38.25" customHeight="1" x14ac:dyDescent="0.25">
      <c r="A5" s="120" t="s">
        <v>49</v>
      </c>
      <c r="B5" s="121" t="s">
        <v>150</v>
      </c>
      <c r="C5" s="121" t="s">
        <v>131</v>
      </c>
      <c r="D5" s="121" t="s">
        <v>132</v>
      </c>
      <c r="E5" s="121" t="s">
        <v>133</v>
      </c>
      <c r="F5" s="121" t="s">
        <v>134</v>
      </c>
      <c r="G5" s="121" t="s">
        <v>135</v>
      </c>
      <c r="H5" s="121" t="s">
        <v>136</v>
      </c>
      <c r="I5" s="121" t="s">
        <v>137</v>
      </c>
      <c r="J5" s="121" t="s">
        <v>138</v>
      </c>
      <c r="K5" s="121" t="s">
        <v>139</v>
      </c>
      <c r="L5" s="121" t="s">
        <v>140</v>
      </c>
      <c r="M5" s="96" t="s">
        <v>141</v>
      </c>
      <c r="N5" s="97" t="s">
        <v>142</v>
      </c>
      <c r="O5" s="95" t="s">
        <v>143</v>
      </c>
      <c r="P5" s="95" t="s">
        <v>144</v>
      </c>
      <c r="Q5" s="99" t="s">
        <v>50</v>
      </c>
      <c r="R5" s="100" t="s">
        <v>51</v>
      </c>
    </row>
    <row r="6" spans="1:18" s="44" customFormat="1" ht="15.75" x14ac:dyDescent="0.25">
      <c r="A6" s="63" t="s">
        <v>52</v>
      </c>
      <c r="B6" s="136">
        <v>106214</v>
      </c>
      <c r="C6" s="136">
        <v>65082</v>
      </c>
      <c r="D6" s="136">
        <v>45686</v>
      </c>
      <c r="E6" s="136">
        <v>56505</v>
      </c>
      <c r="F6" s="136">
        <v>44753</v>
      </c>
      <c r="G6" s="136">
        <v>47357</v>
      </c>
      <c r="H6" s="136">
        <v>36763</v>
      </c>
      <c r="I6" s="136">
        <v>42254</v>
      </c>
      <c r="J6" s="136">
        <v>50369</v>
      </c>
      <c r="K6" s="136">
        <v>41705</v>
      </c>
      <c r="L6" s="136">
        <v>38150</v>
      </c>
      <c r="M6" s="164">
        <v>44944</v>
      </c>
      <c r="N6" s="174">
        <v>54983</v>
      </c>
      <c r="O6" s="136">
        <v>52788</v>
      </c>
      <c r="P6" s="136">
        <v>72134</v>
      </c>
      <c r="Q6" s="136">
        <v>19346</v>
      </c>
      <c r="R6" s="186">
        <v>0.36648480715314086</v>
      </c>
    </row>
    <row r="7" spans="1:18" s="44" customFormat="1" x14ac:dyDescent="0.2">
      <c r="A7" s="77" t="s">
        <v>53</v>
      </c>
      <c r="B7" s="102">
        <v>3158</v>
      </c>
      <c r="C7" s="102">
        <v>7493</v>
      </c>
      <c r="D7" s="102">
        <v>6498</v>
      </c>
      <c r="E7" s="102">
        <v>11172</v>
      </c>
      <c r="F7" s="102">
        <v>9696</v>
      </c>
      <c r="G7" s="102">
        <v>9997</v>
      </c>
      <c r="H7" s="102">
        <v>7572</v>
      </c>
      <c r="I7" s="102">
        <v>9840</v>
      </c>
      <c r="J7" s="102">
        <v>13119</v>
      </c>
      <c r="K7" s="102">
        <v>9167</v>
      </c>
      <c r="L7" s="102">
        <v>15971</v>
      </c>
      <c r="M7" s="103">
        <v>12679</v>
      </c>
      <c r="N7" s="104">
        <v>22278</v>
      </c>
      <c r="O7" s="102">
        <v>15016</v>
      </c>
      <c r="P7" s="102">
        <v>21791</v>
      </c>
      <c r="Q7" s="102">
        <v>6775</v>
      </c>
      <c r="R7" s="187">
        <v>0.45118540223761322</v>
      </c>
    </row>
    <row r="8" spans="1:18" s="44" customFormat="1" x14ac:dyDescent="0.2">
      <c r="A8" s="77" t="s">
        <v>206</v>
      </c>
      <c r="B8" s="102">
        <v>65592</v>
      </c>
      <c r="C8" s="102">
        <v>23986</v>
      </c>
      <c r="D8" s="102">
        <v>7712</v>
      </c>
      <c r="E8" s="102">
        <v>13277</v>
      </c>
      <c r="F8" s="102">
        <v>13269</v>
      </c>
      <c r="G8" s="102">
        <v>14479</v>
      </c>
      <c r="H8" s="102">
        <v>14905</v>
      </c>
      <c r="I8" s="102">
        <v>20912</v>
      </c>
      <c r="J8" s="102">
        <v>22866</v>
      </c>
      <c r="K8" s="102">
        <v>14088</v>
      </c>
      <c r="L8" s="102">
        <v>8256</v>
      </c>
      <c r="M8" s="103">
        <v>13828</v>
      </c>
      <c r="N8" s="104">
        <v>13452</v>
      </c>
      <c r="O8" s="102">
        <v>11280</v>
      </c>
      <c r="P8" s="102">
        <v>14146</v>
      </c>
      <c r="Q8" s="102">
        <v>2866</v>
      </c>
      <c r="R8" s="187">
        <v>0.25407801418439718</v>
      </c>
    </row>
    <row r="9" spans="1:18" s="44" customFormat="1" x14ac:dyDescent="0.2">
      <c r="A9" s="77" t="s">
        <v>54</v>
      </c>
      <c r="B9" s="102">
        <v>37464</v>
      </c>
      <c r="C9" s="102">
        <v>33603</v>
      </c>
      <c r="D9" s="102">
        <v>31476</v>
      </c>
      <c r="E9" s="102">
        <v>32056</v>
      </c>
      <c r="F9" s="102">
        <v>21788</v>
      </c>
      <c r="G9" s="102">
        <v>22881</v>
      </c>
      <c r="H9" s="102">
        <v>14286</v>
      </c>
      <c r="I9" s="102">
        <v>11502</v>
      </c>
      <c r="J9" s="102">
        <v>14384</v>
      </c>
      <c r="K9" s="102">
        <v>18450</v>
      </c>
      <c r="L9" s="102">
        <v>13923</v>
      </c>
      <c r="M9" s="163">
        <v>18437</v>
      </c>
      <c r="N9" s="104">
        <v>19253</v>
      </c>
      <c r="O9" s="102">
        <v>26492</v>
      </c>
      <c r="P9" s="163">
        <v>36197</v>
      </c>
      <c r="Q9" s="163">
        <v>9705</v>
      </c>
      <c r="R9" s="188">
        <v>0.36633700739845992</v>
      </c>
    </row>
    <row r="10" spans="1:18" s="44" customFormat="1" ht="15.75" x14ac:dyDescent="0.25">
      <c r="A10" s="127" t="s">
        <v>55</v>
      </c>
      <c r="B10" s="144">
        <v>134580</v>
      </c>
      <c r="C10" s="144">
        <v>101444</v>
      </c>
      <c r="D10" s="144">
        <v>83796</v>
      </c>
      <c r="E10" s="144">
        <v>97983</v>
      </c>
      <c r="F10" s="144">
        <v>58828</v>
      </c>
      <c r="G10" s="144">
        <v>43236</v>
      </c>
      <c r="H10" s="144">
        <v>23748</v>
      </c>
      <c r="I10" s="144">
        <v>22687</v>
      </c>
      <c r="J10" s="144">
        <v>40513</v>
      </c>
      <c r="K10" s="144">
        <v>49262</v>
      </c>
      <c r="L10" s="144">
        <v>47102</v>
      </c>
      <c r="M10" s="164">
        <v>60928</v>
      </c>
      <c r="N10" s="165">
        <v>76143</v>
      </c>
      <c r="O10" s="144">
        <v>64967</v>
      </c>
      <c r="P10" s="164">
        <v>88127</v>
      </c>
      <c r="Q10" s="164">
        <v>23160</v>
      </c>
      <c r="R10" s="189">
        <v>0.35648867886773283</v>
      </c>
    </row>
    <row r="11" spans="1:18" s="44" customFormat="1" x14ac:dyDescent="0.2">
      <c r="A11" s="77" t="s">
        <v>56</v>
      </c>
      <c r="B11" s="102">
        <v>50904</v>
      </c>
      <c r="C11" s="102">
        <v>35698</v>
      </c>
      <c r="D11" s="102">
        <v>25464</v>
      </c>
      <c r="E11" s="102">
        <v>28227</v>
      </c>
      <c r="F11" s="102">
        <v>17725</v>
      </c>
      <c r="G11" s="102">
        <v>15829</v>
      </c>
      <c r="H11" s="102">
        <v>9893</v>
      </c>
      <c r="I11" s="102">
        <v>10513</v>
      </c>
      <c r="J11" s="102">
        <v>14333</v>
      </c>
      <c r="K11" s="102">
        <v>13628</v>
      </c>
      <c r="L11" s="102">
        <v>16667</v>
      </c>
      <c r="M11" s="103">
        <v>16411</v>
      </c>
      <c r="N11" s="104">
        <v>27274</v>
      </c>
      <c r="O11" s="102">
        <v>19106</v>
      </c>
      <c r="P11" s="102">
        <v>24658</v>
      </c>
      <c r="Q11" s="102">
        <v>5552</v>
      </c>
      <c r="R11" s="187">
        <v>0.29058934366167694</v>
      </c>
    </row>
    <row r="12" spans="1:18" s="44" customFormat="1" x14ac:dyDescent="0.2">
      <c r="A12" s="77" t="s">
        <v>207</v>
      </c>
      <c r="B12" s="102">
        <v>26351</v>
      </c>
      <c r="C12" s="102">
        <v>19590</v>
      </c>
      <c r="D12" s="102">
        <v>16577</v>
      </c>
      <c r="E12" s="102">
        <v>20103</v>
      </c>
      <c r="F12" s="102">
        <v>11810</v>
      </c>
      <c r="G12" s="102">
        <v>7315</v>
      </c>
      <c r="H12" s="102">
        <v>2928</v>
      </c>
      <c r="I12" s="102">
        <v>2391</v>
      </c>
      <c r="J12" s="102">
        <v>6109</v>
      </c>
      <c r="K12" s="102">
        <v>8881</v>
      </c>
      <c r="L12" s="102">
        <v>6612</v>
      </c>
      <c r="M12" s="103">
        <v>10719</v>
      </c>
      <c r="N12" s="104">
        <v>10975</v>
      </c>
      <c r="O12" s="102">
        <v>11704</v>
      </c>
      <c r="P12" s="102">
        <v>16188</v>
      </c>
      <c r="Q12" s="102">
        <v>4484</v>
      </c>
      <c r="R12" s="187">
        <v>0.38311688311688313</v>
      </c>
    </row>
    <row r="13" spans="1:18" s="44" customFormat="1" x14ac:dyDescent="0.2">
      <c r="A13" s="77" t="s">
        <v>208</v>
      </c>
      <c r="B13" s="102">
        <v>49423</v>
      </c>
      <c r="C13" s="102">
        <v>40066</v>
      </c>
      <c r="D13" s="102">
        <v>36344</v>
      </c>
      <c r="E13" s="102">
        <v>46212</v>
      </c>
      <c r="F13" s="102">
        <v>27088</v>
      </c>
      <c r="G13" s="102">
        <v>17795</v>
      </c>
      <c r="H13" s="102">
        <v>8637</v>
      </c>
      <c r="I13" s="102">
        <v>7501</v>
      </c>
      <c r="J13" s="102">
        <v>17504</v>
      </c>
      <c r="K13" s="102">
        <v>25062</v>
      </c>
      <c r="L13" s="102">
        <v>22151</v>
      </c>
      <c r="M13" s="103">
        <v>31376</v>
      </c>
      <c r="N13" s="104">
        <v>33500</v>
      </c>
      <c r="O13" s="102">
        <v>30314</v>
      </c>
      <c r="P13" s="102">
        <v>40378</v>
      </c>
      <c r="Q13" s="102">
        <v>10064</v>
      </c>
      <c r="R13" s="187">
        <v>0.3319918189615359</v>
      </c>
    </row>
    <row r="14" spans="1:18" s="44" customFormat="1" x14ac:dyDescent="0.2">
      <c r="A14" s="77" t="s">
        <v>57</v>
      </c>
      <c r="B14" s="102">
        <v>6136</v>
      </c>
      <c r="C14" s="102">
        <v>4307</v>
      </c>
      <c r="D14" s="102">
        <v>4022</v>
      </c>
      <c r="E14" s="102">
        <v>2657</v>
      </c>
      <c r="F14" s="102">
        <v>2018</v>
      </c>
      <c r="G14" s="102">
        <v>2233</v>
      </c>
      <c r="H14" s="102">
        <v>2257</v>
      </c>
      <c r="I14" s="102">
        <v>2271</v>
      </c>
      <c r="J14" s="102">
        <v>2549</v>
      </c>
      <c r="K14" s="102">
        <v>1675</v>
      </c>
      <c r="L14" s="102">
        <v>1671</v>
      </c>
      <c r="M14" s="103">
        <v>2422</v>
      </c>
      <c r="N14" s="104">
        <v>4377</v>
      </c>
      <c r="O14" s="102">
        <v>3842</v>
      </c>
      <c r="P14" s="102">
        <v>6902</v>
      </c>
      <c r="Q14" s="102">
        <v>3060</v>
      </c>
      <c r="R14" s="187">
        <v>0.79646017699115046</v>
      </c>
    </row>
    <row r="15" spans="1:18" s="44" customFormat="1" x14ac:dyDescent="0.2">
      <c r="A15" s="78" t="s">
        <v>58</v>
      </c>
      <c r="B15" s="147">
        <v>1766</v>
      </c>
      <c r="C15" s="147">
        <v>1783</v>
      </c>
      <c r="D15" s="147">
        <v>1389</v>
      </c>
      <c r="E15" s="147">
        <v>784</v>
      </c>
      <c r="F15" s="147">
        <v>187</v>
      </c>
      <c r="G15" s="147">
        <v>64</v>
      </c>
      <c r="H15" s="147">
        <v>33</v>
      </c>
      <c r="I15" s="147">
        <v>11</v>
      </c>
      <c r="J15" s="147">
        <v>18</v>
      </c>
      <c r="K15" s="147">
        <v>16</v>
      </c>
      <c r="L15" s="147">
        <v>1</v>
      </c>
      <c r="M15" s="163">
        <v>0</v>
      </c>
      <c r="N15" s="177">
        <v>17</v>
      </c>
      <c r="O15" s="147">
        <v>1</v>
      </c>
      <c r="P15" s="147">
        <v>1</v>
      </c>
      <c r="Q15" s="147">
        <v>0</v>
      </c>
      <c r="R15" s="188">
        <v>0</v>
      </c>
    </row>
    <row r="16" spans="1:18" s="44" customFormat="1" ht="15.75" x14ac:dyDescent="0.25">
      <c r="A16" s="180" t="s">
        <v>209</v>
      </c>
      <c r="B16" s="181">
        <v>398</v>
      </c>
      <c r="C16" s="181">
        <v>352</v>
      </c>
      <c r="D16" s="181">
        <v>267</v>
      </c>
      <c r="E16" s="181">
        <v>213</v>
      </c>
      <c r="F16" s="181">
        <v>476</v>
      </c>
      <c r="G16" s="181">
        <v>246</v>
      </c>
      <c r="H16" s="181">
        <v>159</v>
      </c>
      <c r="I16" s="181">
        <v>161</v>
      </c>
      <c r="J16" s="181">
        <v>416</v>
      </c>
      <c r="K16" s="181">
        <v>472</v>
      </c>
      <c r="L16" s="181">
        <v>205</v>
      </c>
      <c r="M16" s="112">
        <v>251</v>
      </c>
      <c r="N16" s="190">
        <v>501</v>
      </c>
      <c r="O16" s="181">
        <v>1746</v>
      </c>
      <c r="P16" s="181">
        <v>2981</v>
      </c>
      <c r="Q16" s="181">
        <v>1235</v>
      </c>
      <c r="R16" s="189">
        <v>0.70733104238258881</v>
      </c>
    </row>
    <row r="17" spans="1:18" s="44" customFormat="1" ht="15.75" x14ac:dyDescent="0.25">
      <c r="A17" s="110" t="s">
        <v>59</v>
      </c>
      <c r="B17" s="111">
        <v>241192</v>
      </c>
      <c r="C17" s="111">
        <v>166878</v>
      </c>
      <c r="D17" s="111">
        <v>129749</v>
      </c>
      <c r="E17" s="111">
        <v>154701</v>
      </c>
      <c r="F17" s="111">
        <v>104057</v>
      </c>
      <c r="G17" s="111">
        <v>90839</v>
      </c>
      <c r="H17" s="111">
        <v>60670</v>
      </c>
      <c r="I17" s="111">
        <v>65102</v>
      </c>
      <c r="J17" s="111">
        <v>91298</v>
      </c>
      <c r="K17" s="111">
        <v>91439</v>
      </c>
      <c r="L17" s="111">
        <v>85457</v>
      </c>
      <c r="M17" s="112">
        <v>106123</v>
      </c>
      <c r="N17" s="113">
        <v>131627</v>
      </c>
      <c r="O17" s="111">
        <v>119501</v>
      </c>
      <c r="P17" s="111">
        <v>163242</v>
      </c>
      <c r="Q17" s="111">
        <v>43741</v>
      </c>
      <c r="R17" s="191">
        <v>0.36603040978736578</v>
      </c>
    </row>
    <row r="18" spans="1:18" s="44" customFormat="1" x14ac:dyDescent="0.2">
      <c r="A18" s="116"/>
      <c r="B18" s="167"/>
      <c r="P18" s="167"/>
    </row>
  </sheetData>
  <hyperlinks>
    <hyperlink ref="A4" r:id="rId1" location="settlement" xr:uid="{61AC3344-2149-4746-A117-4C844D147DB6}"/>
    <hyperlink ref="A2" location="Notes_and_definitions!A1" display="Link to notes" xr:uid="{B2AA7AB7-50F7-4B2E-96AF-1D9E00EDF2BD}"/>
    <hyperlink ref="A3" location="Table_of_contents!A1" display="Link to table of contents" xr:uid="{F9162F61-5EAC-447D-8015-34731D7F5D95}"/>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A7BD-6B94-4098-9E91-916E052A29D7}">
  <sheetPr>
    <pageSetUpPr fitToPage="1"/>
  </sheetPr>
  <dimension ref="A1:U28"/>
  <sheetViews>
    <sheetView showGridLines="0" zoomScaleNormal="100" workbookViewId="0"/>
  </sheetViews>
  <sheetFormatPr defaultColWidth="8.7109375" defaultRowHeight="15" x14ac:dyDescent="0.2"/>
  <cols>
    <col min="1" max="1" width="65.85546875" style="2" customWidth="1"/>
    <col min="2" max="16" width="9.7109375" style="2" customWidth="1"/>
    <col min="17" max="17" width="16.42578125" style="2" customWidth="1"/>
    <col min="18" max="18" width="16.5703125" style="2" customWidth="1"/>
    <col min="19" max="19" width="14" style="2" customWidth="1"/>
    <col min="20" max="20" width="17" style="2" customWidth="1"/>
    <col min="21" max="16384" width="8.7109375" style="2"/>
  </cols>
  <sheetData>
    <row r="1" spans="1:21" s="44" customFormat="1" ht="15.75" x14ac:dyDescent="0.25">
      <c r="A1" s="168" t="s">
        <v>220</v>
      </c>
      <c r="B1" s="2"/>
      <c r="C1" s="2"/>
      <c r="D1" s="2"/>
      <c r="E1" s="2"/>
      <c r="F1" s="2"/>
      <c r="G1" s="2"/>
      <c r="H1" s="2"/>
      <c r="I1" s="2"/>
      <c r="J1" s="2"/>
      <c r="K1" s="2"/>
      <c r="L1" s="2"/>
      <c r="M1" s="2"/>
      <c r="N1" s="2"/>
      <c r="O1" s="2"/>
      <c r="P1" s="2"/>
      <c r="Q1" s="2"/>
      <c r="R1" s="2"/>
      <c r="S1" s="2"/>
    </row>
    <row r="2" spans="1:21" s="44" customFormat="1" x14ac:dyDescent="0.2">
      <c r="A2" s="90" t="s">
        <v>151</v>
      </c>
      <c r="B2" s="91"/>
      <c r="C2" s="11"/>
      <c r="D2" s="91"/>
      <c r="E2" s="91"/>
      <c r="F2" s="91"/>
      <c r="G2" s="91"/>
      <c r="H2" s="91"/>
      <c r="I2" s="91"/>
      <c r="J2" s="91"/>
      <c r="K2" s="91"/>
      <c r="L2" s="91"/>
      <c r="M2" s="2"/>
      <c r="N2" s="2"/>
      <c r="O2" s="2"/>
      <c r="P2" s="2"/>
      <c r="Q2" s="2"/>
    </row>
    <row r="3" spans="1:21" s="44" customFormat="1" x14ac:dyDescent="0.2">
      <c r="A3" s="92" t="s">
        <v>152</v>
      </c>
      <c r="B3" s="91"/>
      <c r="C3" s="11"/>
      <c r="D3" s="91"/>
      <c r="E3" s="91"/>
      <c r="F3" s="91"/>
      <c r="G3" s="91"/>
      <c r="H3" s="91"/>
      <c r="I3" s="91"/>
      <c r="J3" s="91"/>
      <c r="K3" s="91"/>
      <c r="L3" s="91"/>
      <c r="M3" s="91"/>
      <c r="N3" s="2"/>
      <c r="O3" s="2"/>
      <c r="P3" s="2"/>
      <c r="Q3" s="2"/>
    </row>
    <row r="4" spans="1:21" s="44" customFormat="1" x14ac:dyDescent="0.2">
      <c r="A4" s="119" t="s">
        <v>65</v>
      </c>
    </row>
    <row r="5" spans="1:21" s="44" customFormat="1" ht="49.15" customHeight="1" x14ac:dyDescent="0.25">
      <c r="A5" s="120" t="s">
        <v>49</v>
      </c>
      <c r="B5" s="121" t="s">
        <v>150</v>
      </c>
      <c r="C5" s="121" t="s">
        <v>131</v>
      </c>
      <c r="D5" s="121" t="s">
        <v>132</v>
      </c>
      <c r="E5" s="121" t="s">
        <v>133</v>
      </c>
      <c r="F5" s="121" t="s">
        <v>134</v>
      </c>
      <c r="G5" s="121" t="s">
        <v>135</v>
      </c>
      <c r="H5" s="121" t="s">
        <v>136</v>
      </c>
      <c r="I5" s="121" t="s">
        <v>137</v>
      </c>
      <c r="J5" s="121" t="s">
        <v>138</v>
      </c>
      <c r="K5" s="121" t="s">
        <v>139</v>
      </c>
      <c r="L5" s="121" t="s">
        <v>140</v>
      </c>
      <c r="M5" s="169" t="s">
        <v>141</v>
      </c>
      <c r="N5" s="170" t="s">
        <v>142</v>
      </c>
      <c r="O5" s="169" t="s">
        <v>143</v>
      </c>
      <c r="P5" s="171" t="s">
        <v>144</v>
      </c>
      <c r="Q5" s="169" t="s">
        <v>154</v>
      </c>
      <c r="R5" s="169" t="s">
        <v>155</v>
      </c>
      <c r="S5" s="172" t="s">
        <v>50</v>
      </c>
      <c r="T5" s="173" t="s">
        <v>51</v>
      </c>
      <c r="U5" s="101"/>
    </row>
    <row r="6" spans="1:21" s="44" customFormat="1" ht="15.75" x14ac:dyDescent="0.25">
      <c r="A6" s="127" t="s">
        <v>210</v>
      </c>
      <c r="B6" s="144">
        <v>4931</v>
      </c>
      <c r="C6" s="144">
        <v>13003</v>
      </c>
      <c r="D6" s="144">
        <v>11434</v>
      </c>
      <c r="E6" s="144">
        <v>21274</v>
      </c>
      <c r="F6" s="144">
        <v>17801</v>
      </c>
      <c r="G6" s="144">
        <v>18895</v>
      </c>
      <c r="H6" s="144">
        <v>14454</v>
      </c>
      <c r="I6" s="144">
        <v>18730</v>
      </c>
      <c r="J6" s="144">
        <v>25787</v>
      </c>
      <c r="K6" s="144">
        <v>17803</v>
      </c>
      <c r="L6" s="144">
        <v>31234</v>
      </c>
      <c r="M6" s="144">
        <v>25217</v>
      </c>
      <c r="N6" s="164">
        <v>48010</v>
      </c>
      <c r="O6" s="144">
        <v>29715</v>
      </c>
      <c r="P6" s="174">
        <v>41383</v>
      </c>
      <c r="Q6" s="136">
        <v>33116</v>
      </c>
      <c r="R6" s="136">
        <v>45543</v>
      </c>
      <c r="S6" s="144">
        <v>12427</v>
      </c>
      <c r="T6" s="175">
        <v>0.37525667351129366</v>
      </c>
      <c r="U6" s="101"/>
    </row>
    <row r="7" spans="1:21" s="44" customFormat="1" x14ac:dyDescent="0.2">
      <c r="A7" s="77" t="s">
        <v>61</v>
      </c>
      <c r="B7" s="102">
        <v>3158</v>
      </c>
      <c r="C7" s="102">
        <v>7493</v>
      </c>
      <c r="D7" s="102">
        <v>6498</v>
      </c>
      <c r="E7" s="102">
        <v>11172</v>
      </c>
      <c r="F7" s="102">
        <v>9696</v>
      </c>
      <c r="G7" s="102">
        <v>9997</v>
      </c>
      <c r="H7" s="102">
        <v>7572</v>
      </c>
      <c r="I7" s="102">
        <v>9840</v>
      </c>
      <c r="J7" s="102">
        <v>13119</v>
      </c>
      <c r="K7" s="102">
        <v>9167</v>
      </c>
      <c r="L7" s="102">
        <v>15971</v>
      </c>
      <c r="M7" s="102">
        <v>12679</v>
      </c>
      <c r="N7" s="103">
        <v>22278</v>
      </c>
      <c r="O7" s="102">
        <v>15016</v>
      </c>
      <c r="P7" s="104">
        <v>21791</v>
      </c>
      <c r="Q7" s="102">
        <v>16719</v>
      </c>
      <c r="R7" s="102">
        <v>25007</v>
      </c>
      <c r="S7" s="102">
        <v>8288</v>
      </c>
      <c r="T7" s="176">
        <v>0.49572342843471501</v>
      </c>
      <c r="U7" s="101"/>
    </row>
    <row r="8" spans="1:21" s="44" customFormat="1" x14ac:dyDescent="0.2">
      <c r="A8" s="78" t="s">
        <v>62</v>
      </c>
      <c r="B8" s="147">
        <v>1773</v>
      </c>
      <c r="C8" s="147">
        <v>5510</v>
      </c>
      <c r="D8" s="147">
        <v>4936</v>
      </c>
      <c r="E8" s="147">
        <v>10102</v>
      </c>
      <c r="F8" s="147">
        <v>8105</v>
      </c>
      <c r="G8" s="147">
        <v>8898</v>
      </c>
      <c r="H8" s="147">
        <v>6882</v>
      </c>
      <c r="I8" s="147">
        <v>8890</v>
      </c>
      <c r="J8" s="147">
        <v>12668</v>
      </c>
      <c r="K8" s="147">
        <v>8636</v>
      </c>
      <c r="L8" s="147">
        <v>15263</v>
      </c>
      <c r="M8" s="147">
        <v>12538</v>
      </c>
      <c r="N8" s="163">
        <v>25732</v>
      </c>
      <c r="O8" s="147">
        <v>14699</v>
      </c>
      <c r="P8" s="177">
        <v>19589</v>
      </c>
      <c r="Q8" s="147">
        <v>16397</v>
      </c>
      <c r="R8" s="147">
        <v>20533</v>
      </c>
      <c r="S8" s="147">
        <v>4136</v>
      </c>
      <c r="T8" s="178">
        <v>0.25224126364578886</v>
      </c>
      <c r="U8" s="101"/>
    </row>
    <row r="9" spans="1:21" s="44" customFormat="1" ht="15.75" x14ac:dyDescent="0.25">
      <c r="A9" s="127" t="s">
        <v>216</v>
      </c>
      <c r="B9" s="144">
        <v>69228</v>
      </c>
      <c r="C9" s="144">
        <v>54086</v>
      </c>
      <c r="D9" s="144">
        <v>47374</v>
      </c>
      <c r="E9" s="144">
        <v>59654</v>
      </c>
      <c r="F9" s="144">
        <v>32846</v>
      </c>
      <c r="G9" s="144">
        <v>16808</v>
      </c>
      <c r="H9" s="144">
        <v>6927</v>
      </c>
      <c r="I9" s="144">
        <v>5420</v>
      </c>
      <c r="J9" s="144">
        <v>15927</v>
      </c>
      <c r="K9" s="144">
        <v>25765</v>
      </c>
      <c r="L9" s="144">
        <v>19939</v>
      </c>
      <c r="M9" s="144">
        <v>34315</v>
      </c>
      <c r="N9" s="164">
        <v>32166</v>
      </c>
      <c r="O9" s="144">
        <v>33035</v>
      </c>
      <c r="P9" s="174">
        <v>46389</v>
      </c>
      <c r="Q9" s="136">
        <v>37830</v>
      </c>
      <c r="R9" s="136">
        <v>44770</v>
      </c>
      <c r="S9" s="144">
        <v>6940</v>
      </c>
      <c r="T9" s="175">
        <v>0.18345228654507004</v>
      </c>
      <c r="U9" s="101"/>
    </row>
    <row r="10" spans="1:21" s="44" customFormat="1" x14ac:dyDescent="0.2">
      <c r="A10" s="77" t="s">
        <v>61</v>
      </c>
      <c r="B10" s="102">
        <v>54913</v>
      </c>
      <c r="C10" s="102">
        <v>43467</v>
      </c>
      <c r="D10" s="102">
        <v>38788</v>
      </c>
      <c r="E10" s="102">
        <v>51282</v>
      </c>
      <c r="F10" s="102">
        <v>28417</v>
      </c>
      <c r="G10" s="102">
        <v>14158</v>
      </c>
      <c r="H10" s="102">
        <v>5304</v>
      </c>
      <c r="I10" s="102">
        <v>4291</v>
      </c>
      <c r="J10" s="102">
        <v>14425</v>
      </c>
      <c r="K10" s="102">
        <v>23567</v>
      </c>
      <c r="L10" s="102">
        <v>17907</v>
      </c>
      <c r="M10" s="102">
        <v>31244</v>
      </c>
      <c r="N10" s="103">
        <v>29712</v>
      </c>
      <c r="O10" s="102">
        <v>30563</v>
      </c>
      <c r="P10" s="104">
        <v>43044</v>
      </c>
      <c r="Q10" s="102">
        <v>35177</v>
      </c>
      <c r="R10" s="102">
        <v>41556</v>
      </c>
      <c r="S10" s="102">
        <v>6379</v>
      </c>
      <c r="T10" s="176">
        <v>0.18134008016601758</v>
      </c>
      <c r="U10" s="101"/>
    </row>
    <row r="11" spans="1:21" s="44" customFormat="1" x14ac:dyDescent="0.2">
      <c r="A11" s="78" t="s">
        <v>211</v>
      </c>
      <c r="B11" s="147">
        <v>14315</v>
      </c>
      <c r="C11" s="147">
        <v>10619</v>
      </c>
      <c r="D11" s="147">
        <v>8586</v>
      </c>
      <c r="E11" s="147">
        <v>8372</v>
      </c>
      <c r="F11" s="147">
        <v>4429</v>
      </c>
      <c r="G11" s="147">
        <v>2650</v>
      </c>
      <c r="H11" s="147">
        <v>1623</v>
      </c>
      <c r="I11" s="147">
        <v>1129</v>
      </c>
      <c r="J11" s="147">
        <v>1502</v>
      </c>
      <c r="K11" s="147">
        <v>2198</v>
      </c>
      <c r="L11" s="147">
        <v>2032</v>
      </c>
      <c r="M11" s="147">
        <v>3071</v>
      </c>
      <c r="N11" s="163">
        <v>2454</v>
      </c>
      <c r="O11" s="147">
        <v>2472</v>
      </c>
      <c r="P11" s="177">
        <v>3345</v>
      </c>
      <c r="Q11" s="147">
        <v>2653</v>
      </c>
      <c r="R11" s="147">
        <v>3214</v>
      </c>
      <c r="S11" s="147">
        <v>561</v>
      </c>
      <c r="T11" s="178">
        <v>0.21145872597059931</v>
      </c>
      <c r="U11" s="101"/>
    </row>
    <row r="12" spans="1:21" s="44" customFormat="1" ht="15.75" x14ac:dyDescent="0.25">
      <c r="A12" s="127" t="s">
        <v>63</v>
      </c>
      <c r="B12" s="144">
        <v>84347</v>
      </c>
      <c r="C12" s="144">
        <v>69892</v>
      </c>
      <c r="D12" s="144">
        <v>62195</v>
      </c>
      <c r="E12" s="144">
        <v>59288</v>
      </c>
      <c r="F12" s="144">
        <v>38712</v>
      </c>
      <c r="G12" s="144">
        <v>39791</v>
      </c>
      <c r="H12" s="144">
        <v>23340</v>
      </c>
      <c r="I12" s="144">
        <v>18104</v>
      </c>
      <c r="J12" s="144">
        <v>23906</v>
      </c>
      <c r="K12" s="144">
        <v>32218</v>
      </c>
      <c r="L12" s="144">
        <v>25399</v>
      </c>
      <c r="M12" s="144">
        <v>31974</v>
      </c>
      <c r="N12" s="164">
        <v>32137</v>
      </c>
      <c r="O12" s="144">
        <v>43255</v>
      </c>
      <c r="P12" s="174">
        <v>57845</v>
      </c>
      <c r="Q12" s="136">
        <v>44534</v>
      </c>
      <c r="R12" s="136">
        <v>64470</v>
      </c>
      <c r="S12" s="144">
        <v>19936</v>
      </c>
      <c r="T12" s="175">
        <v>0.44765796919207795</v>
      </c>
      <c r="U12" s="101"/>
    </row>
    <row r="13" spans="1:21" s="44" customFormat="1" x14ac:dyDescent="0.2">
      <c r="A13" s="77" t="s">
        <v>61</v>
      </c>
      <c r="B13" s="102">
        <v>37464</v>
      </c>
      <c r="C13" s="102">
        <v>33603</v>
      </c>
      <c r="D13" s="102">
        <v>31476</v>
      </c>
      <c r="E13" s="102">
        <v>32056</v>
      </c>
      <c r="F13" s="102">
        <v>21788</v>
      </c>
      <c r="G13" s="102">
        <v>22881</v>
      </c>
      <c r="H13" s="102">
        <v>14286</v>
      </c>
      <c r="I13" s="102">
        <v>11502</v>
      </c>
      <c r="J13" s="102">
        <v>14384</v>
      </c>
      <c r="K13" s="102">
        <v>18450</v>
      </c>
      <c r="L13" s="102">
        <v>13923</v>
      </c>
      <c r="M13" s="102">
        <v>18437</v>
      </c>
      <c r="N13" s="103">
        <v>19253</v>
      </c>
      <c r="O13" s="102">
        <v>26491</v>
      </c>
      <c r="P13" s="104">
        <v>36197</v>
      </c>
      <c r="Q13" s="102">
        <v>27734</v>
      </c>
      <c r="R13" s="102">
        <v>40254</v>
      </c>
      <c r="S13" s="102">
        <v>12520</v>
      </c>
      <c r="T13" s="176">
        <v>0.45143145597461598</v>
      </c>
      <c r="U13" s="101"/>
    </row>
    <row r="14" spans="1:21" s="44" customFormat="1" x14ac:dyDescent="0.2">
      <c r="A14" s="78" t="s">
        <v>62</v>
      </c>
      <c r="B14" s="147">
        <v>46883</v>
      </c>
      <c r="C14" s="147">
        <v>36289</v>
      </c>
      <c r="D14" s="147">
        <v>30719</v>
      </c>
      <c r="E14" s="147">
        <v>27232</v>
      </c>
      <c r="F14" s="147">
        <v>16924</v>
      </c>
      <c r="G14" s="147">
        <v>16910</v>
      </c>
      <c r="H14" s="147">
        <v>9054</v>
      </c>
      <c r="I14" s="147">
        <v>6602</v>
      </c>
      <c r="J14" s="147">
        <v>9522</v>
      </c>
      <c r="K14" s="147">
        <v>13768</v>
      </c>
      <c r="L14" s="147">
        <v>11476</v>
      </c>
      <c r="M14" s="147">
        <v>13537</v>
      </c>
      <c r="N14" s="163">
        <v>12884</v>
      </c>
      <c r="O14" s="147">
        <v>16764</v>
      </c>
      <c r="P14" s="177">
        <v>21648</v>
      </c>
      <c r="Q14" s="147">
        <v>16800</v>
      </c>
      <c r="R14" s="147">
        <v>24216</v>
      </c>
      <c r="S14" s="147">
        <v>7416</v>
      </c>
      <c r="T14" s="178">
        <v>0.44142857142857145</v>
      </c>
      <c r="U14" s="101"/>
    </row>
    <row r="15" spans="1:21" s="44" customFormat="1" ht="15.75" x14ac:dyDescent="0.25">
      <c r="A15" s="110" t="s">
        <v>212</v>
      </c>
      <c r="B15" s="111">
        <v>82686</v>
      </c>
      <c r="C15" s="111">
        <v>29897</v>
      </c>
      <c r="D15" s="111">
        <v>8746</v>
      </c>
      <c r="E15" s="111">
        <v>14485</v>
      </c>
      <c r="F15" s="111">
        <v>14698</v>
      </c>
      <c r="G15" s="111">
        <v>15345</v>
      </c>
      <c r="H15" s="111">
        <v>15949</v>
      </c>
      <c r="I15" s="111">
        <v>22848</v>
      </c>
      <c r="J15" s="111">
        <v>25678</v>
      </c>
      <c r="K15" s="111">
        <v>15653</v>
      </c>
      <c r="L15" s="111">
        <v>8885</v>
      </c>
      <c r="M15" s="111">
        <v>14617</v>
      </c>
      <c r="N15" s="112">
        <v>19314</v>
      </c>
      <c r="O15" s="111">
        <v>13496</v>
      </c>
      <c r="P15" s="113">
        <v>17625</v>
      </c>
      <c r="Q15" s="111">
        <v>14266</v>
      </c>
      <c r="R15" s="111">
        <v>18015</v>
      </c>
      <c r="S15" s="111">
        <v>3749</v>
      </c>
      <c r="T15" s="179">
        <v>0.26279265386233003</v>
      </c>
      <c r="U15" s="101"/>
    </row>
    <row r="16" spans="1:21" s="44" customFormat="1" ht="15.75" x14ac:dyDescent="0.25">
      <c r="A16" s="180" t="s">
        <v>64</v>
      </c>
      <c r="B16" s="181">
        <v>241192</v>
      </c>
      <c r="C16" s="181">
        <v>166878</v>
      </c>
      <c r="D16" s="181">
        <v>129749</v>
      </c>
      <c r="E16" s="181">
        <v>154701</v>
      </c>
      <c r="F16" s="181">
        <v>104057</v>
      </c>
      <c r="G16" s="181">
        <v>90839</v>
      </c>
      <c r="H16" s="181">
        <v>60670</v>
      </c>
      <c r="I16" s="181">
        <v>65102</v>
      </c>
      <c r="J16" s="181">
        <v>91298</v>
      </c>
      <c r="K16" s="181">
        <v>91439</v>
      </c>
      <c r="L16" s="111">
        <v>85457</v>
      </c>
      <c r="M16" s="181">
        <v>106123</v>
      </c>
      <c r="N16" s="112">
        <v>131627</v>
      </c>
      <c r="O16" s="181">
        <v>119501</v>
      </c>
      <c r="P16" s="113">
        <v>163242</v>
      </c>
      <c r="Q16" s="181">
        <v>129746</v>
      </c>
      <c r="R16" s="181">
        <v>172798</v>
      </c>
      <c r="S16" s="181">
        <v>43052</v>
      </c>
      <c r="T16" s="182">
        <v>0.33</v>
      </c>
      <c r="U16" s="101"/>
    </row>
    <row r="17" spans="1:21" s="44" customFormat="1" ht="15.75" x14ac:dyDescent="0.25">
      <c r="A17" s="127" t="s">
        <v>213</v>
      </c>
      <c r="B17" s="144">
        <v>11134</v>
      </c>
      <c r="C17" s="144">
        <v>8055</v>
      </c>
      <c r="D17" s="144">
        <v>4101</v>
      </c>
      <c r="E17" s="144">
        <v>6674</v>
      </c>
      <c r="F17" s="144">
        <v>5015</v>
      </c>
      <c r="G17" s="144">
        <v>5083</v>
      </c>
      <c r="H17" s="144">
        <v>5354</v>
      </c>
      <c r="I17" s="144">
        <v>3679</v>
      </c>
      <c r="J17" s="144">
        <v>3673</v>
      </c>
      <c r="K17" s="144">
        <v>3018</v>
      </c>
      <c r="L17" s="144">
        <v>1814</v>
      </c>
      <c r="M17" s="144">
        <v>1649</v>
      </c>
      <c r="N17" s="164">
        <v>1666</v>
      </c>
      <c r="O17" s="144">
        <v>2271</v>
      </c>
      <c r="P17" s="165">
        <v>2371</v>
      </c>
      <c r="Q17" s="144">
        <v>2454</v>
      </c>
      <c r="R17" s="144">
        <v>2800</v>
      </c>
      <c r="S17" s="144">
        <v>346</v>
      </c>
      <c r="T17" s="175">
        <v>0.14000000000000001</v>
      </c>
      <c r="U17" s="101"/>
    </row>
    <row r="18" spans="1:21" s="44" customFormat="1" x14ac:dyDescent="0.2">
      <c r="A18" s="117"/>
      <c r="B18" s="102"/>
      <c r="C18" s="102"/>
      <c r="D18" s="102"/>
      <c r="E18" s="102"/>
      <c r="F18" s="102"/>
      <c r="G18" s="102"/>
      <c r="H18" s="102"/>
      <c r="I18" s="102"/>
      <c r="J18" s="102"/>
      <c r="K18" s="102"/>
      <c r="L18" s="102"/>
    </row>
    <row r="19" spans="1:21" s="44" customFormat="1" x14ac:dyDescent="0.2">
      <c r="A19" s="2"/>
      <c r="B19" s="102"/>
      <c r="C19" s="102"/>
      <c r="D19" s="102"/>
      <c r="E19" s="102"/>
      <c r="F19" s="102"/>
      <c r="G19" s="102"/>
      <c r="H19" s="102"/>
      <c r="I19" s="102"/>
      <c r="J19" s="102"/>
      <c r="K19" s="102"/>
      <c r="L19" s="102"/>
    </row>
    <row r="20" spans="1:21" s="44" customFormat="1" x14ac:dyDescent="0.2">
      <c r="A20" s="2"/>
      <c r="B20" s="102"/>
      <c r="C20" s="102"/>
      <c r="D20" s="102"/>
      <c r="E20" s="102"/>
      <c r="F20" s="102"/>
      <c r="G20" s="102"/>
      <c r="H20" s="102"/>
      <c r="I20" s="102"/>
      <c r="J20" s="102"/>
      <c r="K20" s="102"/>
      <c r="L20" s="102"/>
    </row>
    <row r="21" spans="1:21" s="44" customFormat="1" x14ac:dyDescent="0.2">
      <c r="A21" s="183"/>
      <c r="B21" s="102"/>
      <c r="C21" s="102"/>
      <c r="D21" s="102"/>
      <c r="E21" s="102"/>
      <c r="F21" s="102"/>
      <c r="G21" s="102"/>
      <c r="H21" s="102"/>
      <c r="I21" s="102"/>
      <c r="J21" s="102"/>
      <c r="K21" s="102"/>
      <c r="L21" s="102"/>
    </row>
    <row r="22" spans="1:21" s="44" customFormat="1" x14ac:dyDescent="0.2">
      <c r="A22" s="183"/>
      <c r="B22" s="102"/>
      <c r="C22" s="102"/>
      <c r="D22" s="102"/>
      <c r="E22" s="102"/>
      <c r="F22" s="102"/>
      <c r="G22" s="102"/>
      <c r="H22" s="102"/>
      <c r="I22" s="102"/>
      <c r="J22" s="102"/>
      <c r="K22" s="102"/>
      <c r="L22" s="102"/>
    </row>
    <row r="23" spans="1:21" s="44" customFormat="1" ht="15.75" x14ac:dyDescent="0.25">
      <c r="A23" s="184"/>
      <c r="B23" s="102"/>
      <c r="C23" s="102"/>
      <c r="D23" s="102"/>
      <c r="E23" s="102"/>
      <c r="F23" s="102"/>
      <c r="G23" s="102"/>
      <c r="H23" s="102"/>
      <c r="I23" s="102"/>
      <c r="J23" s="102"/>
      <c r="K23" s="102"/>
      <c r="L23" s="102"/>
    </row>
    <row r="24" spans="1:21" s="44" customFormat="1" x14ac:dyDescent="0.2">
      <c r="A24" s="183"/>
      <c r="B24" s="102"/>
      <c r="C24" s="102"/>
      <c r="D24" s="102"/>
      <c r="E24" s="102"/>
      <c r="F24" s="102"/>
      <c r="G24" s="102"/>
      <c r="H24" s="102"/>
      <c r="I24" s="102"/>
      <c r="J24" s="102"/>
      <c r="K24" s="102"/>
      <c r="L24" s="102"/>
    </row>
    <row r="25" spans="1:21" s="44" customFormat="1" x14ac:dyDescent="0.2">
      <c r="A25" s="183"/>
      <c r="B25" s="102"/>
      <c r="C25" s="102"/>
      <c r="D25" s="102"/>
      <c r="E25" s="102"/>
      <c r="F25" s="102"/>
      <c r="G25" s="102"/>
      <c r="H25" s="102"/>
      <c r="I25" s="102"/>
      <c r="J25" s="102"/>
      <c r="K25" s="102"/>
      <c r="L25" s="102"/>
    </row>
    <row r="26" spans="1:21" s="44" customFormat="1" ht="15.75" x14ac:dyDescent="0.25">
      <c r="A26" s="184"/>
      <c r="B26" s="102"/>
      <c r="C26" s="102"/>
      <c r="D26" s="102"/>
      <c r="E26" s="102"/>
      <c r="F26" s="102"/>
      <c r="G26" s="102"/>
      <c r="H26" s="102"/>
      <c r="I26" s="102"/>
      <c r="J26" s="102"/>
      <c r="K26" s="102"/>
      <c r="L26" s="102"/>
    </row>
    <row r="27" spans="1:21" s="44" customFormat="1" ht="15.75" x14ac:dyDescent="0.25">
      <c r="A27" s="63"/>
      <c r="B27" s="102"/>
      <c r="C27" s="102"/>
      <c r="D27" s="102"/>
      <c r="E27" s="102"/>
      <c r="F27" s="102"/>
      <c r="G27" s="102"/>
      <c r="H27" s="102"/>
      <c r="I27" s="102"/>
      <c r="J27" s="102"/>
      <c r="K27" s="102"/>
      <c r="L27" s="102"/>
    </row>
    <row r="28" spans="1:21" s="44" customFormat="1" ht="15.75" x14ac:dyDescent="0.25">
      <c r="A28" s="63"/>
      <c r="B28" s="102"/>
      <c r="C28" s="102"/>
      <c r="D28" s="102"/>
      <c r="E28" s="102"/>
      <c r="F28" s="102"/>
      <c r="G28" s="102"/>
      <c r="H28" s="102"/>
      <c r="I28" s="102"/>
      <c r="J28" s="102"/>
      <c r="K28" s="102"/>
      <c r="L28" s="102"/>
    </row>
  </sheetData>
  <hyperlinks>
    <hyperlink ref="A4" r:id="rId1" location="settlement" xr:uid="{175FDB6F-74A7-4C89-B18C-646D9A3EFD3D}"/>
    <hyperlink ref="A3" location="Table_of_contents!A1" display="Link to table of contents" xr:uid="{5D64ED73-1F41-4E09-A9F3-B8DAB16567E6}"/>
    <hyperlink ref="A2" location="Notes_and_definitions!A1" display="Link to notes" xr:uid="{7E4AF3DF-6BC1-4419-BD14-92CB607CA777}"/>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C9BE8-5D7C-41CC-B519-34FD3A503AB0}">
  <sheetPr>
    <pageSetUpPr fitToPage="1"/>
  </sheetPr>
  <dimension ref="A1:S70"/>
  <sheetViews>
    <sheetView showGridLines="0" zoomScaleNormal="100" workbookViewId="0"/>
  </sheetViews>
  <sheetFormatPr defaultColWidth="8.7109375" defaultRowHeight="15" x14ac:dyDescent="0.2"/>
  <cols>
    <col min="1" max="1" width="35.7109375" style="2" customWidth="1"/>
    <col min="2" max="16" width="9.7109375" style="2" customWidth="1"/>
    <col min="17" max="17" width="17.28515625" style="2" customWidth="1"/>
    <col min="18" max="18" width="23.28515625" style="2" customWidth="1"/>
    <col min="19" max="16384" width="8.7109375" style="2"/>
  </cols>
  <sheetData>
    <row r="1" spans="1:19" s="6" customFormat="1" ht="15.75" x14ac:dyDescent="0.25">
      <c r="A1" s="130" t="s">
        <v>214</v>
      </c>
      <c r="B1" s="2"/>
      <c r="C1" s="2"/>
      <c r="D1" s="2"/>
      <c r="E1" s="2"/>
      <c r="F1" s="2"/>
      <c r="G1" s="2"/>
      <c r="H1" s="2"/>
      <c r="I1" s="89"/>
      <c r="J1" s="2"/>
      <c r="K1" s="2"/>
      <c r="L1" s="2"/>
      <c r="M1" s="2"/>
      <c r="N1" s="2"/>
      <c r="O1" s="2"/>
      <c r="P1" s="2"/>
      <c r="Q1" s="2"/>
      <c r="R1" s="2"/>
    </row>
    <row r="2" spans="1:19" s="44" customFormat="1" x14ac:dyDescent="0.2">
      <c r="A2" s="90" t="s">
        <v>151</v>
      </c>
      <c r="B2" s="91"/>
      <c r="C2" s="11"/>
      <c r="D2" s="91"/>
      <c r="E2" s="91"/>
      <c r="F2" s="91"/>
      <c r="G2" s="91"/>
      <c r="H2" s="91"/>
      <c r="I2" s="91"/>
      <c r="J2" s="91"/>
      <c r="K2" s="91"/>
      <c r="L2" s="91"/>
      <c r="M2" s="2"/>
      <c r="N2" s="2"/>
      <c r="O2" s="2"/>
      <c r="P2" s="2"/>
      <c r="Q2" s="2"/>
    </row>
    <row r="3" spans="1:19" s="44" customFormat="1" x14ac:dyDescent="0.2">
      <c r="A3" s="92" t="s">
        <v>152</v>
      </c>
      <c r="B3" s="91"/>
      <c r="C3" s="11"/>
      <c r="D3" s="91"/>
      <c r="E3" s="91"/>
      <c r="F3" s="91"/>
      <c r="G3" s="91"/>
      <c r="H3" s="91"/>
      <c r="I3" s="91"/>
      <c r="J3" s="91"/>
      <c r="K3" s="91"/>
      <c r="L3" s="91"/>
      <c r="M3" s="91"/>
      <c r="N3" s="2"/>
      <c r="O3" s="2"/>
      <c r="P3" s="2"/>
      <c r="Q3" s="2"/>
    </row>
    <row r="4" spans="1:19" s="151" customFormat="1" x14ac:dyDescent="0.2">
      <c r="A4" s="148" t="s">
        <v>60</v>
      </c>
      <c r="B4" s="149"/>
      <c r="C4" s="149"/>
      <c r="D4" s="149"/>
      <c r="E4" s="149"/>
      <c r="F4" s="149"/>
      <c r="G4" s="149"/>
      <c r="H4" s="149"/>
      <c r="I4" s="149"/>
      <c r="J4" s="149"/>
      <c r="K4" s="149"/>
      <c r="L4" s="149"/>
      <c r="M4" s="150"/>
    </row>
    <row r="5" spans="1:19" s="159" customFormat="1" ht="32.25" customHeight="1" x14ac:dyDescent="0.25">
      <c r="A5" s="152" t="s">
        <v>147</v>
      </c>
      <c r="B5" s="153" t="s">
        <v>150</v>
      </c>
      <c r="C5" s="153" t="s">
        <v>131</v>
      </c>
      <c r="D5" s="153" t="s">
        <v>132</v>
      </c>
      <c r="E5" s="153" t="s">
        <v>133</v>
      </c>
      <c r="F5" s="153" t="s">
        <v>134</v>
      </c>
      <c r="G5" s="153" t="s">
        <v>135</v>
      </c>
      <c r="H5" s="153" t="s">
        <v>136</v>
      </c>
      <c r="I5" s="153" t="s">
        <v>137</v>
      </c>
      <c r="J5" s="153" t="s">
        <v>138</v>
      </c>
      <c r="K5" s="153" t="s">
        <v>139</v>
      </c>
      <c r="L5" s="153" t="s">
        <v>140</v>
      </c>
      <c r="M5" s="154" t="s">
        <v>141</v>
      </c>
      <c r="N5" s="155" t="s">
        <v>142</v>
      </c>
      <c r="O5" s="153" t="s">
        <v>143</v>
      </c>
      <c r="P5" s="153" t="s">
        <v>144</v>
      </c>
      <c r="Q5" s="156" t="s">
        <v>50</v>
      </c>
      <c r="R5" s="157" t="s">
        <v>51</v>
      </c>
      <c r="S5" s="158"/>
    </row>
    <row r="6" spans="1:19" s="6" customFormat="1" x14ac:dyDescent="0.2">
      <c r="A6" s="160" t="s">
        <v>66</v>
      </c>
      <c r="B6" s="161">
        <v>37436</v>
      </c>
      <c r="C6" s="161">
        <v>31321</v>
      </c>
      <c r="D6" s="161">
        <v>26532</v>
      </c>
      <c r="E6" s="161">
        <v>26167</v>
      </c>
      <c r="F6" s="161">
        <v>17278</v>
      </c>
      <c r="G6" s="161">
        <v>18741</v>
      </c>
      <c r="H6" s="161">
        <v>9956</v>
      </c>
      <c r="I6" s="161">
        <v>6923</v>
      </c>
      <c r="J6" s="161">
        <v>10962</v>
      </c>
      <c r="K6" s="161">
        <v>15092</v>
      </c>
      <c r="L6" s="161">
        <v>10680</v>
      </c>
      <c r="M6" s="103">
        <v>15518</v>
      </c>
      <c r="N6" s="162">
        <v>12521</v>
      </c>
      <c r="O6" s="161">
        <v>15090</v>
      </c>
      <c r="P6" s="161">
        <v>22898</v>
      </c>
      <c r="Q6" s="161">
        <v>7808</v>
      </c>
      <c r="R6" s="106">
        <v>0.51742876076872102</v>
      </c>
      <c r="S6" s="135"/>
    </row>
    <row r="7" spans="1:19" s="6" customFormat="1" x14ac:dyDescent="0.2">
      <c r="A7" s="4" t="s">
        <v>67</v>
      </c>
      <c r="B7" s="102">
        <v>21382</v>
      </c>
      <c r="C7" s="102">
        <v>14810</v>
      </c>
      <c r="D7" s="102">
        <v>13061</v>
      </c>
      <c r="E7" s="102">
        <v>18075</v>
      </c>
      <c r="F7" s="102">
        <v>13163</v>
      </c>
      <c r="G7" s="102">
        <v>10564</v>
      </c>
      <c r="H7" s="102">
        <v>7024</v>
      </c>
      <c r="I7" s="102">
        <v>6580</v>
      </c>
      <c r="J7" s="102">
        <v>9738</v>
      </c>
      <c r="K7" s="102">
        <v>10313</v>
      </c>
      <c r="L7" s="102">
        <v>8618</v>
      </c>
      <c r="M7" s="103">
        <v>11424</v>
      </c>
      <c r="N7" s="104">
        <v>11527</v>
      </c>
      <c r="O7" s="102">
        <v>11965</v>
      </c>
      <c r="P7" s="102">
        <v>15210</v>
      </c>
      <c r="Q7" s="102">
        <v>3245</v>
      </c>
      <c r="R7" s="108">
        <v>0.27120768909318849</v>
      </c>
      <c r="S7" s="135"/>
    </row>
    <row r="8" spans="1:19" s="6" customFormat="1" x14ac:dyDescent="0.2">
      <c r="A8" s="4" t="s">
        <v>70</v>
      </c>
      <c r="B8" s="102">
        <v>10031</v>
      </c>
      <c r="C8" s="102">
        <v>6383</v>
      </c>
      <c r="D8" s="102">
        <v>6538</v>
      </c>
      <c r="E8" s="102">
        <v>7692</v>
      </c>
      <c r="F8" s="102">
        <v>5389</v>
      </c>
      <c r="G8" s="102">
        <v>4397</v>
      </c>
      <c r="H8" s="102">
        <v>3319</v>
      </c>
      <c r="I8" s="102">
        <v>4042</v>
      </c>
      <c r="J8" s="102">
        <v>5108</v>
      </c>
      <c r="K8" s="102">
        <v>3915</v>
      </c>
      <c r="L8" s="102">
        <v>2929</v>
      </c>
      <c r="M8" s="103">
        <v>3860</v>
      </c>
      <c r="N8" s="104">
        <v>4372</v>
      </c>
      <c r="O8" s="102">
        <v>5690</v>
      </c>
      <c r="P8" s="102">
        <v>8989</v>
      </c>
      <c r="Q8" s="102">
        <v>3299</v>
      </c>
      <c r="R8" s="108">
        <v>0.57978910369068537</v>
      </c>
      <c r="S8" s="135"/>
    </row>
    <row r="9" spans="1:19" s="6" customFormat="1" x14ac:dyDescent="0.2">
      <c r="A9" s="4" t="s">
        <v>73</v>
      </c>
      <c r="B9" s="102">
        <v>8401</v>
      </c>
      <c r="C9" s="102">
        <v>2569</v>
      </c>
      <c r="D9" s="102">
        <v>1507</v>
      </c>
      <c r="E9" s="102">
        <v>2473</v>
      </c>
      <c r="F9" s="102">
        <v>1686</v>
      </c>
      <c r="G9" s="102">
        <v>2453</v>
      </c>
      <c r="H9" s="102">
        <v>2488</v>
      </c>
      <c r="I9" s="102">
        <v>3116</v>
      </c>
      <c r="J9" s="102">
        <v>4321</v>
      </c>
      <c r="K9" s="102">
        <v>2909</v>
      </c>
      <c r="L9" s="102">
        <v>4633</v>
      </c>
      <c r="M9" s="103">
        <v>3577</v>
      </c>
      <c r="N9" s="104">
        <v>6296</v>
      </c>
      <c r="O9" s="102">
        <v>4543</v>
      </c>
      <c r="P9" s="102">
        <v>8025</v>
      </c>
      <c r="Q9" s="102">
        <v>3482</v>
      </c>
      <c r="R9" s="108">
        <v>0.76645388509795287</v>
      </c>
      <c r="S9" s="135"/>
    </row>
    <row r="10" spans="1:19" s="6" customFormat="1" x14ac:dyDescent="0.2">
      <c r="A10" s="4" t="s">
        <v>68</v>
      </c>
      <c r="B10" s="102">
        <v>517</v>
      </c>
      <c r="C10" s="102">
        <v>485</v>
      </c>
      <c r="D10" s="102">
        <v>288</v>
      </c>
      <c r="E10" s="102">
        <v>385</v>
      </c>
      <c r="F10" s="102">
        <v>255</v>
      </c>
      <c r="G10" s="102">
        <v>650</v>
      </c>
      <c r="H10" s="102">
        <v>1583</v>
      </c>
      <c r="I10" s="102">
        <v>2331</v>
      </c>
      <c r="J10" s="102">
        <v>4274</v>
      </c>
      <c r="K10" s="102">
        <v>2875</v>
      </c>
      <c r="L10" s="102">
        <v>5801</v>
      </c>
      <c r="M10" s="103">
        <v>7633</v>
      </c>
      <c r="N10" s="104">
        <v>10729</v>
      </c>
      <c r="O10" s="102">
        <v>6624</v>
      </c>
      <c r="P10" s="102">
        <v>6511</v>
      </c>
      <c r="Q10" s="102">
        <v>-113</v>
      </c>
      <c r="R10" s="108">
        <v>-1.7059178743961352E-2</v>
      </c>
      <c r="S10" s="135"/>
    </row>
    <row r="11" spans="1:19" s="6" customFormat="1" x14ac:dyDescent="0.2">
      <c r="A11" s="4" t="s">
        <v>69</v>
      </c>
      <c r="B11" s="102">
        <v>5580</v>
      </c>
      <c r="C11" s="102">
        <v>3681</v>
      </c>
      <c r="D11" s="102">
        <v>2376</v>
      </c>
      <c r="E11" s="102">
        <v>3519</v>
      </c>
      <c r="F11" s="102">
        <v>2396</v>
      </c>
      <c r="G11" s="102">
        <v>2354</v>
      </c>
      <c r="H11" s="102">
        <v>1190</v>
      </c>
      <c r="I11" s="102">
        <v>1662</v>
      </c>
      <c r="J11" s="102">
        <v>1420</v>
      </c>
      <c r="K11" s="102">
        <v>1514</v>
      </c>
      <c r="L11" s="102">
        <v>1494</v>
      </c>
      <c r="M11" s="103">
        <v>2352</v>
      </c>
      <c r="N11" s="104">
        <v>3876</v>
      </c>
      <c r="O11" s="102">
        <v>5696</v>
      </c>
      <c r="P11" s="102">
        <v>6413</v>
      </c>
      <c r="Q11" s="102">
        <v>717</v>
      </c>
      <c r="R11" s="108">
        <v>0.12587780898876405</v>
      </c>
      <c r="S11" s="135"/>
    </row>
    <row r="12" spans="1:19" s="6" customFormat="1" x14ac:dyDescent="0.2">
      <c r="A12" s="4" t="s">
        <v>74</v>
      </c>
      <c r="B12" s="102">
        <v>9934</v>
      </c>
      <c r="C12" s="102">
        <v>8456</v>
      </c>
      <c r="D12" s="102">
        <v>5699</v>
      </c>
      <c r="E12" s="102">
        <v>4138</v>
      </c>
      <c r="F12" s="102">
        <v>2506</v>
      </c>
      <c r="G12" s="102">
        <v>2929</v>
      </c>
      <c r="H12" s="102">
        <v>1602</v>
      </c>
      <c r="I12" s="102">
        <v>1388</v>
      </c>
      <c r="J12" s="102">
        <v>2031</v>
      </c>
      <c r="K12" s="102">
        <v>2464</v>
      </c>
      <c r="L12" s="102">
        <v>1886</v>
      </c>
      <c r="M12" s="103">
        <v>3061</v>
      </c>
      <c r="N12" s="104">
        <v>3346</v>
      </c>
      <c r="O12" s="102">
        <v>4146</v>
      </c>
      <c r="P12" s="102">
        <v>6339</v>
      </c>
      <c r="Q12" s="102">
        <v>2193</v>
      </c>
      <c r="R12" s="108">
        <v>0.52894356005788712</v>
      </c>
      <c r="S12" s="135"/>
    </row>
    <row r="13" spans="1:19" s="6" customFormat="1" x14ac:dyDescent="0.2">
      <c r="A13" s="4" t="s">
        <v>71</v>
      </c>
      <c r="B13" s="102">
        <v>14616</v>
      </c>
      <c r="C13" s="102">
        <v>9294</v>
      </c>
      <c r="D13" s="102">
        <v>6298</v>
      </c>
      <c r="E13" s="102">
        <v>7241</v>
      </c>
      <c r="F13" s="102">
        <v>4346</v>
      </c>
      <c r="G13" s="102">
        <v>3728</v>
      </c>
      <c r="H13" s="102">
        <v>2436</v>
      </c>
      <c r="I13" s="102">
        <v>2824</v>
      </c>
      <c r="J13" s="102">
        <v>4570</v>
      </c>
      <c r="K13" s="102">
        <v>5102</v>
      </c>
      <c r="L13" s="102">
        <v>3491</v>
      </c>
      <c r="M13" s="103">
        <v>4500</v>
      </c>
      <c r="N13" s="104">
        <v>4332</v>
      </c>
      <c r="O13" s="102">
        <v>4950</v>
      </c>
      <c r="P13" s="102">
        <v>6040</v>
      </c>
      <c r="Q13" s="102">
        <v>1090</v>
      </c>
      <c r="R13" s="108">
        <v>0.2202020202020202</v>
      </c>
      <c r="S13" s="135"/>
    </row>
    <row r="14" spans="1:19" s="6" customFormat="1" x14ac:dyDescent="0.2">
      <c r="A14" s="4" t="s">
        <v>76</v>
      </c>
      <c r="B14" s="102">
        <v>5404</v>
      </c>
      <c r="C14" s="102">
        <v>3381</v>
      </c>
      <c r="D14" s="102">
        <v>2260</v>
      </c>
      <c r="E14" s="102">
        <v>3420</v>
      </c>
      <c r="F14" s="102">
        <v>1724</v>
      </c>
      <c r="G14" s="102">
        <v>1741</v>
      </c>
      <c r="H14" s="102">
        <v>1051</v>
      </c>
      <c r="I14" s="102">
        <v>1228</v>
      </c>
      <c r="J14" s="102">
        <v>2046</v>
      </c>
      <c r="K14" s="102">
        <v>1915</v>
      </c>
      <c r="L14" s="102">
        <v>2496</v>
      </c>
      <c r="M14" s="103">
        <v>2195</v>
      </c>
      <c r="N14" s="104">
        <v>16624</v>
      </c>
      <c r="O14" s="102">
        <v>3253</v>
      </c>
      <c r="P14" s="102">
        <v>5893</v>
      </c>
      <c r="Q14" s="102">
        <v>2640</v>
      </c>
      <c r="R14" s="108">
        <v>0.81155856132800497</v>
      </c>
      <c r="S14" s="135"/>
    </row>
    <row r="15" spans="1:19" s="6" customFormat="1" x14ac:dyDescent="0.2">
      <c r="A15" s="4" t="s">
        <v>72</v>
      </c>
      <c r="B15" s="102">
        <v>4823</v>
      </c>
      <c r="C15" s="102">
        <v>4491</v>
      </c>
      <c r="D15" s="102">
        <v>4660</v>
      </c>
      <c r="E15" s="102">
        <v>5416</v>
      </c>
      <c r="F15" s="102">
        <v>3649</v>
      </c>
      <c r="G15" s="102">
        <v>2456</v>
      </c>
      <c r="H15" s="102">
        <v>1477</v>
      </c>
      <c r="I15" s="102">
        <v>1643</v>
      </c>
      <c r="J15" s="102">
        <v>2977</v>
      </c>
      <c r="K15" s="102">
        <v>4127</v>
      </c>
      <c r="L15" s="102">
        <v>2991</v>
      </c>
      <c r="M15" s="103">
        <v>4427</v>
      </c>
      <c r="N15" s="104">
        <v>4149</v>
      </c>
      <c r="O15" s="102">
        <v>4600</v>
      </c>
      <c r="P15" s="102">
        <v>5521</v>
      </c>
      <c r="Q15" s="102">
        <v>921</v>
      </c>
      <c r="R15" s="108">
        <v>0.20021739130434782</v>
      </c>
      <c r="S15" s="135"/>
    </row>
    <row r="16" spans="1:19" s="6" customFormat="1" x14ac:dyDescent="0.2">
      <c r="A16" s="4" t="s">
        <v>75</v>
      </c>
      <c r="B16" s="102">
        <v>7532</v>
      </c>
      <c r="C16" s="102">
        <v>6113</v>
      </c>
      <c r="D16" s="102">
        <v>4921</v>
      </c>
      <c r="E16" s="102">
        <v>5776</v>
      </c>
      <c r="F16" s="102">
        <v>3213</v>
      </c>
      <c r="G16" s="102">
        <v>1747</v>
      </c>
      <c r="H16" s="102">
        <v>1203</v>
      </c>
      <c r="I16" s="102">
        <v>1128</v>
      </c>
      <c r="J16" s="102">
        <v>1669</v>
      </c>
      <c r="K16" s="102">
        <v>1837</v>
      </c>
      <c r="L16" s="102">
        <v>2046</v>
      </c>
      <c r="M16" s="103">
        <v>3155</v>
      </c>
      <c r="N16" s="104">
        <v>3050</v>
      </c>
      <c r="O16" s="102">
        <v>3820</v>
      </c>
      <c r="P16" s="102">
        <v>4882</v>
      </c>
      <c r="Q16" s="102">
        <v>1062</v>
      </c>
      <c r="R16" s="108">
        <v>0.27801047120418848</v>
      </c>
      <c r="S16" s="135"/>
    </row>
    <row r="17" spans="1:19" s="6" customFormat="1" x14ac:dyDescent="0.2">
      <c r="A17" s="4" t="s">
        <v>148</v>
      </c>
      <c r="B17" s="102">
        <v>1362</v>
      </c>
      <c r="C17" s="102">
        <v>698</v>
      </c>
      <c r="D17" s="102">
        <v>626</v>
      </c>
      <c r="E17" s="102">
        <v>935</v>
      </c>
      <c r="F17" s="102">
        <v>355</v>
      </c>
      <c r="G17" s="102">
        <v>1326</v>
      </c>
      <c r="H17" s="102">
        <v>1378</v>
      </c>
      <c r="I17" s="102">
        <v>1383</v>
      </c>
      <c r="J17" s="102">
        <v>1681</v>
      </c>
      <c r="K17" s="102">
        <v>1602</v>
      </c>
      <c r="L17" s="102">
        <v>4929</v>
      </c>
      <c r="M17" s="103">
        <v>2978</v>
      </c>
      <c r="N17" s="104">
        <v>2940</v>
      </c>
      <c r="O17" s="102">
        <v>2311</v>
      </c>
      <c r="P17" s="102">
        <v>4443</v>
      </c>
      <c r="Q17" s="102">
        <v>2132</v>
      </c>
      <c r="R17" s="108">
        <v>0.92254435309389871</v>
      </c>
      <c r="S17" s="135"/>
    </row>
    <row r="18" spans="1:19" s="6" customFormat="1" ht="15.75" customHeight="1" x14ac:dyDescent="0.2">
      <c r="A18" s="4" t="s">
        <v>78</v>
      </c>
      <c r="B18" s="102">
        <v>6764</v>
      </c>
      <c r="C18" s="102">
        <v>4584</v>
      </c>
      <c r="D18" s="102">
        <v>3293</v>
      </c>
      <c r="E18" s="102">
        <v>4976</v>
      </c>
      <c r="F18" s="102">
        <v>3573</v>
      </c>
      <c r="G18" s="102">
        <v>3335</v>
      </c>
      <c r="H18" s="102">
        <v>2288</v>
      </c>
      <c r="I18" s="102">
        <v>2039</v>
      </c>
      <c r="J18" s="102">
        <v>2296</v>
      </c>
      <c r="K18" s="102">
        <v>3194</v>
      </c>
      <c r="L18" s="102">
        <v>2367</v>
      </c>
      <c r="M18" s="103">
        <v>3224</v>
      </c>
      <c r="N18" s="104">
        <v>2935</v>
      </c>
      <c r="O18" s="102">
        <v>3084</v>
      </c>
      <c r="P18" s="102">
        <v>4089</v>
      </c>
      <c r="Q18" s="102">
        <v>1005</v>
      </c>
      <c r="R18" s="108">
        <v>0.32587548638132297</v>
      </c>
      <c r="S18" s="135"/>
    </row>
    <row r="19" spans="1:19" s="6" customFormat="1" ht="15.75" customHeight="1" x14ac:dyDescent="0.2">
      <c r="A19" s="4" t="s">
        <v>77</v>
      </c>
      <c r="B19" s="102">
        <v>7066</v>
      </c>
      <c r="C19" s="102">
        <v>2845</v>
      </c>
      <c r="D19" s="102">
        <v>1521</v>
      </c>
      <c r="E19" s="102">
        <v>1994</v>
      </c>
      <c r="F19" s="102">
        <v>1279</v>
      </c>
      <c r="G19" s="102">
        <v>1087</v>
      </c>
      <c r="H19" s="102">
        <v>693</v>
      </c>
      <c r="I19" s="102">
        <v>622</v>
      </c>
      <c r="J19" s="102">
        <v>863</v>
      </c>
      <c r="K19" s="102">
        <v>924</v>
      </c>
      <c r="L19" s="102">
        <v>855</v>
      </c>
      <c r="M19" s="103">
        <v>1092</v>
      </c>
      <c r="N19" s="104">
        <v>3099</v>
      </c>
      <c r="O19" s="102">
        <v>3172</v>
      </c>
      <c r="P19" s="102">
        <v>3978</v>
      </c>
      <c r="Q19" s="102">
        <v>806</v>
      </c>
      <c r="R19" s="108">
        <v>0.25409836065573771</v>
      </c>
      <c r="S19" s="135"/>
    </row>
    <row r="20" spans="1:19" s="6" customFormat="1" ht="15.75" customHeight="1" x14ac:dyDescent="0.2">
      <c r="A20" s="4" t="s">
        <v>82</v>
      </c>
      <c r="B20" s="102">
        <v>2469</v>
      </c>
      <c r="C20" s="102">
        <v>2253</v>
      </c>
      <c r="D20" s="102">
        <v>1765</v>
      </c>
      <c r="E20" s="102">
        <v>3473</v>
      </c>
      <c r="F20" s="102">
        <v>1915</v>
      </c>
      <c r="G20" s="102">
        <v>1486</v>
      </c>
      <c r="H20" s="102">
        <v>1363</v>
      </c>
      <c r="I20" s="102">
        <v>1276</v>
      </c>
      <c r="J20" s="102">
        <v>2224</v>
      </c>
      <c r="K20" s="102">
        <v>2923</v>
      </c>
      <c r="L20" s="102">
        <v>4484</v>
      </c>
      <c r="M20" s="103">
        <v>2792</v>
      </c>
      <c r="N20" s="104">
        <v>5479</v>
      </c>
      <c r="O20" s="102">
        <v>1981</v>
      </c>
      <c r="P20" s="102">
        <v>3702</v>
      </c>
      <c r="Q20" s="102">
        <v>1721</v>
      </c>
      <c r="R20" s="108">
        <v>0.86875315497223626</v>
      </c>
      <c r="S20" s="135"/>
    </row>
    <row r="21" spans="1:19" s="6" customFormat="1" ht="15.75" customHeight="1" x14ac:dyDescent="0.2">
      <c r="A21" s="4" t="s">
        <v>79</v>
      </c>
      <c r="B21" s="102">
        <v>9422</v>
      </c>
      <c r="C21" s="102">
        <v>3891</v>
      </c>
      <c r="D21" s="102">
        <v>2814</v>
      </c>
      <c r="E21" s="102">
        <v>3889</v>
      </c>
      <c r="F21" s="102">
        <v>2936</v>
      </c>
      <c r="G21" s="102">
        <v>2945</v>
      </c>
      <c r="H21" s="102">
        <v>1545</v>
      </c>
      <c r="I21" s="102">
        <v>2611</v>
      </c>
      <c r="J21" s="102">
        <v>4252</v>
      </c>
      <c r="K21" s="102">
        <v>3009</v>
      </c>
      <c r="L21" s="102">
        <v>2310</v>
      </c>
      <c r="M21" s="103">
        <v>2832</v>
      </c>
      <c r="N21" s="104">
        <v>2905</v>
      </c>
      <c r="O21" s="102">
        <v>2276</v>
      </c>
      <c r="P21" s="102">
        <v>3019</v>
      </c>
      <c r="Q21" s="102">
        <v>743</v>
      </c>
      <c r="R21" s="108">
        <v>0.32644991212653779</v>
      </c>
      <c r="S21" s="135"/>
    </row>
    <row r="22" spans="1:19" s="6" customFormat="1" ht="15.75" customHeight="1" x14ac:dyDescent="0.2">
      <c r="A22" s="4" t="s">
        <v>83</v>
      </c>
      <c r="B22" s="102">
        <v>884</v>
      </c>
      <c r="C22" s="102">
        <v>762</v>
      </c>
      <c r="D22" s="102">
        <v>726</v>
      </c>
      <c r="E22" s="102">
        <v>776</v>
      </c>
      <c r="F22" s="102">
        <v>594</v>
      </c>
      <c r="G22" s="102">
        <v>546</v>
      </c>
      <c r="H22" s="102">
        <v>426</v>
      </c>
      <c r="I22" s="102">
        <v>515</v>
      </c>
      <c r="J22" s="102">
        <v>801</v>
      </c>
      <c r="K22" s="102">
        <v>908</v>
      </c>
      <c r="L22" s="102">
        <v>801</v>
      </c>
      <c r="M22" s="103">
        <v>1144</v>
      </c>
      <c r="N22" s="104">
        <v>1450</v>
      </c>
      <c r="O22" s="102">
        <v>1969</v>
      </c>
      <c r="P22" s="102">
        <v>2930</v>
      </c>
      <c r="Q22" s="102">
        <v>961</v>
      </c>
      <c r="R22" s="108">
        <v>0.48806500761808025</v>
      </c>
      <c r="S22" s="135"/>
    </row>
    <row r="23" spans="1:19" s="6" customFormat="1" ht="15.75" customHeight="1" x14ac:dyDescent="0.2">
      <c r="A23" s="4" t="s">
        <v>80</v>
      </c>
      <c r="B23" s="102">
        <v>3294</v>
      </c>
      <c r="C23" s="102">
        <v>3265</v>
      </c>
      <c r="D23" s="102">
        <v>3690</v>
      </c>
      <c r="E23" s="102">
        <v>3752</v>
      </c>
      <c r="F23" s="102">
        <v>2368</v>
      </c>
      <c r="G23" s="102">
        <v>1444</v>
      </c>
      <c r="H23" s="102">
        <v>1066</v>
      </c>
      <c r="I23" s="102">
        <v>1037</v>
      </c>
      <c r="J23" s="102">
        <v>1437</v>
      </c>
      <c r="K23" s="102">
        <v>1945</v>
      </c>
      <c r="L23" s="102">
        <v>1700</v>
      </c>
      <c r="M23" s="103">
        <v>2516</v>
      </c>
      <c r="N23" s="104">
        <v>2193</v>
      </c>
      <c r="O23" s="102">
        <v>2233</v>
      </c>
      <c r="P23" s="102">
        <v>2382</v>
      </c>
      <c r="Q23" s="102">
        <v>149</v>
      </c>
      <c r="R23" s="108">
        <v>6.6726377071204657E-2</v>
      </c>
      <c r="S23" s="135"/>
    </row>
    <row r="24" spans="1:19" s="6" customFormat="1" ht="15.75" customHeight="1" x14ac:dyDescent="0.2">
      <c r="A24" s="4" t="s">
        <v>149</v>
      </c>
      <c r="B24" s="102">
        <v>4693</v>
      </c>
      <c r="C24" s="102">
        <v>3270</v>
      </c>
      <c r="D24" s="102">
        <v>2250</v>
      </c>
      <c r="E24" s="102">
        <v>2527</v>
      </c>
      <c r="F24" s="102">
        <v>1493</v>
      </c>
      <c r="G24" s="102">
        <v>983</v>
      </c>
      <c r="H24" s="102">
        <v>822</v>
      </c>
      <c r="I24" s="102">
        <v>1285</v>
      </c>
      <c r="J24" s="102">
        <v>1414</v>
      </c>
      <c r="K24" s="102">
        <v>845</v>
      </c>
      <c r="L24" s="102">
        <v>723</v>
      </c>
      <c r="M24" s="103">
        <v>881</v>
      </c>
      <c r="N24" s="104">
        <v>952</v>
      </c>
      <c r="O24" s="102">
        <v>1145</v>
      </c>
      <c r="P24" s="102">
        <v>2236</v>
      </c>
      <c r="Q24" s="102">
        <v>1091</v>
      </c>
      <c r="R24" s="108">
        <v>0.95283842794759821</v>
      </c>
      <c r="S24" s="135"/>
    </row>
    <row r="25" spans="1:19" s="6" customFormat="1" ht="15.75" customHeight="1" x14ac:dyDescent="0.2">
      <c r="A25" s="4" t="s">
        <v>81</v>
      </c>
      <c r="B25" s="102">
        <v>1796</v>
      </c>
      <c r="C25" s="102">
        <v>1759</v>
      </c>
      <c r="D25" s="102">
        <v>1713</v>
      </c>
      <c r="E25" s="102">
        <v>1933</v>
      </c>
      <c r="F25" s="102">
        <v>1295</v>
      </c>
      <c r="G25" s="102">
        <v>1182</v>
      </c>
      <c r="H25" s="102">
        <v>933</v>
      </c>
      <c r="I25" s="102">
        <v>947</v>
      </c>
      <c r="J25" s="102">
        <v>1561</v>
      </c>
      <c r="K25" s="102">
        <v>1935</v>
      </c>
      <c r="L25" s="102">
        <v>1420</v>
      </c>
      <c r="M25" s="103">
        <v>2071</v>
      </c>
      <c r="N25" s="104">
        <v>1722</v>
      </c>
      <c r="O25" s="102">
        <v>2010</v>
      </c>
      <c r="P25" s="102">
        <v>2058</v>
      </c>
      <c r="Q25" s="102">
        <v>48</v>
      </c>
      <c r="R25" s="108">
        <v>2.3880597014925373E-2</v>
      </c>
      <c r="S25" s="135"/>
    </row>
    <row r="26" spans="1:19" s="6" customFormat="1" x14ac:dyDescent="0.2">
      <c r="A26" s="4" t="s">
        <v>215</v>
      </c>
      <c r="B26" s="102">
        <v>77786</v>
      </c>
      <c r="C26" s="102">
        <v>52567</v>
      </c>
      <c r="D26" s="102">
        <v>37211</v>
      </c>
      <c r="E26" s="102">
        <v>46144</v>
      </c>
      <c r="F26" s="102">
        <v>32644</v>
      </c>
      <c r="G26" s="102">
        <v>24745</v>
      </c>
      <c r="H26" s="102">
        <v>16827</v>
      </c>
      <c r="I26" s="102">
        <v>20522</v>
      </c>
      <c r="J26" s="102">
        <v>25653</v>
      </c>
      <c r="K26" s="102">
        <v>22091</v>
      </c>
      <c r="L26" s="102">
        <v>18803</v>
      </c>
      <c r="M26" s="163">
        <v>24891</v>
      </c>
      <c r="N26" s="104">
        <v>27130</v>
      </c>
      <c r="O26" s="102">
        <v>28943</v>
      </c>
      <c r="P26" s="102">
        <v>37684</v>
      </c>
      <c r="Q26" s="102">
        <v>8741</v>
      </c>
      <c r="R26" s="109">
        <v>0.30200739384307085</v>
      </c>
      <c r="S26" s="135"/>
    </row>
    <row r="27" spans="1:19" s="6" customFormat="1" ht="15.75" x14ac:dyDescent="0.25">
      <c r="A27" s="127" t="s">
        <v>84</v>
      </c>
      <c r="B27" s="144">
        <v>241192</v>
      </c>
      <c r="C27" s="144">
        <v>166878</v>
      </c>
      <c r="D27" s="144">
        <v>129749</v>
      </c>
      <c r="E27" s="144">
        <v>154701</v>
      </c>
      <c r="F27" s="144">
        <v>104057</v>
      </c>
      <c r="G27" s="144">
        <v>90839</v>
      </c>
      <c r="H27" s="144">
        <v>60670</v>
      </c>
      <c r="I27" s="144">
        <v>65102</v>
      </c>
      <c r="J27" s="144">
        <v>91298</v>
      </c>
      <c r="K27" s="144">
        <v>91439</v>
      </c>
      <c r="L27" s="144">
        <v>85457</v>
      </c>
      <c r="M27" s="164">
        <v>106123</v>
      </c>
      <c r="N27" s="165">
        <v>131627</v>
      </c>
      <c r="O27" s="144">
        <v>119501</v>
      </c>
      <c r="P27" s="144">
        <v>163242</v>
      </c>
      <c r="Q27" s="144">
        <v>43741</v>
      </c>
      <c r="R27" s="146">
        <v>0.36603040978736578</v>
      </c>
      <c r="S27" s="135"/>
    </row>
    <row r="28" spans="1:19" s="6" customFormat="1" x14ac:dyDescent="0.2">
      <c r="A28" s="166"/>
      <c r="B28" s="167"/>
      <c r="C28" s="167"/>
      <c r="D28" s="167"/>
      <c r="E28" s="167"/>
      <c r="F28" s="167"/>
      <c r="G28" s="167"/>
      <c r="H28" s="167"/>
      <c r="I28" s="167"/>
      <c r="J28" s="167"/>
      <c r="K28" s="167"/>
      <c r="L28" s="167"/>
      <c r="M28" s="2"/>
      <c r="N28" s="2"/>
      <c r="O28" s="2"/>
    </row>
    <row r="29" spans="1:19" s="6" customFormat="1" x14ac:dyDescent="0.2">
      <c r="A29" s="166"/>
      <c r="B29" s="167"/>
      <c r="C29" s="167"/>
      <c r="D29" s="167"/>
      <c r="E29" s="167"/>
      <c r="F29" s="167"/>
      <c r="G29" s="167"/>
      <c r="H29" s="167"/>
      <c r="I29" s="167"/>
      <c r="J29" s="167"/>
      <c r="K29" s="167"/>
      <c r="L29" s="167"/>
      <c r="M29" s="2"/>
      <c r="N29" s="2"/>
      <c r="O29" s="2"/>
    </row>
    <row r="30" spans="1:19" s="6" customFormat="1" x14ac:dyDescent="0.2">
      <c r="A30" s="166"/>
      <c r="B30" s="167"/>
      <c r="C30" s="167"/>
      <c r="D30" s="167"/>
      <c r="E30" s="167"/>
      <c r="F30" s="167"/>
      <c r="G30" s="167"/>
      <c r="H30" s="167"/>
      <c r="I30" s="167"/>
      <c r="J30" s="167"/>
      <c r="K30" s="167"/>
      <c r="L30" s="167"/>
      <c r="M30" s="2"/>
      <c r="N30" s="2"/>
      <c r="O30" s="2"/>
    </row>
    <row r="31" spans="1:19" s="6" customFormat="1" x14ac:dyDescent="0.2">
      <c r="A31" s="166"/>
      <c r="B31" s="167"/>
      <c r="C31" s="167"/>
      <c r="D31" s="167"/>
      <c r="E31" s="167"/>
      <c r="F31" s="167"/>
      <c r="G31" s="167"/>
      <c r="H31" s="167"/>
      <c r="I31" s="167"/>
      <c r="J31" s="167"/>
      <c r="K31" s="167"/>
      <c r="L31" s="167"/>
      <c r="M31" s="2"/>
      <c r="N31" s="2"/>
      <c r="O31" s="2"/>
    </row>
    <row r="32" spans="1:19" s="6" customFormat="1" x14ac:dyDescent="0.2">
      <c r="A32" s="166"/>
      <c r="B32" s="167"/>
      <c r="C32" s="167"/>
      <c r="D32" s="167"/>
      <c r="E32" s="167"/>
      <c r="F32" s="167"/>
      <c r="G32" s="167"/>
      <c r="H32" s="167"/>
      <c r="I32" s="167"/>
      <c r="J32" s="167"/>
      <c r="K32" s="167"/>
      <c r="L32" s="167"/>
      <c r="M32" s="2"/>
      <c r="N32" s="2"/>
      <c r="O32" s="2"/>
    </row>
    <row r="33" spans="1:15" s="6" customFormat="1" x14ac:dyDescent="0.2">
      <c r="A33" s="166"/>
      <c r="B33" s="167"/>
      <c r="C33" s="167"/>
      <c r="D33" s="167"/>
      <c r="E33" s="167"/>
      <c r="F33" s="167"/>
      <c r="G33" s="167"/>
      <c r="H33" s="167"/>
      <c r="I33" s="167"/>
      <c r="J33" s="167"/>
      <c r="K33" s="167"/>
      <c r="L33" s="167"/>
      <c r="M33" s="2"/>
      <c r="N33" s="2"/>
      <c r="O33" s="2"/>
    </row>
    <row r="34" spans="1:15" s="6" customFormat="1" x14ac:dyDescent="0.2">
      <c r="A34" s="166"/>
      <c r="B34" s="167"/>
      <c r="C34" s="167"/>
      <c r="D34" s="167"/>
      <c r="E34" s="167"/>
      <c r="F34" s="167"/>
      <c r="G34" s="167"/>
      <c r="H34" s="167"/>
      <c r="I34" s="167"/>
      <c r="J34" s="167"/>
      <c r="K34" s="167"/>
      <c r="L34" s="167"/>
      <c r="M34" s="2"/>
      <c r="N34" s="2"/>
      <c r="O34" s="2"/>
    </row>
    <row r="35" spans="1:15" s="6" customFormat="1" x14ac:dyDescent="0.2">
      <c r="A35" s="166"/>
      <c r="B35" s="167"/>
      <c r="C35" s="167"/>
      <c r="D35" s="167"/>
      <c r="E35" s="167"/>
      <c r="F35" s="167"/>
      <c r="G35" s="167"/>
      <c r="H35" s="167"/>
      <c r="I35" s="167"/>
      <c r="J35" s="167"/>
      <c r="K35" s="167"/>
      <c r="L35" s="167"/>
      <c r="M35" s="2"/>
      <c r="N35" s="2"/>
      <c r="O35" s="2"/>
    </row>
    <row r="36" spans="1:15" s="6" customFormat="1" x14ac:dyDescent="0.2">
      <c r="A36" s="166"/>
      <c r="B36" s="167"/>
      <c r="C36" s="167"/>
      <c r="D36" s="167"/>
      <c r="E36" s="167"/>
      <c r="F36" s="167"/>
      <c r="G36" s="167"/>
      <c r="H36" s="167"/>
      <c r="I36" s="167"/>
      <c r="J36" s="167"/>
      <c r="K36" s="167"/>
      <c r="L36" s="167"/>
      <c r="M36" s="2"/>
      <c r="N36" s="2"/>
      <c r="O36" s="2"/>
    </row>
    <row r="37" spans="1:15" s="6" customFormat="1" x14ac:dyDescent="0.2">
      <c r="A37" s="166"/>
      <c r="B37" s="167"/>
      <c r="C37" s="167"/>
      <c r="D37" s="167"/>
      <c r="E37" s="167"/>
      <c r="F37" s="167"/>
      <c r="G37" s="167"/>
      <c r="H37" s="167"/>
      <c r="I37" s="167"/>
      <c r="J37" s="167"/>
      <c r="K37" s="167"/>
      <c r="L37" s="167"/>
      <c r="M37" s="2"/>
      <c r="N37" s="2"/>
      <c r="O37" s="2"/>
    </row>
    <row r="38" spans="1:15" s="6" customFormat="1" x14ac:dyDescent="0.2">
      <c r="A38" s="166"/>
      <c r="B38" s="167"/>
      <c r="C38" s="167"/>
      <c r="D38" s="167"/>
      <c r="E38" s="167"/>
      <c r="F38" s="167"/>
      <c r="G38" s="167"/>
      <c r="H38" s="167"/>
      <c r="I38" s="167"/>
      <c r="J38" s="167"/>
      <c r="K38" s="167"/>
      <c r="L38" s="167"/>
      <c r="M38" s="2"/>
      <c r="N38" s="2"/>
      <c r="O38" s="2"/>
    </row>
    <row r="39" spans="1:15" s="6" customFormat="1" x14ac:dyDescent="0.2">
      <c r="A39" s="166"/>
      <c r="B39" s="167"/>
      <c r="C39" s="167"/>
      <c r="D39" s="167"/>
      <c r="E39" s="167"/>
      <c r="F39" s="167"/>
      <c r="G39" s="167"/>
      <c r="H39" s="167"/>
      <c r="I39" s="167"/>
      <c r="J39" s="167"/>
      <c r="K39" s="167"/>
      <c r="L39" s="167"/>
    </row>
    <row r="40" spans="1:15" s="6" customFormat="1" x14ac:dyDescent="0.2">
      <c r="A40" s="166"/>
      <c r="B40" s="167"/>
      <c r="C40" s="167"/>
      <c r="D40" s="167"/>
      <c r="E40" s="167"/>
      <c r="F40" s="167"/>
      <c r="G40" s="167"/>
      <c r="H40" s="167"/>
      <c r="I40" s="167"/>
      <c r="J40" s="167"/>
      <c r="K40" s="167"/>
      <c r="L40" s="167"/>
    </row>
    <row r="41" spans="1:15" s="6" customFormat="1" x14ac:dyDescent="0.2">
      <c r="A41" s="166"/>
      <c r="B41" s="167"/>
      <c r="C41" s="167"/>
      <c r="D41" s="167"/>
      <c r="E41" s="167"/>
      <c r="F41" s="167"/>
      <c r="G41" s="167"/>
      <c r="H41" s="167"/>
      <c r="I41" s="167"/>
      <c r="J41" s="167"/>
      <c r="K41" s="167"/>
      <c r="L41" s="167"/>
    </row>
    <row r="42" spans="1:15" s="6" customFormat="1" x14ac:dyDescent="0.2">
      <c r="A42" s="166"/>
      <c r="B42" s="167"/>
      <c r="C42" s="167"/>
      <c r="D42" s="167"/>
      <c r="E42" s="167"/>
      <c r="F42" s="167"/>
      <c r="G42" s="167"/>
      <c r="H42" s="167"/>
      <c r="I42" s="167"/>
      <c r="J42" s="167"/>
      <c r="K42" s="167"/>
      <c r="L42" s="167"/>
    </row>
    <row r="43" spans="1:15" s="6" customFormat="1" x14ac:dyDescent="0.2">
      <c r="A43" s="166"/>
      <c r="B43" s="167"/>
      <c r="C43" s="167"/>
      <c r="D43" s="167"/>
      <c r="E43" s="167"/>
      <c r="F43" s="167"/>
      <c r="G43" s="167"/>
      <c r="H43" s="167"/>
      <c r="I43" s="167"/>
      <c r="J43" s="167"/>
      <c r="K43" s="167"/>
      <c r="L43" s="167"/>
    </row>
    <row r="45" spans="1:15" s="6" customFormat="1" x14ac:dyDescent="0.2">
      <c r="A45" s="102"/>
      <c r="B45" s="102"/>
      <c r="C45" s="102"/>
      <c r="D45" s="102"/>
      <c r="E45" s="102"/>
      <c r="F45" s="102"/>
      <c r="G45" s="102"/>
      <c r="H45" s="102"/>
      <c r="I45" s="102"/>
      <c r="J45" s="102"/>
      <c r="K45" s="102"/>
      <c r="L45" s="102"/>
    </row>
    <row r="46" spans="1:15" s="6" customFormat="1" x14ac:dyDescent="0.2">
      <c r="A46" s="102"/>
      <c r="B46" s="102"/>
      <c r="C46" s="102"/>
      <c r="D46" s="102"/>
      <c r="E46" s="102"/>
      <c r="F46" s="102"/>
      <c r="G46" s="102"/>
      <c r="H46" s="102"/>
      <c r="I46" s="102"/>
      <c r="J46" s="102"/>
      <c r="K46" s="102"/>
      <c r="L46" s="102"/>
    </row>
    <row r="47" spans="1:15" s="6" customFormat="1" x14ac:dyDescent="0.2">
      <c r="A47" s="102"/>
      <c r="B47" s="102"/>
      <c r="C47" s="102"/>
      <c r="D47" s="102"/>
      <c r="E47" s="102"/>
      <c r="F47" s="102"/>
      <c r="G47" s="102"/>
      <c r="H47" s="102"/>
      <c r="I47" s="102"/>
      <c r="J47" s="102"/>
      <c r="K47" s="102"/>
      <c r="L47" s="102"/>
    </row>
    <row r="48" spans="1:15" s="6" customFormat="1" x14ac:dyDescent="0.2">
      <c r="A48" s="102"/>
      <c r="B48" s="102"/>
      <c r="C48" s="102"/>
      <c r="D48" s="102"/>
      <c r="E48" s="102"/>
      <c r="F48" s="102"/>
      <c r="G48" s="102"/>
      <c r="H48" s="102"/>
      <c r="I48" s="102"/>
      <c r="J48" s="102"/>
      <c r="K48" s="102"/>
      <c r="L48" s="102"/>
    </row>
    <row r="49" spans="1:12" s="6" customFormat="1" x14ac:dyDescent="0.2">
      <c r="A49" s="102"/>
      <c r="B49" s="102"/>
      <c r="C49" s="102"/>
      <c r="D49" s="102"/>
      <c r="E49" s="102"/>
      <c r="F49" s="102"/>
      <c r="G49" s="102"/>
      <c r="H49" s="102"/>
      <c r="I49" s="102"/>
      <c r="J49" s="102"/>
      <c r="K49" s="102"/>
      <c r="L49" s="102"/>
    </row>
    <row r="50" spans="1:12" s="6" customFormat="1" x14ac:dyDescent="0.2">
      <c r="A50" s="102"/>
      <c r="B50" s="102"/>
      <c r="C50" s="102"/>
      <c r="D50" s="102"/>
      <c r="E50" s="102"/>
      <c r="F50" s="102"/>
      <c r="G50" s="102"/>
      <c r="H50" s="102"/>
      <c r="I50" s="102"/>
      <c r="J50" s="102"/>
      <c r="K50" s="102"/>
      <c r="L50" s="102"/>
    </row>
    <row r="51" spans="1:12" s="6" customFormat="1" x14ac:dyDescent="0.2">
      <c r="A51" s="102"/>
      <c r="B51" s="102"/>
      <c r="C51" s="102"/>
      <c r="D51" s="102"/>
      <c r="E51" s="102"/>
      <c r="F51" s="102"/>
      <c r="G51" s="102"/>
      <c r="H51" s="102"/>
      <c r="I51" s="102"/>
      <c r="J51" s="102"/>
      <c r="K51" s="102"/>
      <c r="L51" s="102"/>
    </row>
    <row r="52" spans="1:12" s="6" customFormat="1" x14ac:dyDescent="0.2">
      <c r="A52" s="102"/>
      <c r="B52" s="102"/>
      <c r="C52" s="102"/>
      <c r="D52" s="102"/>
      <c r="E52" s="102"/>
      <c r="F52" s="102"/>
      <c r="G52" s="102"/>
      <c r="H52" s="102"/>
      <c r="I52" s="102"/>
      <c r="J52" s="102"/>
      <c r="K52" s="102"/>
      <c r="L52" s="102"/>
    </row>
    <row r="53" spans="1:12" s="6" customFormat="1" x14ac:dyDescent="0.2">
      <c r="A53" s="102"/>
      <c r="B53" s="102"/>
      <c r="C53" s="102"/>
      <c r="D53" s="102"/>
      <c r="E53" s="102"/>
      <c r="F53" s="102"/>
      <c r="G53" s="102"/>
      <c r="H53" s="102"/>
      <c r="I53" s="102"/>
      <c r="J53" s="102"/>
      <c r="K53" s="102"/>
      <c r="L53" s="102"/>
    </row>
    <row r="54" spans="1:12" s="6" customFormat="1" x14ac:dyDescent="0.2">
      <c r="A54" s="102"/>
      <c r="B54" s="102"/>
      <c r="C54" s="102"/>
      <c r="D54" s="102"/>
      <c r="E54" s="102"/>
      <c r="F54" s="102"/>
      <c r="G54" s="102"/>
      <c r="H54" s="102"/>
      <c r="I54" s="102"/>
      <c r="J54" s="102"/>
      <c r="K54" s="102"/>
      <c r="L54" s="102"/>
    </row>
    <row r="55" spans="1:12" s="6" customFormat="1" x14ac:dyDescent="0.2">
      <c r="A55" s="102"/>
      <c r="B55" s="102"/>
      <c r="C55" s="102"/>
      <c r="D55" s="102"/>
      <c r="E55" s="102"/>
      <c r="F55" s="102"/>
      <c r="G55" s="102"/>
      <c r="H55" s="102"/>
      <c r="I55" s="102"/>
      <c r="J55" s="102"/>
      <c r="K55" s="102"/>
      <c r="L55" s="102"/>
    </row>
    <row r="56" spans="1:12" s="6" customFormat="1" x14ac:dyDescent="0.2">
      <c r="A56" s="102"/>
      <c r="B56" s="102"/>
      <c r="C56" s="102"/>
      <c r="D56" s="102"/>
      <c r="E56" s="102"/>
      <c r="F56" s="102"/>
      <c r="G56" s="102"/>
      <c r="H56" s="102"/>
      <c r="I56" s="102"/>
      <c r="J56" s="102"/>
      <c r="K56" s="102"/>
      <c r="L56" s="102"/>
    </row>
    <row r="57" spans="1:12" s="6" customFormat="1" x14ac:dyDescent="0.2">
      <c r="A57" s="102"/>
      <c r="B57" s="102"/>
      <c r="C57" s="102"/>
      <c r="D57" s="102"/>
      <c r="E57" s="102"/>
      <c r="F57" s="102"/>
      <c r="G57" s="102"/>
      <c r="H57" s="102"/>
      <c r="I57" s="102"/>
      <c r="J57" s="102"/>
      <c r="K57" s="102"/>
      <c r="L57" s="102"/>
    </row>
    <row r="58" spans="1:12" s="6" customFormat="1" x14ac:dyDescent="0.2">
      <c r="A58" s="102"/>
      <c r="B58" s="102"/>
      <c r="C58" s="102"/>
      <c r="D58" s="102"/>
      <c r="E58" s="102"/>
      <c r="F58" s="102"/>
      <c r="G58" s="102"/>
      <c r="H58" s="102"/>
      <c r="I58" s="102"/>
      <c r="J58" s="102"/>
      <c r="K58" s="102"/>
      <c r="L58" s="102"/>
    </row>
    <row r="59" spans="1:12" s="6" customFormat="1" x14ac:dyDescent="0.2">
      <c r="A59" s="102"/>
      <c r="B59" s="102"/>
      <c r="C59" s="102"/>
      <c r="D59" s="102"/>
      <c r="E59" s="102"/>
      <c r="F59" s="102"/>
      <c r="G59" s="102"/>
      <c r="H59" s="102"/>
      <c r="I59" s="102"/>
      <c r="J59" s="102"/>
      <c r="K59" s="102"/>
      <c r="L59" s="102"/>
    </row>
    <row r="60" spans="1:12" s="6" customFormat="1" x14ac:dyDescent="0.2">
      <c r="A60" s="102"/>
      <c r="B60" s="102"/>
      <c r="C60" s="102"/>
      <c r="D60" s="102"/>
      <c r="E60" s="102"/>
      <c r="F60" s="102"/>
      <c r="G60" s="102"/>
      <c r="H60" s="102"/>
      <c r="I60" s="102"/>
      <c r="J60" s="102"/>
      <c r="K60" s="102"/>
      <c r="L60" s="102"/>
    </row>
    <row r="61" spans="1:12" s="6" customFormat="1" x14ac:dyDescent="0.2">
      <c r="A61" s="102"/>
      <c r="B61" s="102"/>
      <c r="C61" s="102"/>
      <c r="D61" s="102"/>
      <c r="E61" s="102"/>
      <c r="F61" s="102"/>
      <c r="G61" s="102"/>
      <c r="H61" s="102"/>
      <c r="I61" s="102"/>
      <c r="J61" s="102"/>
      <c r="K61" s="102"/>
      <c r="L61" s="102"/>
    </row>
    <row r="62" spans="1:12" s="6" customFormat="1" x14ac:dyDescent="0.2">
      <c r="A62" s="102"/>
      <c r="B62" s="102"/>
      <c r="C62" s="102"/>
      <c r="D62" s="102"/>
      <c r="E62" s="102"/>
      <c r="F62" s="102"/>
      <c r="G62" s="102"/>
      <c r="H62" s="102"/>
      <c r="I62" s="102"/>
      <c r="J62" s="102"/>
      <c r="K62" s="102"/>
      <c r="L62" s="102"/>
    </row>
    <row r="63" spans="1:12" s="6" customFormat="1" x14ac:dyDescent="0.2">
      <c r="A63" s="102"/>
      <c r="B63" s="102"/>
      <c r="C63" s="102"/>
      <c r="D63" s="102"/>
      <c r="E63" s="102"/>
      <c r="F63" s="102"/>
      <c r="G63" s="102"/>
      <c r="H63" s="102"/>
      <c r="I63" s="102"/>
      <c r="J63" s="102"/>
      <c r="K63" s="102"/>
      <c r="L63" s="102"/>
    </row>
    <row r="64" spans="1:12" s="6" customFormat="1" x14ac:dyDescent="0.2">
      <c r="A64" s="102"/>
      <c r="B64" s="102"/>
      <c r="C64" s="102"/>
      <c r="D64" s="102"/>
      <c r="E64" s="102"/>
      <c r="F64" s="102"/>
      <c r="G64" s="102"/>
      <c r="H64" s="102"/>
      <c r="I64" s="102"/>
      <c r="J64" s="102"/>
      <c r="K64" s="102"/>
      <c r="L64" s="102"/>
    </row>
    <row r="65" spans="1:12" s="6" customFormat="1" x14ac:dyDescent="0.2">
      <c r="A65" s="102"/>
      <c r="B65" s="102"/>
      <c r="C65" s="102"/>
      <c r="D65" s="102"/>
      <c r="E65" s="102"/>
      <c r="F65" s="102"/>
      <c r="G65" s="102"/>
      <c r="H65" s="102"/>
      <c r="I65" s="102"/>
      <c r="J65" s="102"/>
      <c r="K65" s="102"/>
      <c r="L65" s="102"/>
    </row>
    <row r="66" spans="1:12" s="6" customFormat="1" x14ac:dyDescent="0.2">
      <c r="A66" s="102"/>
      <c r="B66" s="102"/>
      <c r="C66" s="102"/>
      <c r="D66" s="102"/>
      <c r="E66" s="102"/>
      <c r="F66" s="102"/>
      <c r="G66" s="102"/>
      <c r="H66" s="102"/>
      <c r="I66" s="102"/>
      <c r="J66" s="102"/>
      <c r="K66" s="102"/>
      <c r="L66" s="102"/>
    </row>
    <row r="67" spans="1:12" s="6" customFormat="1" x14ac:dyDescent="0.2">
      <c r="A67" s="102"/>
      <c r="B67" s="102"/>
      <c r="C67" s="102"/>
      <c r="D67" s="102"/>
      <c r="E67" s="102"/>
      <c r="F67" s="102"/>
      <c r="G67" s="102"/>
      <c r="H67" s="102"/>
      <c r="I67" s="102"/>
      <c r="J67" s="102"/>
      <c r="K67" s="102"/>
      <c r="L67" s="102"/>
    </row>
    <row r="68" spans="1:12" s="6" customFormat="1" x14ac:dyDescent="0.2">
      <c r="A68" s="102"/>
      <c r="B68" s="102"/>
      <c r="C68" s="102"/>
      <c r="D68" s="102"/>
      <c r="E68" s="102"/>
      <c r="F68" s="102"/>
      <c r="G68" s="102"/>
      <c r="H68" s="102"/>
      <c r="I68" s="102"/>
      <c r="J68" s="102"/>
      <c r="K68" s="102"/>
      <c r="L68" s="102"/>
    </row>
    <row r="69" spans="1:12" s="6" customFormat="1" x14ac:dyDescent="0.2">
      <c r="A69" s="102"/>
      <c r="B69" s="102"/>
      <c r="C69" s="102"/>
      <c r="D69" s="102"/>
      <c r="E69" s="102"/>
      <c r="F69" s="102"/>
      <c r="G69" s="102"/>
      <c r="H69" s="102"/>
      <c r="I69" s="102"/>
      <c r="J69" s="102"/>
      <c r="K69" s="102"/>
      <c r="L69" s="102"/>
    </row>
    <row r="70" spans="1:12" s="6" customFormat="1" x14ac:dyDescent="0.2">
      <c r="A70" s="102"/>
      <c r="B70" s="102"/>
      <c r="C70" s="102"/>
      <c r="D70" s="102"/>
      <c r="E70" s="102"/>
      <c r="F70" s="102"/>
      <c r="G70" s="102"/>
      <c r="H70" s="102"/>
      <c r="I70" s="102"/>
      <c r="J70" s="102"/>
      <c r="K70" s="102"/>
      <c r="L70" s="102"/>
    </row>
  </sheetData>
  <phoneticPr fontId="22" type="noConversion"/>
  <hyperlinks>
    <hyperlink ref="A4" r:id="rId1" location="settlement" xr:uid="{5A9B1A22-35D9-43C9-8191-FDC3E738EFAD}"/>
    <hyperlink ref="A3" location="Table_of_contents!A1" display="Link to table of contents" xr:uid="{FCE9A8C4-244A-4B8D-AD5E-8F37AE2653B3}"/>
    <hyperlink ref="A2" location="Notes_and_definitions!A1" display="Link to notes" xr:uid="{0AC821AA-61D2-4669-8822-E5990D13CFEE}"/>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A6C3-EDE0-43F5-8BD6-A97CABF39198}">
  <sheetPr>
    <pageSetUpPr fitToPage="1"/>
  </sheetPr>
  <dimension ref="A1:T68"/>
  <sheetViews>
    <sheetView showGridLines="0" zoomScaleNormal="100" workbookViewId="0"/>
  </sheetViews>
  <sheetFormatPr defaultColWidth="8.7109375" defaultRowHeight="15" x14ac:dyDescent="0.2"/>
  <cols>
    <col min="1" max="1" width="88.85546875" style="2" bestFit="1" customWidth="1"/>
    <col min="2" max="15" width="9" style="2" customWidth="1"/>
    <col min="16" max="16" width="11.5703125" style="2" customWidth="1"/>
    <col min="17" max="17" width="14" style="2" customWidth="1"/>
    <col min="18" max="18" width="23.28515625" style="2" customWidth="1"/>
    <col min="19" max="16384" width="8.7109375" style="2"/>
  </cols>
  <sheetData>
    <row r="1" spans="1:20" s="44" customFormat="1" ht="15.75" x14ac:dyDescent="0.25">
      <c r="A1" s="130" t="s">
        <v>217</v>
      </c>
      <c r="B1" s="2"/>
      <c r="C1" s="2"/>
      <c r="D1" s="2"/>
      <c r="E1" s="2"/>
      <c r="F1" s="2"/>
      <c r="G1" s="2"/>
      <c r="H1" s="2"/>
      <c r="I1" s="2"/>
      <c r="J1" s="2"/>
      <c r="K1" s="2"/>
      <c r="L1" s="2"/>
      <c r="M1" s="2"/>
      <c r="N1" s="2"/>
      <c r="O1" s="2"/>
      <c r="P1" s="2"/>
      <c r="Q1" s="2"/>
      <c r="R1" s="2"/>
      <c r="S1" s="2"/>
      <c r="T1" s="2"/>
    </row>
    <row r="2" spans="1:20" s="44" customFormat="1" x14ac:dyDescent="0.2">
      <c r="A2" s="90" t="s">
        <v>151</v>
      </c>
      <c r="B2" s="91"/>
      <c r="C2" s="11"/>
      <c r="D2" s="91"/>
      <c r="E2" s="91"/>
      <c r="F2" s="91"/>
      <c r="G2" s="91"/>
      <c r="H2" s="91"/>
      <c r="I2" s="91"/>
      <c r="J2" s="91"/>
      <c r="K2" s="91"/>
      <c r="L2" s="91"/>
      <c r="M2" s="2"/>
      <c r="N2" s="2"/>
      <c r="O2" s="2"/>
      <c r="P2" s="2"/>
      <c r="Q2" s="2"/>
    </row>
    <row r="3" spans="1:20" s="44" customFormat="1" x14ac:dyDescent="0.2">
      <c r="A3" s="92" t="s">
        <v>152</v>
      </c>
      <c r="B3" s="91"/>
      <c r="C3" s="11"/>
      <c r="D3" s="91"/>
      <c r="E3" s="91"/>
      <c r="F3" s="91"/>
      <c r="G3" s="91"/>
      <c r="H3" s="91"/>
      <c r="I3" s="91"/>
      <c r="J3" s="91"/>
      <c r="K3" s="91"/>
      <c r="L3" s="91"/>
      <c r="M3" s="91"/>
      <c r="N3" s="2"/>
      <c r="O3" s="2"/>
      <c r="P3" s="2"/>
      <c r="Q3" s="2"/>
    </row>
    <row r="4" spans="1:20" s="44" customFormat="1" x14ac:dyDescent="0.2">
      <c r="A4" s="93" t="s">
        <v>99</v>
      </c>
    </row>
    <row r="5" spans="1:20" s="44" customFormat="1" ht="34.15" customHeight="1" x14ac:dyDescent="0.25">
      <c r="A5" s="94" t="s">
        <v>49</v>
      </c>
      <c r="B5" s="95" t="s">
        <v>150</v>
      </c>
      <c r="C5" s="95" t="s">
        <v>131</v>
      </c>
      <c r="D5" s="95" t="s">
        <v>132</v>
      </c>
      <c r="E5" s="95" t="s">
        <v>133</v>
      </c>
      <c r="F5" s="95" t="s">
        <v>134</v>
      </c>
      <c r="G5" s="95" t="s">
        <v>135</v>
      </c>
      <c r="H5" s="95" t="s">
        <v>136</v>
      </c>
      <c r="I5" s="95" t="s">
        <v>137</v>
      </c>
      <c r="J5" s="95" t="s">
        <v>138</v>
      </c>
      <c r="K5" s="95" t="s">
        <v>139</v>
      </c>
      <c r="L5" s="96" t="s">
        <v>140</v>
      </c>
      <c r="M5" s="96" t="s">
        <v>141</v>
      </c>
      <c r="N5" s="131" t="s">
        <v>142</v>
      </c>
      <c r="O5" s="132" t="s">
        <v>143</v>
      </c>
      <c r="P5" s="132" t="s">
        <v>144</v>
      </c>
      <c r="Q5" s="133" t="s">
        <v>50</v>
      </c>
      <c r="R5" s="134" t="s">
        <v>51</v>
      </c>
      <c r="S5" s="135"/>
      <c r="T5" s="2"/>
    </row>
    <row r="6" spans="1:20" s="44" customFormat="1" ht="15.75" x14ac:dyDescent="0.25">
      <c r="A6" s="63" t="s">
        <v>85</v>
      </c>
      <c r="B6" s="136">
        <v>18425</v>
      </c>
      <c r="C6" s="136">
        <v>14188</v>
      </c>
      <c r="D6" s="136">
        <v>12620</v>
      </c>
      <c r="E6" s="136">
        <v>16648</v>
      </c>
      <c r="F6" s="136">
        <v>9526</v>
      </c>
      <c r="G6" s="136">
        <v>4721</v>
      </c>
      <c r="H6" s="136">
        <v>1540</v>
      </c>
      <c r="I6" s="136">
        <v>1118</v>
      </c>
      <c r="J6" s="136">
        <v>4147</v>
      </c>
      <c r="K6" s="136">
        <v>6601</v>
      </c>
      <c r="L6" s="136">
        <v>4538</v>
      </c>
      <c r="M6" s="137">
        <v>8500</v>
      </c>
      <c r="N6" s="138">
        <v>8255</v>
      </c>
      <c r="O6" s="139">
        <v>8700</v>
      </c>
      <c r="P6" s="139">
        <v>11548</v>
      </c>
      <c r="Q6" s="137">
        <v>2848</v>
      </c>
      <c r="R6" s="140">
        <v>0.33</v>
      </c>
      <c r="S6" s="135"/>
      <c r="T6" s="102"/>
    </row>
    <row r="7" spans="1:20" s="44" customFormat="1" x14ac:dyDescent="0.2">
      <c r="A7" s="77" t="s">
        <v>86</v>
      </c>
      <c r="B7" s="102">
        <v>485</v>
      </c>
      <c r="C7" s="102">
        <v>445</v>
      </c>
      <c r="D7" s="102">
        <v>397</v>
      </c>
      <c r="E7" s="102">
        <v>493</v>
      </c>
      <c r="F7" s="102">
        <v>332</v>
      </c>
      <c r="G7" s="102">
        <v>109</v>
      </c>
      <c r="H7" s="102">
        <v>13</v>
      </c>
      <c r="I7" s="102">
        <v>24</v>
      </c>
      <c r="J7" s="102">
        <v>154</v>
      </c>
      <c r="K7" s="102">
        <v>58</v>
      </c>
      <c r="L7" s="102">
        <v>58</v>
      </c>
      <c r="M7" s="107" t="s">
        <v>87</v>
      </c>
      <c r="N7" s="141" t="s">
        <v>87</v>
      </c>
      <c r="O7" s="126" t="s">
        <v>87</v>
      </c>
      <c r="P7" s="126" t="s">
        <v>87</v>
      </c>
      <c r="Q7" s="126" t="s">
        <v>87</v>
      </c>
      <c r="R7" s="108" t="s">
        <v>146</v>
      </c>
      <c r="S7" s="135"/>
      <c r="T7" s="2"/>
    </row>
    <row r="8" spans="1:20" s="44" customFormat="1" x14ac:dyDescent="0.2">
      <c r="A8" s="77" t="s">
        <v>88</v>
      </c>
      <c r="B8" s="102">
        <v>40</v>
      </c>
      <c r="C8" s="102">
        <v>25</v>
      </c>
      <c r="D8" s="102">
        <v>22</v>
      </c>
      <c r="E8" s="102">
        <v>41</v>
      </c>
      <c r="F8" s="102">
        <v>26</v>
      </c>
      <c r="G8" s="102">
        <v>8</v>
      </c>
      <c r="H8" s="102">
        <v>4</v>
      </c>
      <c r="I8" s="102">
        <v>5</v>
      </c>
      <c r="J8" s="102">
        <v>12</v>
      </c>
      <c r="K8" s="102">
        <v>2</v>
      </c>
      <c r="L8" s="102">
        <v>3</v>
      </c>
      <c r="M8" s="107" t="s">
        <v>87</v>
      </c>
      <c r="N8" s="141" t="s">
        <v>87</v>
      </c>
      <c r="O8" s="126" t="s">
        <v>87</v>
      </c>
      <c r="P8" s="126" t="s">
        <v>87</v>
      </c>
      <c r="Q8" s="126" t="s">
        <v>87</v>
      </c>
      <c r="R8" s="108" t="s">
        <v>146</v>
      </c>
      <c r="S8" s="135"/>
      <c r="T8" s="2"/>
    </row>
    <row r="9" spans="1:20" s="44" customFormat="1" x14ac:dyDescent="0.2">
      <c r="A9" s="77" t="s">
        <v>89</v>
      </c>
      <c r="B9" s="102">
        <v>325</v>
      </c>
      <c r="C9" s="102">
        <v>268</v>
      </c>
      <c r="D9" s="102">
        <v>266</v>
      </c>
      <c r="E9" s="102">
        <v>311</v>
      </c>
      <c r="F9" s="102">
        <v>191</v>
      </c>
      <c r="G9" s="102">
        <v>58</v>
      </c>
      <c r="H9" s="102">
        <v>18</v>
      </c>
      <c r="I9" s="102">
        <v>13</v>
      </c>
      <c r="J9" s="102">
        <v>58</v>
      </c>
      <c r="K9" s="102">
        <v>44</v>
      </c>
      <c r="L9" s="102">
        <v>91</v>
      </c>
      <c r="M9" s="107" t="s">
        <v>87</v>
      </c>
      <c r="N9" s="141" t="s">
        <v>87</v>
      </c>
      <c r="O9" s="126" t="s">
        <v>87</v>
      </c>
      <c r="P9" s="126" t="s">
        <v>87</v>
      </c>
      <c r="Q9" s="126" t="s">
        <v>87</v>
      </c>
      <c r="R9" s="108" t="s">
        <v>146</v>
      </c>
      <c r="S9" s="135"/>
      <c r="T9" s="2"/>
    </row>
    <row r="10" spans="1:20" s="44" customFormat="1" x14ac:dyDescent="0.2">
      <c r="A10" s="77" t="s">
        <v>90</v>
      </c>
      <c r="B10" s="102">
        <v>19</v>
      </c>
      <c r="C10" s="102">
        <v>15</v>
      </c>
      <c r="D10" s="102">
        <v>7</v>
      </c>
      <c r="E10" s="102">
        <v>12</v>
      </c>
      <c r="F10" s="102">
        <v>13</v>
      </c>
      <c r="G10" s="102">
        <v>17</v>
      </c>
      <c r="H10" s="102">
        <v>13</v>
      </c>
      <c r="I10" s="102">
        <v>17</v>
      </c>
      <c r="J10" s="102">
        <v>36</v>
      </c>
      <c r="K10" s="102">
        <v>41</v>
      </c>
      <c r="L10" s="102">
        <v>8</v>
      </c>
      <c r="M10" s="107" t="s">
        <v>87</v>
      </c>
      <c r="N10" s="141" t="s">
        <v>87</v>
      </c>
      <c r="O10" s="126" t="s">
        <v>87</v>
      </c>
      <c r="P10" s="126" t="s">
        <v>87</v>
      </c>
      <c r="Q10" s="126" t="s">
        <v>87</v>
      </c>
      <c r="R10" s="108" t="s">
        <v>146</v>
      </c>
      <c r="S10" s="135"/>
      <c r="T10" s="2"/>
    </row>
    <row r="11" spans="1:20" s="44" customFormat="1" x14ac:dyDescent="0.2">
      <c r="A11" s="77" t="s">
        <v>91</v>
      </c>
      <c r="B11" s="102">
        <v>55</v>
      </c>
      <c r="C11" s="102">
        <v>72</v>
      </c>
      <c r="D11" s="102">
        <v>98</v>
      </c>
      <c r="E11" s="102">
        <v>119</v>
      </c>
      <c r="F11" s="102">
        <v>70</v>
      </c>
      <c r="G11" s="102">
        <v>61</v>
      </c>
      <c r="H11" s="102">
        <v>46</v>
      </c>
      <c r="I11" s="102">
        <v>66</v>
      </c>
      <c r="J11" s="102">
        <v>104</v>
      </c>
      <c r="K11" s="102">
        <v>139</v>
      </c>
      <c r="L11" s="102">
        <v>197</v>
      </c>
      <c r="M11" s="107">
        <v>371</v>
      </c>
      <c r="N11" s="141">
        <v>220</v>
      </c>
      <c r="O11" s="126">
        <v>365</v>
      </c>
      <c r="P11" s="126">
        <v>308</v>
      </c>
      <c r="Q11" s="126">
        <v>-57</v>
      </c>
      <c r="R11" s="108">
        <v>-0.16</v>
      </c>
      <c r="S11" s="135"/>
      <c r="T11" s="102"/>
    </row>
    <row r="12" spans="1:20" s="44" customFormat="1" x14ac:dyDescent="0.2">
      <c r="A12" s="77" t="s">
        <v>92</v>
      </c>
      <c r="B12" s="102">
        <v>12</v>
      </c>
      <c r="C12" s="102">
        <v>6</v>
      </c>
      <c r="D12" s="102">
        <v>7</v>
      </c>
      <c r="E12" s="102">
        <v>6</v>
      </c>
      <c r="F12" s="102">
        <v>12</v>
      </c>
      <c r="G12" s="102">
        <v>16</v>
      </c>
      <c r="H12" s="102">
        <v>5</v>
      </c>
      <c r="I12" s="102">
        <v>2</v>
      </c>
      <c r="J12" s="102">
        <v>1</v>
      </c>
      <c r="K12" s="102">
        <v>6</v>
      </c>
      <c r="L12" s="102">
        <v>10</v>
      </c>
      <c r="M12" s="107" t="s">
        <v>87</v>
      </c>
      <c r="N12" s="141" t="s">
        <v>87</v>
      </c>
      <c r="O12" s="126" t="s">
        <v>87</v>
      </c>
      <c r="P12" s="126" t="s">
        <v>87</v>
      </c>
      <c r="Q12" s="126" t="s">
        <v>87</v>
      </c>
      <c r="R12" s="142" t="s">
        <v>146</v>
      </c>
      <c r="S12" s="135"/>
      <c r="T12" s="2"/>
    </row>
    <row r="13" spans="1:20" s="44" customFormat="1" x14ac:dyDescent="0.2">
      <c r="A13" s="77" t="s">
        <v>93</v>
      </c>
      <c r="B13" s="102">
        <v>83</v>
      </c>
      <c r="C13" s="102">
        <v>65</v>
      </c>
      <c r="D13" s="102">
        <v>54</v>
      </c>
      <c r="E13" s="102">
        <v>60</v>
      </c>
      <c r="F13" s="102">
        <v>28</v>
      </c>
      <c r="G13" s="102">
        <v>8</v>
      </c>
      <c r="H13" s="102">
        <v>5</v>
      </c>
      <c r="I13" s="102">
        <v>3</v>
      </c>
      <c r="J13" s="102">
        <v>23</v>
      </c>
      <c r="K13" s="102">
        <v>3</v>
      </c>
      <c r="L13" s="102">
        <v>11</v>
      </c>
      <c r="M13" s="107" t="s">
        <v>87</v>
      </c>
      <c r="N13" s="141" t="s">
        <v>87</v>
      </c>
      <c r="O13" s="126" t="s">
        <v>87</v>
      </c>
      <c r="P13" s="126" t="s">
        <v>87</v>
      </c>
      <c r="Q13" s="126" t="s">
        <v>87</v>
      </c>
      <c r="R13" s="142" t="s">
        <v>146</v>
      </c>
      <c r="S13" s="135"/>
      <c r="T13" s="2"/>
    </row>
    <row r="14" spans="1:20" s="44" customFormat="1" x14ac:dyDescent="0.2">
      <c r="A14" s="77" t="s">
        <v>94</v>
      </c>
      <c r="B14" s="102">
        <v>16308</v>
      </c>
      <c r="C14" s="102">
        <v>12388</v>
      </c>
      <c r="D14" s="102">
        <v>10951</v>
      </c>
      <c r="E14" s="102">
        <v>14386</v>
      </c>
      <c r="F14" s="102">
        <v>8194</v>
      </c>
      <c r="G14" s="102">
        <v>4069</v>
      </c>
      <c r="H14" s="102">
        <v>1291</v>
      </c>
      <c r="I14" s="102">
        <v>865</v>
      </c>
      <c r="J14" s="102">
        <v>3544</v>
      </c>
      <c r="K14" s="102">
        <v>5997</v>
      </c>
      <c r="L14" s="102">
        <v>4036</v>
      </c>
      <c r="M14" s="107" t="s">
        <v>87</v>
      </c>
      <c r="N14" s="141" t="s">
        <v>87</v>
      </c>
      <c r="O14" s="126" t="s">
        <v>87</v>
      </c>
      <c r="P14" s="126" t="s">
        <v>87</v>
      </c>
      <c r="Q14" s="126" t="s">
        <v>87</v>
      </c>
      <c r="R14" s="142" t="s">
        <v>146</v>
      </c>
      <c r="S14" s="135"/>
      <c r="T14" s="2"/>
    </row>
    <row r="15" spans="1:20" s="44" customFormat="1" x14ac:dyDescent="0.2">
      <c r="A15" s="77" t="s">
        <v>95</v>
      </c>
      <c r="B15" s="102">
        <v>929</v>
      </c>
      <c r="C15" s="102">
        <v>663</v>
      </c>
      <c r="D15" s="102">
        <v>659</v>
      </c>
      <c r="E15" s="102">
        <v>1132</v>
      </c>
      <c r="F15" s="102">
        <v>606</v>
      </c>
      <c r="G15" s="102">
        <v>337</v>
      </c>
      <c r="H15" s="102">
        <v>119</v>
      </c>
      <c r="I15" s="102">
        <v>74</v>
      </c>
      <c r="J15" s="102">
        <v>188</v>
      </c>
      <c r="K15" s="102">
        <v>277</v>
      </c>
      <c r="L15" s="102">
        <v>124</v>
      </c>
      <c r="M15" s="107" t="s">
        <v>87</v>
      </c>
      <c r="N15" s="141" t="s">
        <v>87</v>
      </c>
      <c r="O15" s="126" t="s">
        <v>87</v>
      </c>
      <c r="P15" s="126" t="s">
        <v>87</v>
      </c>
      <c r="Q15" s="126" t="s">
        <v>87</v>
      </c>
      <c r="R15" s="142" t="s">
        <v>146</v>
      </c>
      <c r="S15" s="135"/>
      <c r="T15" s="2"/>
    </row>
    <row r="16" spans="1:20" s="44" customFormat="1" x14ac:dyDescent="0.2">
      <c r="A16" s="77" t="s">
        <v>96</v>
      </c>
      <c r="B16" s="102">
        <v>169</v>
      </c>
      <c r="C16" s="102">
        <v>241</v>
      </c>
      <c r="D16" s="102">
        <v>159</v>
      </c>
      <c r="E16" s="102">
        <v>88</v>
      </c>
      <c r="F16" s="102">
        <v>54</v>
      </c>
      <c r="G16" s="102">
        <v>38</v>
      </c>
      <c r="H16" s="102">
        <v>26</v>
      </c>
      <c r="I16" s="102">
        <v>49</v>
      </c>
      <c r="J16" s="102">
        <v>27</v>
      </c>
      <c r="K16" s="102">
        <v>34</v>
      </c>
      <c r="L16" s="102">
        <v>0</v>
      </c>
      <c r="M16" s="143" t="s">
        <v>87</v>
      </c>
      <c r="N16" s="141" t="s">
        <v>87</v>
      </c>
      <c r="O16" s="126" t="s">
        <v>87</v>
      </c>
      <c r="P16" s="126" t="s">
        <v>87</v>
      </c>
      <c r="Q16" s="126" t="s">
        <v>87</v>
      </c>
      <c r="R16" s="142" t="s">
        <v>146</v>
      </c>
      <c r="S16" s="135"/>
      <c r="T16" s="2"/>
    </row>
    <row r="17" spans="1:20" s="44" customFormat="1" ht="15.75" x14ac:dyDescent="0.25">
      <c r="A17" s="127" t="s">
        <v>97</v>
      </c>
      <c r="B17" s="144">
        <v>34722</v>
      </c>
      <c r="C17" s="144">
        <v>27496</v>
      </c>
      <c r="D17" s="144">
        <v>24779</v>
      </c>
      <c r="E17" s="144">
        <v>33850</v>
      </c>
      <c r="F17" s="144">
        <v>18704</v>
      </c>
      <c r="G17" s="144">
        <v>9373</v>
      </c>
      <c r="H17" s="144">
        <v>3731</v>
      </c>
      <c r="I17" s="144">
        <v>3162</v>
      </c>
      <c r="J17" s="144">
        <v>10260</v>
      </c>
      <c r="K17" s="144">
        <v>16950</v>
      </c>
      <c r="L17" s="144">
        <v>13368</v>
      </c>
      <c r="M17" s="137">
        <v>22744</v>
      </c>
      <c r="N17" s="145">
        <v>21394</v>
      </c>
      <c r="O17" s="128">
        <v>21357</v>
      </c>
      <c r="P17" s="128">
        <v>29108</v>
      </c>
      <c r="Q17" s="128">
        <v>7751</v>
      </c>
      <c r="R17" s="146">
        <v>0.36</v>
      </c>
      <c r="S17" s="135"/>
      <c r="T17" s="102"/>
    </row>
    <row r="18" spans="1:20" s="44" customFormat="1" x14ac:dyDescent="0.2">
      <c r="A18" s="77" t="s">
        <v>86</v>
      </c>
      <c r="B18" s="102">
        <v>133</v>
      </c>
      <c r="C18" s="102">
        <v>117</v>
      </c>
      <c r="D18" s="102">
        <v>122</v>
      </c>
      <c r="E18" s="102">
        <v>163</v>
      </c>
      <c r="F18" s="102">
        <v>102</v>
      </c>
      <c r="G18" s="102">
        <v>37</v>
      </c>
      <c r="H18" s="102">
        <v>2</v>
      </c>
      <c r="I18" s="102">
        <v>2</v>
      </c>
      <c r="J18" s="102">
        <v>35</v>
      </c>
      <c r="K18" s="102">
        <v>12</v>
      </c>
      <c r="L18" s="102">
        <v>17</v>
      </c>
      <c r="M18" s="107" t="s">
        <v>87</v>
      </c>
      <c r="N18" s="141" t="s">
        <v>87</v>
      </c>
      <c r="O18" s="126" t="s">
        <v>87</v>
      </c>
      <c r="P18" s="126" t="s">
        <v>87</v>
      </c>
      <c r="Q18" s="126" t="s">
        <v>87</v>
      </c>
      <c r="R18" s="142" t="s">
        <v>146</v>
      </c>
      <c r="S18" s="135"/>
      <c r="T18" s="2"/>
    </row>
    <row r="19" spans="1:20" s="44" customFormat="1" x14ac:dyDescent="0.2">
      <c r="A19" s="77" t="s">
        <v>88</v>
      </c>
      <c r="B19" s="102">
        <v>14</v>
      </c>
      <c r="C19" s="102">
        <v>11</v>
      </c>
      <c r="D19" s="102">
        <v>8</v>
      </c>
      <c r="E19" s="102">
        <v>22</v>
      </c>
      <c r="F19" s="102">
        <v>12</v>
      </c>
      <c r="G19" s="102">
        <v>4</v>
      </c>
      <c r="H19" s="102">
        <v>1</v>
      </c>
      <c r="I19" s="102">
        <v>1</v>
      </c>
      <c r="J19" s="102">
        <v>1</v>
      </c>
      <c r="K19" s="102">
        <v>3</v>
      </c>
      <c r="L19" s="102">
        <v>2</v>
      </c>
      <c r="M19" s="107" t="s">
        <v>87</v>
      </c>
      <c r="N19" s="141" t="s">
        <v>87</v>
      </c>
      <c r="O19" s="126" t="s">
        <v>87</v>
      </c>
      <c r="P19" s="126" t="s">
        <v>87</v>
      </c>
      <c r="Q19" s="126" t="s">
        <v>87</v>
      </c>
      <c r="R19" s="142" t="s">
        <v>146</v>
      </c>
      <c r="S19" s="135"/>
      <c r="T19" s="2"/>
    </row>
    <row r="20" spans="1:20" s="44" customFormat="1" x14ac:dyDescent="0.2">
      <c r="A20" s="77" t="s">
        <v>89</v>
      </c>
      <c r="B20" s="102">
        <v>749</v>
      </c>
      <c r="C20" s="102">
        <v>648</v>
      </c>
      <c r="D20" s="102">
        <v>637</v>
      </c>
      <c r="E20" s="102">
        <v>764</v>
      </c>
      <c r="F20" s="102">
        <v>397</v>
      </c>
      <c r="G20" s="102">
        <v>113</v>
      </c>
      <c r="H20" s="102">
        <v>21</v>
      </c>
      <c r="I20" s="102">
        <v>38</v>
      </c>
      <c r="J20" s="102">
        <v>195</v>
      </c>
      <c r="K20" s="102">
        <v>99</v>
      </c>
      <c r="L20" s="102">
        <v>280</v>
      </c>
      <c r="M20" s="107" t="s">
        <v>87</v>
      </c>
      <c r="N20" s="141" t="s">
        <v>87</v>
      </c>
      <c r="O20" s="126" t="s">
        <v>87</v>
      </c>
      <c r="P20" s="126" t="s">
        <v>87</v>
      </c>
      <c r="Q20" s="126" t="s">
        <v>87</v>
      </c>
      <c r="R20" s="142" t="s">
        <v>146</v>
      </c>
      <c r="S20" s="135"/>
      <c r="T20" s="2"/>
    </row>
    <row r="21" spans="1:20" s="44" customFormat="1" x14ac:dyDescent="0.2">
      <c r="A21" s="77" t="s">
        <v>90</v>
      </c>
      <c r="B21" s="102">
        <v>63</v>
      </c>
      <c r="C21" s="102">
        <v>50</v>
      </c>
      <c r="D21" s="102">
        <v>55</v>
      </c>
      <c r="E21" s="102">
        <v>70</v>
      </c>
      <c r="F21" s="102">
        <v>42</v>
      </c>
      <c r="G21" s="102">
        <v>45</v>
      </c>
      <c r="H21" s="102">
        <v>70</v>
      </c>
      <c r="I21" s="102">
        <v>72</v>
      </c>
      <c r="J21" s="102">
        <v>94</v>
      </c>
      <c r="K21" s="102">
        <v>148</v>
      </c>
      <c r="L21" s="102">
        <v>84</v>
      </c>
      <c r="M21" s="107" t="s">
        <v>87</v>
      </c>
      <c r="N21" s="141" t="s">
        <v>87</v>
      </c>
      <c r="O21" s="126" t="s">
        <v>87</v>
      </c>
      <c r="P21" s="126" t="s">
        <v>87</v>
      </c>
      <c r="Q21" s="126" t="s">
        <v>87</v>
      </c>
      <c r="R21" s="142" t="s">
        <v>146</v>
      </c>
      <c r="S21" s="135"/>
      <c r="T21" s="2"/>
    </row>
    <row r="22" spans="1:20" s="44" customFormat="1" x14ac:dyDescent="0.2">
      <c r="A22" s="77" t="s">
        <v>91</v>
      </c>
      <c r="B22" s="102">
        <v>766</v>
      </c>
      <c r="C22" s="102">
        <v>951</v>
      </c>
      <c r="D22" s="102">
        <v>753</v>
      </c>
      <c r="E22" s="102">
        <v>787</v>
      </c>
      <c r="F22" s="102">
        <v>689</v>
      </c>
      <c r="G22" s="102">
        <v>596</v>
      </c>
      <c r="H22" s="102">
        <v>796</v>
      </c>
      <c r="I22" s="102">
        <v>920</v>
      </c>
      <c r="J22" s="102">
        <v>1204</v>
      </c>
      <c r="K22" s="102">
        <v>1359</v>
      </c>
      <c r="L22" s="102">
        <v>1978</v>
      </c>
      <c r="M22" s="107">
        <v>2284</v>
      </c>
      <c r="N22" s="141">
        <v>1788</v>
      </c>
      <c r="O22" s="126">
        <v>2355</v>
      </c>
      <c r="P22" s="126">
        <v>2803</v>
      </c>
      <c r="Q22" s="126">
        <v>448</v>
      </c>
      <c r="R22" s="108">
        <v>0.19</v>
      </c>
      <c r="S22" s="135"/>
      <c r="T22" s="102"/>
    </row>
    <row r="23" spans="1:20" s="44" customFormat="1" x14ac:dyDescent="0.2">
      <c r="A23" s="77" t="s">
        <v>92</v>
      </c>
      <c r="B23" s="102">
        <v>757</v>
      </c>
      <c r="C23" s="102">
        <v>207</v>
      </c>
      <c r="D23" s="102">
        <v>121</v>
      </c>
      <c r="E23" s="102">
        <v>327</v>
      </c>
      <c r="F23" s="102">
        <v>251</v>
      </c>
      <c r="G23" s="102">
        <v>291</v>
      </c>
      <c r="H23" s="102">
        <v>223</v>
      </c>
      <c r="I23" s="102">
        <v>179</v>
      </c>
      <c r="J23" s="102">
        <v>79</v>
      </c>
      <c r="K23" s="102">
        <v>151</v>
      </c>
      <c r="L23" s="102">
        <v>209</v>
      </c>
      <c r="M23" s="107" t="s">
        <v>87</v>
      </c>
      <c r="N23" s="141" t="s">
        <v>87</v>
      </c>
      <c r="O23" s="126" t="s">
        <v>87</v>
      </c>
      <c r="P23" s="126" t="s">
        <v>87</v>
      </c>
      <c r="Q23" s="126" t="s">
        <v>87</v>
      </c>
      <c r="R23" s="142" t="s">
        <v>146</v>
      </c>
      <c r="S23" s="135"/>
      <c r="T23" s="2"/>
    </row>
    <row r="24" spans="1:20" s="44" customFormat="1" x14ac:dyDescent="0.2">
      <c r="A24" s="77" t="s">
        <v>93</v>
      </c>
      <c r="B24" s="102">
        <v>35</v>
      </c>
      <c r="C24" s="102">
        <v>20</v>
      </c>
      <c r="D24" s="102">
        <v>25</v>
      </c>
      <c r="E24" s="102">
        <v>25</v>
      </c>
      <c r="F24" s="102">
        <v>16</v>
      </c>
      <c r="G24" s="102">
        <v>4</v>
      </c>
      <c r="H24" s="102">
        <v>2</v>
      </c>
      <c r="I24" s="102">
        <v>1</v>
      </c>
      <c r="J24" s="102">
        <v>4</v>
      </c>
      <c r="K24" s="102">
        <v>1</v>
      </c>
      <c r="L24" s="102">
        <v>1</v>
      </c>
      <c r="M24" s="107" t="s">
        <v>87</v>
      </c>
      <c r="N24" s="141" t="s">
        <v>87</v>
      </c>
      <c r="O24" s="126" t="s">
        <v>87</v>
      </c>
      <c r="P24" s="126" t="s">
        <v>87</v>
      </c>
      <c r="Q24" s="126" t="s">
        <v>87</v>
      </c>
      <c r="R24" s="142" t="s">
        <v>146</v>
      </c>
      <c r="S24" s="135"/>
      <c r="T24" s="2"/>
    </row>
    <row r="25" spans="1:20" s="44" customFormat="1" x14ac:dyDescent="0.2">
      <c r="A25" s="77" t="s">
        <v>94</v>
      </c>
      <c r="B25" s="102">
        <v>29646</v>
      </c>
      <c r="C25" s="102">
        <v>23443</v>
      </c>
      <c r="D25" s="102">
        <v>21271</v>
      </c>
      <c r="E25" s="102">
        <v>28591</v>
      </c>
      <c r="F25" s="102">
        <v>15414</v>
      </c>
      <c r="G25" s="102">
        <v>7204</v>
      </c>
      <c r="H25" s="102">
        <v>2341</v>
      </c>
      <c r="I25" s="102">
        <v>1769</v>
      </c>
      <c r="J25" s="102">
        <v>8181</v>
      </c>
      <c r="K25" s="102">
        <v>14327</v>
      </c>
      <c r="L25" s="102">
        <v>10365</v>
      </c>
      <c r="M25" s="107" t="s">
        <v>87</v>
      </c>
      <c r="N25" s="141" t="s">
        <v>87</v>
      </c>
      <c r="O25" s="126" t="s">
        <v>87</v>
      </c>
      <c r="P25" s="126" t="s">
        <v>87</v>
      </c>
      <c r="Q25" s="126" t="s">
        <v>87</v>
      </c>
      <c r="R25" s="142" t="s">
        <v>146</v>
      </c>
      <c r="S25" s="135"/>
      <c r="T25" s="2"/>
    </row>
    <row r="26" spans="1:20" s="44" customFormat="1" x14ac:dyDescent="0.2">
      <c r="A26" s="77" t="s">
        <v>95</v>
      </c>
      <c r="B26" s="102">
        <v>1959</v>
      </c>
      <c r="C26" s="102">
        <v>1380</v>
      </c>
      <c r="D26" s="102">
        <v>1429</v>
      </c>
      <c r="E26" s="102">
        <v>2803</v>
      </c>
      <c r="F26" s="102">
        <v>1617</v>
      </c>
      <c r="G26" s="102">
        <v>933</v>
      </c>
      <c r="H26" s="102">
        <v>266</v>
      </c>
      <c r="I26" s="102">
        <v>162</v>
      </c>
      <c r="J26" s="102">
        <v>407</v>
      </c>
      <c r="K26" s="102">
        <v>808</v>
      </c>
      <c r="L26" s="102">
        <v>432</v>
      </c>
      <c r="M26" s="107" t="s">
        <v>87</v>
      </c>
      <c r="N26" s="141" t="s">
        <v>87</v>
      </c>
      <c r="O26" s="126" t="s">
        <v>87</v>
      </c>
      <c r="P26" s="126" t="s">
        <v>87</v>
      </c>
      <c r="Q26" s="126" t="s">
        <v>87</v>
      </c>
      <c r="R26" s="142" t="s">
        <v>146</v>
      </c>
      <c r="S26" s="135"/>
      <c r="T26" s="2"/>
    </row>
    <row r="27" spans="1:20" s="44" customFormat="1" x14ac:dyDescent="0.2">
      <c r="A27" s="78" t="s">
        <v>96</v>
      </c>
      <c r="B27" s="147">
        <v>600</v>
      </c>
      <c r="C27" s="147">
        <v>669</v>
      </c>
      <c r="D27" s="147">
        <v>358</v>
      </c>
      <c r="E27" s="147">
        <v>298</v>
      </c>
      <c r="F27" s="147">
        <v>164</v>
      </c>
      <c r="G27" s="147">
        <v>146</v>
      </c>
      <c r="H27" s="147">
        <v>9</v>
      </c>
      <c r="I27" s="147">
        <v>18</v>
      </c>
      <c r="J27" s="147">
        <v>60</v>
      </c>
      <c r="K27" s="147">
        <v>42</v>
      </c>
      <c r="L27" s="147">
        <v>0</v>
      </c>
      <c r="M27" s="143" t="s">
        <v>87</v>
      </c>
      <c r="N27" s="141" t="s">
        <v>87</v>
      </c>
      <c r="O27" s="126" t="s">
        <v>87</v>
      </c>
      <c r="P27" s="126" t="s">
        <v>87</v>
      </c>
      <c r="Q27" s="126" t="s">
        <v>87</v>
      </c>
      <c r="R27" s="142" t="s">
        <v>146</v>
      </c>
      <c r="S27" s="135"/>
      <c r="T27" s="2"/>
    </row>
    <row r="28" spans="1:20" s="44" customFormat="1" ht="15.75" x14ac:dyDescent="0.25">
      <c r="A28" s="127" t="s">
        <v>98</v>
      </c>
      <c r="B28" s="144">
        <v>53147</v>
      </c>
      <c r="C28" s="144">
        <v>41684</v>
      </c>
      <c r="D28" s="144">
        <v>37399</v>
      </c>
      <c r="E28" s="144">
        <v>50498</v>
      </c>
      <c r="F28" s="144">
        <v>28230</v>
      </c>
      <c r="G28" s="144">
        <v>14094</v>
      </c>
      <c r="H28" s="144">
        <v>5271</v>
      </c>
      <c r="I28" s="144">
        <v>4280</v>
      </c>
      <c r="J28" s="144">
        <v>14407</v>
      </c>
      <c r="K28" s="144">
        <v>23551</v>
      </c>
      <c r="L28" s="144">
        <v>17906</v>
      </c>
      <c r="M28" s="137">
        <v>31244</v>
      </c>
      <c r="N28" s="145">
        <v>29649</v>
      </c>
      <c r="O28" s="128">
        <f>30057</f>
        <v>30057</v>
      </c>
      <c r="P28" s="128">
        <v>40656</v>
      </c>
      <c r="Q28" s="128">
        <v>10599</v>
      </c>
      <c r="R28" s="146">
        <v>0.35</v>
      </c>
      <c r="S28" s="135"/>
      <c r="T28" s="102"/>
    </row>
    <row r="29" spans="1:20" s="44" customFormat="1" x14ac:dyDescent="0.2">
      <c r="A29" s="116"/>
    </row>
    <row r="46" spans="2:15" s="44" customFormat="1" x14ac:dyDescent="0.2">
      <c r="B46" s="102"/>
      <c r="C46" s="102"/>
      <c r="D46" s="102"/>
      <c r="E46" s="102"/>
      <c r="F46" s="102"/>
      <c r="G46" s="102"/>
      <c r="H46" s="102"/>
      <c r="I46" s="102"/>
      <c r="J46" s="102"/>
      <c r="K46" s="102"/>
      <c r="L46" s="102"/>
      <c r="M46" s="102"/>
      <c r="N46" s="102"/>
      <c r="O46" s="102"/>
    </row>
    <row r="47" spans="2:15" s="44" customFormat="1" x14ac:dyDescent="0.2">
      <c r="B47" s="102"/>
      <c r="C47" s="102"/>
      <c r="D47" s="102"/>
      <c r="E47" s="102"/>
      <c r="F47" s="102"/>
      <c r="G47" s="102"/>
      <c r="H47" s="102"/>
      <c r="I47" s="102"/>
      <c r="J47" s="102"/>
      <c r="K47" s="102"/>
      <c r="L47" s="102"/>
      <c r="M47" s="102"/>
      <c r="N47" s="102"/>
      <c r="O47" s="102"/>
    </row>
    <row r="48" spans="2:15" s="44" customFormat="1" x14ac:dyDescent="0.2">
      <c r="B48" s="102"/>
      <c r="C48" s="102"/>
      <c r="D48" s="102"/>
      <c r="E48" s="102"/>
      <c r="F48" s="102"/>
      <c r="G48" s="102"/>
      <c r="H48" s="102"/>
      <c r="I48" s="102"/>
      <c r="J48" s="102"/>
      <c r="K48" s="102"/>
      <c r="L48" s="102"/>
      <c r="M48" s="102"/>
      <c r="N48" s="102"/>
      <c r="O48" s="102"/>
    </row>
    <row r="49" spans="2:15" s="44" customFormat="1" x14ac:dyDescent="0.2">
      <c r="B49" s="102"/>
      <c r="C49" s="102"/>
      <c r="D49" s="102"/>
      <c r="E49" s="102"/>
      <c r="F49" s="102"/>
      <c r="G49" s="102"/>
      <c r="H49" s="102"/>
      <c r="I49" s="102"/>
      <c r="J49" s="102"/>
      <c r="K49" s="102"/>
      <c r="L49" s="102"/>
      <c r="M49" s="102"/>
      <c r="N49" s="102"/>
      <c r="O49" s="102"/>
    </row>
    <row r="50" spans="2:15" s="44" customFormat="1" x14ac:dyDescent="0.2">
      <c r="B50" s="102"/>
      <c r="C50" s="102"/>
      <c r="D50" s="102"/>
      <c r="E50" s="102"/>
      <c r="F50" s="102"/>
      <c r="G50" s="102"/>
      <c r="H50" s="102"/>
      <c r="I50" s="102"/>
      <c r="J50" s="102"/>
      <c r="K50" s="102"/>
      <c r="L50" s="102"/>
      <c r="M50" s="102"/>
      <c r="N50" s="102"/>
      <c r="O50" s="102"/>
    </row>
    <row r="51" spans="2:15" s="44" customFormat="1" x14ac:dyDescent="0.2">
      <c r="B51" s="102"/>
      <c r="C51" s="102"/>
      <c r="D51" s="102"/>
      <c r="E51" s="102"/>
      <c r="F51" s="102"/>
      <c r="G51" s="102"/>
      <c r="H51" s="102"/>
      <c r="I51" s="102"/>
      <c r="J51" s="102"/>
      <c r="K51" s="102"/>
      <c r="L51" s="102"/>
      <c r="M51" s="102"/>
      <c r="N51" s="102"/>
      <c r="O51" s="102"/>
    </row>
    <row r="52" spans="2:15" s="44" customFormat="1" x14ac:dyDescent="0.2">
      <c r="B52" s="102"/>
      <c r="C52" s="102"/>
      <c r="D52" s="102"/>
      <c r="E52" s="102"/>
      <c r="F52" s="102"/>
      <c r="G52" s="102"/>
      <c r="H52" s="102"/>
      <c r="I52" s="102"/>
      <c r="J52" s="102"/>
      <c r="K52" s="102"/>
      <c r="L52" s="102"/>
      <c r="M52" s="102"/>
      <c r="N52" s="102"/>
      <c r="O52" s="102"/>
    </row>
    <row r="53" spans="2:15" s="44" customFormat="1" x14ac:dyDescent="0.2">
      <c r="B53" s="102"/>
      <c r="C53" s="102"/>
      <c r="D53" s="102"/>
      <c r="E53" s="102"/>
      <c r="F53" s="102"/>
      <c r="G53" s="102"/>
      <c r="H53" s="102"/>
      <c r="I53" s="102"/>
      <c r="J53" s="102"/>
      <c r="K53" s="102"/>
      <c r="L53" s="102"/>
      <c r="M53" s="102"/>
      <c r="N53" s="102"/>
      <c r="O53" s="102"/>
    </row>
    <row r="54" spans="2:15" s="44" customFormat="1" x14ac:dyDescent="0.2">
      <c r="B54" s="102"/>
      <c r="C54" s="102"/>
      <c r="D54" s="102"/>
      <c r="E54" s="102"/>
      <c r="F54" s="102"/>
      <c r="G54" s="102"/>
      <c r="H54" s="102"/>
      <c r="I54" s="102"/>
      <c r="J54" s="102"/>
      <c r="K54" s="102"/>
      <c r="L54" s="102"/>
      <c r="M54" s="102"/>
      <c r="N54" s="102"/>
      <c r="O54" s="102"/>
    </row>
    <row r="55" spans="2:15" s="44" customFormat="1" x14ac:dyDescent="0.2">
      <c r="B55" s="102"/>
      <c r="C55" s="102"/>
      <c r="D55" s="102"/>
      <c r="E55" s="102"/>
      <c r="F55" s="102"/>
      <c r="G55" s="102"/>
      <c r="H55" s="102"/>
      <c r="I55" s="102"/>
      <c r="J55" s="102"/>
      <c r="K55" s="102"/>
      <c r="L55" s="102"/>
      <c r="M55" s="102"/>
      <c r="N55" s="102"/>
      <c r="O55" s="102"/>
    </row>
    <row r="56" spans="2:15" s="44" customFormat="1" x14ac:dyDescent="0.2">
      <c r="B56" s="102"/>
      <c r="C56" s="102"/>
      <c r="D56" s="102"/>
      <c r="E56" s="102"/>
      <c r="F56" s="102"/>
      <c r="G56" s="102"/>
      <c r="H56" s="102"/>
      <c r="I56" s="102"/>
      <c r="J56" s="102"/>
      <c r="K56" s="102"/>
      <c r="L56" s="102"/>
      <c r="M56" s="102"/>
      <c r="N56" s="102"/>
      <c r="O56" s="102"/>
    </row>
    <row r="57" spans="2:15" s="44" customFormat="1" x14ac:dyDescent="0.2">
      <c r="B57" s="102"/>
      <c r="C57" s="102"/>
      <c r="D57" s="102"/>
      <c r="E57" s="102"/>
      <c r="F57" s="102"/>
      <c r="G57" s="102"/>
      <c r="H57" s="102"/>
      <c r="I57" s="102"/>
      <c r="J57" s="102"/>
      <c r="K57" s="102"/>
      <c r="L57" s="102"/>
      <c r="M57" s="102"/>
      <c r="N57" s="102"/>
      <c r="O57" s="102"/>
    </row>
    <row r="58" spans="2:15" s="44" customFormat="1" x14ac:dyDescent="0.2">
      <c r="B58" s="102"/>
      <c r="C58" s="102"/>
      <c r="D58" s="102"/>
      <c r="E58" s="102"/>
      <c r="F58" s="102"/>
      <c r="G58" s="102"/>
      <c r="H58" s="102"/>
      <c r="I58" s="102"/>
      <c r="J58" s="102"/>
      <c r="K58" s="102"/>
      <c r="L58" s="102"/>
      <c r="M58" s="102"/>
      <c r="N58" s="102"/>
      <c r="O58" s="102"/>
    </row>
    <row r="59" spans="2:15" s="44" customFormat="1" x14ac:dyDescent="0.2">
      <c r="B59" s="102"/>
      <c r="C59" s="102"/>
      <c r="D59" s="102"/>
      <c r="E59" s="102"/>
      <c r="F59" s="102"/>
      <c r="G59" s="102"/>
      <c r="H59" s="102"/>
      <c r="I59" s="102"/>
      <c r="J59" s="102"/>
      <c r="K59" s="102"/>
      <c r="L59" s="102"/>
      <c r="M59" s="102"/>
      <c r="N59" s="102"/>
      <c r="O59" s="102"/>
    </row>
    <row r="60" spans="2:15" s="44" customFormat="1" x14ac:dyDescent="0.2">
      <c r="B60" s="102"/>
      <c r="C60" s="102"/>
      <c r="D60" s="102"/>
      <c r="E60" s="102"/>
      <c r="F60" s="102"/>
      <c r="G60" s="102"/>
      <c r="H60" s="102"/>
      <c r="I60" s="102"/>
      <c r="J60" s="102"/>
      <c r="K60" s="102"/>
      <c r="L60" s="102"/>
      <c r="M60" s="102"/>
      <c r="N60" s="102"/>
      <c r="O60" s="102"/>
    </row>
    <row r="61" spans="2:15" s="44" customFormat="1" x14ac:dyDescent="0.2">
      <c r="B61" s="102"/>
      <c r="C61" s="102"/>
      <c r="D61" s="102"/>
      <c r="E61" s="102"/>
      <c r="F61" s="102"/>
      <c r="G61" s="102"/>
      <c r="H61" s="102"/>
      <c r="I61" s="102"/>
      <c r="J61" s="102"/>
      <c r="K61" s="102"/>
      <c r="L61" s="102"/>
      <c r="M61" s="102"/>
      <c r="N61" s="102"/>
      <c r="O61" s="102"/>
    </row>
    <row r="62" spans="2:15" s="44" customFormat="1" x14ac:dyDescent="0.2">
      <c r="B62" s="102"/>
      <c r="C62" s="102"/>
      <c r="D62" s="102"/>
      <c r="E62" s="102"/>
      <c r="F62" s="102"/>
      <c r="G62" s="102"/>
      <c r="H62" s="102"/>
      <c r="I62" s="102"/>
      <c r="J62" s="102"/>
      <c r="K62" s="102"/>
      <c r="L62" s="102"/>
      <c r="M62" s="102"/>
      <c r="N62" s="102"/>
      <c r="O62" s="102"/>
    </row>
    <row r="63" spans="2:15" s="44" customFormat="1" x14ac:dyDescent="0.2">
      <c r="B63" s="102"/>
      <c r="C63" s="102"/>
      <c r="D63" s="102"/>
      <c r="E63" s="102"/>
      <c r="F63" s="102"/>
      <c r="G63" s="102"/>
      <c r="H63" s="102"/>
      <c r="I63" s="102"/>
      <c r="J63" s="102"/>
      <c r="K63" s="102"/>
      <c r="L63" s="102"/>
      <c r="M63" s="102"/>
      <c r="N63" s="102"/>
      <c r="O63" s="102"/>
    </row>
    <row r="64" spans="2:15" s="44" customFormat="1" x14ac:dyDescent="0.2">
      <c r="B64" s="102"/>
      <c r="C64" s="102"/>
      <c r="D64" s="102"/>
      <c r="E64" s="102"/>
      <c r="F64" s="102"/>
      <c r="G64" s="102"/>
      <c r="H64" s="102"/>
      <c r="I64" s="102"/>
      <c r="J64" s="102"/>
      <c r="K64" s="102"/>
      <c r="L64" s="102"/>
      <c r="M64" s="102"/>
      <c r="N64" s="102"/>
      <c r="O64" s="102"/>
    </row>
    <row r="65" spans="2:15" s="44" customFormat="1" x14ac:dyDescent="0.2">
      <c r="B65" s="102"/>
      <c r="C65" s="102"/>
      <c r="D65" s="102"/>
      <c r="E65" s="102"/>
      <c r="F65" s="102"/>
      <c r="G65" s="102"/>
      <c r="H65" s="102"/>
      <c r="I65" s="102"/>
      <c r="J65" s="102"/>
      <c r="K65" s="102"/>
      <c r="L65" s="102"/>
      <c r="M65" s="102"/>
      <c r="N65" s="102"/>
      <c r="O65" s="102"/>
    </row>
    <row r="66" spans="2:15" s="44" customFormat="1" x14ac:dyDescent="0.2">
      <c r="B66" s="102"/>
      <c r="C66" s="102"/>
      <c r="D66" s="102"/>
      <c r="E66" s="102"/>
      <c r="F66" s="102"/>
      <c r="G66" s="102"/>
      <c r="H66" s="102"/>
      <c r="I66" s="102"/>
      <c r="J66" s="102"/>
      <c r="K66" s="102"/>
      <c r="L66" s="102"/>
      <c r="M66" s="102"/>
      <c r="N66" s="102"/>
      <c r="O66" s="102"/>
    </row>
    <row r="67" spans="2:15" s="44" customFormat="1" x14ac:dyDescent="0.2">
      <c r="B67" s="102"/>
      <c r="C67" s="102"/>
      <c r="D67" s="102"/>
      <c r="E67" s="102"/>
      <c r="F67" s="102"/>
      <c r="G67" s="102"/>
      <c r="H67" s="102"/>
      <c r="I67" s="102"/>
      <c r="J67" s="102"/>
      <c r="K67" s="102"/>
      <c r="L67" s="102"/>
      <c r="M67" s="102"/>
      <c r="N67" s="102"/>
      <c r="O67" s="102"/>
    </row>
    <row r="68" spans="2:15" s="44" customFormat="1" x14ac:dyDescent="0.2">
      <c r="B68" s="102"/>
      <c r="C68" s="102"/>
      <c r="D68" s="102"/>
      <c r="E68" s="102"/>
      <c r="F68" s="102"/>
      <c r="G68" s="102"/>
      <c r="H68" s="102"/>
      <c r="I68" s="102"/>
      <c r="J68" s="102"/>
      <c r="K68" s="102"/>
      <c r="L68" s="102"/>
      <c r="M68" s="102"/>
      <c r="N68" s="102"/>
      <c r="O68" s="102"/>
    </row>
  </sheetData>
  <hyperlinks>
    <hyperlink ref="A3" location="Table_of_contents!A1" display="Link to table of contents" xr:uid="{8F48E567-3EF4-4E7F-BE7B-DDD6C3D0B1FE}"/>
    <hyperlink ref="A2" location="Notes_and_definitions!A1" display="Link to notes" xr:uid="{CA9852A7-45FE-4173-B3B0-B09D490444C9}"/>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B3B0-15B0-4980-967B-CCABBE13011B}">
  <sheetPr>
    <pageSetUpPr fitToPage="1"/>
  </sheetPr>
  <dimension ref="A1:Q26"/>
  <sheetViews>
    <sheetView showGridLines="0" zoomScaleNormal="100" workbookViewId="0"/>
  </sheetViews>
  <sheetFormatPr defaultColWidth="8.7109375" defaultRowHeight="15" x14ac:dyDescent="0.2"/>
  <cols>
    <col min="1" max="1" width="20.42578125" style="2" customWidth="1"/>
    <col min="2" max="3" width="12.28515625" style="2" customWidth="1"/>
    <col min="4" max="4" width="12.7109375" style="2" customWidth="1"/>
    <col min="5" max="5" width="10.7109375" style="2" customWidth="1"/>
    <col min="6" max="6" width="8.7109375" style="2" customWidth="1"/>
    <col min="7" max="16384" width="8.7109375" style="2"/>
  </cols>
  <sheetData>
    <row r="1" spans="1:17" s="44" customFormat="1" ht="15.75" x14ac:dyDescent="0.25">
      <c r="A1" s="118" t="s">
        <v>218</v>
      </c>
      <c r="B1" s="2"/>
      <c r="C1" s="2"/>
      <c r="D1" s="2"/>
      <c r="E1" s="2"/>
      <c r="F1" s="2"/>
      <c r="G1" s="2"/>
    </row>
    <row r="2" spans="1:17" s="44" customFormat="1" x14ac:dyDescent="0.2">
      <c r="A2" s="90" t="s">
        <v>151</v>
      </c>
      <c r="B2" s="91"/>
      <c r="C2" s="11"/>
      <c r="D2" s="91"/>
      <c r="E2" s="91"/>
      <c r="F2" s="91"/>
      <c r="G2" s="91"/>
      <c r="H2" s="91"/>
      <c r="I2" s="91"/>
      <c r="J2" s="91"/>
      <c r="K2" s="91"/>
      <c r="L2" s="91"/>
      <c r="M2" s="2"/>
      <c r="N2" s="2"/>
      <c r="O2" s="2"/>
      <c r="P2" s="2"/>
      <c r="Q2" s="2"/>
    </row>
    <row r="3" spans="1:17" s="44" customFormat="1" x14ac:dyDescent="0.2">
      <c r="A3" s="92" t="s">
        <v>152</v>
      </c>
      <c r="B3" s="91"/>
      <c r="C3" s="11"/>
      <c r="D3" s="91"/>
      <c r="E3" s="91"/>
      <c r="F3" s="91"/>
      <c r="G3" s="91"/>
      <c r="H3" s="91"/>
      <c r="I3" s="91"/>
      <c r="J3" s="91"/>
      <c r="K3" s="91"/>
      <c r="L3" s="91"/>
      <c r="M3" s="91"/>
      <c r="N3" s="2"/>
      <c r="O3" s="2"/>
      <c r="P3" s="2"/>
      <c r="Q3" s="2"/>
    </row>
    <row r="4" spans="1:17" s="44" customFormat="1" x14ac:dyDescent="0.2">
      <c r="A4" s="119" t="s">
        <v>114</v>
      </c>
    </row>
    <row r="5" spans="1:17" s="44" customFormat="1" ht="15.75" customHeight="1" x14ac:dyDescent="0.25">
      <c r="A5" s="120" t="s">
        <v>145</v>
      </c>
      <c r="B5" s="121" t="s">
        <v>100</v>
      </c>
      <c r="C5" s="121" t="s">
        <v>101</v>
      </c>
      <c r="D5" s="121" t="s">
        <v>102</v>
      </c>
      <c r="E5" s="122" t="s">
        <v>98</v>
      </c>
      <c r="F5" s="2"/>
      <c r="G5" s="2"/>
    </row>
    <row r="6" spans="1:17" s="44" customFormat="1" x14ac:dyDescent="0.2">
      <c r="A6" s="123" t="s">
        <v>103</v>
      </c>
      <c r="B6" s="124">
        <v>11065</v>
      </c>
      <c r="C6" s="124">
        <v>11667</v>
      </c>
      <c r="D6" s="124">
        <v>1</v>
      </c>
      <c r="E6" s="125">
        <v>22733</v>
      </c>
      <c r="F6" s="89"/>
      <c r="G6" s="89"/>
    </row>
    <row r="7" spans="1:17" s="44" customFormat="1" x14ac:dyDescent="0.2">
      <c r="A7" s="4" t="s">
        <v>104</v>
      </c>
      <c r="B7" s="126">
        <v>1339</v>
      </c>
      <c r="C7" s="126">
        <v>1434</v>
      </c>
      <c r="D7" s="126">
        <v>0</v>
      </c>
      <c r="E7" s="125">
        <v>2773</v>
      </c>
      <c r="F7" s="2"/>
      <c r="G7" s="2"/>
    </row>
    <row r="8" spans="1:17" s="44" customFormat="1" x14ac:dyDescent="0.2">
      <c r="A8" s="4" t="s">
        <v>105</v>
      </c>
      <c r="B8" s="126">
        <v>4569</v>
      </c>
      <c r="C8" s="126">
        <v>6226</v>
      </c>
      <c r="D8" s="126">
        <v>0</v>
      </c>
      <c r="E8" s="125">
        <v>10795</v>
      </c>
      <c r="F8" s="2"/>
      <c r="G8" s="2"/>
    </row>
    <row r="9" spans="1:17" s="44" customFormat="1" x14ac:dyDescent="0.2">
      <c r="A9" s="4" t="s">
        <v>106</v>
      </c>
      <c r="B9" s="126">
        <v>30927</v>
      </c>
      <c r="C9" s="126">
        <v>19022</v>
      </c>
      <c r="D9" s="126">
        <v>5</v>
      </c>
      <c r="E9" s="125">
        <v>49954</v>
      </c>
      <c r="F9" s="2"/>
      <c r="G9" s="2"/>
    </row>
    <row r="10" spans="1:17" s="44" customFormat="1" x14ac:dyDescent="0.2">
      <c r="A10" s="4" t="s">
        <v>107</v>
      </c>
      <c r="B10" s="126">
        <v>28151</v>
      </c>
      <c r="C10" s="126">
        <v>23128</v>
      </c>
      <c r="D10" s="126">
        <v>13</v>
      </c>
      <c r="E10" s="125">
        <v>51292</v>
      </c>
      <c r="F10" s="2"/>
      <c r="G10" s="2"/>
    </row>
    <row r="11" spans="1:17" s="44" customFormat="1" x14ac:dyDescent="0.2">
      <c r="A11" s="4" t="s">
        <v>108</v>
      </c>
      <c r="B11" s="126">
        <v>8992</v>
      </c>
      <c r="C11" s="126">
        <v>8415</v>
      </c>
      <c r="D11" s="126">
        <v>1</v>
      </c>
      <c r="E11" s="125">
        <v>17408</v>
      </c>
      <c r="F11" s="2"/>
      <c r="G11" s="2"/>
    </row>
    <row r="12" spans="1:17" s="44" customFormat="1" x14ac:dyDescent="0.2">
      <c r="A12" s="4" t="s">
        <v>109</v>
      </c>
      <c r="B12" s="126">
        <v>1510</v>
      </c>
      <c r="C12" s="126">
        <v>1480</v>
      </c>
      <c r="D12" s="126">
        <v>0</v>
      </c>
      <c r="E12" s="125">
        <v>2990</v>
      </c>
      <c r="F12" s="2"/>
      <c r="G12" s="2"/>
    </row>
    <row r="13" spans="1:17" s="44" customFormat="1" x14ac:dyDescent="0.2">
      <c r="A13" s="4" t="s">
        <v>110</v>
      </c>
      <c r="B13" s="126">
        <v>817</v>
      </c>
      <c r="C13" s="126">
        <v>767</v>
      </c>
      <c r="D13" s="126">
        <v>0</v>
      </c>
      <c r="E13" s="125">
        <v>1584</v>
      </c>
      <c r="F13" s="2"/>
      <c r="G13" s="2"/>
    </row>
    <row r="14" spans="1:17" s="44" customFormat="1" x14ac:dyDescent="0.2">
      <c r="A14" s="4" t="s">
        <v>111</v>
      </c>
      <c r="B14" s="126">
        <v>930</v>
      </c>
      <c r="C14" s="126">
        <v>875</v>
      </c>
      <c r="D14" s="126">
        <v>0</v>
      </c>
      <c r="E14" s="125">
        <v>1805</v>
      </c>
      <c r="F14" s="2"/>
      <c r="G14" s="2"/>
    </row>
    <row r="15" spans="1:17" s="44" customFormat="1" x14ac:dyDescent="0.2">
      <c r="A15" s="4" t="s">
        <v>112</v>
      </c>
      <c r="B15" s="126">
        <v>1040</v>
      </c>
      <c r="C15" s="126">
        <v>866</v>
      </c>
      <c r="D15" s="126">
        <v>2</v>
      </c>
      <c r="E15" s="125">
        <v>1908</v>
      </c>
      <c r="F15" s="2"/>
      <c r="G15" s="2"/>
    </row>
    <row r="16" spans="1:17" s="44" customFormat="1" ht="15.75" x14ac:dyDescent="0.25">
      <c r="A16" s="127" t="s">
        <v>113</v>
      </c>
      <c r="B16" s="128">
        <v>89340</v>
      </c>
      <c r="C16" s="128">
        <v>73880</v>
      </c>
      <c r="D16" s="128">
        <v>22</v>
      </c>
      <c r="E16" s="129">
        <v>163242</v>
      </c>
      <c r="F16" s="2"/>
      <c r="G16" s="2"/>
    </row>
    <row r="17" spans="1:5" s="44" customFormat="1" x14ac:dyDescent="0.2">
      <c r="A17" s="116"/>
    </row>
    <row r="20" spans="1:5" s="44" customFormat="1" x14ac:dyDescent="0.2">
      <c r="A20" s="2"/>
      <c r="B20" s="102"/>
      <c r="C20" s="102"/>
      <c r="D20" s="102"/>
      <c r="E20" s="102"/>
    </row>
    <row r="21" spans="1:5" s="44" customFormat="1" x14ac:dyDescent="0.2">
      <c r="A21" s="2"/>
      <c r="B21" s="102"/>
      <c r="C21" s="102"/>
      <c r="D21" s="102"/>
      <c r="E21" s="102"/>
    </row>
    <row r="22" spans="1:5" s="44" customFormat="1" x14ac:dyDescent="0.2">
      <c r="A22" s="2"/>
      <c r="B22" s="102"/>
      <c r="C22" s="102"/>
      <c r="D22" s="102"/>
      <c r="E22" s="102"/>
    </row>
    <row r="23" spans="1:5" s="44" customFormat="1" x14ac:dyDescent="0.2">
      <c r="A23" s="2"/>
      <c r="B23" s="102"/>
      <c r="C23" s="102"/>
      <c r="D23" s="102"/>
      <c r="E23" s="102"/>
    </row>
    <row r="24" spans="1:5" s="44" customFormat="1" x14ac:dyDescent="0.2">
      <c r="A24" s="2"/>
      <c r="B24" s="102"/>
      <c r="C24" s="102"/>
      <c r="D24" s="102"/>
      <c r="E24" s="102"/>
    </row>
    <row r="25" spans="1:5" s="44" customFormat="1" x14ac:dyDescent="0.2">
      <c r="A25" s="2"/>
      <c r="B25" s="102"/>
      <c r="C25" s="102"/>
      <c r="D25" s="102"/>
      <c r="E25" s="102"/>
    </row>
    <row r="26" spans="1:5" s="44" customFormat="1" x14ac:dyDescent="0.2">
      <c r="A26" s="2"/>
      <c r="B26" s="102"/>
      <c r="C26" s="102"/>
      <c r="D26" s="102"/>
      <c r="E26" s="102"/>
    </row>
  </sheetData>
  <hyperlinks>
    <hyperlink ref="A3" location="Table_of_contents!A1" display="Link to table of contents" xr:uid="{F17062AE-5E8B-4706-ADBE-176114CF0B02}"/>
    <hyperlink ref="A4" r:id="rId1" location="settlement" xr:uid="{D201A39B-634C-4224-9DD6-7934EC4BA0E2}"/>
    <hyperlink ref="A2" location="Notes_and_definitions!A1" display="Link to notes" xr:uid="{1485F5FE-4352-402A-A4CC-E31D4A420C82}"/>
  </hyperlinks>
  <pageMargins left="0.70866141732283516" right="0.70866141732283516" top="0.74803149606299213" bottom="0.74803149606299213" header="0.31496062992126012" footer="0.31496062992126012"/>
  <pageSetup paperSize="0" orientation="portrait" horizontalDpi="0" verticalDpi="0" copie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79A1-CD8B-4EDE-9405-C54FE8D53F4A}">
  <sheetPr>
    <pageSetUpPr fitToPage="1"/>
  </sheetPr>
  <dimension ref="A1:S15"/>
  <sheetViews>
    <sheetView showGridLines="0" zoomScaleNormal="100" workbookViewId="0"/>
  </sheetViews>
  <sheetFormatPr defaultColWidth="8.7109375" defaultRowHeight="15" x14ac:dyDescent="0.2"/>
  <cols>
    <col min="1" max="1" width="52.7109375" style="2" customWidth="1"/>
    <col min="2" max="5" width="9.28515625" style="2" bestFit="1" customWidth="1"/>
    <col min="6" max="6" width="9.28515625" style="2" customWidth="1"/>
    <col min="7" max="10" width="8.28515625" style="2" bestFit="1" customWidth="1"/>
    <col min="11" max="11" width="8.28515625" style="2" customWidth="1"/>
    <col min="12" max="14" width="9.28515625" style="2" bestFit="1" customWidth="1"/>
    <col min="15" max="15" width="9.28515625" style="2" customWidth="1"/>
    <col min="16" max="16" width="13.42578125" style="2" customWidth="1"/>
    <col min="17" max="17" width="24.140625" style="2" customWidth="1"/>
    <col min="18" max="18" width="38.85546875" style="2" customWidth="1"/>
    <col min="19" max="16384" width="8.7109375" style="2"/>
  </cols>
  <sheetData>
    <row r="1" spans="1:19" s="44" customFormat="1" ht="15.75" x14ac:dyDescent="0.25">
      <c r="A1" s="88" t="s">
        <v>219</v>
      </c>
      <c r="B1" s="2"/>
      <c r="C1" s="2"/>
      <c r="D1" s="2"/>
      <c r="E1" s="2"/>
      <c r="F1" s="2"/>
      <c r="G1" s="2"/>
      <c r="H1" s="89"/>
      <c r="I1" s="2"/>
      <c r="J1" s="2"/>
      <c r="K1" s="2"/>
      <c r="L1" s="2"/>
      <c r="M1" s="2"/>
      <c r="N1" s="2"/>
      <c r="O1" s="2"/>
      <c r="P1" s="2"/>
      <c r="Q1" s="2"/>
      <c r="R1" s="2"/>
      <c r="S1" s="2"/>
    </row>
    <row r="2" spans="1:19" s="44" customFormat="1" x14ac:dyDescent="0.2">
      <c r="A2" s="90" t="s">
        <v>151</v>
      </c>
      <c r="B2" s="91"/>
      <c r="C2" s="11"/>
      <c r="D2" s="91"/>
      <c r="E2" s="91"/>
      <c r="F2" s="91"/>
      <c r="G2" s="91"/>
      <c r="H2" s="91"/>
      <c r="I2" s="91"/>
      <c r="J2" s="91"/>
      <c r="K2" s="91"/>
      <c r="L2" s="91"/>
      <c r="M2" s="2"/>
      <c r="N2" s="2"/>
      <c r="O2" s="2"/>
      <c r="P2" s="2"/>
      <c r="Q2" s="2"/>
    </row>
    <row r="3" spans="1:19" s="44" customFormat="1" x14ac:dyDescent="0.2">
      <c r="A3" s="92" t="s">
        <v>152</v>
      </c>
      <c r="B3" s="91"/>
      <c r="C3" s="11"/>
      <c r="D3" s="91"/>
      <c r="E3" s="91"/>
      <c r="F3" s="91"/>
      <c r="G3" s="91"/>
      <c r="H3" s="91"/>
      <c r="I3" s="91"/>
      <c r="J3" s="91"/>
      <c r="K3" s="91"/>
      <c r="L3" s="91"/>
      <c r="M3" s="91"/>
      <c r="N3" s="2"/>
      <c r="O3" s="2"/>
      <c r="P3" s="2"/>
      <c r="Q3" s="2"/>
    </row>
    <row r="4" spans="1:19" s="44" customFormat="1" x14ac:dyDescent="0.2">
      <c r="A4" s="93" t="s">
        <v>99</v>
      </c>
    </row>
    <row r="5" spans="1:19" s="44" customFormat="1" ht="33.75" customHeight="1" x14ac:dyDescent="0.25">
      <c r="A5" s="94" t="s">
        <v>49</v>
      </c>
      <c r="B5" s="95" t="s">
        <v>150</v>
      </c>
      <c r="C5" s="95" t="s">
        <v>131</v>
      </c>
      <c r="D5" s="95" t="s">
        <v>132</v>
      </c>
      <c r="E5" s="95" t="s">
        <v>133</v>
      </c>
      <c r="F5" s="95" t="s">
        <v>134</v>
      </c>
      <c r="G5" s="95" t="s">
        <v>135</v>
      </c>
      <c r="H5" s="95" t="s">
        <v>136</v>
      </c>
      <c r="I5" s="95" t="s">
        <v>137</v>
      </c>
      <c r="J5" s="95" t="s">
        <v>138</v>
      </c>
      <c r="K5" s="95" t="s">
        <v>139</v>
      </c>
      <c r="L5" s="95" t="s">
        <v>140</v>
      </c>
      <c r="M5" s="96" t="s">
        <v>141</v>
      </c>
      <c r="N5" s="97" t="s">
        <v>142</v>
      </c>
      <c r="O5" s="98" t="s">
        <v>143</v>
      </c>
      <c r="P5" s="98" t="s">
        <v>144</v>
      </c>
      <c r="Q5" s="99" t="s">
        <v>50</v>
      </c>
      <c r="R5" s="100" t="s">
        <v>51</v>
      </c>
      <c r="S5" s="101"/>
    </row>
    <row r="6" spans="1:19" s="44" customFormat="1" x14ac:dyDescent="0.2">
      <c r="A6" s="4" t="s">
        <v>115</v>
      </c>
      <c r="B6" s="102">
        <v>122032</v>
      </c>
      <c r="C6" s="102">
        <v>88569</v>
      </c>
      <c r="D6" s="102">
        <v>73226</v>
      </c>
      <c r="E6" s="102">
        <v>86807</v>
      </c>
      <c r="F6" s="102">
        <v>57579</v>
      </c>
      <c r="G6" s="102">
        <v>50815</v>
      </c>
      <c r="H6" s="102">
        <v>32851</v>
      </c>
      <c r="I6" s="102">
        <v>33525</v>
      </c>
      <c r="J6" s="102">
        <v>45768</v>
      </c>
      <c r="K6" s="102">
        <v>47306</v>
      </c>
      <c r="L6" s="102">
        <v>37427</v>
      </c>
      <c r="M6" s="103">
        <v>51415</v>
      </c>
      <c r="N6" s="104">
        <v>48404</v>
      </c>
      <c r="O6" s="102">
        <v>53317</v>
      </c>
      <c r="P6" s="102">
        <v>74703</v>
      </c>
      <c r="Q6" s="105">
        <v>21386</v>
      </c>
      <c r="R6" s="106">
        <v>0.4</v>
      </c>
      <c r="S6" s="101"/>
    </row>
    <row r="7" spans="1:19" s="44" customFormat="1" x14ac:dyDescent="0.2">
      <c r="A7" s="4" t="s">
        <v>116</v>
      </c>
      <c r="B7" s="102">
        <v>112675</v>
      </c>
      <c r="C7" s="102">
        <v>72425</v>
      </c>
      <c r="D7" s="102">
        <v>51247</v>
      </c>
      <c r="E7" s="102">
        <v>65431</v>
      </c>
      <c r="F7" s="102">
        <v>44834</v>
      </c>
      <c r="G7" s="102">
        <v>38327</v>
      </c>
      <c r="H7" s="102">
        <v>25232</v>
      </c>
      <c r="I7" s="102">
        <v>29065</v>
      </c>
      <c r="J7" s="102">
        <v>43978</v>
      </c>
      <c r="K7" s="102">
        <v>43680</v>
      </c>
      <c r="L7" s="102">
        <v>48030</v>
      </c>
      <c r="M7" s="103">
        <v>54708</v>
      </c>
      <c r="N7" s="104">
        <v>83223</v>
      </c>
      <c r="O7" s="102">
        <v>66184</v>
      </c>
      <c r="P7" s="102">
        <v>88539</v>
      </c>
      <c r="Q7" s="107">
        <v>22355</v>
      </c>
      <c r="R7" s="108">
        <v>0.34</v>
      </c>
      <c r="S7" s="101"/>
    </row>
    <row r="8" spans="1:19" s="44" customFormat="1" x14ac:dyDescent="0.2">
      <c r="A8" s="4" t="s">
        <v>117</v>
      </c>
      <c r="B8" s="102">
        <v>1869</v>
      </c>
      <c r="C8" s="102">
        <v>1868</v>
      </c>
      <c r="D8" s="102">
        <v>1689</v>
      </c>
      <c r="E8" s="102">
        <v>812</v>
      </c>
      <c r="F8" s="102">
        <v>391</v>
      </c>
      <c r="G8" s="102">
        <v>294</v>
      </c>
      <c r="H8" s="102">
        <v>208</v>
      </c>
      <c r="I8" s="102">
        <v>177</v>
      </c>
      <c r="J8" s="102">
        <v>179</v>
      </c>
      <c r="K8" s="102">
        <v>96</v>
      </c>
      <c r="L8" s="102">
        <v>0</v>
      </c>
      <c r="M8" s="103">
        <v>0</v>
      </c>
      <c r="N8" s="104">
        <v>0</v>
      </c>
      <c r="O8" s="102">
        <v>0</v>
      </c>
      <c r="P8" s="102">
        <v>0</v>
      </c>
      <c r="Q8" s="107">
        <v>0</v>
      </c>
      <c r="R8" s="108" t="s">
        <v>146</v>
      </c>
      <c r="S8" s="101"/>
    </row>
    <row r="9" spans="1:19" s="44" customFormat="1" x14ac:dyDescent="0.2">
      <c r="A9" s="4" t="s">
        <v>118</v>
      </c>
      <c r="B9" s="102">
        <v>4616</v>
      </c>
      <c r="C9" s="102">
        <v>4016</v>
      </c>
      <c r="D9" s="102">
        <v>3587</v>
      </c>
      <c r="E9" s="102">
        <v>1651</v>
      </c>
      <c r="F9" s="102">
        <v>1253</v>
      </c>
      <c r="G9" s="102">
        <v>1403</v>
      </c>
      <c r="H9" s="102">
        <v>2379</v>
      </c>
      <c r="I9" s="102">
        <v>2335</v>
      </c>
      <c r="J9" s="102">
        <v>1373</v>
      </c>
      <c r="K9" s="102">
        <v>357</v>
      </c>
      <c r="L9" s="102">
        <v>0</v>
      </c>
      <c r="M9" s="103">
        <v>0</v>
      </c>
      <c r="N9" s="104">
        <v>0</v>
      </c>
      <c r="O9" s="102">
        <v>0</v>
      </c>
      <c r="P9" s="102">
        <v>0</v>
      </c>
      <c r="Q9" s="107">
        <v>0</v>
      </c>
      <c r="R9" s="109" t="s">
        <v>146</v>
      </c>
      <c r="S9" s="101"/>
    </row>
    <row r="10" spans="1:19" s="44" customFormat="1" ht="15.75" x14ac:dyDescent="0.25">
      <c r="A10" s="110" t="s">
        <v>113</v>
      </c>
      <c r="B10" s="111">
        <v>241192</v>
      </c>
      <c r="C10" s="111">
        <v>166878</v>
      </c>
      <c r="D10" s="111">
        <v>129749</v>
      </c>
      <c r="E10" s="111">
        <v>154701</v>
      </c>
      <c r="F10" s="111">
        <v>104057</v>
      </c>
      <c r="G10" s="111">
        <v>90839</v>
      </c>
      <c r="H10" s="111">
        <v>60670</v>
      </c>
      <c r="I10" s="111">
        <v>65102</v>
      </c>
      <c r="J10" s="111">
        <v>91298</v>
      </c>
      <c r="K10" s="111">
        <v>91439</v>
      </c>
      <c r="L10" s="111">
        <v>85457</v>
      </c>
      <c r="M10" s="112">
        <v>106123</v>
      </c>
      <c r="N10" s="113">
        <v>131627</v>
      </c>
      <c r="O10" s="111">
        <v>119501</v>
      </c>
      <c r="P10" s="111">
        <v>163242</v>
      </c>
      <c r="Q10" s="114">
        <v>43741</v>
      </c>
      <c r="R10" s="115">
        <v>0.37</v>
      </c>
      <c r="S10" s="101"/>
    </row>
    <row r="11" spans="1:19" s="44" customFormat="1" x14ac:dyDescent="0.2">
      <c r="A11" s="116"/>
    </row>
    <row r="12" spans="1:19" s="44" customFormat="1" x14ac:dyDescent="0.2">
      <c r="A12" s="117"/>
      <c r="B12" s="102"/>
      <c r="C12" s="102"/>
      <c r="D12" s="102"/>
      <c r="E12" s="102"/>
      <c r="F12" s="102"/>
      <c r="G12" s="102"/>
      <c r="H12" s="102"/>
      <c r="I12" s="102"/>
      <c r="J12" s="102"/>
      <c r="K12" s="102"/>
      <c r="L12" s="102"/>
      <c r="M12" s="102"/>
      <c r="N12" s="102"/>
      <c r="O12" s="102"/>
      <c r="P12" s="2"/>
      <c r="Q12" s="2"/>
    </row>
    <row r="13" spans="1:19" s="44" customFormat="1" x14ac:dyDescent="0.2">
      <c r="A13" s="2"/>
      <c r="B13" s="102"/>
      <c r="C13" s="102"/>
      <c r="D13" s="102"/>
      <c r="E13" s="102"/>
      <c r="F13" s="102"/>
      <c r="G13" s="102"/>
      <c r="H13" s="102"/>
      <c r="I13" s="102"/>
      <c r="J13" s="102"/>
      <c r="K13" s="102"/>
      <c r="L13" s="102"/>
      <c r="M13" s="102"/>
      <c r="N13" s="102"/>
      <c r="O13" s="102"/>
      <c r="P13" s="2"/>
      <c r="Q13" s="2"/>
    </row>
    <row r="14" spans="1:19" s="44" customFormat="1" x14ac:dyDescent="0.2">
      <c r="A14" s="2"/>
      <c r="B14" s="102"/>
      <c r="C14" s="102"/>
      <c r="D14" s="102"/>
      <c r="E14" s="102"/>
      <c r="F14" s="102"/>
      <c r="G14" s="102"/>
      <c r="H14" s="102"/>
      <c r="I14" s="102"/>
      <c r="J14" s="102"/>
      <c r="K14" s="102"/>
      <c r="L14" s="102"/>
      <c r="M14" s="102"/>
      <c r="N14" s="102"/>
      <c r="O14" s="102"/>
      <c r="P14" s="2"/>
      <c r="Q14" s="2"/>
    </row>
    <row r="15" spans="1:19" s="44" customFormat="1" x14ac:dyDescent="0.2">
      <c r="A15" s="2"/>
      <c r="B15" s="102"/>
      <c r="C15" s="102"/>
      <c r="D15" s="102"/>
      <c r="E15" s="102"/>
      <c r="F15" s="102"/>
      <c r="G15" s="102"/>
      <c r="H15" s="102"/>
      <c r="I15" s="102"/>
      <c r="J15" s="102"/>
      <c r="K15" s="102"/>
      <c r="L15" s="102"/>
      <c r="M15" s="102"/>
      <c r="N15" s="102"/>
      <c r="O15" s="102"/>
      <c r="P15" s="2"/>
      <c r="Q15" s="2"/>
    </row>
  </sheetData>
  <hyperlinks>
    <hyperlink ref="A3" location="Table_of_contents!A1" display="Link to table of contents" xr:uid="{E8D3A8F7-6BE9-4322-A5E1-5C183BB8C9B5}"/>
    <hyperlink ref="A2" location="Notes_and_definitions!A1" display="Link to notes" xr:uid="{C60BE39F-D8CB-41C0-A00B-0F011E7E8A86}"/>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Cover_sheet</vt:lpstr>
      <vt:lpstr>Table_of_contents</vt:lpstr>
      <vt:lpstr>Notes_and_definitions</vt:lpstr>
      <vt:lpstr>Se_01</vt:lpstr>
      <vt:lpstr>Se_02</vt:lpstr>
      <vt:lpstr>Se_03</vt:lpstr>
      <vt:lpstr>Se_04</vt:lpstr>
      <vt:lpstr>Se_05</vt:lpstr>
      <vt:lpstr>Se_06</vt:lpstr>
      <vt:lpstr>Previous_table_references</vt:lpstr>
      <vt:lpstr>Cover_sheet!Print_Area</vt:lpstr>
      <vt:lpstr>Se_06</vt:lpstr>
      <vt:lpstr>Summary_table_notes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Settlement summary tables, year ending March 2025</dc:title>
  <dc:creator/>
  <cp:keywords>data tables, immigration, settlement, 2025</cp:keywords>
  <cp:lastModifiedBy/>
  <dcterms:created xsi:type="dcterms:W3CDTF">2025-05-06T11:53:06Z</dcterms:created>
  <dcterms:modified xsi:type="dcterms:W3CDTF">2025-05-19T08:28:46Z</dcterms:modified>
</cp:coreProperties>
</file>